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zecao\Desktop\0doutorado\"/>
    </mc:Choice>
  </mc:AlternateContent>
  <xr:revisionPtr revIDLastSave="0" documentId="13_ncr:1_{B5B321E2-8C13-479A-928A-F5EE671E20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" sheetId="92" r:id="rId1"/>
    <sheet name="erro" sheetId="94" r:id="rId2"/>
    <sheet name="sumario" sheetId="91" r:id="rId3"/>
    <sheet name="openDSS_base" sheetId="88" r:id="rId4"/>
    <sheet name="openDSS_capacitor" sheetId="46" r:id="rId5"/>
    <sheet name="regional" sheetId="81" r:id="rId6"/>
    <sheet name="Sheet1" sheetId="93" r:id="rId7"/>
  </sheets>
  <definedNames>
    <definedName name="_xlnm._FilterDatabase" localSheetId="0" hidden="1">comp!$A$5:$P$1002</definedName>
    <definedName name="_xlnm._FilterDatabase" localSheetId="3" hidden="1">openDSS_base!$A$1:$S$70</definedName>
    <definedName name="_xlnm._FilterDatabase" localSheetId="5" hidden="1">regional!$A$1:$B$1</definedName>
    <definedName name="_xlnm._FilterDatabase" localSheetId="2" hidden="1">sumario!$A$1:$R$1000</definedName>
    <definedName name="energia" localSheetId="3">#REF!</definedName>
    <definedName name="energia">#REF!</definedName>
    <definedName name="loadmult" localSheetId="3">#REF!</definedName>
    <definedName name="loadmul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92" l="1"/>
  <c r="W4" i="92"/>
  <c r="V4" i="92"/>
  <c r="O4" i="92"/>
  <c r="K3" i="92"/>
  <c r="E3" i="92"/>
  <c r="P483" i="92"/>
  <c r="P484" i="92"/>
  <c r="P485" i="92"/>
  <c r="P486" i="92"/>
  <c r="P487" i="92"/>
  <c r="P488" i="92"/>
  <c r="P489" i="92"/>
  <c r="P490" i="92"/>
  <c r="P491" i="92"/>
  <c r="P492" i="92"/>
  <c r="P493" i="92"/>
  <c r="P494" i="92"/>
  <c r="P495" i="92"/>
  <c r="P496" i="92"/>
  <c r="P497" i="92"/>
  <c r="P498" i="92"/>
  <c r="P499" i="92"/>
  <c r="P500" i="92"/>
  <c r="P501" i="92"/>
  <c r="P502" i="92"/>
  <c r="P503" i="92"/>
  <c r="P504" i="92"/>
  <c r="P505" i="92"/>
  <c r="P506" i="92"/>
  <c r="P507" i="92"/>
  <c r="P508" i="92"/>
  <c r="P509" i="92"/>
  <c r="P510" i="92"/>
  <c r="P511" i="92"/>
  <c r="P512" i="92"/>
  <c r="P513" i="92"/>
  <c r="P514" i="92"/>
  <c r="P515" i="92"/>
  <c r="P516" i="92"/>
  <c r="P517" i="92"/>
  <c r="P518" i="92"/>
  <c r="P519" i="92"/>
  <c r="P520" i="92"/>
  <c r="P521" i="92"/>
  <c r="P522" i="92"/>
  <c r="P523" i="92"/>
  <c r="P524" i="92"/>
  <c r="P525" i="92"/>
  <c r="P526" i="92"/>
  <c r="P527" i="92"/>
  <c r="P528" i="92"/>
  <c r="P529" i="92"/>
  <c r="P530" i="92"/>
  <c r="P531" i="92"/>
  <c r="P532" i="92"/>
  <c r="P533" i="92"/>
  <c r="P534" i="92"/>
  <c r="P535" i="92"/>
  <c r="P536" i="92"/>
  <c r="P537" i="92"/>
  <c r="P538" i="92"/>
  <c r="P539" i="92"/>
  <c r="P540" i="92"/>
  <c r="P541" i="92"/>
  <c r="P542" i="92"/>
  <c r="P543" i="92"/>
  <c r="P544" i="92"/>
  <c r="P545" i="92"/>
  <c r="P546" i="92"/>
  <c r="P547" i="92"/>
  <c r="P548" i="92"/>
  <c r="P549" i="92"/>
  <c r="P550" i="92"/>
  <c r="P551" i="92"/>
  <c r="P552" i="92"/>
  <c r="P553" i="92"/>
  <c r="P554" i="92"/>
  <c r="P555" i="92"/>
  <c r="P556" i="92"/>
  <c r="P557" i="92"/>
  <c r="P558" i="92"/>
  <c r="P559" i="92"/>
  <c r="P560" i="92"/>
  <c r="P561" i="92"/>
  <c r="P562" i="92"/>
  <c r="P563" i="92"/>
  <c r="P564" i="92"/>
  <c r="P565" i="92"/>
  <c r="P566" i="92"/>
  <c r="P567" i="92"/>
  <c r="P568" i="92"/>
  <c r="P569" i="92"/>
  <c r="P570" i="92"/>
  <c r="P571" i="92"/>
  <c r="P572" i="92"/>
  <c r="P573" i="92"/>
  <c r="P574" i="92"/>
  <c r="P575" i="92"/>
  <c r="P576" i="92"/>
  <c r="P577" i="92"/>
  <c r="P578" i="92"/>
  <c r="P579" i="92"/>
  <c r="P580" i="92"/>
  <c r="P581" i="92"/>
  <c r="P582" i="92"/>
  <c r="P583" i="92"/>
  <c r="P584" i="92"/>
  <c r="P585" i="92"/>
  <c r="P586" i="92"/>
  <c r="P587" i="92"/>
  <c r="P588" i="92"/>
  <c r="P589" i="92"/>
  <c r="P590" i="92"/>
  <c r="P591" i="92"/>
  <c r="P592" i="92"/>
  <c r="P593" i="92"/>
  <c r="P594" i="92"/>
  <c r="P595" i="92"/>
  <c r="P596" i="92"/>
  <c r="P597" i="92"/>
  <c r="P598" i="92"/>
  <c r="P599" i="92"/>
  <c r="P600" i="92"/>
  <c r="P601" i="92"/>
  <c r="P602" i="92"/>
  <c r="P603" i="92"/>
  <c r="P604" i="92"/>
  <c r="P605" i="92"/>
  <c r="P606" i="92"/>
  <c r="P607" i="92"/>
  <c r="P608" i="92"/>
  <c r="P609" i="92"/>
  <c r="P610" i="92"/>
  <c r="P611" i="92"/>
  <c r="P612" i="92"/>
  <c r="P613" i="92"/>
  <c r="P614" i="92"/>
  <c r="P615" i="92"/>
  <c r="P616" i="92"/>
  <c r="P617" i="92"/>
  <c r="P618" i="92"/>
  <c r="P619" i="92"/>
  <c r="P620" i="92"/>
  <c r="P621" i="92"/>
  <c r="P622" i="92"/>
  <c r="P623" i="92"/>
  <c r="P624" i="92"/>
  <c r="P625" i="92"/>
  <c r="P626" i="92"/>
  <c r="P627" i="92"/>
  <c r="P628" i="92"/>
  <c r="P629" i="92"/>
  <c r="P630" i="92"/>
  <c r="P631" i="92"/>
  <c r="P632" i="92"/>
  <c r="P633" i="92"/>
  <c r="P634" i="92"/>
  <c r="P635" i="92"/>
  <c r="P636" i="92"/>
  <c r="P637" i="92"/>
  <c r="P638" i="92"/>
  <c r="P639" i="92"/>
  <c r="P640" i="92"/>
  <c r="P641" i="92"/>
  <c r="P642" i="92"/>
  <c r="P643" i="92"/>
  <c r="P644" i="92"/>
  <c r="P645" i="92"/>
  <c r="P646" i="92"/>
  <c r="P647" i="92"/>
  <c r="P648" i="92"/>
  <c r="P649" i="92"/>
  <c r="P650" i="92"/>
  <c r="P651" i="92"/>
  <c r="P652" i="92"/>
  <c r="P653" i="92"/>
  <c r="P654" i="92"/>
  <c r="P655" i="92"/>
  <c r="P656" i="92"/>
  <c r="P657" i="92"/>
  <c r="P658" i="92"/>
  <c r="P659" i="92"/>
  <c r="P660" i="92"/>
  <c r="P661" i="92"/>
  <c r="P662" i="92"/>
  <c r="P663" i="92"/>
  <c r="P664" i="92"/>
  <c r="P665" i="92"/>
  <c r="P666" i="92"/>
  <c r="P667" i="92"/>
  <c r="P668" i="92"/>
  <c r="P669" i="92"/>
  <c r="P670" i="92"/>
  <c r="P671" i="92"/>
  <c r="P672" i="92"/>
  <c r="P673" i="92"/>
  <c r="P674" i="92"/>
  <c r="P675" i="92"/>
  <c r="P676" i="92"/>
  <c r="P677" i="92"/>
  <c r="P678" i="92"/>
  <c r="P679" i="92"/>
  <c r="P680" i="92"/>
  <c r="P681" i="92"/>
  <c r="P682" i="92"/>
  <c r="P683" i="92"/>
  <c r="P684" i="92"/>
  <c r="P685" i="92"/>
  <c r="P686" i="92"/>
  <c r="P687" i="92"/>
  <c r="P688" i="92"/>
  <c r="P689" i="92"/>
  <c r="P690" i="92"/>
  <c r="P691" i="92"/>
  <c r="P692" i="92"/>
  <c r="P693" i="92"/>
  <c r="P694" i="92"/>
  <c r="P695" i="92"/>
  <c r="P696" i="92"/>
  <c r="P697" i="92"/>
  <c r="P698" i="92"/>
  <c r="P699" i="92"/>
  <c r="P700" i="92"/>
  <c r="P701" i="92"/>
  <c r="P702" i="92"/>
  <c r="P703" i="92"/>
  <c r="P704" i="92"/>
  <c r="P705" i="92"/>
  <c r="P706" i="92"/>
  <c r="P707" i="92"/>
  <c r="P708" i="92"/>
  <c r="P709" i="92"/>
  <c r="P710" i="92"/>
  <c r="P711" i="92"/>
  <c r="P712" i="92"/>
  <c r="P713" i="92"/>
  <c r="P714" i="92"/>
  <c r="P715" i="92"/>
  <c r="P716" i="92"/>
  <c r="P717" i="92"/>
  <c r="P718" i="92"/>
  <c r="P719" i="92"/>
  <c r="P720" i="92"/>
  <c r="P721" i="92"/>
  <c r="P722" i="92"/>
  <c r="P723" i="92"/>
  <c r="P724" i="92"/>
  <c r="P725" i="92"/>
  <c r="P726" i="92"/>
  <c r="P727" i="92"/>
  <c r="P728" i="92"/>
  <c r="P729" i="92"/>
  <c r="P730" i="92"/>
  <c r="P731" i="92"/>
  <c r="P732" i="92"/>
  <c r="P733" i="92"/>
  <c r="P734" i="92"/>
  <c r="P735" i="92"/>
  <c r="P736" i="92"/>
  <c r="P737" i="92"/>
  <c r="P738" i="92"/>
  <c r="P739" i="92"/>
  <c r="P740" i="92"/>
  <c r="P741" i="92"/>
  <c r="P742" i="92"/>
  <c r="P743" i="92"/>
  <c r="P744" i="92"/>
  <c r="P745" i="92"/>
  <c r="P746" i="92"/>
  <c r="P747" i="92"/>
  <c r="P748" i="92"/>
  <c r="P749" i="92"/>
  <c r="P750" i="92"/>
  <c r="P751" i="92"/>
  <c r="P752" i="92"/>
  <c r="P753" i="92"/>
  <c r="P754" i="92"/>
  <c r="P755" i="92"/>
  <c r="P756" i="92"/>
  <c r="P757" i="92"/>
  <c r="P758" i="92"/>
  <c r="P759" i="92"/>
  <c r="P760" i="92"/>
  <c r="P761" i="92"/>
  <c r="P762" i="92"/>
  <c r="P763" i="92"/>
  <c r="P764" i="92"/>
  <c r="P765" i="92"/>
  <c r="P766" i="92"/>
  <c r="P767" i="92"/>
  <c r="P768" i="92"/>
  <c r="P769" i="92"/>
  <c r="P770" i="92"/>
  <c r="P771" i="92"/>
  <c r="P772" i="92"/>
  <c r="P773" i="92"/>
  <c r="P774" i="92"/>
  <c r="P775" i="92"/>
  <c r="P776" i="92"/>
  <c r="P777" i="92"/>
  <c r="P778" i="92"/>
  <c r="P779" i="92"/>
  <c r="P780" i="92"/>
  <c r="P781" i="92"/>
  <c r="P782" i="92"/>
  <c r="P783" i="92"/>
  <c r="P784" i="92"/>
  <c r="P785" i="92"/>
  <c r="P786" i="92"/>
  <c r="P787" i="92"/>
  <c r="P788" i="92"/>
  <c r="P789" i="92"/>
  <c r="P790" i="92"/>
  <c r="P791" i="92"/>
  <c r="P792" i="92"/>
  <c r="P793" i="92"/>
  <c r="P794" i="92"/>
  <c r="P795" i="92"/>
  <c r="P796" i="92"/>
  <c r="P797" i="92"/>
  <c r="P798" i="92"/>
  <c r="P799" i="92"/>
  <c r="P800" i="92"/>
  <c r="P801" i="92"/>
  <c r="P802" i="92"/>
  <c r="P803" i="92"/>
  <c r="P804" i="92"/>
  <c r="P805" i="92"/>
  <c r="P806" i="92"/>
  <c r="P807" i="92"/>
  <c r="P808" i="92"/>
  <c r="P809" i="92"/>
  <c r="P810" i="92"/>
  <c r="P811" i="92"/>
  <c r="P812" i="92"/>
  <c r="P813" i="92"/>
  <c r="P814" i="92"/>
  <c r="P815" i="92"/>
  <c r="P816" i="92"/>
  <c r="P817" i="92"/>
  <c r="P818" i="92"/>
  <c r="P819" i="92"/>
  <c r="P820" i="92"/>
  <c r="P821" i="92"/>
  <c r="P822" i="92"/>
  <c r="P823" i="92"/>
  <c r="P824" i="92"/>
  <c r="P825" i="92"/>
  <c r="P826" i="92"/>
  <c r="P827" i="92"/>
  <c r="P828" i="92"/>
  <c r="P829" i="92"/>
  <c r="P830" i="92"/>
  <c r="P831" i="92"/>
  <c r="P832" i="92"/>
  <c r="P833" i="92"/>
  <c r="P834" i="92"/>
  <c r="P835" i="92"/>
  <c r="P836" i="92"/>
  <c r="P837" i="92"/>
  <c r="P838" i="92"/>
  <c r="P839" i="92"/>
  <c r="P840" i="92"/>
  <c r="P841" i="92"/>
  <c r="P842" i="92"/>
  <c r="P843" i="92"/>
  <c r="P844" i="92"/>
  <c r="P845" i="92"/>
  <c r="P846" i="92"/>
  <c r="P847" i="92"/>
  <c r="P848" i="92"/>
  <c r="P849" i="92"/>
  <c r="P850" i="92"/>
  <c r="P851" i="92"/>
  <c r="P852" i="92"/>
  <c r="P853" i="92"/>
  <c r="P854" i="92"/>
  <c r="P855" i="92"/>
  <c r="P856" i="92"/>
  <c r="P857" i="92"/>
  <c r="P858" i="92"/>
  <c r="P859" i="92"/>
  <c r="P860" i="92"/>
  <c r="P861" i="92"/>
  <c r="P862" i="92"/>
  <c r="P863" i="92"/>
  <c r="P864" i="92"/>
  <c r="P865" i="92"/>
  <c r="P866" i="92"/>
  <c r="P867" i="92"/>
  <c r="P868" i="92"/>
  <c r="P869" i="92"/>
  <c r="P870" i="92"/>
  <c r="P871" i="92"/>
  <c r="P872" i="92"/>
  <c r="P873" i="92"/>
  <c r="P874" i="92"/>
  <c r="P875" i="92"/>
  <c r="P876" i="92"/>
  <c r="P877" i="92"/>
  <c r="P878" i="92"/>
  <c r="P879" i="92"/>
  <c r="P880" i="92"/>
  <c r="P881" i="92"/>
  <c r="P882" i="92"/>
  <c r="P883" i="92"/>
  <c r="P884" i="92"/>
  <c r="P885" i="92"/>
  <c r="P886" i="92"/>
  <c r="P887" i="92"/>
  <c r="P888" i="92"/>
  <c r="P889" i="92"/>
  <c r="P890" i="92"/>
  <c r="P891" i="92"/>
  <c r="P892" i="92"/>
  <c r="P893" i="92"/>
  <c r="P894" i="92"/>
  <c r="P895" i="92"/>
  <c r="P896" i="92"/>
  <c r="P897" i="92"/>
  <c r="P898" i="92"/>
  <c r="P899" i="92"/>
  <c r="P900" i="92"/>
  <c r="P901" i="92"/>
  <c r="P902" i="92"/>
  <c r="P903" i="92"/>
  <c r="P904" i="92"/>
  <c r="P905" i="92"/>
  <c r="P906" i="92"/>
  <c r="P907" i="92"/>
  <c r="P908" i="92"/>
  <c r="P909" i="92"/>
  <c r="P910" i="92"/>
  <c r="P911" i="92"/>
  <c r="P912" i="92"/>
  <c r="P913" i="92"/>
  <c r="P914" i="92"/>
  <c r="P915" i="92"/>
  <c r="P916" i="92"/>
  <c r="P917" i="92"/>
  <c r="P918" i="92"/>
  <c r="P919" i="92"/>
  <c r="P920" i="92"/>
  <c r="P921" i="92"/>
  <c r="P922" i="92"/>
  <c r="P923" i="92"/>
  <c r="P924" i="92"/>
  <c r="P925" i="92"/>
  <c r="P926" i="92"/>
  <c r="P927" i="92"/>
  <c r="P928" i="92"/>
  <c r="P929" i="92"/>
  <c r="P930" i="92"/>
  <c r="P931" i="92"/>
  <c r="P932" i="92"/>
  <c r="P933" i="92"/>
  <c r="P934" i="92"/>
  <c r="P935" i="92"/>
  <c r="P936" i="92"/>
  <c r="P937" i="92"/>
  <c r="P938" i="92"/>
  <c r="P939" i="92"/>
  <c r="P940" i="92"/>
  <c r="P941" i="92"/>
  <c r="P942" i="92"/>
  <c r="P943" i="92"/>
  <c r="P944" i="92"/>
  <c r="P945" i="92"/>
  <c r="P946" i="92"/>
  <c r="P947" i="92"/>
  <c r="P948" i="92"/>
  <c r="P949" i="92"/>
  <c r="P950" i="92"/>
  <c r="P951" i="92"/>
  <c r="P952" i="92"/>
  <c r="P953" i="92"/>
  <c r="P954" i="92"/>
  <c r="P955" i="92"/>
  <c r="P956" i="92"/>
  <c r="P957" i="92"/>
  <c r="P958" i="92"/>
  <c r="P959" i="92"/>
  <c r="P960" i="92"/>
  <c r="P961" i="92"/>
  <c r="P962" i="92"/>
  <c r="P963" i="92"/>
  <c r="P964" i="92"/>
  <c r="P965" i="92"/>
  <c r="P966" i="92"/>
  <c r="P967" i="92"/>
  <c r="P968" i="92"/>
  <c r="P969" i="92"/>
  <c r="P970" i="92"/>
  <c r="P971" i="92"/>
  <c r="P972" i="92"/>
  <c r="P973" i="92"/>
  <c r="P974" i="92"/>
  <c r="P975" i="92"/>
  <c r="P976" i="92"/>
  <c r="P977" i="92"/>
  <c r="P978" i="92"/>
  <c r="P979" i="92"/>
  <c r="P980" i="92"/>
  <c r="P981" i="92"/>
  <c r="P982" i="92"/>
  <c r="P983" i="92"/>
  <c r="P984" i="92"/>
  <c r="P985" i="92"/>
  <c r="P986" i="92"/>
  <c r="P987" i="92"/>
  <c r="P988" i="92"/>
  <c r="P989" i="92"/>
  <c r="P990" i="92"/>
  <c r="P991" i="92"/>
  <c r="P992" i="92"/>
  <c r="P993" i="92"/>
  <c r="P994" i="92"/>
  <c r="P995" i="92"/>
  <c r="P996" i="92"/>
  <c r="P997" i="92"/>
  <c r="P998" i="92"/>
  <c r="P999" i="92"/>
  <c r="P1000" i="92"/>
  <c r="P1001" i="92"/>
  <c r="P1002" i="92"/>
  <c r="N482" i="92"/>
  <c r="N483" i="92"/>
  <c r="N484" i="92"/>
  <c r="N485" i="92"/>
  <c r="N486" i="92"/>
  <c r="N487" i="92"/>
  <c r="N488" i="92"/>
  <c r="N489" i="92"/>
  <c r="N490" i="92"/>
  <c r="N491" i="92"/>
  <c r="N492" i="92"/>
  <c r="N493" i="92"/>
  <c r="N494" i="92"/>
  <c r="N495" i="92"/>
  <c r="N496" i="92"/>
  <c r="N497" i="92"/>
  <c r="N498" i="92"/>
  <c r="N499" i="92"/>
  <c r="N500" i="92"/>
  <c r="N501" i="92"/>
  <c r="N502" i="92"/>
  <c r="N503" i="92"/>
  <c r="N504" i="92"/>
  <c r="N505" i="92"/>
  <c r="N506" i="92"/>
  <c r="N507" i="92"/>
  <c r="N508" i="92"/>
  <c r="N509" i="92"/>
  <c r="N510" i="92"/>
  <c r="N511" i="92"/>
  <c r="N512" i="92"/>
  <c r="N513" i="92"/>
  <c r="N514" i="92"/>
  <c r="N515" i="92"/>
  <c r="N516" i="92"/>
  <c r="N517" i="92"/>
  <c r="N518" i="92"/>
  <c r="N519" i="92"/>
  <c r="N520" i="92"/>
  <c r="N521" i="92"/>
  <c r="N522" i="92"/>
  <c r="N523" i="92"/>
  <c r="N524" i="92"/>
  <c r="N525" i="92"/>
  <c r="N526" i="92"/>
  <c r="N527" i="92"/>
  <c r="N528" i="92"/>
  <c r="N529" i="92"/>
  <c r="N530" i="92"/>
  <c r="N531" i="92"/>
  <c r="N532" i="92"/>
  <c r="N533" i="92"/>
  <c r="N534" i="92"/>
  <c r="N535" i="92"/>
  <c r="N536" i="92"/>
  <c r="N537" i="92"/>
  <c r="N538" i="92"/>
  <c r="N539" i="92"/>
  <c r="N540" i="92"/>
  <c r="N541" i="92"/>
  <c r="N542" i="92"/>
  <c r="N543" i="92"/>
  <c r="N544" i="92"/>
  <c r="N545" i="92"/>
  <c r="N546" i="92"/>
  <c r="N547" i="92"/>
  <c r="N548" i="92"/>
  <c r="N549" i="92"/>
  <c r="N550" i="92"/>
  <c r="N551" i="92"/>
  <c r="N552" i="92"/>
  <c r="N553" i="92"/>
  <c r="N554" i="92"/>
  <c r="N555" i="92"/>
  <c r="N556" i="92"/>
  <c r="N557" i="92"/>
  <c r="N558" i="92"/>
  <c r="N559" i="92"/>
  <c r="N560" i="92"/>
  <c r="N561" i="92"/>
  <c r="N562" i="92"/>
  <c r="N563" i="92"/>
  <c r="N564" i="92"/>
  <c r="N565" i="92"/>
  <c r="N566" i="92"/>
  <c r="N567" i="92"/>
  <c r="N568" i="92"/>
  <c r="N569" i="92"/>
  <c r="N570" i="92"/>
  <c r="N571" i="92"/>
  <c r="N572" i="92"/>
  <c r="N573" i="92"/>
  <c r="N574" i="92"/>
  <c r="N575" i="92"/>
  <c r="N576" i="92"/>
  <c r="N577" i="92"/>
  <c r="N578" i="92"/>
  <c r="N579" i="92"/>
  <c r="N580" i="92"/>
  <c r="N581" i="92"/>
  <c r="N582" i="92"/>
  <c r="N583" i="92"/>
  <c r="N584" i="92"/>
  <c r="N585" i="92"/>
  <c r="N586" i="92"/>
  <c r="N587" i="92"/>
  <c r="N588" i="92"/>
  <c r="N589" i="92"/>
  <c r="N590" i="92"/>
  <c r="N591" i="92"/>
  <c r="N592" i="92"/>
  <c r="N593" i="92"/>
  <c r="N594" i="92"/>
  <c r="N595" i="92"/>
  <c r="N596" i="92"/>
  <c r="N597" i="92"/>
  <c r="N598" i="92"/>
  <c r="N599" i="92"/>
  <c r="N600" i="92"/>
  <c r="N601" i="92"/>
  <c r="N602" i="92"/>
  <c r="N603" i="92"/>
  <c r="N604" i="92"/>
  <c r="N605" i="92"/>
  <c r="N606" i="92"/>
  <c r="N607" i="92"/>
  <c r="N608" i="92"/>
  <c r="N609" i="92"/>
  <c r="N610" i="92"/>
  <c r="N611" i="92"/>
  <c r="N612" i="92"/>
  <c r="N613" i="92"/>
  <c r="N614" i="92"/>
  <c r="N615" i="92"/>
  <c r="N616" i="92"/>
  <c r="N617" i="92"/>
  <c r="N618" i="92"/>
  <c r="N619" i="92"/>
  <c r="N620" i="92"/>
  <c r="N621" i="92"/>
  <c r="N622" i="92"/>
  <c r="N623" i="92"/>
  <c r="N624" i="92"/>
  <c r="N625" i="92"/>
  <c r="N626" i="92"/>
  <c r="N627" i="92"/>
  <c r="N628" i="92"/>
  <c r="N629" i="92"/>
  <c r="N630" i="92"/>
  <c r="N631" i="92"/>
  <c r="N632" i="92"/>
  <c r="N633" i="92"/>
  <c r="N634" i="92"/>
  <c r="N635" i="92"/>
  <c r="N636" i="92"/>
  <c r="N637" i="92"/>
  <c r="N638" i="92"/>
  <c r="N639" i="92"/>
  <c r="N640" i="92"/>
  <c r="N641" i="92"/>
  <c r="N642" i="92"/>
  <c r="N643" i="92"/>
  <c r="N644" i="92"/>
  <c r="N645" i="92"/>
  <c r="N646" i="92"/>
  <c r="N647" i="92"/>
  <c r="N648" i="92"/>
  <c r="N649" i="92"/>
  <c r="N650" i="92"/>
  <c r="N651" i="92"/>
  <c r="N652" i="92"/>
  <c r="N653" i="92"/>
  <c r="N654" i="92"/>
  <c r="N655" i="92"/>
  <c r="N656" i="92"/>
  <c r="N657" i="92"/>
  <c r="N658" i="92"/>
  <c r="N659" i="92"/>
  <c r="N660" i="92"/>
  <c r="N661" i="92"/>
  <c r="N662" i="92"/>
  <c r="N663" i="92"/>
  <c r="N664" i="92"/>
  <c r="N665" i="92"/>
  <c r="N666" i="92"/>
  <c r="N667" i="92"/>
  <c r="N668" i="92"/>
  <c r="N669" i="92"/>
  <c r="N670" i="92"/>
  <c r="N671" i="92"/>
  <c r="N672" i="92"/>
  <c r="N673" i="92"/>
  <c r="N674" i="92"/>
  <c r="N675" i="92"/>
  <c r="N676" i="92"/>
  <c r="N677" i="92"/>
  <c r="N678" i="92"/>
  <c r="N679" i="92"/>
  <c r="N680" i="92"/>
  <c r="N681" i="92"/>
  <c r="N682" i="92"/>
  <c r="N683" i="92"/>
  <c r="N684" i="92"/>
  <c r="N685" i="92"/>
  <c r="N686" i="92"/>
  <c r="N687" i="92"/>
  <c r="N688" i="92"/>
  <c r="N689" i="92"/>
  <c r="N690" i="92"/>
  <c r="N691" i="92"/>
  <c r="N692" i="92"/>
  <c r="N693" i="92"/>
  <c r="N694" i="92"/>
  <c r="N695" i="92"/>
  <c r="N696" i="92"/>
  <c r="N697" i="92"/>
  <c r="N698" i="92"/>
  <c r="N699" i="92"/>
  <c r="N700" i="92"/>
  <c r="N701" i="92"/>
  <c r="N702" i="92"/>
  <c r="N703" i="92"/>
  <c r="N704" i="92"/>
  <c r="N705" i="92"/>
  <c r="N706" i="92"/>
  <c r="N707" i="92"/>
  <c r="N708" i="92"/>
  <c r="N709" i="92"/>
  <c r="N710" i="92"/>
  <c r="N711" i="92"/>
  <c r="N712" i="92"/>
  <c r="N713" i="92"/>
  <c r="N714" i="92"/>
  <c r="N715" i="92"/>
  <c r="N716" i="92"/>
  <c r="N717" i="92"/>
  <c r="N718" i="92"/>
  <c r="N719" i="92"/>
  <c r="N720" i="92"/>
  <c r="N721" i="92"/>
  <c r="N722" i="92"/>
  <c r="N723" i="92"/>
  <c r="N724" i="92"/>
  <c r="N725" i="92"/>
  <c r="N726" i="92"/>
  <c r="N727" i="92"/>
  <c r="N728" i="92"/>
  <c r="N729" i="92"/>
  <c r="N730" i="92"/>
  <c r="N731" i="92"/>
  <c r="N732" i="92"/>
  <c r="N733" i="92"/>
  <c r="N734" i="92"/>
  <c r="N735" i="92"/>
  <c r="N736" i="92"/>
  <c r="N737" i="92"/>
  <c r="N738" i="92"/>
  <c r="N739" i="92"/>
  <c r="N740" i="92"/>
  <c r="N741" i="92"/>
  <c r="N742" i="92"/>
  <c r="N743" i="92"/>
  <c r="N744" i="92"/>
  <c r="N745" i="92"/>
  <c r="N746" i="92"/>
  <c r="N747" i="92"/>
  <c r="N748" i="92"/>
  <c r="N749" i="92"/>
  <c r="N750" i="92"/>
  <c r="N751" i="92"/>
  <c r="N752" i="92"/>
  <c r="N753" i="92"/>
  <c r="N754" i="92"/>
  <c r="N755" i="92"/>
  <c r="N756" i="92"/>
  <c r="N757" i="92"/>
  <c r="N758" i="92"/>
  <c r="N759" i="92"/>
  <c r="N760" i="92"/>
  <c r="N761" i="92"/>
  <c r="N762" i="92"/>
  <c r="N763" i="92"/>
  <c r="N764" i="92"/>
  <c r="N765" i="92"/>
  <c r="N766" i="92"/>
  <c r="N767" i="92"/>
  <c r="N768" i="92"/>
  <c r="N769" i="92"/>
  <c r="N770" i="92"/>
  <c r="N771" i="92"/>
  <c r="N772" i="92"/>
  <c r="N773" i="92"/>
  <c r="N774" i="92"/>
  <c r="N775" i="92"/>
  <c r="N776" i="92"/>
  <c r="N777" i="92"/>
  <c r="N778" i="92"/>
  <c r="N779" i="92"/>
  <c r="N780" i="92"/>
  <c r="N781" i="92"/>
  <c r="O781" i="92" s="1"/>
  <c r="N782" i="92"/>
  <c r="N783" i="92"/>
  <c r="N784" i="92"/>
  <c r="N785" i="92"/>
  <c r="N786" i="92"/>
  <c r="N787" i="92"/>
  <c r="N788" i="92"/>
  <c r="N789" i="92"/>
  <c r="N790" i="92"/>
  <c r="N791" i="92"/>
  <c r="N792" i="92"/>
  <c r="N793" i="92"/>
  <c r="N794" i="92"/>
  <c r="N795" i="92"/>
  <c r="N796" i="92"/>
  <c r="N797" i="92"/>
  <c r="N798" i="92"/>
  <c r="N799" i="92"/>
  <c r="N800" i="92"/>
  <c r="N801" i="92"/>
  <c r="N802" i="92"/>
  <c r="N803" i="92"/>
  <c r="N804" i="92"/>
  <c r="N805" i="92"/>
  <c r="N806" i="92"/>
  <c r="N807" i="92"/>
  <c r="N808" i="92"/>
  <c r="N809" i="92"/>
  <c r="N810" i="92"/>
  <c r="N811" i="92"/>
  <c r="N812" i="92"/>
  <c r="N813" i="92"/>
  <c r="N814" i="92"/>
  <c r="N815" i="92"/>
  <c r="N816" i="92"/>
  <c r="N817" i="92"/>
  <c r="N818" i="92"/>
  <c r="N819" i="92"/>
  <c r="N820" i="92"/>
  <c r="N821" i="92"/>
  <c r="N822" i="92"/>
  <c r="N823" i="92"/>
  <c r="N824" i="92"/>
  <c r="N825" i="92"/>
  <c r="N826" i="92"/>
  <c r="N827" i="92"/>
  <c r="N828" i="92"/>
  <c r="N829" i="92"/>
  <c r="N830" i="92"/>
  <c r="N831" i="92"/>
  <c r="N832" i="92"/>
  <c r="N833" i="92"/>
  <c r="N834" i="92"/>
  <c r="N835" i="92"/>
  <c r="N836" i="92"/>
  <c r="N837" i="92"/>
  <c r="N838" i="92"/>
  <c r="N839" i="92"/>
  <c r="N840" i="92"/>
  <c r="N841" i="92"/>
  <c r="N842" i="92"/>
  <c r="N843" i="92"/>
  <c r="N844" i="92"/>
  <c r="N845" i="92"/>
  <c r="N846" i="92"/>
  <c r="N847" i="92"/>
  <c r="N848" i="92"/>
  <c r="N849" i="92"/>
  <c r="N850" i="92"/>
  <c r="N851" i="92"/>
  <c r="N852" i="92"/>
  <c r="N853" i="92"/>
  <c r="N854" i="92"/>
  <c r="N855" i="92"/>
  <c r="N856" i="92"/>
  <c r="N857" i="92"/>
  <c r="N858" i="92"/>
  <c r="N859" i="92"/>
  <c r="N860" i="92"/>
  <c r="N861" i="92"/>
  <c r="N862" i="92"/>
  <c r="N863" i="92"/>
  <c r="N864" i="92"/>
  <c r="N865" i="92"/>
  <c r="N866" i="92"/>
  <c r="N867" i="92"/>
  <c r="N868" i="92"/>
  <c r="N869" i="92"/>
  <c r="N870" i="92"/>
  <c r="N871" i="92"/>
  <c r="N872" i="92"/>
  <c r="N873" i="92"/>
  <c r="N874" i="92"/>
  <c r="N875" i="92"/>
  <c r="N876" i="92"/>
  <c r="N877" i="92"/>
  <c r="N878" i="92"/>
  <c r="N879" i="92"/>
  <c r="N880" i="92"/>
  <c r="N881" i="92"/>
  <c r="O881" i="92" s="1"/>
  <c r="N882" i="92"/>
  <c r="N883" i="92"/>
  <c r="N884" i="92"/>
  <c r="N885" i="92"/>
  <c r="N886" i="92"/>
  <c r="N887" i="92"/>
  <c r="N888" i="92"/>
  <c r="N889" i="92"/>
  <c r="N890" i="92"/>
  <c r="N891" i="92"/>
  <c r="N892" i="92"/>
  <c r="N893" i="92"/>
  <c r="N894" i="92"/>
  <c r="N895" i="92"/>
  <c r="N896" i="92"/>
  <c r="N897" i="92"/>
  <c r="N898" i="92"/>
  <c r="N899" i="92"/>
  <c r="N900" i="92"/>
  <c r="N901" i="92"/>
  <c r="N902" i="92"/>
  <c r="N903" i="92"/>
  <c r="N904" i="92"/>
  <c r="N905" i="92"/>
  <c r="N906" i="92"/>
  <c r="N907" i="92"/>
  <c r="N908" i="92"/>
  <c r="N909" i="92"/>
  <c r="N910" i="92"/>
  <c r="N911" i="92"/>
  <c r="N912" i="92"/>
  <c r="N913" i="92"/>
  <c r="N914" i="92"/>
  <c r="N915" i="92"/>
  <c r="N916" i="92"/>
  <c r="N917" i="92"/>
  <c r="N918" i="92"/>
  <c r="N919" i="92"/>
  <c r="N920" i="92"/>
  <c r="N921" i="92"/>
  <c r="N922" i="92"/>
  <c r="N923" i="92"/>
  <c r="N924" i="92"/>
  <c r="N925" i="92"/>
  <c r="N926" i="92"/>
  <c r="N927" i="92"/>
  <c r="N928" i="92"/>
  <c r="N929" i="92"/>
  <c r="N930" i="92"/>
  <c r="N931" i="92"/>
  <c r="N932" i="92"/>
  <c r="N933" i="92"/>
  <c r="N934" i="92"/>
  <c r="N935" i="92"/>
  <c r="N936" i="92"/>
  <c r="N937" i="92"/>
  <c r="N938" i="92"/>
  <c r="N939" i="92"/>
  <c r="N940" i="92"/>
  <c r="N941" i="92"/>
  <c r="N942" i="92"/>
  <c r="N943" i="92"/>
  <c r="N944" i="92"/>
  <c r="N945" i="92"/>
  <c r="N946" i="92"/>
  <c r="N947" i="92"/>
  <c r="N948" i="92"/>
  <c r="N949" i="92"/>
  <c r="N950" i="92"/>
  <c r="N951" i="92"/>
  <c r="N952" i="92"/>
  <c r="N953" i="92"/>
  <c r="N954" i="92"/>
  <c r="N955" i="92"/>
  <c r="N956" i="92"/>
  <c r="N957" i="92"/>
  <c r="N958" i="92"/>
  <c r="N959" i="92"/>
  <c r="N960" i="92"/>
  <c r="N961" i="92"/>
  <c r="N962" i="92"/>
  <c r="N963" i="92"/>
  <c r="N964" i="92"/>
  <c r="N965" i="92"/>
  <c r="N966" i="92"/>
  <c r="N967" i="92"/>
  <c r="N968" i="92"/>
  <c r="N969" i="92"/>
  <c r="N970" i="92"/>
  <c r="N971" i="92"/>
  <c r="N972" i="92"/>
  <c r="N973" i="92"/>
  <c r="N974" i="92"/>
  <c r="N975" i="92"/>
  <c r="N976" i="92"/>
  <c r="N977" i="92"/>
  <c r="N978" i="92"/>
  <c r="N979" i="92"/>
  <c r="N980" i="92"/>
  <c r="N981" i="92"/>
  <c r="N982" i="92"/>
  <c r="N983" i="92"/>
  <c r="N984" i="92"/>
  <c r="N985" i="92"/>
  <c r="N986" i="92"/>
  <c r="N987" i="92"/>
  <c r="N988" i="92"/>
  <c r="N989" i="92"/>
  <c r="N990" i="92"/>
  <c r="N991" i="92"/>
  <c r="N992" i="92"/>
  <c r="N993" i="92"/>
  <c r="N994" i="92"/>
  <c r="N995" i="92"/>
  <c r="N996" i="92"/>
  <c r="N997" i="92"/>
  <c r="N998" i="92"/>
  <c r="N999" i="92"/>
  <c r="N1000" i="92"/>
  <c r="N1001" i="92"/>
  <c r="N1002" i="92"/>
  <c r="M482" i="92"/>
  <c r="M483" i="92"/>
  <c r="M484" i="92"/>
  <c r="M485" i="92"/>
  <c r="M486" i="92"/>
  <c r="M487" i="92"/>
  <c r="M488" i="92"/>
  <c r="M489" i="92"/>
  <c r="M490" i="92"/>
  <c r="M491" i="92"/>
  <c r="M492" i="92"/>
  <c r="M493" i="92"/>
  <c r="M494" i="92"/>
  <c r="M495" i="92"/>
  <c r="M496" i="92"/>
  <c r="M497" i="92"/>
  <c r="M498" i="92"/>
  <c r="M499" i="92"/>
  <c r="M500" i="92"/>
  <c r="M501" i="92"/>
  <c r="M502" i="92"/>
  <c r="M503" i="92"/>
  <c r="M504" i="92"/>
  <c r="M505" i="92"/>
  <c r="M506" i="92"/>
  <c r="M507" i="92"/>
  <c r="M508" i="92"/>
  <c r="M509" i="92"/>
  <c r="M510" i="92"/>
  <c r="M511" i="92"/>
  <c r="M512" i="92"/>
  <c r="M513" i="92"/>
  <c r="M514" i="92"/>
  <c r="M515" i="92"/>
  <c r="M516" i="92"/>
  <c r="M517" i="92"/>
  <c r="M518" i="92"/>
  <c r="M519" i="92"/>
  <c r="M520" i="92"/>
  <c r="M521" i="92"/>
  <c r="M522" i="92"/>
  <c r="M523" i="92"/>
  <c r="M524" i="92"/>
  <c r="M525" i="92"/>
  <c r="M526" i="92"/>
  <c r="M527" i="92"/>
  <c r="M528" i="92"/>
  <c r="M529" i="92"/>
  <c r="M530" i="92"/>
  <c r="M531" i="92"/>
  <c r="M532" i="92"/>
  <c r="M533" i="92"/>
  <c r="M534" i="92"/>
  <c r="M535" i="92"/>
  <c r="M536" i="92"/>
  <c r="M537" i="92"/>
  <c r="M538" i="92"/>
  <c r="M539" i="92"/>
  <c r="M540" i="92"/>
  <c r="M541" i="92"/>
  <c r="M542" i="92"/>
  <c r="M543" i="92"/>
  <c r="M544" i="92"/>
  <c r="M545" i="92"/>
  <c r="M546" i="92"/>
  <c r="M547" i="92"/>
  <c r="M548" i="92"/>
  <c r="M549" i="92"/>
  <c r="M550" i="92"/>
  <c r="M551" i="92"/>
  <c r="M552" i="92"/>
  <c r="M553" i="92"/>
  <c r="M554" i="92"/>
  <c r="M555" i="92"/>
  <c r="M556" i="92"/>
  <c r="M557" i="92"/>
  <c r="M558" i="92"/>
  <c r="M559" i="92"/>
  <c r="M560" i="92"/>
  <c r="M561" i="92"/>
  <c r="M562" i="92"/>
  <c r="M563" i="92"/>
  <c r="M564" i="92"/>
  <c r="M565" i="92"/>
  <c r="M566" i="92"/>
  <c r="M567" i="92"/>
  <c r="M568" i="92"/>
  <c r="M569" i="92"/>
  <c r="M570" i="92"/>
  <c r="M571" i="92"/>
  <c r="M572" i="92"/>
  <c r="M573" i="92"/>
  <c r="M574" i="92"/>
  <c r="M575" i="92"/>
  <c r="M576" i="92"/>
  <c r="M577" i="92"/>
  <c r="M578" i="92"/>
  <c r="M579" i="92"/>
  <c r="M580" i="92"/>
  <c r="M581" i="92"/>
  <c r="M582" i="92"/>
  <c r="M583" i="92"/>
  <c r="M584" i="92"/>
  <c r="M585" i="92"/>
  <c r="M586" i="92"/>
  <c r="M587" i="92"/>
  <c r="M588" i="92"/>
  <c r="M589" i="92"/>
  <c r="M590" i="92"/>
  <c r="M591" i="92"/>
  <c r="M592" i="92"/>
  <c r="M593" i="92"/>
  <c r="M594" i="92"/>
  <c r="M595" i="92"/>
  <c r="M596" i="92"/>
  <c r="M597" i="92"/>
  <c r="M598" i="92"/>
  <c r="M599" i="92"/>
  <c r="M600" i="92"/>
  <c r="M601" i="92"/>
  <c r="M602" i="92"/>
  <c r="M603" i="92"/>
  <c r="M604" i="92"/>
  <c r="M605" i="92"/>
  <c r="M606" i="92"/>
  <c r="M607" i="92"/>
  <c r="M608" i="92"/>
  <c r="M609" i="92"/>
  <c r="M610" i="92"/>
  <c r="M611" i="92"/>
  <c r="M612" i="92"/>
  <c r="M613" i="92"/>
  <c r="M614" i="92"/>
  <c r="M615" i="92"/>
  <c r="M616" i="92"/>
  <c r="M617" i="92"/>
  <c r="M618" i="92"/>
  <c r="M619" i="92"/>
  <c r="M620" i="92"/>
  <c r="M621" i="92"/>
  <c r="M622" i="92"/>
  <c r="M623" i="92"/>
  <c r="M624" i="92"/>
  <c r="M625" i="92"/>
  <c r="M626" i="92"/>
  <c r="M627" i="92"/>
  <c r="M628" i="92"/>
  <c r="M629" i="92"/>
  <c r="M630" i="92"/>
  <c r="M631" i="92"/>
  <c r="M632" i="92"/>
  <c r="M633" i="92"/>
  <c r="M634" i="92"/>
  <c r="M635" i="92"/>
  <c r="M636" i="92"/>
  <c r="M637" i="92"/>
  <c r="M638" i="92"/>
  <c r="M639" i="92"/>
  <c r="M640" i="92"/>
  <c r="M641" i="92"/>
  <c r="M642" i="92"/>
  <c r="M643" i="92"/>
  <c r="M644" i="92"/>
  <c r="M645" i="92"/>
  <c r="M646" i="92"/>
  <c r="M647" i="92"/>
  <c r="M648" i="92"/>
  <c r="M649" i="92"/>
  <c r="M650" i="92"/>
  <c r="M651" i="92"/>
  <c r="M652" i="92"/>
  <c r="M653" i="92"/>
  <c r="M654" i="92"/>
  <c r="M655" i="92"/>
  <c r="M656" i="92"/>
  <c r="M657" i="92"/>
  <c r="M658" i="92"/>
  <c r="M659" i="92"/>
  <c r="M660" i="92"/>
  <c r="M661" i="92"/>
  <c r="M662" i="92"/>
  <c r="M663" i="92"/>
  <c r="M664" i="92"/>
  <c r="M665" i="92"/>
  <c r="M666" i="92"/>
  <c r="M667" i="92"/>
  <c r="M668" i="92"/>
  <c r="M669" i="92"/>
  <c r="M670" i="92"/>
  <c r="M671" i="92"/>
  <c r="M672" i="92"/>
  <c r="M673" i="92"/>
  <c r="M674" i="92"/>
  <c r="M675" i="92"/>
  <c r="M676" i="92"/>
  <c r="M677" i="92"/>
  <c r="M678" i="92"/>
  <c r="M679" i="92"/>
  <c r="M680" i="92"/>
  <c r="M681" i="92"/>
  <c r="M682" i="92"/>
  <c r="M683" i="92"/>
  <c r="M684" i="92"/>
  <c r="M685" i="92"/>
  <c r="M686" i="92"/>
  <c r="M687" i="92"/>
  <c r="M688" i="92"/>
  <c r="M689" i="92"/>
  <c r="M690" i="92"/>
  <c r="M691" i="92"/>
  <c r="M692" i="92"/>
  <c r="M693" i="92"/>
  <c r="M694" i="92"/>
  <c r="M695" i="92"/>
  <c r="M696" i="92"/>
  <c r="M697" i="92"/>
  <c r="M698" i="92"/>
  <c r="M699" i="92"/>
  <c r="M700" i="92"/>
  <c r="M701" i="92"/>
  <c r="M702" i="92"/>
  <c r="M703" i="92"/>
  <c r="M704" i="92"/>
  <c r="M705" i="92"/>
  <c r="M706" i="92"/>
  <c r="M707" i="92"/>
  <c r="M708" i="92"/>
  <c r="M709" i="92"/>
  <c r="M710" i="92"/>
  <c r="M711" i="92"/>
  <c r="M712" i="92"/>
  <c r="M713" i="92"/>
  <c r="M714" i="92"/>
  <c r="M715" i="92"/>
  <c r="M716" i="92"/>
  <c r="M717" i="92"/>
  <c r="M718" i="92"/>
  <c r="M719" i="92"/>
  <c r="M720" i="92"/>
  <c r="M721" i="92"/>
  <c r="M722" i="92"/>
  <c r="M723" i="92"/>
  <c r="M724" i="92"/>
  <c r="M725" i="92"/>
  <c r="M726" i="92"/>
  <c r="M727" i="92"/>
  <c r="M728" i="92"/>
  <c r="M729" i="92"/>
  <c r="M730" i="92"/>
  <c r="M731" i="92"/>
  <c r="M732" i="92"/>
  <c r="M733" i="92"/>
  <c r="M734" i="92"/>
  <c r="M735" i="92"/>
  <c r="M736" i="92"/>
  <c r="M737" i="92"/>
  <c r="M738" i="92"/>
  <c r="M739" i="92"/>
  <c r="M740" i="92"/>
  <c r="M741" i="92"/>
  <c r="M742" i="92"/>
  <c r="M743" i="92"/>
  <c r="M744" i="92"/>
  <c r="M745" i="92"/>
  <c r="M746" i="92"/>
  <c r="M747" i="92"/>
  <c r="M748" i="92"/>
  <c r="M749" i="92"/>
  <c r="M750" i="92"/>
  <c r="M751" i="92"/>
  <c r="M752" i="92"/>
  <c r="M753" i="92"/>
  <c r="M754" i="92"/>
  <c r="M755" i="92"/>
  <c r="M756" i="92"/>
  <c r="M757" i="92"/>
  <c r="M758" i="92"/>
  <c r="M759" i="92"/>
  <c r="M760" i="92"/>
  <c r="M761" i="92"/>
  <c r="M762" i="92"/>
  <c r="M763" i="92"/>
  <c r="M764" i="92"/>
  <c r="M765" i="92"/>
  <c r="M766" i="92"/>
  <c r="M767" i="92"/>
  <c r="M768" i="92"/>
  <c r="M769" i="92"/>
  <c r="M770" i="92"/>
  <c r="M771" i="92"/>
  <c r="M772" i="92"/>
  <c r="M773" i="92"/>
  <c r="M774" i="92"/>
  <c r="M775" i="92"/>
  <c r="M776" i="92"/>
  <c r="M777" i="92"/>
  <c r="M778" i="92"/>
  <c r="M779" i="92"/>
  <c r="M780" i="92"/>
  <c r="M781" i="92"/>
  <c r="M782" i="92"/>
  <c r="M783" i="92"/>
  <c r="M784" i="92"/>
  <c r="M785" i="92"/>
  <c r="M786" i="92"/>
  <c r="M787" i="92"/>
  <c r="M788" i="92"/>
  <c r="M789" i="92"/>
  <c r="M790" i="92"/>
  <c r="M791" i="92"/>
  <c r="M792" i="92"/>
  <c r="M793" i="92"/>
  <c r="M794" i="92"/>
  <c r="M795" i="92"/>
  <c r="M796" i="92"/>
  <c r="M797" i="92"/>
  <c r="M798" i="92"/>
  <c r="M799" i="92"/>
  <c r="M800" i="92"/>
  <c r="M801" i="92"/>
  <c r="M802" i="92"/>
  <c r="M803" i="92"/>
  <c r="M804" i="92"/>
  <c r="M805" i="92"/>
  <c r="M806" i="92"/>
  <c r="M807" i="92"/>
  <c r="M808" i="92"/>
  <c r="M809" i="92"/>
  <c r="M3" i="92" s="1"/>
  <c r="M810" i="92"/>
  <c r="M811" i="92"/>
  <c r="M812" i="92"/>
  <c r="M813" i="92"/>
  <c r="M814" i="92"/>
  <c r="M815" i="92"/>
  <c r="M816" i="92"/>
  <c r="M817" i="92"/>
  <c r="M818" i="92"/>
  <c r="M819" i="92"/>
  <c r="M820" i="92"/>
  <c r="M821" i="92"/>
  <c r="M822" i="92"/>
  <c r="M823" i="92"/>
  <c r="M824" i="92"/>
  <c r="M825" i="92"/>
  <c r="M826" i="92"/>
  <c r="M827" i="92"/>
  <c r="M828" i="92"/>
  <c r="M829" i="92"/>
  <c r="M830" i="92"/>
  <c r="M831" i="92"/>
  <c r="M832" i="92"/>
  <c r="M833" i="92"/>
  <c r="M834" i="92"/>
  <c r="M835" i="92"/>
  <c r="M836" i="92"/>
  <c r="M837" i="92"/>
  <c r="M838" i="92"/>
  <c r="M839" i="92"/>
  <c r="M840" i="92"/>
  <c r="M841" i="92"/>
  <c r="M842" i="92"/>
  <c r="M843" i="92"/>
  <c r="M844" i="92"/>
  <c r="M845" i="92"/>
  <c r="M846" i="92"/>
  <c r="M847" i="92"/>
  <c r="M848" i="92"/>
  <c r="M849" i="92"/>
  <c r="M850" i="92"/>
  <c r="M851" i="92"/>
  <c r="M852" i="92"/>
  <c r="M853" i="92"/>
  <c r="M854" i="92"/>
  <c r="M855" i="92"/>
  <c r="M856" i="92"/>
  <c r="M857" i="92"/>
  <c r="M858" i="92"/>
  <c r="M859" i="92"/>
  <c r="M860" i="92"/>
  <c r="M861" i="92"/>
  <c r="M862" i="92"/>
  <c r="M863" i="92"/>
  <c r="M864" i="92"/>
  <c r="M865" i="92"/>
  <c r="M866" i="92"/>
  <c r="M867" i="92"/>
  <c r="M868" i="92"/>
  <c r="M869" i="92"/>
  <c r="M870" i="92"/>
  <c r="M871" i="92"/>
  <c r="M872" i="92"/>
  <c r="M873" i="92"/>
  <c r="M874" i="92"/>
  <c r="M875" i="92"/>
  <c r="M876" i="92"/>
  <c r="M877" i="92"/>
  <c r="M878" i="92"/>
  <c r="M879" i="92"/>
  <c r="M880" i="92"/>
  <c r="M881" i="92"/>
  <c r="M882" i="92"/>
  <c r="M883" i="92"/>
  <c r="M884" i="92"/>
  <c r="M885" i="92"/>
  <c r="M886" i="92"/>
  <c r="M887" i="92"/>
  <c r="M888" i="92"/>
  <c r="M889" i="92"/>
  <c r="M890" i="92"/>
  <c r="M891" i="92"/>
  <c r="M892" i="92"/>
  <c r="M893" i="92"/>
  <c r="M894" i="92"/>
  <c r="M895" i="92"/>
  <c r="M896" i="92"/>
  <c r="M897" i="92"/>
  <c r="M898" i="92"/>
  <c r="M899" i="92"/>
  <c r="M900" i="92"/>
  <c r="M901" i="92"/>
  <c r="M902" i="92"/>
  <c r="M903" i="92"/>
  <c r="M904" i="92"/>
  <c r="M905" i="92"/>
  <c r="M906" i="92"/>
  <c r="M907" i="92"/>
  <c r="M908" i="92"/>
  <c r="M909" i="92"/>
  <c r="M910" i="92"/>
  <c r="M911" i="92"/>
  <c r="M912" i="92"/>
  <c r="M913" i="92"/>
  <c r="M914" i="92"/>
  <c r="M915" i="92"/>
  <c r="M916" i="92"/>
  <c r="M917" i="92"/>
  <c r="M918" i="92"/>
  <c r="M919" i="92"/>
  <c r="M920" i="92"/>
  <c r="M921" i="92"/>
  <c r="M922" i="92"/>
  <c r="M923" i="92"/>
  <c r="M924" i="92"/>
  <c r="M925" i="92"/>
  <c r="M926" i="92"/>
  <c r="M927" i="92"/>
  <c r="M928" i="92"/>
  <c r="M929" i="92"/>
  <c r="M930" i="92"/>
  <c r="M931" i="92"/>
  <c r="M932" i="92"/>
  <c r="M933" i="92"/>
  <c r="M934" i="92"/>
  <c r="M935" i="92"/>
  <c r="M936" i="92"/>
  <c r="M937" i="92"/>
  <c r="M938" i="92"/>
  <c r="M939" i="92"/>
  <c r="M940" i="92"/>
  <c r="M941" i="92"/>
  <c r="M942" i="92"/>
  <c r="M943" i="92"/>
  <c r="M944" i="92"/>
  <c r="M945" i="92"/>
  <c r="M946" i="92"/>
  <c r="M947" i="92"/>
  <c r="M948" i="92"/>
  <c r="M949" i="92"/>
  <c r="M950" i="92"/>
  <c r="M951" i="92"/>
  <c r="M952" i="92"/>
  <c r="M953" i="92"/>
  <c r="M954" i="92"/>
  <c r="M955" i="92"/>
  <c r="M956" i="92"/>
  <c r="M957" i="92"/>
  <c r="M958" i="92"/>
  <c r="M959" i="92"/>
  <c r="M960" i="92"/>
  <c r="M961" i="92"/>
  <c r="M962" i="92"/>
  <c r="M963" i="92"/>
  <c r="M964" i="92"/>
  <c r="M965" i="92"/>
  <c r="M966" i="92"/>
  <c r="M967" i="92"/>
  <c r="M968" i="92"/>
  <c r="M969" i="92"/>
  <c r="M970" i="92"/>
  <c r="M971" i="92"/>
  <c r="M972" i="92"/>
  <c r="M973" i="92"/>
  <c r="M974" i="92"/>
  <c r="M975" i="92"/>
  <c r="M976" i="92"/>
  <c r="M977" i="92"/>
  <c r="M978" i="92"/>
  <c r="M979" i="92"/>
  <c r="M980" i="92"/>
  <c r="M981" i="92"/>
  <c r="M982" i="92"/>
  <c r="M983" i="92"/>
  <c r="M984" i="92"/>
  <c r="M985" i="92"/>
  <c r="M986" i="92"/>
  <c r="M987" i="92"/>
  <c r="M988" i="92"/>
  <c r="M989" i="92"/>
  <c r="M990" i="92"/>
  <c r="M991" i="92"/>
  <c r="M992" i="92"/>
  <c r="M993" i="92"/>
  <c r="M994" i="92"/>
  <c r="M995" i="92"/>
  <c r="M996" i="92"/>
  <c r="M997" i="92"/>
  <c r="M998" i="92"/>
  <c r="M999" i="92"/>
  <c r="M1000" i="92"/>
  <c r="M1001" i="92"/>
  <c r="M1002" i="92"/>
  <c r="L482" i="92"/>
  <c r="L483" i="92"/>
  <c r="L484" i="92"/>
  <c r="L485" i="92"/>
  <c r="L486" i="92"/>
  <c r="L487" i="92"/>
  <c r="L488" i="92"/>
  <c r="L489" i="92"/>
  <c r="L490" i="92"/>
  <c r="L491" i="92"/>
  <c r="L492" i="92"/>
  <c r="L493" i="92"/>
  <c r="L494" i="92"/>
  <c r="L495" i="92"/>
  <c r="L496" i="92"/>
  <c r="L497" i="92"/>
  <c r="L498" i="92"/>
  <c r="L499" i="92"/>
  <c r="L500" i="92"/>
  <c r="L501" i="92"/>
  <c r="L502" i="92"/>
  <c r="L503" i="92"/>
  <c r="L504" i="92"/>
  <c r="L505" i="92"/>
  <c r="L506" i="92"/>
  <c r="L507" i="92"/>
  <c r="L508" i="92"/>
  <c r="L509" i="92"/>
  <c r="L510" i="92"/>
  <c r="L511" i="92"/>
  <c r="L512" i="92"/>
  <c r="L513" i="92"/>
  <c r="L514" i="92"/>
  <c r="L515" i="92"/>
  <c r="L516" i="92"/>
  <c r="L517" i="92"/>
  <c r="L518" i="92"/>
  <c r="L519" i="92"/>
  <c r="L520" i="92"/>
  <c r="L521" i="92"/>
  <c r="L522" i="92"/>
  <c r="L523" i="92"/>
  <c r="L524" i="92"/>
  <c r="L525" i="92"/>
  <c r="L526" i="92"/>
  <c r="L527" i="92"/>
  <c r="L528" i="92"/>
  <c r="L529" i="92"/>
  <c r="L530" i="92"/>
  <c r="L531" i="92"/>
  <c r="L532" i="92"/>
  <c r="L533" i="92"/>
  <c r="L534" i="92"/>
  <c r="L535" i="92"/>
  <c r="L536" i="92"/>
  <c r="L537" i="92"/>
  <c r="L538" i="92"/>
  <c r="L539" i="92"/>
  <c r="L540" i="92"/>
  <c r="L541" i="92"/>
  <c r="L542" i="92"/>
  <c r="L543" i="92"/>
  <c r="L544" i="92"/>
  <c r="L545" i="92"/>
  <c r="L546" i="92"/>
  <c r="L547" i="92"/>
  <c r="L548" i="92"/>
  <c r="L549" i="92"/>
  <c r="L550" i="92"/>
  <c r="L551" i="92"/>
  <c r="L552" i="92"/>
  <c r="L553" i="92"/>
  <c r="L554" i="92"/>
  <c r="L555" i="92"/>
  <c r="L556" i="92"/>
  <c r="L557" i="92"/>
  <c r="L558" i="92"/>
  <c r="L559" i="92"/>
  <c r="L560" i="92"/>
  <c r="L561" i="92"/>
  <c r="L562" i="92"/>
  <c r="L563" i="92"/>
  <c r="L564" i="92"/>
  <c r="L565" i="92"/>
  <c r="L566" i="92"/>
  <c r="L567" i="92"/>
  <c r="L568" i="92"/>
  <c r="L569" i="92"/>
  <c r="L570" i="92"/>
  <c r="L571" i="92"/>
  <c r="L572" i="92"/>
  <c r="L573" i="92"/>
  <c r="L574" i="92"/>
  <c r="L575" i="92"/>
  <c r="L576" i="92"/>
  <c r="L577" i="92"/>
  <c r="L578" i="92"/>
  <c r="L579" i="92"/>
  <c r="L580" i="92"/>
  <c r="L581" i="92"/>
  <c r="L582" i="92"/>
  <c r="L583" i="92"/>
  <c r="L584" i="92"/>
  <c r="L585" i="92"/>
  <c r="L586" i="92"/>
  <c r="L587" i="92"/>
  <c r="L588" i="92"/>
  <c r="L589" i="92"/>
  <c r="L590" i="92"/>
  <c r="L591" i="92"/>
  <c r="L592" i="92"/>
  <c r="L593" i="92"/>
  <c r="L594" i="92"/>
  <c r="L595" i="92"/>
  <c r="L596" i="92"/>
  <c r="L597" i="92"/>
  <c r="L598" i="92"/>
  <c r="L599" i="92"/>
  <c r="L600" i="92"/>
  <c r="L601" i="92"/>
  <c r="L602" i="92"/>
  <c r="L603" i="92"/>
  <c r="L604" i="92"/>
  <c r="L605" i="92"/>
  <c r="L606" i="92"/>
  <c r="L607" i="92"/>
  <c r="L608" i="92"/>
  <c r="L609" i="92"/>
  <c r="L610" i="92"/>
  <c r="L611" i="92"/>
  <c r="L612" i="92"/>
  <c r="L613" i="92"/>
  <c r="L614" i="92"/>
  <c r="L615" i="92"/>
  <c r="L616" i="92"/>
  <c r="L617" i="92"/>
  <c r="L618" i="92"/>
  <c r="L619" i="92"/>
  <c r="L620" i="92"/>
  <c r="L621" i="92"/>
  <c r="L622" i="92"/>
  <c r="L623" i="92"/>
  <c r="L624" i="92"/>
  <c r="L625" i="92"/>
  <c r="L626" i="92"/>
  <c r="L627" i="92"/>
  <c r="L628" i="92"/>
  <c r="L629" i="92"/>
  <c r="L630" i="92"/>
  <c r="L631" i="92"/>
  <c r="L632" i="92"/>
  <c r="L633" i="92"/>
  <c r="L634" i="92"/>
  <c r="L635" i="92"/>
  <c r="L636" i="92"/>
  <c r="L637" i="92"/>
  <c r="L638" i="92"/>
  <c r="L639" i="92"/>
  <c r="L640" i="92"/>
  <c r="L641" i="92"/>
  <c r="L642" i="92"/>
  <c r="L643" i="92"/>
  <c r="L644" i="92"/>
  <c r="L645" i="92"/>
  <c r="L646" i="92"/>
  <c r="L647" i="92"/>
  <c r="L648" i="92"/>
  <c r="L649" i="92"/>
  <c r="L650" i="92"/>
  <c r="L651" i="92"/>
  <c r="L652" i="92"/>
  <c r="L653" i="92"/>
  <c r="L654" i="92"/>
  <c r="L655" i="92"/>
  <c r="L656" i="92"/>
  <c r="L657" i="92"/>
  <c r="L658" i="92"/>
  <c r="L659" i="92"/>
  <c r="L660" i="92"/>
  <c r="L661" i="92"/>
  <c r="L662" i="92"/>
  <c r="L663" i="92"/>
  <c r="L664" i="92"/>
  <c r="L665" i="92"/>
  <c r="L666" i="92"/>
  <c r="L667" i="92"/>
  <c r="L668" i="92"/>
  <c r="L669" i="92"/>
  <c r="L670" i="92"/>
  <c r="L671" i="92"/>
  <c r="L672" i="92"/>
  <c r="L673" i="92"/>
  <c r="L674" i="92"/>
  <c r="L675" i="92"/>
  <c r="L676" i="92"/>
  <c r="L677" i="92"/>
  <c r="L678" i="92"/>
  <c r="L679" i="92"/>
  <c r="L680" i="92"/>
  <c r="L681" i="92"/>
  <c r="L682" i="92"/>
  <c r="L683" i="92"/>
  <c r="L684" i="92"/>
  <c r="L685" i="92"/>
  <c r="L686" i="92"/>
  <c r="L687" i="92"/>
  <c r="L688" i="92"/>
  <c r="L689" i="92"/>
  <c r="L690" i="92"/>
  <c r="L691" i="92"/>
  <c r="L692" i="92"/>
  <c r="L693" i="92"/>
  <c r="L694" i="92"/>
  <c r="L695" i="92"/>
  <c r="L696" i="92"/>
  <c r="L697" i="92"/>
  <c r="L698" i="92"/>
  <c r="L699" i="92"/>
  <c r="L700" i="92"/>
  <c r="L701" i="92"/>
  <c r="L702" i="92"/>
  <c r="L703" i="92"/>
  <c r="L704" i="92"/>
  <c r="L705" i="92"/>
  <c r="L706" i="92"/>
  <c r="L707" i="92"/>
  <c r="L708" i="92"/>
  <c r="L709" i="92"/>
  <c r="L710" i="92"/>
  <c r="L711" i="92"/>
  <c r="L712" i="92"/>
  <c r="L713" i="92"/>
  <c r="L714" i="92"/>
  <c r="L715" i="92"/>
  <c r="L716" i="92"/>
  <c r="L717" i="92"/>
  <c r="L718" i="92"/>
  <c r="L719" i="92"/>
  <c r="L720" i="92"/>
  <c r="L721" i="92"/>
  <c r="L722" i="92"/>
  <c r="L723" i="92"/>
  <c r="L724" i="92"/>
  <c r="L725" i="92"/>
  <c r="L726" i="92"/>
  <c r="L727" i="92"/>
  <c r="L728" i="92"/>
  <c r="L729" i="92"/>
  <c r="L730" i="92"/>
  <c r="L731" i="92"/>
  <c r="L732" i="92"/>
  <c r="L733" i="92"/>
  <c r="L734" i="92"/>
  <c r="L735" i="92"/>
  <c r="L736" i="92"/>
  <c r="L737" i="92"/>
  <c r="L738" i="92"/>
  <c r="L739" i="92"/>
  <c r="L740" i="92"/>
  <c r="L741" i="92"/>
  <c r="L742" i="92"/>
  <c r="L743" i="92"/>
  <c r="L744" i="92"/>
  <c r="L745" i="92"/>
  <c r="L746" i="92"/>
  <c r="L747" i="92"/>
  <c r="L748" i="92"/>
  <c r="L749" i="92"/>
  <c r="L750" i="92"/>
  <c r="L751" i="92"/>
  <c r="L752" i="92"/>
  <c r="L753" i="92"/>
  <c r="L754" i="92"/>
  <c r="L755" i="92"/>
  <c r="L756" i="92"/>
  <c r="L757" i="92"/>
  <c r="L758" i="92"/>
  <c r="L759" i="92"/>
  <c r="L760" i="92"/>
  <c r="L761" i="92"/>
  <c r="L762" i="92"/>
  <c r="L763" i="92"/>
  <c r="L764" i="92"/>
  <c r="L765" i="92"/>
  <c r="L766" i="92"/>
  <c r="L767" i="92"/>
  <c r="L768" i="92"/>
  <c r="L769" i="92"/>
  <c r="L770" i="92"/>
  <c r="L771" i="92"/>
  <c r="L772" i="92"/>
  <c r="L773" i="92"/>
  <c r="L774" i="92"/>
  <c r="L775" i="92"/>
  <c r="L776" i="92"/>
  <c r="L777" i="92"/>
  <c r="L778" i="92"/>
  <c r="L779" i="92"/>
  <c r="L780" i="92"/>
  <c r="L781" i="92"/>
  <c r="L782" i="92"/>
  <c r="L783" i="92"/>
  <c r="L784" i="92"/>
  <c r="L785" i="92"/>
  <c r="L786" i="92"/>
  <c r="L787" i="92"/>
  <c r="L788" i="92"/>
  <c r="L789" i="92"/>
  <c r="L790" i="92"/>
  <c r="L791" i="92"/>
  <c r="L792" i="92"/>
  <c r="L793" i="92"/>
  <c r="L794" i="92"/>
  <c r="L795" i="92"/>
  <c r="L796" i="92"/>
  <c r="L797" i="92"/>
  <c r="L798" i="92"/>
  <c r="L799" i="92"/>
  <c r="L800" i="92"/>
  <c r="L801" i="92"/>
  <c r="L802" i="92"/>
  <c r="L803" i="92"/>
  <c r="L804" i="92"/>
  <c r="L805" i="92"/>
  <c r="L806" i="92"/>
  <c r="L807" i="92"/>
  <c r="L808" i="92"/>
  <c r="L809" i="92"/>
  <c r="L810" i="92"/>
  <c r="L811" i="92"/>
  <c r="L812" i="92"/>
  <c r="L813" i="92"/>
  <c r="L814" i="92"/>
  <c r="L815" i="92"/>
  <c r="L816" i="92"/>
  <c r="L817" i="92"/>
  <c r="L818" i="92"/>
  <c r="L819" i="92"/>
  <c r="L820" i="92"/>
  <c r="L821" i="92"/>
  <c r="L822" i="92"/>
  <c r="L823" i="92"/>
  <c r="L824" i="92"/>
  <c r="L825" i="92"/>
  <c r="L826" i="92"/>
  <c r="L827" i="92"/>
  <c r="L828" i="92"/>
  <c r="L829" i="92"/>
  <c r="L830" i="92"/>
  <c r="L831" i="92"/>
  <c r="L832" i="92"/>
  <c r="L833" i="92"/>
  <c r="L834" i="92"/>
  <c r="L835" i="92"/>
  <c r="L836" i="92"/>
  <c r="L837" i="92"/>
  <c r="L838" i="92"/>
  <c r="L839" i="92"/>
  <c r="L840" i="92"/>
  <c r="L841" i="92"/>
  <c r="L842" i="92"/>
  <c r="L843" i="92"/>
  <c r="L844" i="92"/>
  <c r="L845" i="92"/>
  <c r="L846" i="92"/>
  <c r="L847" i="92"/>
  <c r="L848" i="92"/>
  <c r="L849" i="92"/>
  <c r="L850" i="92"/>
  <c r="L851" i="92"/>
  <c r="L852" i="92"/>
  <c r="L853" i="92"/>
  <c r="L854" i="92"/>
  <c r="L855" i="92"/>
  <c r="L856" i="92"/>
  <c r="L857" i="92"/>
  <c r="L858" i="92"/>
  <c r="L859" i="92"/>
  <c r="L860" i="92"/>
  <c r="L861" i="92"/>
  <c r="L862" i="92"/>
  <c r="L863" i="92"/>
  <c r="L864" i="92"/>
  <c r="L865" i="92"/>
  <c r="L866" i="92"/>
  <c r="L867" i="92"/>
  <c r="L868" i="92"/>
  <c r="L869" i="92"/>
  <c r="L870" i="92"/>
  <c r="L871" i="92"/>
  <c r="L872" i="92"/>
  <c r="L873" i="92"/>
  <c r="L874" i="92"/>
  <c r="L875" i="92"/>
  <c r="L876" i="92"/>
  <c r="L877" i="92"/>
  <c r="L878" i="92"/>
  <c r="L879" i="92"/>
  <c r="L880" i="92"/>
  <c r="L881" i="92"/>
  <c r="L882" i="92"/>
  <c r="L883" i="92"/>
  <c r="L884" i="92"/>
  <c r="L885" i="92"/>
  <c r="L886" i="92"/>
  <c r="L887" i="92"/>
  <c r="L888" i="92"/>
  <c r="L889" i="92"/>
  <c r="L890" i="92"/>
  <c r="L891" i="92"/>
  <c r="L892" i="92"/>
  <c r="L893" i="92"/>
  <c r="L894" i="92"/>
  <c r="L895" i="92"/>
  <c r="L896" i="92"/>
  <c r="L897" i="92"/>
  <c r="L898" i="92"/>
  <c r="L899" i="92"/>
  <c r="L900" i="92"/>
  <c r="L901" i="92"/>
  <c r="L902" i="92"/>
  <c r="L903" i="92"/>
  <c r="L904" i="92"/>
  <c r="L905" i="92"/>
  <c r="L906" i="92"/>
  <c r="L907" i="92"/>
  <c r="L908" i="92"/>
  <c r="L909" i="92"/>
  <c r="L910" i="92"/>
  <c r="L911" i="92"/>
  <c r="L912" i="92"/>
  <c r="L913" i="92"/>
  <c r="L914" i="92"/>
  <c r="L915" i="92"/>
  <c r="L916" i="92"/>
  <c r="L917" i="92"/>
  <c r="L918" i="92"/>
  <c r="L919" i="92"/>
  <c r="L920" i="92"/>
  <c r="L921" i="92"/>
  <c r="L922" i="92"/>
  <c r="L923" i="92"/>
  <c r="L924" i="92"/>
  <c r="L925" i="92"/>
  <c r="L926" i="92"/>
  <c r="L927" i="92"/>
  <c r="L928" i="92"/>
  <c r="L929" i="92"/>
  <c r="L930" i="92"/>
  <c r="L931" i="92"/>
  <c r="L932" i="92"/>
  <c r="L933" i="92"/>
  <c r="L934" i="92"/>
  <c r="L935" i="92"/>
  <c r="L936" i="92"/>
  <c r="L937" i="92"/>
  <c r="L938" i="92"/>
  <c r="L939" i="92"/>
  <c r="L940" i="92"/>
  <c r="L941" i="92"/>
  <c r="L942" i="92"/>
  <c r="L943" i="92"/>
  <c r="L944" i="92"/>
  <c r="L945" i="92"/>
  <c r="L946" i="92"/>
  <c r="L947" i="92"/>
  <c r="L948" i="92"/>
  <c r="L949" i="92"/>
  <c r="L950" i="92"/>
  <c r="L951" i="92"/>
  <c r="L952" i="92"/>
  <c r="L953" i="92"/>
  <c r="L954" i="92"/>
  <c r="L955" i="92"/>
  <c r="L956" i="92"/>
  <c r="L957" i="92"/>
  <c r="L958" i="92"/>
  <c r="L959" i="92"/>
  <c r="L960" i="92"/>
  <c r="L961" i="92"/>
  <c r="L962" i="92"/>
  <c r="L963" i="92"/>
  <c r="L964" i="92"/>
  <c r="L965" i="92"/>
  <c r="L3" i="92" s="1"/>
  <c r="L966" i="92"/>
  <c r="L967" i="92"/>
  <c r="L968" i="92"/>
  <c r="L969" i="92"/>
  <c r="L970" i="92"/>
  <c r="L971" i="92"/>
  <c r="L972" i="92"/>
  <c r="L973" i="92"/>
  <c r="L974" i="92"/>
  <c r="L975" i="92"/>
  <c r="L976" i="92"/>
  <c r="L977" i="92"/>
  <c r="L978" i="92"/>
  <c r="L979" i="92"/>
  <c r="L980" i="92"/>
  <c r="L981" i="92"/>
  <c r="L982" i="92"/>
  <c r="L983" i="92"/>
  <c r="L984" i="92"/>
  <c r="L985" i="92"/>
  <c r="L986" i="92"/>
  <c r="L987" i="92"/>
  <c r="L988" i="92"/>
  <c r="L989" i="92"/>
  <c r="L990" i="92"/>
  <c r="L991" i="92"/>
  <c r="L992" i="92"/>
  <c r="L993" i="92"/>
  <c r="L994" i="92"/>
  <c r="L995" i="92"/>
  <c r="L996" i="92"/>
  <c r="L997" i="92"/>
  <c r="L998" i="92"/>
  <c r="L999" i="92"/>
  <c r="L1000" i="92"/>
  <c r="L1001" i="92"/>
  <c r="L1002" i="92"/>
  <c r="K482" i="92"/>
  <c r="K483" i="92"/>
  <c r="K484" i="92"/>
  <c r="K485" i="92"/>
  <c r="K486" i="92"/>
  <c r="K487" i="92"/>
  <c r="K488" i="92"/>
  <c r="K489" i="92"/>
  <c r="K490" i="92"/>
  <c r="K491" i="92"/>
  <c r="K492" i="92"/>
  <c r="K493" i="92"/>
  <c r="K494" i="92"/>
  <c r="K495" i="92"/>
  <c r="K496" i="92"/>
  <c r="K497" i="92"/>
  <c r="K498" i="92"/>
  <c r="K499" i="92"/>
  <c r="K500" i="92"/>
  <c r="K501" i="92"/>
  <c r="K502" i="92"/>
  <c r="K503" i="92"/>
  <c r="K504" i="92"/>
  <c r="K505" i="92"/>
  <c r="K506" i="92"/>
  <c r="K507" i="92"/>
  <c r="K508" i="92"/>
  <c r="K509" i="92"/>
  <c r="K510" i="92"/>
  <c r="K511" i="92"/>
  <c r="K512" i="92"/>
  <c r="K513" i="92"/>
  <c r="K514" i="92"/>
  <c r="K515" i="92"/>
  <c r="K516" i="92"/>
  <c r="K517" i="92"/>
  <c r="K518" i="92"/>
  <c r="K519" i="92"/>
  <c r="K520" i="92"/>
  <c r="K521" i="92"/>
  <c r="K522" i="92"/>
  <c r="K523" i="92"/>
  <c r="K524" i="92"/>
  <c r="K525" i="92"/>
  <c r="K526" i="92"/>
  <c r="K527" i="92"/>
  <c r="K528" i="92"/>
  <c r="K529" i="92"/>
  <c r="K530" i="92"/>
  <c r="K531" i="92"/>
  <c r="K532" i="92"/>
  <c r="K533" i="92"/>
  <c r="K534" i="92"/>
  <c r="K535" i="92"/>
  <c r="K536" i="92"/>
  <c r="K537" i="92"/>
  <c r="K538" i="92"/>
  <c r="K539" i="92"/>
  <c r="K540" i="92"/>
  <c r="K541" i="92"/>
  <c r="K542" i="92"/>
  <c r="K543" i="92"/>
  <c r="K544" i="92"/>
  <c r="K545" i="92"/>
  <c r="K546" i="92"/>
  <c r="K547" i="92"/>
  <c r="K548" i="92"/>
  <c r="K549" i="92"/>
  <c r="K550" i="92"/>
  <c r="K551" i="92"/>
  <c r="K552" i="92"/>
  <c r="K553" i="92"/>
  <c r="K554" i="92"/>
  <c r="K555" i="92"/>
  <c r="K556" i="92"/>
  <c r="K557" i="92"/>
  <c r="K558" i="92"/>
  <c r="K559" i="92"/>
  <c r="K560" i="92"/>
  <c r="K561" i="92"/>
  <c r="K562" i="92"/>
  <c r="K563" i="92"/>
  <c r="K564" i="92"/>
  <c r="K565" i="92"/>
  <c r="K566" i="92"/>
  <c r="K567" i="92"/>
  <c r="K568" i="92"/>
  <c r="K569" i="92"/>
  <c r="K570" i="92"/>
  <c r="K571" i="92"/>
  <c r="K572" i="92"/>
  <c r="K573" i="92"/>
  <c r="K574" i="92"/>
  <c r="K575" i="92"/>
  <c r="K576" i="92"/>
  <c r="K577" i="92"/>
  <c r="K578" i="92"/>
  <c r="K579" i="92"/>
  <c r="K580" i="92"/>
  <c r="K581" i="92"/>
  <c r="K582" i="92"/>
  <c r="K583" i="92"/>
  <c r="K584" i="92"/>
  <c r="K585" i="92"/>
  <c r="K586" i="92"/>
  <c r="K587" i="92"/>
  <c r="K588" i="92"/>
  <c r="K589" i="92"/>
  <c r="K590" i="92"/>
  <c r="K591" i="92"/>
  <c r="K592" i="92"/>
  <c r="K593" i="92"/>
  <c r="K594" i="92"/>
  <c r="K595" i="92"/>
  <c r="K596" i="92"/>
  <c r="K597" i="92"/>
  <c r="K598" i="92"/>
  <c r="K599" i="92"/>
  <c r="K600" i="92"/>
  <c r="K601" i="92"/>
  <c r="K602" i="92"/>
  <c r="K603" i="92"/>
  <c r="K604" i="92"/>
  <c r="K605" i="92"/>
  <c r="K606" i="92"/>
  <c r="K607" i="92"/>
  <c r="K608" i="92"/>
  <c r="K609" i="92"/>
  <c r="K610" i="92"/>
  <c r="K611" i="92"/>
  <c r="K612" i="92"/>
  <c r="K613" i="92"/>
  <c r="K614" i="92"/>
  <c r="K615" i="92"/>
  <c r="K616" i="92"/>
  <c r="K617" i="92"/>
  <c r="K618" i="92"/>
  <c r="K619" i="92"/>
  <c r="K620" i="92"/>
  <c r="K621" i="92"/>
  <c r="K622" i="92"/>
  <c r="K623" i="92"/>
  <c r="K624" i="92"/>
  <c r="K625" i="92"/>
  <c r="K626" i="92"/>
  <c r="K627" i="92"/>
  <c r="K628" i="92"/>
  <c r="K629" i="92"/>
  <c r="K630" i="92"/>
  <c r="K631" i="92"/>
  <c r="K632" i="92"/>
  <c r="K633" i="92"/>
  <c r="K634" i="92"/>
  <c r="K635" i="92"/>
  <c r="K636" i="92"/>
  <c r="K637" i="92"/>
  <c r="K638" i="92"/>
  <c r="K639" i="92"/>
  <c r="K640" i="92"/>
  <c r="K641" i="92"/>
  <c r="K642" i="92"/>
  <c r="K643" i="92"/>
  <c r="K644" i="92"/>
  <c r="K645" i="92"/>
  <c r="K646" i="92"/>
  <c r="K647" i="92"/>
  <c r="K648" i="92"/>
  <c r="K649" i="92"/>
  <c r="K650" i="92"/>
  <c r="K651" i="92"/>
  <c r="K652" i="92"/>
  <c r="K653" i="92"/>
  <c r="K654" i="92"/>
  <c r="K655" i="92"/>
  <c r="K656" i="92"/>
  <c r="K657" i="92"/>
  <c r="K658" i="92"/>
  <c r="K659" i="92"/>
  <c r="K660" i="92"/>
  <c r="K661" i="92"/>
  <c r="K662" i="92"/>
  <c r="K663" i="92"/>
  <c r="K664" i="92"/>
  <c r="K665" i="92"/>
  <c r="K666" i="92"/>
  <c r="K667" i="92"/>
  <c r="K668" i="92"/>
  <c r="K669" i="92"/>
  <c r="K670" i="92"/>
  <c r="K671" i="92"/>
  <c r="K672" i="92"/>
  <c r="K673" i="92"/>
  <c r="K674" i="92"/>
  <c r="K675" i="92"/>
  <c r="K676" i="92"/>
  <c r="K677" i="92"/>
  <c r="K678" i="92"/>
  <c r="K679" i="92"/>
  <c r="K680" i="92"/>
  <c r="K681" i="92"/>
  <c r="K682" i="92"/>
  <c r="K683" i="92"/>
  <c r="K684" i="92"/>
  <c r="K685" i="92"/>
  <c r="K686" i="92"/>
  <c r="K687" i="92"/>
  <c r="K688" i="92"/>
  <c r="K689" i="92"/>
  <c r="K690" i="92"/>
  <c r="K691" i="92"/>
  <c r="K692" i="92"/>
  <c r="K693" i="92"/>
  <c r="K694" i="92"/>
  <c r="K695" i="92"/>
  <c r="K696" i="92"/>
  <c r="K697" i="92"/>
  <c r="K698" i="92"/>
  <c r="K699" i="92"/>
  <c r="K700" i="92"/>
  <c r="K701" i="92"/>
  <c r="K702" i="92"/>
  <c r="K703" i="92"/>
  <c r="K704" i="92"/>
  <c r="K705" i="92"/>
  <c r="K706" i="92"/>
  <c r="K707" i="92"/>
  <c r="K708" i="92"/>
  <c r="K709" i="92"/>
  <c r="K710" i="92"/>
  <c r="K711" i="92"/>
  <c r="K712" i="92"/>
  <c r="K713" i="92"/>
  <c r="K714" i="92"/>
  <c r="K715" i="92"/>
  <c r="K716" i="92"/>
  <c r="K717" i="92"/>
  <c r="K718" i="92"/>
  <c r="K719" i="92"/>
  <c r="K720" i="92"/>
  <c r="K721" i="92"/>
  <c r="K722" i="92"/>
  <c r="K723" i="92"/>
  <c r="K724" i="92"/>
  <c r="K725" i="92"/>
  <c r="K726" i="92"/>
  <c r="K727" i="92"/>
  <c r="K728" i="92"/>
  <c r="K729" i="92"/>
  <c r="K730" i="92"/>
  <c r="K731" i="92"/>
  <c r="K732" i="92"/>
  <c r="K733" i="92"/>
  <c r="K734" i="92"/>
  <c r="K735" i="92"/>
  <c r="K736" i="92"/>
  <c r="K737" i="92"/>
  <c r="K738" i="92"/>
  <c r="K739" i="92"/>
  <c r="K740" i="92"/>
  <c r="K741" i="92"/>
  <c r="K742" i="92"/>
  <c r="K743" i="92"/>
  <c r="K744" i="92"/>
  <c r="K745" i="92"/>
  <c r="K746" i="92"/>
  <c r="K747" i="92"/>
  <c r="K748" i="92"/>
  <c r="K749" i="92"/>
  <c r="K750" i="92"/>
  <c r="K751" i="92"/>
  <c r="K752" i="92"/>
  <c r="K753" i="92"/>
  <c r="K754" i="92"/>
  <c r="K755" i="92"/>
  <c r="K756" i="92"/>
  <c r="K757" i="92"/>
  <c r="K758" i="92"/>
  <c r="K759" i="92"/>
  <c r="K760" i="92"/>
  <c r="K761" i="92"/>
  <c r="K762" i="92"/>
  <c r="K763" i="92"/>
  <c r="K764" i="92"/>
  <c r="K765" i="92"/>
  <c r="K766" i="92"/>
  <c r="K767" i="92"/>
  <c r="K768" i="92"/>
  <c r="K769" i="92"/>
  <c r="K770" i="92"/>
  <c r="K771" i="92"/>
  <c r="K772" i="92"/>
  <c r="K773" i="92"/>
  <c r="K774" i="92"/>
  <c r="K775" i="92"/>
  <c r="K776" i="92"/>
  <c r="K777" i="92"/>
  <c r="K778" i="92"/>
  <c r="K779" i="92"/>
  <c r="K780" i="92"/>
  <c r="K781" i="92"/>
  <c r="K782" i="92"/>
  <c r="K783" i="92"/>
  <c r="K784" i="92"/>
  <c r="K785" i="92"/>
  <c r="K786" i="92"/>
  <c r="K787" i="92"/>
  <c r="K788" i="92"/>
  <c r="K789" i="92"/>
  <c r="K790" i="92"/>
  <c r="K791" i="92"/>
  <c r="K792" i="92"/>
  <c r="K793" i="92"/>
  <c r="K794" i="92"/>
  <c r="K795" i="92"/>
  <c r="K796" i="92"/>
  <c r="K797" i="92"/>
  <c r="K798" i="92"/>
  <c r="K799" i="92"/>
  <c r="K800" i="92"/>
  <c r="K801" i="92"/>
  <c r="K802" i="92"/>
  <c r="K803" i="92"/>
  <c r="K804" i="92"/>
  <c r="K805" i="92"/>
  <c r="K806" i="92"/>
  <c r="K807" i="92"/>
  <c r="K808" i="92"/>
  <c r="K809" i="92"/>
  <c r="K810" i="92"/>
  <c r="K811" i="92"/>
  <c r="K812" i="92"/>
  <c r="K813" i="92"/>
  <c r="K814" i="92"/>
  <c r="K815" i="92"/>
  <c r="K816" i="92"/>
  <c r="K817" i="92"/>
  <c r="K818" i="92"/>
  <c r="K819" i="92"/>
  <c r="K820" i="92"/>
  <c r="K821" i="92"/>
  <c r="K822" i="92"/>
  <c r="K823" i="92"/>
  <c r="K824" i="92"/>
  <c r="K825" i="92"/>
  <c r="K826" i="92"/>
  <c r="K827" i="92"/>
  <c r="K828" i="92"/>
  <c r="K829" i="92"/>
  <c r="K830" i="92"/>
  <c r="K831" i="92"/>
  <c r="K832" i="92"/>
  <c r="K833" i="92"/>
  <c r="K834" i="92"/>
  <c r="K835" i="92"/>
  <c r="K836" i="92"/>
  <c r="K837" i="92"/>
  <c r="K838" i="92"/>
  <c r="K839" i="92"/>
  <c r="K840" i="92"/>
  <c r="K841" i="92"/>
  <c r="K842" i="92"/>
  <c r="K843" i="92"/>
  <c r="K844" i="92"/>
  <c r="K845" i="92"/>
  <c r="K846" i="92"/>
  <c r="K847" i="92"/>
  <c r="K848" i="92"/>
  <c r="K849" i="92"/>
  <c r="K850" i="92"/>
  <c r="K851" i="92"/>
  <c r="K852" i="92"/>
  <c r="K853" i="92"/>
  <c r="K854" i="92"/>
  <c r="K855" i="92"/>
  <c r="K856" i="92"/>
  <c r="K857" i="92"/>
  <c r="K858" i="92"/>
  <c r="K859" i="92"/>
  <c r="K860" i="92"/>
  <c r="K861" i="92"/>
  <c r="K862" i="92"/>
  <c r="K863" i="92"/>
  <c r="K864" i="92"/>
  <c r="K865" i="92"/>
  <c r="K866" i="92"/>
  <c r="K867" i="92"/>
  <c r="K868" i="92"/>
  <c r="K869" i="92"/>
  <c r="K870" i="92"/>
  <c r="K871" i="92"/>
  <c r="K872" i="92"/>
  <c r="K873" i="92"/>
  <c r="K874" i="92"/>
  <c r="K875" i="92"/>
  <c r="K876" i="92"/>
  <c r="K877" i="92"/>
  <c r="K878" i="92"/>
  <c r="K879" i="92"/>
  <c r="K880" i="92"/>
  <c r="K881" i="92"/>
  <c r="K882" i="92"/>
  <c r="K883" i="92"/>
  <c r="K884" i="92"/>
  <c r="K885" i="92"/>
  <c r="K886" i="92"/>
  <c r="K887" i="92"/>
  <c r="K888" i="92"/>
  <c r="K889" i="92"/>
  <c r="K890" i="92"/>
  <c r="K891" i="92"/>
  <c r="K892" i="92"/>
  <c r="K893" i="92"/>
  <c r="K894" i="92"/>
  <c r="K895" i="92"/>
  <c r="K896" i="92"/>
  <c r="K897" i="92"/>
  <c r="K898" i="92"/>
  <c r="K899" i="92"/>
  <c r="K900" i="92"/>
  <c r="K901" i="92"/>
  <c r="K902" i="92"/>
  <c r="K903" i="92"/>
  <c r="K904" i="92"/>
  <c r="K905" i="92"/>
  <c r="K906" i="92"/>
  <c r="K907" i="92"/>
  <c r="K908" i="92"/>
  <c r="K909" i="92"/>
  <c r="K910" i="92"/>
  <c r="K911" i="92"/>
  <c r="K912" i="92"/>
  <c r="K913" i="92"/>
  <c r="K914" i="92"/>
  <c r="K915" i="92"/>
  <c r="K916" i="92"/>
  <c r="K917" i="92"/>
  <c r="K918" i="92"/>
  <c r="K919" i="92"/>
  <c r="K920" i="92"/>
  <c r="K921" i="92"/>
  <c r="K922" i="92"/>
  <c r="K923" i="92"/>
  <c r="K924" i="92"/>
  <c r="K925" i="92"/>
  <c r="K926" i="92"/>
  <c r="K927" i="92"/>
  <c r="K928" i="92"/>
  <c r="K929" i="92"/>
  <c r="K930" i="92"/>
  <c r="K931" i="92"/>
  <c r="K932" i="92"/>
  <c r="K933" i="92"/>
  <c r="K934" i="92"/>
  <c r="K935" i="92"/>
  <c r="K936" i="92"/>
  <c r="K937" i="92"/>
  <c r="K938" i="92"/>
  <c r="K939" i="92"/>
  <c r="K940" i="92"/>
  <c r="K941" i="92"/>
  <c r="K942" i="92"/>
  <c r="K943" i="92"/>
  <c r="K944" i="92"/>
  <c r="K945" i="92"/>
  <c r="K946" i="92"/>
  <c r="K947" i="92"/>
  <c r="K948" i="92"/>
  <c r="K949" i="92"/>
  <c r="K950" i="92"/>
  <c r="K951" i="92"/>
  <c r="K952" i="92"/>
  <c r="K953" i="92"/>
  <c r="K954" i="92"/>
  <c r="K955" i="92"/>
  <c r="K956" i="92"/>
  <c r="K957" i="92"/>
  <c r="K958" i="92"/>
  <c r="K959" i="92"/>
  <c r="K960" i="92"/>
  <c r="K961" i="92"/>
  <c r="K962" i="92"/>
  <c r="K963" i="92"/>
  <c r="K964" i="92"/>
  <c r="K965" i="92"/>
  <c r="K966" i="92"/>
  <c r="K967" i="92"/>
  <c r="K968" i="92"/>
  <c r="K969" i="92"/>
  <c r="K970" i="92"/>
  <c r="K971" i="92"/>
  <c r="K972" i="92"/>
  <c r="K973" i="92"/>
  <c r="K974" i="92"/>
  <c r="K975" i="92"/>
  <c r="K976" i="92"/>
  <c r="K977" i="92"/>
  <c r="K978" i="92"/>
  <c r="K979" i="92"/>
  <c r="K980" i="92"/>
  <c r="K981" i="92"/>
  <c r="K982" i="92"/>
  <c r="K983" i="92"/>
  <c r="K984" i="92"/>
  <c r="K985" i="92"/>
  <c r="K986" i="92"/>
  <c r="K987" i="92"/>
  <c r="K988" i="92"/>
  <c r="K989" i="92"/>
  <c r="K990" i="92"/>
  <c r="K991" i="92"/>
  <c r="K992" i="92"/>
  <c r="K993" i="92"/>
  <c r="K994" i="92"/>
  <c r="K995" i="92"/>
  <c r="K996" i="92"/>
  <c r="K997" i="92"/>
  <c r="K998" i="92"/>
  <c r="K999" i="92"/>
  <c r="K1000" i="92"/>
  <c r="K1001" i="92"/>
  <c r="K1002" i="92"/>
  <c r="J482" i="92"/>
  <c r="J483" i="92"/>
  <c r="J484" i="92"/>
  <c r="J485" i="92"/>
  <c r="J486" i="92"/>
  <c r="J487" i="92"/>
  <c r="J488" i="92"/>
  <c r="J489" i="92"/>
  <c r="J490" i="92"/>
  <c r="J491" i="92"/>
  <c r="J492" i="92"/>
  <c r="J493" i="92"/>
  <c r="J494" i="92"/>
  <c r="J495" i="92"/>
  <c r="J496" i="92"/>
  <c r="J497" i="92"/>
  <c r="J498" i="92"/>
  <c r="J499" i="92"/>
  <c r="J500" i="92"/>
  <c r="J501" i="92"/>
  <c r="J502" i="92"/>
  <c r="J503" i="92"/>
  <c r="J504" i="92"/>
  <c r="J505" i="92"/>
  <c r="J506" i="92"/>
  <c r="J507" i="92"/>
  <c r="J508" i="92"/>
  <c r="J509" i="92"/>
  <c r="J510" i="92"/>
  <c r="J511" i="92"/>
  <c r="J512" i="92"/>
  <c r="J513" i="92"/>
  <c r="J514" i="92"/>
  <c r="J515" i="92"/>
  <c r="J516" i="92"/>
  <c r="J517" i="92"/>
  <c r="J518" i="92"/>
  <c r="J519" i="92"/>
  <c r="J520" i="92"/>
  <c r="J521" i="92"/>
  <c r="J522" i="92"/>
  <c r="J523" i="92"/>
  <c r="J524" i="92"/>
  <c r="J525" i="92"/>
  <c r="J526" i="92"/>
  <c r="J527" i="92"/>
  <c r="J528" i="92"/>
  <c r="J529" i="92"/>
  <c r="J530" i="92"/>
  <c r="J531" i="92"/>
  <c r="J532" i="92"/>
  <c r="J533" i="92"/>
  <c r="J534" i="92"/>
  <c r="J535" i="92"/>
  <c r="J536" i="92"/>
  <c r="J537" i="92"/>
  <c r="J538" i="92"/>
  <c r="J539" i="92"/>
  <c r="J540" i="92"/>
  <c r="J541" i="92"/>
  <c r="J542" i="92"/>
  <c r="J543" i="92"/>
  <c r="J544" i="92"/>
  <c r="J545" i="92"/>
  <c r="J546" i="92"/>
  <c r="J547" i="92"/>
  <c r="J548" i="92"/>
  <c r="J549" i="92"/>
  <c r="J550" i="92"/>
  <c r="J551" i="92"/>
  <c r="J552" i="92"/>
  <c r="J553" i="92"/>
  <c r="J554" i="92"/>
  <c r="J555" i="92"/>
  <c r="J556" i="92"/>
  <c r="J557" i="92"/>
  <c r="J558" i="92"/>
  <c r="J559" i="92"/>
  <c r="J560" i="92"/>
  <c r="J561" i="92"/>
  <c r="J562" i="92"/>
  <c r="J563" i="92"/>
  <c r="J564" i="92"/>
  <c r="J565" i="92"/>
  <c r="J566" i="92"/>
  <c r="J567" i="92"/>
  <c r="J568" i="92"/>
  <c r="J569" i="92"/>
  <c r="J570" i="92"/>
  <c r="J571" i="92"/>
  <c r="J572" i="92"/>
  <c r="J573" i="92"/>
  <c r="J574" i="92"/>
  <c r="J575" i="92"/>
  <c r="J576" i="92"/>
  <c r="J577" i="92"/>
  <c r="J578" i="92"/>
  <c r="J579" i="92"/>
  <c r="J580" i="92"/>
  <c r="J581" i="92"/>
  <c r="J582" i="92"/>
  <c r="J583" i="92"/>
  <c r="J584" i="92"/>
  <c r="J585" i="92"/>
  <c r="J586" i="92"/>
  <c r="J587" i="92"/>
  <c r="J588" i="92"/>
  <c r="J589" i="92"/>
  <c r="J590" i="92"/>
  <c r="J591" i="92"/>
  <c r="J592" i="92"/>
  <c r="J593" i="92"/>
  <c r="J594" i="92"/>
  <c r="J595" i="92"/>
  <c r="J596" i="92"/>
  <c r="J597" i="92"/>
  <c r="J598" i="92"/>
  <c r="J599" i="92"/>
  <c r="J600" i="92"/>
  <c r="J601" i="92"/>
  <c r="J602" i="92"/>
  <c r="J603" i="92"/>
  <c r="J604" i="92"/>
  <c r="J605" i="92"/>
  <c r="J606" i="92"/>
  <c r="J607" i="92"/>
  <c r="J608" i="92"/>
  <c r="J609" i="92"/>
  <c r="J610" i="92"/>
  <c r="J611" i="92"/>
  <c r="J612" i="92"/>
  <c r="J613" i="92"/>
  <c r="J614" i="92"/>
  <c r="J615" i="92"/>
  <c r="J616" i="92"/>
  <c r="J617" i="92"/>
  <c r="J618" i="92"/>
  <c r="J619" i="92"/>
  <c r="J620" i="92"/>
  <c r="J621" i="92"/>
  <c r="J622" i="92"/>
  <c r="J623" i="92"/>
  <c r="J624" i="92"/>
  <c r="J625" i="92"/>
  <c r="J626" i="92"/>
  <c r="J627" i="92"/>
  <c r="J628" i="92"/>
  <c r="J629" i="92"/>
  <c r="J630" i="92"/>
  <c r="J631" i="92"/>
  <c r="J632" i="92"/>
  <c r="J633" i="92"/>
  <c r="J634" i="92"/>
  <c r="J635" i="92"/>
  <c r="J636" i="92"/>
  <c r="J637" i="92"/>
  <c r="J638" i="92"/>
  <c r="J639" i="92"/>
  <c r="J640" i="92"/>
  <c r="J641" i="92"/>
  <c r="J642" i="92"/>
  <c r="J643" i="92"/>
  <c r="J644" i="92"/>
  <c r="J645" i="92"/>
  <c r="J646" i="92"/>
  <c r="J647" i="92"/>
  <c r="J648" i="92"/>
  <c r="J649" i="92"/>
  <c r="J650" i="92"/>
  <c r="J651" i="92"/>
  <c r="J652" i="92"/>
  <c r="J653" i="92"/>
  <c r="J654" i="92"/>
  <c r="J655" i="92"/>
  <c r="J656" i="92"/>
  <c r="J657" i="92"/>
  <c r="J658" i="92"/>
  <c r="J659" i="92"/>
  <c r="J660" i="92"/>
  <c r="J661" i="92"/>
  <c r="J662" i="92"/>
  <c r="J663" i="92"/>
  <c r="J664" i="92"/>
  <c r="J665" i="92"/>
  <c r="J666" i="92"/>
  <c r="J667" i="92"/>
  <c r="J668" i="92"/>
  <c r="J669" i="92"/>
  <c r="J670" i="92"/>
  <c r="J671" i="92"/>
  <c r="J672" i="92"/>
  <c r="J673" i="92"/>
  <c r="J674" i="92"/>
  <c r="J675" i="92"/>
  <c r="J676" i="92"/>
  <c r="J677" i="92"/>
  <c r="J678" i="92"/>
  <c r="J679" i="92"/>
  <c r="J680" i="92"/>
  <c r="J681" i="92"/>
  <c r="J682" i="92"/>
  <c r="J683" i="92"/>
  <c r="J684" i="92"/>
  <c r="J685" i="92"/>
  <c r="J686" i="92"/>
  <c r="J687" i="92"/>
  <c r="J688" i="92"/>
  <c r="J689" i="92"/>
  <c r="J690" i="92"/>
  <c r="J691" i="92"/>
  <c r="J692" i="92"/>
  <c r="J693" i="92"/>
  <c r="J694" i="92"/>
  <c r="J695" i="92"/>
  <c r="J696" i="92"/>
  <c r="J697" i="92"/>
  <c r="J698" i="92"/>
  <c r="J699" i="92"/>
  <c r="J700" i="92"/>
  <c r="J701" i="92"/>
  <c r="J702" i="92"/>
  <c r="J703" i="92"/>
  <c r="J704" i="92"/>
  <c r="J705" i="92"/>
  <c r="J706" i="92"/>
  <c r="J707" i="92"/>
  <c r="J708" i="92"/>
  <c r="J709" i="92"/>
  <c r="J710" i="92"/>
  <c r="J711" i="92"/>
  <c r="J712" i="92"/>
  <c r="J713" i="92"/>
  <c r="J714" i="92"/>
  <c r="J715" i="92"/>
  <c r="J716" i="92"/>
  <c r="J717" i="92"/>
  <c r="J718" i="92"/>
  <c r="J719" i="92"/>
  <c r="J720" i="92"/>
  <c r="J721" i="92"/>
  <c r="J722" i="92"/>
  <c r="J723" i="92"/>
  <c r="J724" i="92"/>
  <c r="J725" i="92"/>
  <c r="J726" i="92"/>
  <c r="J727" i="92"/>
  <c r="J728" i="92"/>
  <c r="J729" i="92"/>
  <c r="J730" i="92"/>
  <c r="J731" i="92"/>
  <c r="J732" i="92"/>
  <c r="J733" i="92"/>
  <c r="J734" i="92"/>
  <c r="J735" i="92"/>
  <c r="J736" i="92"/>
  <c r="J737" i="92"/>
  <c r="J738" i="92"/>
  <c r="J739" i="92"/>
  <c r="J740" i="92"/>
  <c r="J741" i="92"/>
  <c r="J742" i="92"/>
  <c r="J743" i="92"/>
  <c r="J744" i="92"/>
  <c r="J745" i="92"/>
  <c r="J746" i="92"/>
  <c r="J747" i="92"/>
  <c r="J748" i="92"/>
  <c r="J749" i="92"/>
  <c r="J750" i="92"/>
  <c r="J751" i="92"/>
  <c r="J752" i="92"/>
  <c r="J753" i="92"/>
  <c r="J754" i="92"/>
  <c r="J755" i="92"/>
  <c r="J756" i="92"/>
  <c r="J757" i="92"/>
  <c r="J758" i="92"/>
  <c r="J759" i="92"/>
  <c r="J760" i="92"/>
  <c r="J761" i="92"/>
  <c r="J762" i="92"/>
  <c r="J763" i="92"/>
  <c r="J764" i="92"/>
  <c r="J765" i="92"/>
  <c r="J766" i="92"/>
  <c r="J767" i="92"/>
  <c r="J768" i="92"/>
  <c r="J769" i="92"/>
  <c r="J770" i="92"/>
  <c r="J771" i="92"/>
  <c r="J772" i="92"/>
  <c r="J773" i="92"/>
  <c r="J774" i="92"/>
  <c r="J775" i="92"/>
  <c r="J776" i="92"/>
  <c r="J777" i="92"/>
  <c r="J778" i="92"/>
  <c r="J779" i="92"/>
  <c r="J780" i="92"/>
  <c r="J781" i="92"/>
  <c r="J782" i="92"/>
  <c r="J783" i="92"/>
  <c r="J784" i="92"/>
  <c r="J785" i="92"/>
  <c r="J786" i="92"/>
  <c r="J787" i="92"/>
  <c r="J788" i="92"/>
  <c r="J789" i="92"/>
  <c r="J790" i="92"/>
  <c r="J791" i="92"/>
  <c r="J792" i="92"/>
  <c r="J793" i="92"/>
  <c r="J794" i="92"/>
  <c r="J795" i="92"/>
  <c r="J796" i="92"/>
  <c r="J797" i="92"/>
  <c r="J798" i="92"/>
  <c r="J799" i="92"/>
  <c r="J800" i="92"/>
  <c r="J801" i="92"/>
  <c r="J802" i="92"/>
  <c r="J803" i="92"/>
  <c r="J804" i="92"/>
  <c r="J805" i="92"/>
  <c r="J806" i="92"/>
  <c r="J807" i="92"/>
  <c r="J808" i="92"/>
  <c r="J809" i="92"/>
  <c r="J810" i="92"/>
  <c r="J811" i="92"/>
  <c r="J812" i="92"/>
  <c r="J813" i="92"/>
  <c r="J814" i="92"/>
  <c r="J815" i="92"/>
  <c r="J816" i="92"/>
  <c r="J817" i="92"/>
  <c r="J818" i="92"/>
  <c r="J819" i="92"/>
  <c r="J820" i="92"/>
  <c r="J821" i="92"/>
  <c r="J822" i="92"/>
  <c r="J823" i="92"/>
  <c r="J824" i="92"/>
  <c r="J825" i="92"/>
  <c r="J826" i="92"/>
  <c r="J827" i="92"/>
  <c r="J828" i="92"/>
  <c r="J829" i="92"/>
  <c r="J830" i="92"/>
  <c r="J831" i="92"/>
  <c r="J832" i="92"/>
  <c r="J833" i="92"/>
  <c r="J834" i="92"/>
  <c r="J835" i="92"/>
  <c r="J836" i="92"/>
  <c r="J837" i="92"/>
  <c r="J838" i="92"/>
  <c r="J839" i="92"/>
  <c r="J840" i="92"/>
  <c r="J841" i="92"/>
  <c r="J842" i="92"/>
  <c r="J843" i="92"/>
  <c r="J844" i="92"/>
  <c r="J845" i="92"/>
  <c r="J846" i="92"/>
  <c r="J847" i="92"/>
  <c r="J848" i="92"/>
  <c r="J849" i="92"/>
  <c r="J850" i="92"/>
  <c r="J851" i="92"/>
  <c r="J852" i="92"/>
  <c r="J853" i="92"/>
  <c r="J854" i="92"/>
  <c r="J855" i="92"/>
  <c r="J856" i="92"/>
  <c r="J857" i="92"/>
  <c r="J858" i="92"/>
  <c r="J859" i="92"/>
  <c r="J860" i="92"/>
  <c r="J861" i="92"/>
  <c r="J862" i="92"/>
  <c r="J863" i="92"/>
  <c r="J864" i="92"/>
  <c r="J865" i="92"/>
  <c r="J866" i="92"/>
  <c r="J867" i="92"/>
  <c r="J868" i="92"/>
  <c r="J869" i="92"/>
  <c r="J870" i="92"/>
  <c r="J871" i="92"/>
  <c r="J872" i="92"/>
  <c r="J873" i="92"/>
  <c r="J874" i="92"/>
  <c r="J875" i="92"/>
  <c r="J876" i="92"/>
  <c r="J877" i="92"/>
  <c r="J878" i="92"/>
  <c r="J879" i="92"/>
  <c r="J880" i="92"/>
  <c r="J881" i="92"/>
  <c r="J882" i="92"/>
  <c r="J883" i="92"/>
  <c r="J884" i="92"/>
  <c r="J885" i="92"/>
  <c r="J886" i="92"/>
  <c r="J887" i="92"/>
  <c r="J888" i="92"/>
  <c r="J889" i="92"/>
  <c r="J890" i="92"/>
  <c r="J891" i="92"/>
  <c r="J892" i="92"/>
  <c r="J893" i="92"/>
  <c r="J894" i="92"/>
  <c r="J895" i="92"/>
  <c r="J896" i="92"/>
  <c r="J897" i="92"/>
  <c r="J898" i="92"/>
  <c r="J899" i="92"/>
  <c r="J900" i="92"/>
  <c r="J901" i="92"/>
  <c r="J902" i="92"/>
  <c r="J903" i="92"/>
  <c r="J904" i="92"/>
  <c r="J905" i="92"/>
  <c r="J906" i="92"/>
  <c r="J907" i="92"/>
  <c r="J908" i="92"/>
  <c r="J909" i="92"/>
  <c r="J910" i="92"/>
  <c r="J911" i="92"/>
  <c r="J912" i="92"/>
  <c r="J913" i="92"/>
  <c r="J914" i="92"/>
  <c r="J915" i="92"/>
  <c r="J916" i="92"/>
  <c r="J917" i="92"/>
  <c r="J918" i="92"/>
  <c r="J919" i="92"/>
  <c r="J920" i="92"/>
  <c r="J921" i="92"/>
  <c r="J922" i="92"/>
  <c r="J923" i="92"/>
  <c r="J924" i="92"/>
  <c r="J925" i="92"/>
  <c r="J926" i="92"/>
  <c r="J927" i="92"/>
  <c r="J928" i="92"/>
  <c r="J929" i="92"/>
  <c r="J930" i="92"/>
  <c r="J931" i="92"/>
  <c r="J932" i="92"/>
  <c r="J933" i="92"/>
  <c r="J934" i="92"/>
  <c r="J935" i="92"/>
  <c r="J936" i="92"/>
  <c r="J937" i="92"/>
  <c r="J938" i="92"/>
  <c r="J939" i="92"/>
  <c r="J940" i="92"/>
  <c r="J941" i="92"/>
  <c r="J942" i="92"/>
  <c r="J943" i="92"/>
  <c r="J944" i="92"/>
  <c r="J945" i="92"/>
  <c r="J946" i="92"/>
  <c r="J947" i="92"/>
  <c r="J948" i="92"/>
  <c r="J949" i="92"/>
  <c r="J950" i="92"/>
  <c r="J951" i="92"/>
  <c r="J952" i="92"/>
  <c r="J953" i="92"/>
  <c r="J954" i="92"/>
  <c r="J955" i="92"/>
  <c r="J956" i="92"/>
  <c r="J957" i="92"/>
  <c r="J958" i="92"/>
  <c r="J959" i="92"/>
  <c r="J960" i="92"/>
  <c r="J961" i="92"/>
  <c r="J962" i="92"/>
  <c r="J963" i="92"/>
  <c r="J964" i="92"/>
  <c r="J965" i="92"/>
  <c r="J966" i="92"/>
  <c r="J967" i="92"/>
  <c r="J968" i="92"/>
  <c r="J969" i="92"/>
  <c r="J970" i="92"/>
  <c r="J971" i="92"/>
  <c r="J972" i="92"/>
  <c r="J973" i="92"/>
  <c r="J974" i="92"/>
  <c r="J975" i="92"/>
  <c r="J976" i="92"/>
  <c r="J977" i="92"/>
  <c r="J978" i="92"/>
  <c r="J979" i="92"/>
  <c r="J980" i="92"/>
  <c r="J981" i="92"/>
  <c r="J982" i="92"/>
  <c r="J983" i="92"/>
  <c r="J984" i="92"/>
  <c r="J985" i="92"/>
  <c r="J986" i="92"/>
  <c r="J987" i="92"/>
  <c r="J988" i="92"/>
  <c r="J989" i="92"/>
  <c r="J990" i="92"/>
  <c r="J991" i="92"/>
  <c r="J992" i="92"/>
  <c r="J993" i="92"/>
  <c r="J994" i="92"/>
  <c r="J995" i="92"/>
  <c r="J996" i="92"/>
  <c r="J997" i="92"/>
  <c r="J998" i="92"/>
  <c r="J999" i="92"/>
  <c r="J1000" i="92"/>
  <c r="J1001" i="92"/>
  <c r="J1002" i="92"/>
  <c r="B485" i="92"/>
  <c r="C485" i="92"/>
  <c r="D485" i="92"/>
  <c r="E485" i="92"/>
  <c r="F485" i="92"/>
  <c r="G485" i="92"/>
  <c r="H485" i="92"/>
  <c r="I485" i="92"/>
  <c r="B486" i="92"/>
  <c r="C486" i="92"/>
  <c r="D486" i="92"/>
  <c r="F486" i="92"/>
  <c r="G486" i="92"/>
  <c r="H486" i="92"/>
  <c r="I486" i="92"/>
  <c r="B487" i="92"/>
  <c r="C487" i="92"/>
  <c r="D487" i="92"/>
  <c r="F487" i="92"/>
  <c r="G487" i="92"/>
  <c r="H487" i="92"/>
  <c r="I487" i="92"/>
  <c r="B488" i="92"/>
  <c r="C488" i="92"/>
  <c r="D488" i="92"/>
  <c r="F488" i="92"/>
  <c r="G488" i="92"/>
  <c r="H488" i="92"/>
  <c r="I488" i="92"/>
  <c r="B489" i="92"/>
  <c r="C489" i="92"/>
  <c r="D489" i="92"/>
  <c r="F489" i="92"/>
  <c r="G489" i="92"/>
  <c r="H489" i="92"/>
  <c r="I489" i="92"/>
  <c r="B490" i="92"/>
  <c r="C490" i="92"/>
  <c r="D490" i="92"/>
  <c r="F490" i="92"/>
  <c r="G490" i="92"/>
  <c r="H490" i="92"/>
  <c r="I490" i="92"/>
  <c r="B491" i="92"/>
  <c r="C491" i="92"/>
  <c r="D491" i="92"/>
  <c r="F491" i="92"/>
  <c r="G491" i="92"/>
  <c r="H491" i="92"/>
  <c r="I491" i="92"/>
  <c r="B492" i="92"/>
  <c r="C492" i="92"/>
  <c r="D492" i="92"/>
  <c r="F492" i="92"/>
  <c r="G492" i="92"/>
  <c r="H492" i="92"/>
  <c r="I492" i="92"/>
  <c r="B493" i="92"/>
  <c r="C493" i="92"/>
  <c r="D493" i="92"/>
  <c r="F493" i="92"/>
  <c r="G493" i="92"/>
  <c r="H493" i="92"/>
  <c r="I493" i="92"/>
  <c r="B494" i="92"/>
  <c r="C494" i="92"/>
  <c r="D494" i="92"/>
  <c r="F494" i="92"/>
  <c r="G494" i="92"/>
  <c r="H494" i="92"/>
  <c r="I494" i="92"/>
  <c r="B495" i="92"/>
  <c r="C495" i="92"/>
  <c r="D495" i="92"/>
  <c r="F495" i="92"/>
  <c r="G495" i="92"/>
  <c r="H495" i="92"/>
  <c r="I495" i="92"/>
  <c r="B496" i="92"/>
  <c r="C496" i="92"/>
  <c r="D496" i="92"/>
  <c r="F496" i="92"/>
  <c r="G496" i="92"/>
  <c r="H496" i="92"/>
  <c r="I496" i="92"/>
  <c r="B497" i="92"/>
  <c r="C497" i="92"/>
  <c r="D497" i="92"/>
  <c r="F497" i="92"/>
  <c r="G497" i="92"/>
  <c r="H497" i="92"/>
  <c r="I497" i="92"/>
  <c r="B498" i="92"/>
  <c r="C498" i="92"/>
  <c r="D498" i="92"/>
  <c r="F498" i="92"/>
  <c r="G498" i="92"/>
  <c r="H498" i="92"/>
  <c r="I498" i="92"/>
  <c r="B499" i="92"/>
  <c r="C499" i="92"/>
  <c r="D499" i="92"/>
  <c r="F499" i="92"/>
  <c r="G499" i="92"/>
  <c r="H499" i="92"/>
  <c r="I499" i="92"/>
  <c r="B500" i="92"/>
  <c r="C500" i="92"/>
  <c r="D500" i="92"/>
  <c r="F500" i="92"/>
  <c r="G500" i="92"/>
  <c r="H500" i="92"/>
  <c r="I500" i="92"/>
  <c r="B501" i="92"/>
  <c r="C501" i="92"/>
  <c r="D501" i="92"/>
  <c r="F501" i="92"/>
  <c r="G501" i="92"/>
  <c r="H501" i="92"/>
  <c r="I501" i="92"/>
  <c r="B502" i="92"/>
  <c r="C502" i="92"/>
  <c r="D502" i="92"/>
  <c r="F502" i="92"/>
  <c r="G502" i="92"/>
  <c r="H502" i="92"/>
  <c r="I502" i="92"/>
  <c r="B503" i="92"/>
  <c r="C503" i="92"/>
  <c r="D503" i="92"/>
  <c r="F503" i="92"/>
  <c r="G503" i="92"/>
  <c r="H503" i="92"/>
  <c r="I503" i="92"/>
  <c r="B504" i="92"/>
  <c r="C504" i="92"/>
  <c r="D504" i="92"/>
  <c r="F504" i="92"/>
  <c r="G504" i="92"/>
  <c r="H504" i="92"/>
  <c r="I504" i="92"/>
  <c r="B505" i="92"/>
  <c r="C505" i="92"/>
  <c r="D505" i="92"/>
  <c r="F505" i="92"/>
  <c r="G505" i="92"/>
  <c r="H505" i="92"/>
  <c r="I505" i="92"/>
  <c r="B506" i="92"/>
  <c r="C506" i="92"/>
  <c r="D506" i="92"/>
  <c r="F506" i="92"/>
  <c r="G506" i="92"/>
  <c r="H506" i="92"/>
  <c r="I506" i="92"/>
  <c r="B507" i="92"/>
  <c r="C507" i="92"/>
  <c r="D507" i="92"/>
  <c r="F507" i="92"/>
  <c r="G507" i="92"/>
  <c r="H507" i="92"/>
  <c r="I507" i="92"/>
  <c r="B508" i="92"/>
  <c r="C508" i="92"/>
  <c r="D508" i="92"/>
  <c r="F508" i="92"/>
  <c r="G508" i="92"/>
  <c r="H508" i="92"/>
  <c r="I508" i="92"/>
  <c r="B509" i="92"/>
  <c r="C509" i="92"/>
  <c r="D509" i="92"/>
  <c r="E509" i="92" s="1"/>
  <c r="F509" i="92"/>
  <c r="G509" i="92"/>
  <c r="H509" i="92"/>
  <c r="I509" i="92"/>
  <c r="B510" i="92"/>
  <c r="C510" i="92"/>
  <c r="D510" i="92"/>
  <c r="F510" i="92"/>
  <c r="G510" i="92"/>
  <c r="H510" i="92"/>
  <c r="I510" i="92"/>
  <c r="B511" i="92"/>
  <c r="C511" i="92"/>
  <c r="D511" i="92"/>
  <c r="F511" i="92"/>
  <c r="G511" i="92"/>
  <c r="H511" i="92"/>
  <c r="I511" i="92"/>
  <c r="B512" i="92"/>
  <c r="C512" i="92"/>
  <c r="D512" i="92"/>
  <c r="F512" i="92"/>
  <c r="G512" i="92"/>
  <c r="H512" i="92"/>
  <c r="I512" i="92"/>
  <c r="B513" i="92"/>
  <c r="C513" i="92"/>
  <c r="D513" i="92"/>
  <c r="F513" i="92"/>
  <c r="G513" i="92"/>
  <c r="H513" i="92"/>
  <c r="I513" i="92"/>
  <c r="B514" i="92"/>
  <c r="C514" i="92"/>
  <c r="D514" i="92"/>
  <c r="F514" i="92"/>
  <c r="G514" i="92"/>
  <c r="H514" i="92"/>
  <c r="I514" i="92"/>
  <c r="B515" i="92"/>
  <c r="C515" i="92"/>
  <c r="D515" i="92"/>
  <c r="F515" i="92"/>
  <c r="G515" i="92"/>
  <c r="H515" i="92"/>
  <c r="I515" i="92"/>
  <c r="B516" i="92"/>
  <c r="C516" i="92"/>
  <c r="D516" i="92"/>
  <c r="F516" i="92"/>
  <c r="G516" i="92"/>
  <c r="H516" i="92"/>
  <c r="I516" i="92"/>
  <c r="B517" i="92"/>
  <c r="C517" i="92"/>
  <c r="D517" i="92"/>
  <c r="F517" i="92"/>
  <c r="G517" i="92"/>
  <c r="H517" i="92"/>
  <c r="I517" i="92"/>
  <c r="B518" i="92"/>
  <c r="C518" i="92"/>
  <c r="D518" i="92"/>
  <c r="F518" i="92"/>
  <c r="G518" i="92"/>
  <c r="H518" i="92"/>
  <c r="I518" i="92"/>
  <c r="B519" i="92"/>
  <c r="C519" i="92"/>
  <c r="D519" i="92"/>
  <c r="F519" i="92"/>
  <c r="G519" i="92"/>
  <c r="H519" i="92"/>
  <c r="I519" i="92"/>
  <c r="B520" i="92"/>
  <c r="C520" i="92"/>
  <c r="D520" i="92"/>
  <c r="F520" i="92"/>
  <c r="G520" i="92"/>
  <c r="H520" i="92"/>
  <c r="I520" i="92"/>
  <c r="B521" i="92"/>
  <c r="C521" i="92"/>
  <c r="D521" i="92"/>
  <c r="F521" i="92"/>
  <c r="G521" i="92"/>
  <c r="H521" i="92"/>
  <c r="I521" i="92"/>
  <c r="B522" i="92"/>
  <c r="C522" i="92"/>
  <c r="D522" i="92"/>
  <c r="F522" i="92"/>
  <c r="G522" i="92"/>
  <c r="H522" i="92"/>
  <c r="I522" i="92"/>
  <c r="B523" i="92"/>
  <c r="C523" i="92"/>
  <c r="D523" i="92"/>
  <c r="F523" i="92"/>
  <c r="G523" i="92"/>
  <c r="H523" i="92"/>
  <c r="I523" i="92"/>
  <c r="B524" i="92"/>
  <c r="C524" i="92"/>
  <c r="D524" i="92"/>
  <c r="F524" i="92"/>
  <c r="G524" i="92"/>
  <c r="H524" i="92"/>
  <c r="I524" i="92"/>
  <c r="B525" i="92"/>
  <c r="C525" i="92"/>
  <c r="D525" i="92"/>
  <c r="F525" i="92"/>
  <c r="G525" i="92"/>
  <c r="H525" i="92"/>
  <c r="I525" i="92"/>
  <c r="B526" i="92"/>
  <c r="C526" i="92"/>
  <c r="D526" i="92"/>
  <c r="F526" i="92"/>
  <c r="G526" i="92"/>
  <c r="H526" i="92"/>
  <c r="I526" i="92"/>
  <c r="B527" i="92"/>
  <c r="C527" i="92"/>
  <c r="D527" i="92"/>
  <c r="F527" i="92"/>
  <c r="G527" i="92"/>
  <c r="H527" i="92"/>
  <c r="I527" i="92"/>
  <c r="B528" i="92"/>
  <c r="C528" i="92"/>
  <c r="D528" i="92"/>
  <c r="F528" i="92"/>
  <c r="G528" i="92"/>
  <c r="H528" i="92"/>
  <c r="I528" i="92"/>
  <c r="B529" i="92"/>
  <c r="C529" i="92"/>
  <c r="D529" i="92"/>
  <c r="F529" i="92"/>
  <c r="G529" i="92"/>
  <c r="H529" i="92"/>
  <c r="I529" i="92"/>
  <c r="B530" i="92"/>
  <c r="C530" i="92"/>
  <c r="D530" i="92"/>
  <c r="F530" i="92"/>
  <c r="G530" i="92"/>
  <c r="H530" i="92"/>
  <c r="I530" i="92"/>
  <c r="B531" i="92"/>
  <c r="C531" i="92"/>
  <c r="D531" i="92"/>
  <c r="F531" i="92"/>
  <c r="G531" i="92"/>
  <c r="H531" i="92"/>
  <c r="I531" i="92"/>
  <c r="B532" i="92"/>
  <c r="C532" i="92"/>
  <c r="D532" i="92"/>
  <c r="F532" i="92"/>
  <c r="G532" i="92"/>
  <c r="H532" i="92"/>
  <c r="I532" i="92"/>
  <c r="B533" i="92"/>
  <c r="C533" i="92"/>
  <c r="D533" i="92"/>
  <c r="F533" i="92"/>
  <c r="G533" i="92"/>
  <c r="H533" i="92"/>
  <c r="I533" i="92"/>
  <c r="B534" i="92"/>
  <c r="C534" i="92"/>
  <c r="D534" i="92"/>
  <c r="F534" i="92"/>
  <c r="G534" i="92"/>
  <c r="H534" i="92"/>
  <c r="I534" i="92"/>
  <c r="B535" i="92"/>
  <c r="C535" i="92"/>
  <c r="D535" i="92"/>
  <c r="F535" i="92"/>
  <c r="G535" i="92"/>
  <c r="H535" i="92"/>
  <c r="I535" i="92"/>
  <c r="B536" i="92"/>
  <c r="C536" i="92"/>
  <c r="D536" i="92"/>
  <c r="F536" i="92"/>
  <c r="G536" i="92"/>
  <c r="H536" i="92"/>
  <c r="I536" i="92"/>
  <c r="B537" i="92"/>
  <c r="C537" i="92"/>
  <c r="D537" i="92"/>
  <c r="F537" i="92"/>
  <c r="G537" i="92"/>
  <c r="H537" i="92"/>
  <c r="I537" i="92"/>
  <c r="B538" i="92"/>
  <c r="C538" i="92"/>
  <c r="D538" i="92"/>
  <c r="F538" i="92"/>
  <c r="G538" i="92"/>
  <c r="H538" i="92"/>
  <c r="I538" i="92"/>
  <c r="B539" i="92"/>
  <c r="C539" i="92"/>
  <c r="D539" i="92"/>
  <c r="F539" i="92"/>
  <c r="G539" i="92"/>
  <c r="H539" i="92"/>
  <c r="I539" i="92"/>
  <c r="B540" i="92"/>
  <c r="C540" i="92"/>
  <c r="D540" i="92"/>
  <c r="F540" i="92"/>
  <c r="G540" i="92"/>
  <c r="H540" i="92"/>
  <c r="I540" i="92"/>
  <c r="B541" i="92"/>
  <c r="C541" i="92"/>
  <c r="D541" i="92"/>
  <c r="F541" i="92"/>
  <c r="G541" i="92"/>
  <c r="H541" i="92"/>
  <c r="I541" i="92"/>
  <c r="B542" i="92"/>
  <c r="C542" i="92"/>
  <c r="D542" i="92"/>
  <c r="F542" i="92"/>
  <c r="G542" i="92"/>
  <c r="H542" i="92"/>
  <c r="I542" i="92"/>
  <c r="O542" i="92"/>
  <c r="B543" i="92"/>
  <c r="C543" i="92"/>
  <c r="D543" i="92"/>
  <c r="F543" i="92"/>
  <c r="G543" i="92"/>
  <c r="H543" i="92"/>
  <c r="I543" i="92"/>
  <c r="O543" i="92"/>
  <c r="B544" i="92"/>
  <c r="C544" i="92"/>
  <c r="D544" i="92"/>
  <c r="F544" i="92"/>
  <c r="G544" i="92"/>
  <c r="H544" i="92"/>
  <c r="I544" i="92"/>
  <c r="O544" i="92"/>
  <c r="B545" i="92"/>
  <c r="C545" i="92"/>
  <c r="D545" i="92"/>
  <c r="F545" i="92"/>
  <c r="G545" i="92"/>
  <c r="H545" i="92"/>
  <c r="I545" i="92"/>
  <c r="B546" i="92"/>
  <c r="C546" i="92"/>
  <c r="D546" i="92"/>
  <c r="F546" i="92"/>
  <c r="G546" i="92"/>
  <c r="H546" i="92"/>
  <c r="I546" i="92"/>
  <c r="B547" i="92"/>
  <c r="C547" i="92"/>
  <c r="D547" i="92"/>
  <c r="F547" i="92"/>
  <c r="G547" i="92"/>
  <c r="H547" i="92"/>
  <c r="I547" i="92"/>
  <c r="B548" i="92"/>
  <c r="C548" i="92"/>
  <c r="D548" i="92"/>
  <c r="F548" i="92"/>
  <c r="G548" i="92"/>
  <c r="H548" i="92"/>
  <c r="I548" i="92"/>
  <c r="O548" i="92"/>
  <c r="B549" i="92"/>
  <c r="C549" i="92"/>
  <c r="D549" i="92"/>
  <c r="E549" i="92" s="1"/>
  <c r="F549" i="92"/>
  <c r="G549" i="92"/>
  <c r="H549" i="92"/>
  <c r="I549" i="92"/>
  <c r="B550" i="92"/>
  <c r="C550" i="92"/>
  <c r="D550" i="92"/>
  <c r="F550" i="92"/>
  <c r="G550" i="92"/>
  <c r="H550" i="92"/>
  <c r="I550" i="92"/>
  <c r="B551" i="92"/>
  <c r="C551" i="92"/>
  <c r="D551" i="92"/>
  <c r="F551" i="92"/>
  <c r="G551" i="92"/>
  <c r="H551" i="92"/>
  <c r="I551" i="92"/>
  <c r="B552" i="92"/>
  <c r="C552" i="92"/>
  <c r="D552" i="92"/>
  <c r="F552" i="92"/>
  <c r="G552" i="92"/>
  <c r="H552" i="92"/>
  <c r="I552" i="92"/>
  <c r="B553" i="92"/>
  <c r="C553" i="92"/>
  <c r="D553" i="92"/>
  <c r="F553" i="92"/>
  <c r="G553" i="92"/>
  <c r="H553" i="92"/>
  <c r="I553" i="92"/>
  <c r="B554" i="92"/>
  <c r="C554" i="92"/>
  <c r="D554" i="92"/>
  <c r="F554" i="92"/>
  <c r="G554" i="92"/>
  <c r="H554" i="92"/>
  <c r="I554" i="92"/>
  <c r="B555" i="92"/>
  <c r="C555" i="92"/>
  <c r="D555" i="92"/>
  <c r="F555" i="92"/>
  <c r="G555" i="92"/>
  <c r="H555" i="92"/>
  <c r="I555" i="92"/>
  <c r="B556" i="92"/>
  <c r="C556" i="92"/>
  <c r="D556" i="92"/>
  <c r="F556" i="92"/>
  <c r="G556" i="92"/>
  <c r="H556" i="92"/>
  <c r="I556" i="92"/>
  <c r="O556" i="92"/>
  <c r="B557" i="92"/>
  <c r="C557" i="92"/>
  <c r="D557" i="92"/>
  <c r="F557" i="92"/>
  <c r="G557" i="92"/>
  <c r="H557" i="92"/>
  <c r="I557" i="92"/>
  <c r="B558" i="92"/>
  <c r="C558" i="92"/>
  <c r="D558" i="92"/>
  <c r="F558" i="92"/>
  <c r="G558" i="92"/>
  <c r="H558" i="92"/>
  <c r="I558" i="92"/>
  <c r="B559" i="92"/>
  <c r="C559" i="92"/>
  <c r="D559" i="92"/>
  <c r="F559" i="92"/>
  <c r="G559" i="92"/>
  <c r="H559" i="92"/>
  <c r="I559" i="92"/>
  <c r="B560" i="92"/>
  <c r="C560" i="92"/>
  <c r="D560" i="92"/>
  <c r="F560" i="92"/>
  <c r="G560" i="92"/>
  <c r="H560" i="92"/>
  <c r="I560" i="92"/>
  <c r="B561" i="92"/>
  <c r="C561" i="92"/>
  <c r="D561" i="92"/>
  <c r="F561" i="92"/>
  <c r="G561" i="92"/>
  <c r="H561" i="92"/>
  <c r="I561" i="92"/>
  <c r="B562" i="92"/>
  <c r="C562" i="92"/>
  <c r="D562" i="92"/>
  <c r="F562" i="92"/>
  <c r="G562" i="92"/>
  <c r="H562" i="92"/>
  <c r="I562" i="92"/>
  <c r="B563" i="92"/>
  <c r="C563" i="92"/>
  <c r="D563" i="92"/>
  <c r="F563" i="92"/>
  <c r="G563" i="92"/>
  <c r="H563" i="92"/>
  <c r="I563" i="92"/>
  <c r="B564" i="92"/>
  <c r="C564" i="92"/>
  <c r="D564" i="92"/>
  <c r="F564" i="92"/>
  <c r="G564" i="92"/>
  <c r="H564" i="92"/>
  <c r="I564" i="92"/>
  <c r="B565" i="92"/>
  <c r="C565" i="92"/>
  <c r="D565" i="92"/>
  <c r="F565" i="92"/>
  <c r="G565" i="92"/>
  <c r="H565" i="92"/>
  <c r="I565" i="92"/>
  <c r="B566" i="92"/>
  <c r="C566" i="92"/>
  <c r="D566" i="92"/>
  <c r="F566" i="92"/>
  <c r="G566" i="92"/>
  <c r="H566" i="92"/>
  <c r="I566" i="92"/>
  <c r="B567" i="92"/>
  <c r="C567" i="92"/>
  <c r="D567" i="92"/>
  <c r="F567" i="92"/>
  <c r="G567" i="92"/>
  <c r="H567" i="92"/>
  <c r="I567" i="92"/>
  <c r="B568" i="92"/>
  <c r="C568" i="92"/>
  <c r="D568" i="92"/>
  <c r="F568" i="92"/>
  <c r="G568" i="92"/>
  <c r="H568" i="92"/>
  <c r="I568" i="92"/>
  <c r="B569" i="92"/>
  <c r="C569" i="92"/>
  <c r="D569" i="92"/>
  <c r="F569" i="92"/>
  <c r="G569" i="92"/>
  <c r="H569" i="92"/>
  <c r="I569" i="92"/>
  <c r="B570" i="92"/>
  <c r="C570" i="92"/>
  <c r="D570" i="92"/>
  <c r="F570" i="92"/>
  <c r="G570" i="92"/>
  <c r="H570" i="92"/>
  <c r="I570" i="92"/>
  <c r="B571" i="92"/>
  <c r="C571" i="92"/>
  <c r="D571" i="92"/>
  <c r="F571" i="92"/>
  <c r="G571" i="92"/>
  <c r="H571" i="92"/>
  <c r="I571" i="92"/>
  <c r="B572" i="92"/>
  <c r="C572" i="92"/>
  <c r="D572" i="92"/>
  <c r="F572" i="92"/>
  <c r="G572" i="92"/>
  <c r="H572" i="92"/>
  <c r="I572" i="92"/>
  <c r="B573" i="92"/>
  <c r="C573" i="92"/>
  <c r="D573" i="92"/>
  <c r="F573" i="92"/>
  <c r="G573" i="92"/>
  <c r="H573" i="92"/>
  <c r="I573" i="92"/>
  <c r="O573" i="92"/>
  <c r="B574" i="92"/>
  <c r="C574" i="92"/>
  <c r="D574" i="92"/>
  <c r="F574" i="92"/>
  <c r="G574" i="92"/>
  <c r="H574" i="92"/>
  <c r="I574" i="92"/>
  <c r="B575" i="92"/>
  <c r="C575" i="92"/>
  <c r="D575" i="92"/>
  <c r="F575" i="92"/>
  <c r="G575" i="92"/>
  <c r="H575" i="92"/>
  <c r="I575" i="92"/>
  <c r="B576" i="92"/>
  <c r="C576" i="92"/>
  <c r="D576" i="92"/>
  <c r="F576" i="92"/>
  <c r="G576" i="92"/>
  <c r="H576" i="92"/>
  <c r="I576" i="92"/>
  <c r="O576" i="92"/>
  <c r="B577" i="92"/>
  <c r="C577" i="92"/>
  <c r="D577" i="92"/>
  <c r="F577" i="92"/>
  <c r="G577" i="92"/>
  <c r="H577" i="92"/>
  <c r="I577" i="92"/>
  <c r="O577" i="92"/>
  <c r="B578" i="92"/>
  <c r="C578" i="92"/>
  <c r="D578" i="92"/>
  <c r="F578" i="92"/>
  <c r="G578" i="92"/>
  <c r="H578" i="92"/>
  <c r="I578" i="92"/>
  <c r="B579" i="92"/>
  <c r="C579" i="92"/>
  <c r="D579" i="92"/>
  <c r="F579" i="92"/>
  <c r="G579" i="92"/>
  <c r="H579" i="92"/>
  <c r="I579" i="92"/>
  <c r="B580" i="92"/>
  <c r="C580" i="92"/>
  <c r="D580" i="92"/>
  <c r="F580" i="92"/>
  <c r="G580" i="92"/>
  <c r="H580" i="92"/>
  <c r="I580" i="92"/>
  <c r="B581" i="92"/>
  <c r="C581" i="92"/>
  <c r="D581" i="92"/>
  <c r="F581" i="92"/>
  <c r="G581" i="92"/>
  <c r="H581" i="92"/>
  <c r="I581" i="92"/>
  <c r="B582" i="92"/>
  <c r="C582" i="92"/>
  <c r="D582" i="92"/>
  <c r="F582" i="92"/>
  <c r="G582" i="92"/>
  <c r="H582" i="92"/>
  <c r="I582" i="92"/>
  <c r="B583" i="92"/>
  <c r="C583" i="92"/>
  <c r="D583" i="92"/>
  <c r="F583" i="92"/>
  <c r="G583" i="92"/>
  <c r="H583" i="92"/>
  <c r="I583" i="92"/>
  <c r="B584" i="92"/>
  <c r="C584" i="92"/>
  <c r="D584" i="92"/>
  <c r="F584" i="92"/>
  <c r="G584" i="92"/>
  <c r="H584" i="92"/>
  <c r="I584" i="92"/>
  <c r="B585" i="92"/>
  <c r="C585" i="92"/>
  <c r="D585" i="92"/>
  <c r="F585" i="92"/>
  <c r="G585" i="92"/>
  <c r="H585" i="92"/>
  <c r="I585" i="92"/>
  <c r="B586" i="92"/>
  <c r="C586" i="92"/>
  <c r="D586" i="92"/>
  <c r="F586" i="92"/>
  <c r="G586" i="92"/>
  <c r="H586" i="92"/>
  <c r="I586" i="92"/>
  <c r="B587" i="92"/>
  <c r="C587" i="92"/>
  <c r="D587" i="92"/>
  <c r="F587" i="92"/>
  <c r="G587" i="92"/>
  <c r="H587" i="92"/>
  <c r="I587" i="92"/>
  <c r="B588" i="92"/>
  <c r="C588" i="92"/>
  <c r="D588" i="92"/>
  <c r="F588" i="92"/>
  <c r="G588" i="92"/>
  <c r="H588" i="92"/>
  <c r="I588" i="92"/>
  <c r="B589" i="92"/>
  <c r="C589" i="92"/>
  <c r="D589" i="92"/>
  <c r="F589" i="92"/>
  <c r="G589" i="92"/>
  <c r="H589" i="92"/>
  <c r="I589" i="92"/>
  <c r="O589" i="92"/>
  <c r="B590" i="92"/>
  <c r="C590" i="92"/>
  <c r="D590" i="92"/>
  <c r="F590" i="92"/>
  <c r="G590" i="92"/>
  <c r="H590" i="92"/>
  <c r="I590" i="92"/>
  <c r="B591" i="92"/>
  <c r="C591" i="92"/>
  <c r="D591" i="92"/>
  <c r="F591" i="92"/>
  <c r="G591" i="92"/>
  <c r="H591" i="92"/>
  <c r="I591" i="92"/>
  <c r="B592" i="92"/>
  <c r="C592" i="92"/>
  <c r="D592" i="92"/>
  <c r="F592" i="92"/>
  <c r="G592" i="92"/>
  <c r="H592" i="92"/>
  <c r="I592" i="92"/>
  <c r="B593" i="92"/>
  <c r="C593" i="92"/>
  <c r="D593" i="92"/>
  <c r="F593" i="92"/>
  <c r="G593" i="92"/>
  <c r="H593" i="92"/>
  <c r="I593" i="92"/>
  <c r="O593" i="92"/>
  <c r="B594" i="92"/>
  <c r="C594" i="92"/>
  <c r="D594" i="92"/>
  <c r="F594" i="92"/>
  <c r="G594" i="92"/>
  <c r="H594" i="92"/>
  <c r="I594" i="92"/>
  <c r="B595" i="92"/>
  <c r="C595" i="92"/>
  <c r="D595" i="92"/>
  <c r="F595" i="92"/>
  <c r="G595" i="92"/>
  <c r="H595" i="92"/>
  <c r="I595" i="92"/>
  <c r="B596" i="92"/>
  <c r="C596" i="92"/>
  <c r="D596" i="92"/>
  <c r="F596" i="92"/>
  <c r="G596" i="92"/>
  <c r="H596" i="92"/>
  <c r="I596" i="92"/>
  <c r="B597" i="92"/>
  <c r="C597" i="92"/>
  <c r="D597" i="92"/>
  <c r="F597" i="92"/>
  <c r="G597" i="92"/>
  <c r="H597" i="92"/>
  <c r="I597" i="92"/>
  <c r="B598" i="92"/>
  <c r="C598" i="92"/>
  <c r="D598" i="92"/>
  <c r="F598" i="92"/>
  <c r="G598" i="92"/>
  <c r="H598" i="92"/>
  <c r="I598" i="92"/>
  <c r="B599" i="92"/>
  <c r="C599" i="92"/>
  <c r="D599" i="92"/>
  <c r="F599" i="92"/>
  <c r="G599" i="92"/>
  <c r="H599" i="92"/>
  <c r="I599" i="92"/>
  <c r="B600" i="92"/>
  <c r="C600" i="92"/>
  <c r="D600" i="92"/>
  <c r="F600" i="92"/>
  <c r="G600" i="92"/>
  <c r="H600" i="92"/>
  <c r="I600" i="92"/>
  <c r="B601" i="92"/>
  <c r="C601" i="92"/>
  <c r="D601" i="92"/>
  <c r="F601" i="92"/>
  <c r="G601" i="92"/>
  <c r="H601" i="92"/>
  <c r="I601" i="92"/>
  <c r="B602" i="92"/>
  <c r="C602" i="92"/>
  <c r="D602" i="92"/>
  <c r="F602" i="92"/>
  <c r="G602" i="92"/>
  <c r="H602" i="92"/>
  <c r="I602" i="92"/>
  <c r="B603" i="92"/>
  <c r="C603" i="92"/>
  <c r="D603" i="92"/>
  <c r="F603" i="92"/>
  <c r="G603" i="92"/>
  <c r="H603" i="92"/>
  <c r="I603" i="92"/>
  <c r="B604" i="92"/>
  <c r="C604" i="92"/>
  <c r="D604" i="92"/>
  <c r="F604" i="92"/>
  <c r="G604" i="92"/>
  <c r="H604" i="92"/>
  <c r="I604" i="92"/>
  <c r="B605" i="92"/>
  <c r="C605" i="92"/>
  <c r="D605" i="92"/>
  <c r="F605" i="92"/>
  <c r="G605" i="92"/>
  <c r="H605" i="92"/>
  <c r="I605" i="92"/>
  <c r="B606" i="92"/>
  <c r="C606" i="92"/>
  <c r="D606" i="92"/>
  <c r="F606" i="92"/>
  <c r="G606" i="92"/>
  <c r="H606" i="92"/>
  <c r="I606" i="92"/>
  <c r="B607" i="92"/>
  <c r="C607" i="92"/>
  <c r="D607" i="92"/>
  <c r="F607" i="92"/>
  <c r="G607" i="92"/>
  <c r="H607" i="92"/>
  <c r="I607" i="92"/>
  <c r="B608" i="92"/>
  <c r="C608" i="92"/>
  <c r="D608" i="92"/>
  <c r="F608" i="92"/>
  <c r="G608" i="92"/>
  <c r="H608" i="92"/>
  <c r="I608" i="92"/>
  <c r="B609" i="92"/>
  <c r="C609" i="92"/>
  <c r="D609" i="92"/>
  <c r="F609" i="92"/>
  <c r="G609" i="92"/>
  <c r="H609" i="92"/>
  <c r="I609" i="92"/>
  <c r="B610" i="92"/>
  <c r="C610" i="92"/>
  <c r="D610" i="92"/>
  <c r="F610" i="92"/>
  <c r="G610" i="92"/>
  <c r="H610" i="92"/>
  <c r="I610" i="92"/>
  <c r="B611" i="92"/>
  <c r="C611" i="92"/>
  <c r="D611" i="92"/>
  <c r="F611" i="92"/>
  <c r="G611" i="92"/>
  <c r="H611" i="92"/>
  <c r="I611" i="92"/>
  <c r="B612" i="92"/>
  <c r="C612" i="92"/>
  <c r="D612" i="92"/>
  <c r="F612" i="92"/>
  <c r="G612" i="92"/>
  <c r="H612" i="92"/>
  <c r="I612" i="92"/>
  <c r="B613" i="92"/>
  <c r="C613" i="92"/>
  <c r="D613" i="92"/>
  <c r="F613" i="92"/>
  <c r="G613" i="92"/>
  <c r="H613" i="92"/>
  <c r="I613" i="92"/>
  <c r="B614" i="92"/>
  <c r="C614" i="92"/>
  <c r="D614" i="92"/>
  <c r="F614" i="92"/>
  <c r="G614" i="92"/>
  <c r="H614" i="92"/>
  <c r="I614" i="92"/>
  <c r="B615" i="92"/>
  <c r="C615" i="92"/>
  <c r="D615" i="92"/>
  <c r="F615" i="92"/>
  <c r="G615" i="92"/>
  <c r="H615" i="92"/>
  <c r="I615" i="92"/>
  <c r="B616" i="92"/>
  <c r="C616" i="92"/>
  <c r="D616" i="92"/>
  <c r="F616" i="92"/>
  <c r="G616" i="92"/>
  <c r="H616" i="92"/>
  <c r="I616" i="92"/>
  <c r="B617" i="92"/>
  <c r="C617" i="92"/>
  <c r="D617" i="92"/>
  <c r="F617" i="92"/>
  <c r="G617" i="92"/>
  <c r="H617" i="92"/>
  <c r="I617" i="92"/>
  <c r="B618" i="92"/>
  <c r="C618" i="92"/>
  <c r="D618" i="92"/>
  <c r="F618" i="92"/>
  <c r="G618" i="92"/>
  <c r="H618" i="92"/>
  <c r="I618" i="92"/>
  <c r="B619" i="92"/>
  <c r="C619" i="92"/>
  <c r="D619" i="92"/>
  <c r="F619" i="92"/>
  <c r="G619" i="92"/>
  <c r="H619" i="92"/>
  <c r="I619" i="92"/>
  <c r="B620" i="92"/>
  <c r="C620" i="92"/>
  <c r="D620" i="92"/>
  <c r="F620" i="92"/>
  <c r="G620" i="92"/>
  <c r="H620" i="92"/>
  <c r="I620" i="92"/>
  <c r="B621" i="92"/>
  <c r="C621" i="92"/>
  <c r="D621" i="92"/>
  <c r="F621" i="92"/>
  <c r="G621" i="92"/>
  <c r="H621" i="92"/>
  <c r="I621" i="92"/>
  <c r="B622" i="92"/>
  <c r="C622" i="92"/>
  <c r="D622" i="92"/>
  <c r="F622" i="92"/>
  <c r="G622" i="92"/>
  <c r="H622" i="92"/>
  <c r="I622" i="92"/>
  <c r="B623" i="92"/>
  <c r="C623" i="92"/>
  <c r="D623" i="92"/>
  <c r="F623" i="92"/>
  <c r="G623" i="92"/>
  <c r="H623" i="92"/>
  <c r="I623" i="92"/>
  <c r="B624" i="92"/>
  <c r="C624" i="92"/>
  <c r="D624" i="92"/>
  <c r="F624" i="92"/>
  <c r="G624" i="92"/>
  <c r="H624" i="92"/>
  <c r="I624" i="92"/>
  <c r="B625" i="92"/>
  <c r="C625" i="92"/>
  <c r="D625" i="92"/>
  <c r="F625" i="92"/>
  <c r="G625" i="92"/>
  <c r="H625" i="92"/>
  <c r="I625" i="92"/>
  <c r="B626" i="92"/>
  <c r="C626" i="92"/>
  <c r="D626" i="92"/>
  <c r="F626" i="92"/>
  <c r="G626" i="92"/>
  <c r="H626" i="92"/>
  <c r="I626" i="92"/>
  <c r="B627" i="92"/>
  <c r="C627" i="92"/>
  <c r="D627" i="92"/>
  <c r="F627" i="92"/>
  <c r="G627" i="92"/>
  <c r="H627" i="92"/>
  <c r="I627" i="92"/>
  <c r="B628" i="92"/>
  <c r="C628" i="92"/>
  <c r="D628" i="92"/>
  <c r="F628" i="92"/>
  <c r="G628" i="92"/>
  <c r="H628" i="92"/>
  <c r="I628" i="92"/>
  <c r="B629" i="92"/>
  <c r="C629" i="92"/>
  <c r="D629" i="92"/>
  <c r="F629" i="92"/>
  <c r="G629" i="92"/>
  <c r="H629" i="92"/>
  <c r="I629" i="92"/>
  <c r="B630" i="92"/>
  <c r="C630" i="92"/>
  <c r="D630" i="92"/>
  <c r="F630" i="92"/>
  <c r="G630" i="92"/>
  <c r="H630" i="92"/>
  <c r="I630" i="92"/>
  <c r="B631" i="92"/>
  <c r="C631" i="92"/>
  <c r="D631" i="92"/>
  <c r="F631" i="92"/>
  <c r="G631" i="92"/>
  <c r="H631" i="92"/>
  <c r="I631" i="92"/>
  <c r="B632" i="92"/>
  <c r="C632" i="92"/>
  <c r="D632" i="92"/>
  <c r="F632" i="92"/>
  <c r="G632" i="92"/>
  <c r="H632" i="92"/>
  <c r="I632" i="92"/>
  <c r="B633" i="92"/>
  <c r="C633" i="92"/>
  <c r="D633" i="92"/>
  <c r="F633" i="92"/>
  <c r="G633" i="92"/>
  <c r="H633" i="92"/>
  <c r="I633" i="92"/>
  <c r="B634" i="92"/>
  <c r="C634" i="92"/>
  <c r="D634" i="92"/>
  <c r="F634" i="92"/>
  <c r="G634" i="92"/>
  <c r="H634" i="92"/>
  <c r="I634" i="92"/>
  <c r="B635" i="92"/>
  <c r="C635" i="92"/>
  <c r="D635" i="92"/>
  <c r="F635" i="92"/>
  <c r="G635" i="92"/>
  <c r="H635" i="92"/>
  <c r="I635" i="92"/>
  <c r="B636" i="92"/>
  <c r="C636" i="92"/>
  <c r="D636" i="92"/>
  <c r="F636" i="92"/>
  <c r="G636" i="92"/>
  <c r="H636" i="92"/>
  <c r="I636" i="92"/>
  <c r="B637" i="92"/>
  <c r="C637" i="92"/>
  <c r="D637" i="92"/>
  <c r="F637" i="92"/>
  <c r="G637" i="92"/>
  <c r="H637" i="92"/>
  <c r="I637" i="92"/>
  <c r="B638" i="92"/>
  <c r="C638" i="92"/>
  <c r="D638" i="92"/>
  <c r="F638" i="92"/>
  <c r="G638" i="92"/>
  <c r="H638" i="92"/>
  <c r="I638" i="92"/>
  <c r="B639" i="92"/>
  <c r="C639" i="92"/>
  <c r="D639" i="92"/>
  <c r="F639" i="92"/>
  <c r="G639" i="92"/>
  <c r="H639" i="92"/>
  <c r="I639" i="92"/>
  <c r="B640" i="92"/>
  <c r="C640" i="92"/>
  <c r="D640" i="92"/>
  <c r="F640" i="92"/>
  <c r="G640" i="92"/>
  <c r="H640" i="92"/>
  <c r="I640" i="92"/>
  <c r="B641" i="92"/>
  <c r="C641" i="92"/>
  <c r="D641" i="92"/>
  <c r="F641" i="92"/>
  <c r="G641" i="92"/>
  <c r="H641" i="92"/>
  <c r="I641" i="92"/>
  <c r="B642" i="92"/>
  <c r="C642" i="92"/>
  <c r="D642" i="92"/>
  <c r="F642" i="92"/>
  <c r="G642" i="92"/>
  <c r="H642" i="92"/>
  <c r="I642" i="92"/>
  <c r="B643" i="92"/>
  <c r="C643" i="92"/>
  <c r="D643" i="92"/>
  <c r="F643" i="92"/>
  <c r="G643" i="92"/>
  <c r="H643" i="92"/>
  <c r="I643" i="92"/>
  <c r="B644" i="92"/>
  <c r="C644" i="92"/>
  <c r="D644" i="92"/>
  <c r="F644" i="92"/>
  <c r="G644" i="92"/>
  <c r="H644" i="92"/>
  <c r="I644" i="92"/>
  <c r="B645" i="92"/>
  <c r="C645" i="92"/>
  <c r="D645" i="92"/>
  <c r="F645" i="92"/>
  <c r="G645" i="92"/>
  <c r="H645" i="92"/>
  <c r="I645" i="92"/>
  <c r="B646" i="92"/>
  <c r="C646" i="92"/>
  <c r="D646" i="92"/>
  <c r="F646" i="92"/>
  <c r="G646" i="92"/>
  <c r="H646" i="92"/>
  <c r="I646" i="92"/>
  <c r="B647" i="92"/>
  <c r="C647" i="92"/>
  <c r="D647" i="92"/>
  <c r="F647" i="92"/>
  <c r="G647" i="92"/>
  <c r="H647" i="92"/>
  <c r="I647" i="92"/>
  <c r="B648" i="92"/>
  <c r="C648" i="92"/>
  <c r="D648" i="92"/>
  <c r="F648" i="92"/>
  <c r="G648" i="92"/>
  <c r="H648" i="92"/>
  <c r="I648" i="92"/>
  <c r="B649" i="92"/>
  <c r="C649" i="92"/>
  <c r="D649" i="92"/>
  <c r="F649" i="92"/>
  <c r="G649" i="92"/>
  <c r="H649" i="92"/>
  <c r="I649" i="92"/>
  <c r="B650" i="92"/>
  <c r="C650" i="92"/>
  <c r="D650" i="92"/>
  <c r="F650" i="92"/>
  <c r="G650" i="92"/>
  <c r="H650" i="92"/>
  <c r="I650" i="92"/>
  <c r="B651" i="92"/>
  <c r="C651" i="92"/>
  <c r="D651" i="92"/>
  <c r="F651" i="92"/>
  <c r="G651" i="92"/>
  <c r="H651" i="92"/>
  <c r="I651" i="92"/>
  <c r="B652" i="92"/>
  <c r="C652" i="92"/>
  <c r="D652" i="92"/>
  <c r="F652" i="92"/>
  <c r="G652" i="92"/>
  <c r="H652" i="92"/>
  <c r="I652" i="92"/>
  <c r="B653" i="92"/>
  <c r="C653" i="92"/>
  <c r="D653" i="92"/>
  <c r="F653" i="92"/>
  <c r="G653" i="92"/>
  <c r="H653" i="92"/>
  <c r="I653" i="92"/>
  <c r="B654" i="92"/>
  <c r="C654" i="92"/>
  <c r="D654" i="92"/>
  <c r="F654" i="92"/>
  <c r="G654" i="92"/>
  <c r="H654" i="92"/>
  <c r="I654" i="92"/>
  <c r="B655" i="92"/>
  <c r="C655" i="92"/>
  <c r="D655" i="92"/>
  <c r="F655" i="92"/>
  <c r="G655" i="92"/>
  <c r="H655" i="92"/>
  <c r="I655" i="92"/>
  <c r="B656" i="92"/>
  <c r="C656" i="92"/>
  <c r="D656" i="92"/>
  <c r="F656" i="92"/>
  <c r="G656" i="92"/>
  <c r="H656" i="92"/>
  <c r="I656" i="92"/>
  <c r="B657" i="92"/>
  <c r="C657" i="92"/>
  <c r="D657" i="92"/>
  <c r="F657" i="92"/>
  <c r="G657" i="92"/>
  <c r="H657" i="92"/>
  <c r="I657" i="92"/>
  <c r="B658" i="92"/>
  <c r="C658" i="92"/>
  <c r="D658" i="92"/>
  <c r="F658" i="92"/>
  <c r="G658" i="92"/>
  <c r="H658" i="92"/>
  <c r="I658" i="92"/>
  <c r="B659" i="92"/>
  <c r="C659" i="92"/>
  <c r="D659" i="92"/>
  <c r="F659" i="92"/>
  <c r="G659" i="92"/>
  <c r="H659" i="92"/>
  <c r="I659" i="92"/>
  <c r="B660" i="92"/>
  <c r="C660" i="92"/>
  <c r="D660" i="92"/>
  <c r="F660" i="92"/>
  <c r="G660" i="92"/>
  <c r="H660" i="92"/>
  <c r="I660" i="92"/>
  <c r="B661" i="92"/>
  <c r="C661" i="92"/>
  <c r="D661" i="92"/>
  <c r="F661" i="92"/>
  <c r="G661" i="92"/>
  <c r="H661" i="92"/>
  <c r="I661" i="92"/>
  <c r="B662" i="92"/>
  <c r="C662" i="92"/>
  <c r="D662" i="92"/>
  <c r="F662" i="92"/>
  <c r="G662" i="92"/>
  <c r="H662" i="92"/>
  <c r="I662" i="92"/>
  <c r="B663" i="92"/>
  <c r="C663" i="92"/>
  <c r="D663" i="92"/>
  <c r="F663" i="92"/>
  <c r="G663" i="92"/>
  <c r="H663" i="92"/>
  <c r="I663" i="92"/>
  <c r="B664" i="92"/>
  <c r="C664" i="92"/>
  <c r="D664" i="92"/>
  <c r="F664" i="92"/>
  <c r="G664" i="92"/>
  <c r="H664" i="92"/>
  <c r="I664" i="92"/>
  <c r="B665" i="92"/>
  <c r="C665" i="92"/>
  <c r="D665" i="92"/>
  <c r="F665" i="92"/>
  <c r="G665" i="92"/>
  <c r="H665" i="92"/>
  <c r="I665" i="92"/>
  <c r="B666" i="92"/>
  <c r="C666" i="92"/>
  <c r="D666" i="92"/>
  <c r="F666" i="92"/>
  <c r="G666" i="92"/>
  <c r="H666" i="92"/>
  <c r="I666" i="92"/>
  <c r="B667" i="92"/>
  <c r="C667" i="92"/>
  <c r="D667" i="92"/>
  <c r="F667" i="92"/>
  <c r="G667" i="92"/>
  <c r="H667" i="92"/>
  <c r="I667" i="92"/>
  <c r="B668" i="92"/>
  <c r="C668" i="92"/>
  <c r="D668" i="92"/>
  <c r="F668" i="92"/>
  <c r="G668" i="92"/>
  <c r="H668" i="92"/>
  <c r="I668" i="92"/>
  <c r="B669" i="92"/>
  <c r="C669" i="92"/>
  <c r="D669" i="92"/>
  <c r="F669" i="92"/>
  <c r="G669" i="92"/>
  <c r="H669" i="92"/>
  <c r="I669" i="92"/>
  <c r="B670" i="92"/>
  <c r="C670" i="92"/>
  <c r="D670" i="92"/>
  <c r="F670" i="92"/>
  <c r="G670" i="92"/>
  <c r="H670" i="92"/>
  <c r="I670" i="92"/>
  <c r="B671" i="92"/>
  <c r="C671" i="92"/>
  <c r="D671" i="92"/>
  <c r="F671" i="92"/>
  <c r="G671" i="92"/>
  <c r="H671" i="92"/>
  <c r="I671" i="92"/>
  <c r="B672" i="92"/>
  <c r="C672" i="92"/>
  <c r="D672" i="92"/>
  <c r="F672" i="92"/>
  <c r="G672" i="92"/>
  <c r="H672" i="92"/>
  <c r="I672" i="92"/>
  <c r="B673" i="92"/>
  <c r="C673" i="92"/>
  <c r="D673" i="92"/>
  <c r="F673" i="92"/>
  <c r="G673" i="92"/>
  <c r="H673" i="92"/>
  <c r="I673" i="92"/>
  <c r="B674" i="92"/>
  <c r="C674" i="92"/>
  <c r="D674" i="92"/>
  <c r="F674" i="92"/>
  <c r="G674" i="92"/>
  <c r="H674" i="92"/>
  <c r="I674" i="92"/>
  <c r="B675" i="92"/>
  <c r="C675" i="92"/>
  <c r="D675" i="92"/>
  <c r="F675" i="92"/>
  <c r="G675" i="92"/>
  <c r="H675" i="92"/>
  <c r="I675" i="92"/>
  <c r="B676" i="92"/>
  <c r="C676" i="92"/>
  <c r="D676" i="92"/>
  <c r="F676" i="92"/>
  <c r="G676" i="92"/>
  <c r="H676" i="92"/>
  <c r="I676" i="92"/>
  <c r="B677" i="92"/>
  <c r="C677" i="92"/>
  <c r="D677" i="92"/>
  <c r="F677" i="92"/>
  <c r="G677" i="92"/>
  <c r="H677" i="92"/>
  <c r="I677" i="92"/>
  <c r="B678" i="92"/>
  <c r="C678" i="92"/>
  <c r="D678" i="92"/>
  <c r="F678" i="92"/>
  <c r="G678" i="92"/>
  <c r="H678" i="92"/>
  <c r="I678" i="92"/>
  <c r="B679" i="92"/>
  <c r="C679" i="92"/>
  <c r="D679" i="92"/>
  <c r="F679" i="92"/>
  <c r="G679" i="92"/>
  <c r="H679" i="92"/>
  <c r="I679" i="92"/>
  <c r="B680" i="92"/>
  <c r="C680" i="92"/>
  <c r="D680" i="92"/>
  <c r="F680" i="92"/>
  <c r="G680" i="92"/>
  <c r="H680" i="92"/>
  <c r="I680" i="92"/>
  <c r="B681" i="92"/>
  <c r="C681" i="92"/>
  <c r="D681" i="92"/>
  <c r="F681" i="92"/>
  <c r="G681" i="92"/>
  <c r="H681" i="92"/>
  <c r="I681" i="92"/>
  <c r="B682" i="92"/>
  <c r="C682" i="92"/>
  <c r="D682" i="92"/>
  <c r="F682" i="92"/>
  <c r="G682" i="92"/>
  <c r="H682" i="92"/>
  <c r="I682" i="92"/>
  <c r="B683" i="92"/>
  <c r="C683" i="92"/>
  <c r="D683" i="92"/>
  <c r="F683" i="92"/>
  <c r="G683" i="92"/>
  <c r="H683" i="92"/>
  <c r="I683" i="92"/>
  <c r="B684" i="92"/>
  <c r="C684" i="92"/>
  <c r="D684" i="92"/>
  <c r="F684" i="92"/>
  <c r="G684" i="92"/>
  <c r="H684" i="92"/>
  <c r="I684" i="92"/>
  <c r="B685" i="92"/>
  <c r="C685" i="92"/>
  <c r="D685" i="92"/>
  <c r="F685" i="92"/>
  <c r="G685" i="92"/>
  <c r="H685" i="92"/>
  <c r="I685" i="92"/>
  <c r="B686" i="92"/>
  <c r="C686" i="92"/>
  <c r="D686" i="92"/>
  <c r="F686" i="92"/>
  <c r="G686" i="92"/>
  <c r="H686" i="92"/>
  <c r="I686" i="92"/>
  <c r="B687" i="92"/>
  <c r="C687" i="92"/>
  <c r="D687" i="92"/>
  <c r="F687" i="92"/>
  <c r="G687" i="92"/>
  <c r="H687" i="92"/>
  <c r="I687" i="92"/>
  <c r="B688" i="92"/>
  <c r="C688" i="92"/>
  <c r="D688" i="92"/>
  <c r="F688" i="92"/>
  <c r="G688" i="92"/>
  <c r="H688" i="92"/>
  <c r="I688" i="92"/>
  <c r="B689" i="92"/>
  <c r="C689" i="92"/>
  <c r="D689" i="92"/>
  <c r="F689" i="92"/>
  <c r="G689" i="92"/>
  <c r="H689" i="92"/>
  <c r="I689" i="92"/>
  <c r="B690" i="92"/>
  <c r="C690" i="92"/>
  <c r="D690" i="92"/>
  <c r="F690" i="92"/>
  <c r="G690" i="92"/>
  <c r="H690" i="92"/>
  <c r="I690" i="92"/>
  <c r="B691" i="92"/>
  <c r="C691" i="92"/>
  <c r="D691" i="92"/>
  <c r="F691" i="92"/>
  <c r="G691" i="92"/>
  <c r="H691" i="92"/>
  <c r="I691" i="92"/>
  <c r="B692" i="92"/>
  <c r="C692" i="92"/>
  <c r="D692" i="92"/>
  <c r="F692" i="92"/>
  <c r="G692" i="92"/>
  <c r="H692" i="92"/>
  <c r="I692" i="92"/>
  <c r="B693" i="92"/>
  <c r="C693" i="92"/>
  <c r="D693" i="92"/>
  <c r="F693" i="92"/>
  <c r="G693" i="92"/>
  <c r="H693" i="92"/>
  <c r="I693" i="92"/>
  <c r="B694" i="92"/>
  <c r="C694" i="92"/>
  <c r="D694" i="92"/>
  <c r="E694" i="92" s="1"/>
  <c r="F694" i="92"/>
  <c r="G694" i="92"/>
  <c r="H694" i="92"/>
  <c r="I694" i="92"/>
  <c r="B695" i="92"/>
  <c r="C695" i="92"/>
  <c r="D695" i="92"/>
  <c r="F695" i="92"/>
  <c r="G695" i="92"/>
  <c r="H695" i="92"/>
  <c r="I695" i="92"/>
  <c r="B696" i="92"/>
  <c r="C696" i="92"/>
  <c r="D696" i="92"/>
  <c r="F696" i="92"/>
  <c r="G696" i="92"/>
  <c r="H696" i="92"/>
  <c r="I696" i="92"/>
  <c r="B697" i="92"/>
  <c r="C697" i="92"/>
  <c r="D697" i="92"/>
  <c r="F697" i="92"/>
  <c r="G697" i="92"/>
  <c r="H697" i="92"/>
  <c r="I697" i="92"/>
  <c r="B698" i="92"/>
  <c r="C698" i="92"/>
  <c r="D698" i="92"/>
  <c r="F698" i="92"/>
  <c r="G698" i="92"/>
  <c r="H698" i="92"/>
  <c r="I698" i="92"/>
  <c r="B699" i="92"/>
  <c r="C699" i="92"/>
  <c r="D699" i="92"/>
  <c r="F699" i="92"/>
  <c r="G699" i="92"/>
  <c r="H699" i="92"/>
  <c r="I699" i="92"/>
  <c r="B700" i="92"/>
  <c r="C700" i="92"/>
  <c r="D700" i="92"/>
  <c r="F700" i="92"/>
  <c r="G700" i="92"/>
  <c r="H700" i="92"/>
  <c r="I700" i="92"/>
  <c r="B701" i="92"/>
  <c r="C701" i="92"/>
  <c r="D701" i="92"/>
  <c r="F701" i="92"/>
  <c r="G701" i="92"/>
  <c r="H701" i="92"/>
  <c r="I701" i="92"/>
  <c r="B702" i="92"/>
  <c r="C702" i="92"/>
  <c r="D702" i="92"/>
  <c r="F702" i="92"/>
  <c r="G702" i="92"/>
  <c r="H702" i="92"/>
  <c r="I702" i="92"/>
  <c r="B703" i="92"/>
  <c r="C703" i="92"/>
  <c r="D703" i="92"/>
  <c r="F703" i="92"/>
  <c r="G703" i="92"/>
  <c r="H703" i="92"/>
  <c r="I703" i="92"/>
  <c r="B704" i="92"/>
  <c r="C704" i="92"/>
  <c r="D704" i="92"/>
  <c r="F704" i="92"/>
  <c r="G704" i="92"/>
  <c r="H704" i="92"/>
  <c r="I704" i="92"/>
  <c r="B705" i="92"/>
  <c r="C705" i="92"/>
  <c r="D705" i="92"/>
  <c r="F705" i="92"/>
  <c r="G705" i="92"/>
  <c r="H705" i="92"/>
  <c r="I705" i="92"/>
  <c r="B706" i="92"/>
  <c r="C706" i="92"/>
  <c r="D706" i="92"/>
  <c r="F706" i="92"/>
  <c r="G706" i="92"/>
  <c r="H706" i="92"/>
  <c r="I706" i="92"/>
  <c r="B707" i="92"/>
  <c r="C707" i="92"/>
  <c r="D707" i="92"/>
  <c r="F707" i="92"/>
  <c r="G707" i="92"/>
  <c r="H707" i="92"/>
  <c r="I707" i="92"/>
  <c r="B708" i="92"/>
  <c r="C708" i="92"/>
  <c r="D708" i="92"/>
  <c r="F708" i="92"/>
  <c r="G708" i="92"/>
  <c r="H708" i="92"/>
  <c r="I708" i="92"/>
  <c r="B709" i="92"/>
  <c r="C709" i="92"/>
  <c r="D709" i="92"/>
  <c r="F709" i="92"/>
  <c r="G709" i="92"/>
  <c r="H709" i="92"/>
  <c r="I709" i="92"/>
  <c r="B710" i="92"/>
  <c r="C710" i="92"/>
  <c r="D710" i="92"/>
  <c r="F710" i="92"/>
  <c r="G710" i="92"/>
  <c r="H710" i="92"/>
  <c r="I710" i="92"/>
  <c r="B711" i="92"/>
  <c r="C711" i="92"/>
  <c r="D711" i="92"/>
  <c r="F711" i="92"/>
  <c r="G711" i="92"/>
  <c r="H711" i="92"/>
  <c r="I711" i="92"/>
  <c r="B712" i="92"/>
  <c r="C712" i="92"/>
  <c r="D712" i="92"/>
  <c r="F712" i="92"/>
  <c r="G712" i="92"/>
  <c r="H712" i="92"/>
  <c r="I712" i="92"/>
  <c r="B713" i="92"/>
  <c r="C713" i="92"/>
  <c r="D713" i="92"/>
  <c r="F713" i="92"/>
  <c r="G713" i="92"/>
  <c r="H713" i="92"/>
  <c r="I713" i="92"/>
  <c r="B714" i="92"/>
  <c r="C714" i="92"/>
  <c r="D714" i="92"/>
  <c r="F714" i="92"/>
  <c r="G714" i="92"/>
  <c r="H714" i="92"/>
  <c r="I714" i="92"/>
  <c r="B715" i="92"/>
  <c r="C715" i="92"/>
  <c r="D715" i="92"/>
  <c r="F715" i="92"/>
  <c r="G715" i="92"/>
  <c r="H715" i="92"/>
  <c r="I715" i="92"/>
  <c r="B716" i="92"/>
  <c r="C716" i="92"/>
  <c r="D716" i="92"/>
  <c r="F716" i="92"/>
  <c r="G716" i="92"/>
  <c r="H716" i="92"/>
  <c r="I716" i="92"/>
  <c r="B717" i="92"/>
  <c r="C717" i="92"/>
  <c r="D717" i="92"/>
  <c r="F717" i="92"/>
  <c r="G717" i="92"/>
  <c r="H717" i="92"/>
  <c r="I717" i="92"/>
  <c r="B718" i="92"/>
  <c r="C718" i="92"/>
  <c r="D718" i="92"/>
  <c r="F718" i="92"/>
  <c r="G718" i="92"/>
  <c r="H718" i="92"/>
  <c r="I718" i="92"/>
  <c r="B719" i="92"/>
  <c r="C719" i="92"/>
  <c r="D719" i="92"/>
  <c r="F719" i="92"/>
  <c r="G719" i="92"/>
  <c r="H719" i="92"/>
  <c r="I719" i="92"/>
  <c r="B720" i="92"/>
  <c r="C720" i="92"/>
  <c r="D720" i="92"/>
  <c r="F720" i="92"/>
  <c r="G720" i="92"/>
  <c r="H720" i="92"/>
  <c r="I720" i="92"/>
  <c r="B721" i="92"/>
  <c r="C721" i="92"/>
  <c r="D721" i="92"/>
  <c r="F721" i="92"/>
  <c r="G721" i="92"/>
  <c r="H721" i="92"/>
  <c r="I721" i="92"/>
  <c r="B722" i="92"/>
  <c r="C722" i="92"/>
  <c r="D722" i="92"/>
  <c r="F722" i="92"/>
  <c r="G722" i="92"/>
  <c r="H722" i="92"/>
  <c r="I722" i="92"/>
  <c r="B723" i="92"/>
  <c r="C723" i="92"/>
  <c r="D723" i="92"/>
  <c r="F723" i="92"/>
  <c r="G723" i="92"/>
  <c r="H723" i="92"/>
  <c r="I723" i="92"/>
  <c r="B724" i="92"/>
  <c r="C724" i="92"/>
  <c r="D724" i="92"/>
  <c r="F724" i="92"/>
  <c r="G724" i="92"/>
  <c r="H724" i="92"/>
  <c r="I724" i="92"/>
  <c r="B725" i="92"/>
  <c r="C725" i="92"/>
  <c r="D725" i="92"/>
  <c r="F725" i="92"/>
  <c r="G725" i="92"/>
  <c r="H725" i="92"/>
  <c r="I725" i="92"/>
  <c r="B726" i="92"/>
  <c r="C726" i="92"/>
  <c r="D726" i="92"/>
  <c r="F726" i="92"/>
  <c r="G726" i="92"/>
  <c r="H726" i="92"/>
  <c r="I726" i="92"/>
  <c r="B727" i="92"/>
  <c r="C727" i="92"/>
  <c r="D727" i="92"/>
  <c r="F727" i="92"/>
  <c r="G727" i="92"/>
  <c r="H727" i="92"/>
  <c r="I727" i="92"/>
  <c r="B728" i="92"/>
  <c r="C728" i="92"/>
  <c r="D728" i="92"/>
  <c r="F728" i="92"/>
  <c r="G728" i="92"/>
  <c r="H728" i="92"/>
  <c r="I728" i="92"/>
  <c r="B729" i="92"/>
  <c r="C729" i="92"/>
  <c r="D729" i="92"/>
  <c r="F729" i="92"/>
  <c r="G729" i="92"/>
  <c r="H729" i="92"/>
  <c r="I729" i="92"/>
  <c r="B730" i="92"/>
  <c r="C730" i="92"/>
  <c r="D730" i="92"/>
  <c r="F730" i="92"/>
  <c r="G730" i="92"/>
  <c r="H730" i="92"/>
  <c r="I730" i="92"/>
  <c r="B731" i="92"/>
  <c r="C731" i="92"/>
  <c r="D731" i="92"/>
  <c r="F731" i="92"/>
  <c r="G731" i="92"/>
  <c r="H731" i="92"/>
  <c r="I731" i="92"/>
  <c r="B732" i="92"/>
  <c r="C732" i="92"/>
  <c r="D732" i="92"/>
  <c r="F732" i="92"/>
  <c r="G732" i="92"/>
  <c r="H732" i="92"/>
  <c r="I732" i="92"/>
  <c r="B733" i="92"/>
  <c r="C733" i="92"/>
  <c r="D733" i="92"/>
  <c r="F733" i="92"/>
  <c r="G733" i="92"/>
  <c r="H733" i="92"/>
  <c r="I733" i="92"/>
  <c r="B734" i="92"/>
  <c r="C734" i="92"/>
  <c r="D734" i="92"/>
  <c r="F734" i="92"/>
  <c r="G734" i="92"/>
  <c r="H734" i="92"/>
  <c r="I734" i="92"/>
  <c r="B735" i="92"/>
  <c r="C735" i="92"/>
  <c r="D735" i="92"/>
  <c r="F735" i="92"/>
  <c r="G735" i="92"/>
  <c r="H735" i="92"/>
  <c r="I735" i="92"/>
  <c r="B736" i="92"/>
  <c r="C736" i="92"/>
  <c r="D736" i="92"/>
  <c r="F736" i="92"/>
  <c r="G736" i="92"/>
  <c r="H736" i="92"/>
  <c r="I736" i="92"/>
  <c r="B737" i="92"/>
  <c r="C737" i="92"/>
  <c r="D737" i="92"/>
  <c r="F737" i="92"/>
  <c r="G737" i="92"/>
  <c r="H737" i="92"/>
  <c r="I737" i="92"/>
  <c r="B738" i="92"/>
  <c r="C738" i="92"/>
  <c r="D738" i="92"/>
  <c r="F738" i="92"/>
  <c r="G738" i="92"/>
  <c r="H738" i="92"/>
  <c r="I738" i="92"/>
  <c r="B739" i="92"/>
  <c r="C739" i="92"/>
  <c r="D739" i="92"/>
  <c r="F739" i="92"/>
  <c r="G739" i="92"/>
  <c r="H739" i="92"/>
  <c r="I739" i="92"/>
  <c r="B740" i="92"/>
  <c r="C740" i="92"/>
  <c r="D740" i="92"/>
  <c r="F740" i="92"/>
  <c r="G740" i="92"/>
  <c r="H740" i="92"/>
  <c r="I740" i="92"/>
  <c r="B741" i="92"/>
  <c r="C741" i="92"/>
  <c r="D741" i="92"/>
  <c r="F741" i="92"/>
  <c r="G741" i="92"/>
  <c r="H741" i="92"/>
  <c r="I741" i="92"/>
  <c r="B742" i="92"/>
  <c r="C742" i="92"/>
  <c r="D742" i="92"/>
  <c r="F742" i="92"/>
  <c r="G742" i="92"/>
  <c r="H742" i="92"/>
  <c r="I742" i="92"/>
  <c r="B743" i="92"/>
  <c r="C743" i="92"/>
  <c r="D743" i="92"/>
  <c r="F743" i="92"/>
  <c r="G743" i="92"/>
  <c r="H743" i="92"/>
  <c r="I743" i="92"/>
  <c r="B744" i="92"/>
  <c r="C744" i="92"/>
  <c r="D744" i="92"/>
  <c r="F744" i="92"/>
  <c r="G744" i="92"/>
  <c r="H744" i="92"/>
  <c r="I744" i="92"/>
  <c r="B745" i="92"/>
  <c r="C745" i="92"/>
  <c r="D745" i="92"/>
  <c r="F745" i="92"/>
  <c r="G745" i="92"/>
  <c r="H745" i="92"/>
  <c r="I745" i="92"/>
  <c r="B746" i="92"/>
  <c r="C746" i="92"/>
  <c r="D746" i="92"/>
  <c r="F746" i="92"/>
  <c r="G746" i="92"/>
  <c r="H746" i="92"/>
  <c r="I746" i="92"/>
  <c r="B747" i="92"/>
  <c r="C747" i="92"/>
  <c r="D747" i="92"/>
  <c r="F747" i="92"/>
  <c r="G747" i="92"/>
  <c r="H747" i="92"/>
  <c r="I747" i="92"/>
  <c r="B748" i="92"/>
  <c r="C748" i="92"/>
  <c r="D748" i="92"/>
  <c r="F748" i="92"/>
  <c r="G748" i="92"/>
  <c r="H748" i="92"/>
  <c r="I748" i="92"/>
  <c r="B749" i="92"/>
  <c r="C749" i="92"/>
  <c r="D749" i="92"/>
  <c r="F749" i="92"/>
  <c r="G749" i="92"/>
  <c r="H749" i="92"/>
  <c r="I749" i="92"/>
  <c r="B750" i="92"/>
  <c r="C750" i="92"/>
  <c r="D750" i="92"/>
  <c r="F750" i="92"/>
  <c r="G750" i="92"/>
  <c r="H750" i="92"/>
  <c r="I750" i="92"/>
  <c r="B751" i="92"/>
  <c r="C751" i="92"/>
  <c r="D751" i="92"/>
  <c r="F751" i="92"/>
  <c r="G751" i="92"/>
  <c r="H751" i="92"/>
  <c r="I751" i="92"/>
  <c r="B752" i="92"/>
  <c r="C752" i="92"/>
  <c r="D752" i="92"/>
  <c r="F752" i="92"/>
  <c r="G752" i="92"/>
  <c r="H752" i="92"/>
  <c r="I752" i="92"/>
  <c r="B753" i="92"/>
  <c r="C753" i="92"/>
  <c r="D753" i="92"/>
  <c r="F753" i="92"/>
  <c r="G753" i="92"/>
  <c r="H753" i="92"/>
  <c r="I753" i="92"/>
  <c r="B754" i="92"/>
  <c r="C754" i="92"/>
  <c r="D754" i="92"/>
  <c r="F754" i="92"/>
  <c r="G754" i="92"/>
  <c r="H754" i="92"/>
  <c r="I754" i="92"/>
  <c r="B755" i="92"/>
  <c r="C755" i="92"/>
  <c r="D755" i="92"/>
  <c r="F755" i="92"/>
  <c r="G755" i="92"/>
  <c r="H755" i="92"/>
  <c r="I755" i="92"/>
  <c r="B756" i="92"/>
  <c r="C756" i="92"/>
  <c r="D756" i="92"/>
  <c r="F756" i="92"/>
  <c r="G756" i="92"/>
  <c r="H756" i="92"/>
  <c r="I756" i="92"/>
  <c r="B757" i="92"/>
  <c r="C757" i="92"/>
  <c r="D757" i="92"/>
  <c r="F757" i="92"/>
  <c r="G757" i="92"/>
  <c r="H757" i="92"/>
  <c r="I757" i="92"/>
  <c r="B758" i="92"/>
  <c r="C758" i="92"/>
  <c r="D758" i="92"/>
  <c r="F758" i="92"/>
  <c r="G758" i="92"/>
  <c r="H758" i="92"/>
  <c r="I758" i="92"/>
  <c r="B759" i="92"/>
  <c r="C759" i="92"/>
  <c r="D759" i="92"/>
  <c r="F759" i="92"/>
  <c r="G759" i="92"/>
  <c r="H759" i="92"/>
  <c r="I759" i="92"/>
  <c r="B760" i="92"/>
  <c r="C760" i="92"/>
  <c r="D760" i="92"/>
  <c r="F760" i="92"/>
  <c r="G760" i="92"/>
  <c r="H760" i="92"/>
  <c r="I760" i="92"/>
  <c r="B761" i="92"/>
  <c r="C761" i="92"/>
  <c r="D761" i="92"/>
  <c r="F761" i="92"/>
  <c r="G761" i="92"/>
  <c r="H761" i="92"/>
  <c r="I761" i="92"/>
  <c r="B762" i="92"/>
  <c r="C762" i="92"/>
  <c r="D762" i="92"/>
  <c r="F762" i="92"/>
  <c r="G762" i="92"/>
  <c r="H762" i="92"/>
  <c r="I762" i="92"/>
  <c r="B763" i="92"/>
  <c r="C763" i="92"/>
  <c r="D763" i="92"/>
  <c r="F763" i="92"/>
  <c r="G763" i="92"/>
  <c r="H763" i="92"/>
  <c r="I763" i="92"/>
  <c r="B764" i="92"/>
  <c r="C764" i="92"/>
  <c r="D764" i="92"/>
  <c r="F764" i="92"/>
  <c r="G764" i="92"/>
  <c r="H764" i="92"/>
  <c r="I764" i="92"/>
  <c r="B765" i="92"/>
  <c r="C765" i="92"/>
  <c r="D765" i="92"/>
  <c r="F765" i="92"/>
  <c r="G765" i="92"/>
  <c r="H765" i="92"/>
  <c r="I765" i="92"/>
  <c r="B766" i="92"/>
  <c r="C766" i="92"/>
  <c r="D766" i="92"/>
  <c r="F766" i="92"/>
  <c r="G766" i="92"/>
  <c r="H766" i="92"/>
  <c r="I766" i="92"/>
  <c r="B767" i="92"/>
  <c r="C767" i="92"/>
  <c r="D767" i="92"/>
  <c r="F767" i="92"/>
  <c r="G767" i="92"/>
  <c r="H767" i="92"/>
  <c r="I767" i="92"/>
  <c r="B768" i="92"/>
  <c r="C768" i="92"/>
  <c r="D768" i="92"/>
  <c r="F768" i="92"/>
  <c r="G768" i="92"/>
  <c r="H768" i="92"/>
  <c r="I768" i="92"/>
  <c r="B769" i="92"/>
  <c r="C769" i="92"/>
  <c r="D769" i="92"/>
  <c r="F769" i="92"/>
  <c r="G769" i="92"/>
  <c r="H769" i="92"/>
  <c r="I769" i="92"/>
  <c r="B770" i="92"/>
  <c r="C770" i="92"/>
  <c r="D770" i="92"/>
  <c r="F770" i="92"/>
  <c r="G770" i="92"/>
  <c r="H770" i="92"/>
  <c r="I770" i="92"/>
  <c r="B771" i="92"/>
  <c r="C771" i="92"/>
  <c r="D771" i="92"/>
  <c r="F771" i="92"/>
  <c r="G771" i="92"/>
  <c r="H771" i="92"/>
  <c r="I771" i="92"/>
  <c r="B772" i="92"/>
  <c r="C772" i="92"/>
  <c r="D772" i="92"/>
  <c r="F772" i="92"/>
  <c r="G772" i="92"/>
  <c r="H772" i="92"/>
  <c r="I772" i="92"/>
  <c r="B773" i="92"/>
  <c r="C773" i="92"/>
  <c r="D773" i="92"/>
  <c r="F773" i="92"/>
  <c r="G773" i="92"/>
  <c r="H773" i="92"/>
  <c r="I773" i="92"/>
  <c r="B774" i="92"/>
  <c r="C774" i="92"/>
  <c r="D774" i="92"/>
  <c r="F774" i="92"/>
  <c r="G774" i="92"/>
  <c r="H774" i="92"/>
  <c r="I774" i="92"/>
  <c r="B775" i="92"/>
  <c r="C775" i="92"/>
  <c r="D775" i="92"/>
  <c r="F775" i="92"/>
  <c r="G775" i="92"/>
  <c r="H775" i="92"/>
  <c r="I775" i="92"/>
  <c r="B776" i="92"/>
  <c r="C776" i="92"/>
  <c r="D776" i="92"/>
  <c r="F776" i="92"/>
  <c r="G776" i="92"/>
  <c r="H776" i="92"/>
  <c r="I776" i="92"/>
  <c r="B777" i="92"/>
  <c r="C777" i="92"/>
  <c r="D777" i="92"/>
  <c r="F777" i="92"/>
  <c r="G777" i="92"/>
  <c r="H777" i="92"/>
  <c r="I777" i="92"/>
  <c r="B778" i="92"/>
  <c r="C778" i="92"/>
  <c r="D778" i="92"/>
  <c r="F778" i="92"/>
  <c r="G778" i="92"/>
  <c r="H778" i="92"/>
  <c r="I778" i="92"/>
  <c r="B779" i="92"/>
  <c r="C779" i="92"/>
  <c r="D779" i="92"/>
  <c r="F779" i="92"/>
  <c r="G779" i="92"/>
  <c r="H779" i="92"/>
  <c r="I779" i="92"/>
  <c r="O779" i="92"/>
  <c r="B780" i="92"/>
  <c r="C780" i="92"/>
  <c r="D780" i="92"/>
  <c r="F780" i="92"/>
  <c r="G780" i="92"/>
  <c r="H780" i="92"/>
  <c r="I780" i="92"/>
  <c r="B781" i="92"/>
  <c r="C781" i="92"/>
  <c r="D781" i="92"/>
  <c r="F781" i="92"/>
  <c r="G781" i="92"/>
  <c r="H781" i="92"/>
  <c r="I781" i="92"/>
  <c r="B782" i="92"/>
  <c r="C782" i="92"/>
  <c r="D782" i="92"/>
  <c r="F782" i="92"/>
  <c r="G782" i="92"/>
  <c r="H782" i="92"/>
  <c r="I782" i="92"/>
  <c r="O782" i="92"/>
  <c r="B783" i="92"/>
  <c r="C783" i="92"/>
  <c r="D783" i="92"/>
  <c r="F783" i="92"/>
  <c r="G783" i="92"/>
  <c r="H783" i="92"/>
  <c r="I783" i="92"/>
  <c r="O783" i="92"/>
  <c r="B784" i="92"/>
  <c r="C784" i="92"/>
  <c r="D784" i="92"/>
  <c r="E784" i="92" s="1"/>
  <c r="F784" i="92"/>
  <c r="G784" i="92"/>
  <c r="H784" i="92"/>
  <c r="I784" i="92"/>
  <c r="B785" i="92"/>
  <c r="C785" i="92"/>
  <c r="D785" i="92"/>
  <c r="F785" i="92"/>
  <c r="G785" i="92"/>
  <c r="H785" i="92"/>
  <c r="I785" i="92"/>
  <c r="B786" i="92"/>
  <c r="C786" i="92"/>
  <c r="D786" i="92"/>
  <c r="F786" i="92"/>
  <c r="G786" i="92"/>
  <c r="H786" i="92"/>
  <c r="I786" i="92"/>
  <c r="B787" i="92"/>
  <c r="C787" i="92"/>
  <c r="D787" i="92"/>
  <c r="F787" i="92"/>
  <c r="G787" i="92"/>
  <c r="H787" i="92"/>
  <c r="I787" i="92"/>
  <c r="B788" i="92"/>
  <c r="C788" i="92"/>
  <c r="D788" i="92"/>
  <c r="F788" i="92"/>
  <c r="G788" i="92"/>
  <c r="H788" i="92"/>
  <c r="I788" i="92"/>
  <c r="B789" i="92"/>
  <c r="C789" i="92"/>
  <c r="D789" i="92"/>
  <c r="F789" i="92"/>
  <c r="G789" i="92"/>
  <c r="H789" i="92"/>
  <c r="I789" i="92"/>
  <c r="B790" i="92"/>
  <c r="C790" i="92"/>
  <c r="D790" i="92"/>
  <c r="F790" i="92"/>
  <c r="G790" i="92"/>
  <c r="H790" i="92"/>
  <c r="I790" i="92"/>
  <c r="B791" i="92"/>
  <c r="C791" i="92"/>
  <c r="D791" i="92"/>
  <c r="F791" i="92"/>
  <c r="G791" i="92"/>
  <c r="H791" i="92"/>
  <c r="I791" i="92"/>
  <c r="B792" i="92"/>
  <c r="C792" i="92"/>
  <c r="D792" i="92"/>
  <c r="F792" i="92"/>
  <c r="G792" i="92"/>
  <c r="H792" i="92"/>
  <c r="I792" i="92"/>
  <c r="B793" i="92"/>
  <c r="C793" i="92"/>
  <c r="D793" i="92"/>
  <c r="F793" i="92"/>
  <c r="G793" i="92"/>
  <c r="H793" i="92"/>
  <c r="I793" i="92"/>
  <c r="B794" i="92"/>
  <c r="C794" i="92"/>
  <c r="D794" i="92"/>
  <c r="F794" i="92"/>
  <c r="G794" i="92"/>
  <c r="H794" i="92"/>
  <c r="I794" i="92"/>
  <c r="B795" i="92"/>
  <c r="C795" i="92"/>
  <c r="D795" i="92"/>
  <c r="F795" i="92"/>
  <c r="G795" i="92"/>
  <c r="H795" i="92"/>
  <c r="I795" i="92"/>
  <c r="B796" i="92"/>
  <c r="C796" i="92"/>
  <c r="D796" i="92"/>
  <c r="F796" i="92"/>
  <c r="G796" i="92"/>
  <c r="H796" i="92"/>
  <c r="I796" i="92"/>
  <c r="B797" i="92"/>
  <c r="C797" i="92"/>
  <c r="D797" i="92"/>
  <c r="F797" i="92"/>
  <c r="G797" i="92"/>
  <c r="H797" i="92"/>
  <c r="I797" i="92"/>
  <c r="B798" i="92"/>
  <c r="C798" i="92"/>
  <c r="D798" i="92"/>
  <c r="F798" i="92"/>
  <c r="G798" i="92"/>
  <c r="H798" i="92"/>
  <c r="I798" i="92"/>
  <c r="B799" i="92"/>
  <c r="C799" i="92"/>
  <c r="D799" i="92"/>
  <c r="F799" i="92"/>
  <c r="G799" i="92"/>
  <c r="H799" i="92"/>
  <c r="I799" i="92"/>
  <c r="B800" i="92"/>
  <c r="C800" i="92"/>
  <c r="D800" i="92"/>
  <c r="F800" i="92"/>
  <c r="G800" i="92"/>
  <c r="H800" i="92"/>
  <c r="I800" i="92"/>
  <c r="B801" i="92"/>
  <c r="C801" i="92"/>
  <c r="D801" i="92"/>
  <c r="F801" i="92"/>
  <c r="G801" i="92"/>
  <c r="H801" i="92"/>
  <c r="I801" i="92"/>
  <c r="B802" i="92"/>
  <c r="C802" i="92"/>
  <c r="D802" i="92"/>
  <c r="F802" i="92"/>
  <c r="G802" i="92"/>
  <c r="H802" i="92"/>
  <c r="I802" i="92"/>
  <c r="B803" i="92"/>
  <c r="C803" i="92"/>
  <c r="D803" i="92"/>
  <c r="F803" i="92"/>
  <c r="G803" i="92"/>
  <c r="H803" i="92"/>
  <c r="I803" i="92"/>
  <c r="B804" i="92"/>
  <c r="C804" i="92"/>
  <c r="D804" i="92"/>
  <c r="F804" i="92"/>
  <c r="G804" i="92"/>
  <c r="H804" i="92"/>
  <c r="I804" i="92"/>
  <c r="B805" i="92"/>
  <c r="C805" i="92"/>
  <c r="D805" i="92"/>
  <c r="F805" i="92"/>
  <c r="G805" i="92"/>
  <c r="H805" i="92"/>
  <c r="I805" i="92"/>
  <c r="B806" i="92"/>
  <c r="C806" i="92"/>
  <c r="D806" i="92"/>
  <c r="F806" i="92"/>
  <c r="G806" i="92"/>
  <c r="H806" i="92"/>
  <c r="I806" i="92"/>
  <c r="B807" i="92"/>
  <c r="C807" i="92"/>
  <c r="D807" i="92"/>
  <c r="F807" i="92"/>
  <c r="G807" i="92"/>
  <c r="H807" i="92"/>
  <c r="I807" i="92"/>
  <c r="B808" i="92"/>
  <c r="C808" i="92"/>
  <c r="D808" i="92"/>
  <c r="F808" i="92"/>
  <c r="G808" i="92"/>
  <c r="H808" i="92"/>
  <c r="I808" i="92"/>
  <c r="B809" i="92"/>
  <c r="C809" i="92"/>
  <c r="D809" i="92"/>
  <c r="F809" i="92"/>
  <c r="G809" i="92"/>
  <c r="H809" i="92"/>
  <c r="I809" i="92"/>
  <c r="B810" i="92"/>
  <c r="C810" i="92"/>
  <c r="D810" i="92"/>
  <c r="F810" i="92"/>
  <c r="G810" i="92"/>
  <c r="H810" i="92"/>
  <c r="I810" i="92"/>
  <c r="B811" i="92"/>
  <c r="C811" i="92"/>
  <c r="D811" i="92"/>
  <c r="F811" i="92"/>
  <c r="G811" i="92"/>
  <c r="H811" i="92"/>
  <c r="I811" i="92"/>
  <c r="B812" i="92"/>
  <c r="C812" i="92"/>
  <c r="D812" i="92"/>
  <c r="F812" i="92"/>
  <c r="G812" i="92"/>
  <c r="H812" i="92"/>
  <c r="I812" i="92"/>
  <c r="B813" i="92"/>
  <c r="C813" i="92"/>
  <c r="D813" i="92"/>
  <c r="F813" i="92"/>
  <c r="G813" i="92"/>
  <c r="H813" i="92"/>
  <c r="I813" i="92"/>
  <c r="B814" i="92"/>
  <c r="C814" i="92"/>
  <c r="D814" i="92"/>
  <c r="F814" i="92"/>
  <c r="G814" i="92"/>
  <c r="H814" i="92"/>
  <c r="I814" i="92"/>
  <c r="B815" i="92"/>
  <c r="C815" i="92"/>
  <c r="D815" i="92"/>
  <c r="F815" i="92"/>
  <c r="G815" i="92"/>
  <c r="H815" i="92"/>
  <c r="I815" i="92"/>
  <c r="B816" i="92"/>
  <c r="C816" i="92"/>
  <c r="D816" i="92"/>
  <c r="F816" i="92"/>
  <c r="G816" i="92"/>
  <c r="H816" i="92"/>
  <c r="I816" i="92"/>
  <c r="B817" i="92"/>
  <c r="C817" i="92"/>
  <c r="D817" i="92"/>
  <c r="F817" i="92"/>
  <c r="G817" i="92"/>
  <c r="H817" i="92"/>
  <c r="I817" i="92"/>
  <c r="B818" i="92"/>
  <c r="C818" i="92"/>
  <c r="D818" i="92"/>
  <c r="F818" i="92"/>
  <c r="G818" i="92"/>
  <c r="H818" i="92"/>
  <c r="I818" i="92"/>
  <c r="B819" i="92"/>
  <c r="C819" i="92"/>
  <c r="D819" i="92"/>
  <c r="F819" i="92"/>
  <c r="G819" i="92"/>
  <c r="H819" i="92"/>
  <c r="I819" i="92"/>
  <c r="B820" i="92"/>
  <c r="C820" i="92"/>
  <c r="D820" i="92"/>
  <c r="F820" i="92"/>
  <c r="G820" i="92"/>
  <c r="H820" i="92"/>
  <c r="I820" i="92"/>
  <c r="B821" i="92"/>
  <c r="C821" i="92"/>
  <c r="D821" i="92"/>
  <c r="F821" i="92"/>
  <c r="G821" i="92"/>
  <c r="H821" i="92"/>
  <c r="I821" i="92"/>
  <c r="B822" i="92"/>
  <c r="C822" i="92"/>
  <c r="D822" i="92"/>
  <c r="F822" i="92"/>
  <c r="G822" i="92"/>
  <c r="H822" i="92"/>
  <c r="I822" i="92"/>
  <c r="B823" i="92"/>
  <c r="C823" i="92"/>
  <c r="D823" i="92"/>
  <c r="F823" i="92"/>
  <c r="G823" i="92"/>
  <c r="H823" i="92"/>
  <c r="I823" i="92"/>
  <c r="B824" i="92"/>
  <c r="C824" i="92"/>
  <c r="D824" i="92"/>
  <c r="F824" i="92"/>
  <c r="G824" i="92"/>
  <c r="H824" i="92"/>
  <c r="I824" i="92"/>
  <c r="B825" i="92"/>
  <c r="C825" i="92"/>
  <c r="D825" i="92"/>
  <c r="F825" i="92"/>
  <c r="G825" i="92"/>
  <c r="H825" i="92"/>
  <c r="I825" i="92"/>
  <c r="B826" i="92"/>
  <c r="C826" i="92"/>
  <c r="D826" i="92"/>
  <c r="F826" i="92"/>
  <c r="G826" i="92"/>
  <c r="H826" i="92"/>
  <c r="I826" i="92"/>
  <c r="B827" i="92"/>
  <c r="C827" i="92"/>
  <c r="D827" i="92"/>
  <c r="F827" i="92"/>
  <c r="G827" i="92"/>
  <c r="H827" i="92"/>
  <c r="I827" i="92"/>
  <c r="B828" i="92"/>
  <c r="C828" i="92"/>
  <c r="D828" i="92"/>
  <c r="F828" i="92"/>
  <c r="G828" i="92"/>
  <c r="H828" i="92"/>
  <c r="I828" i="92"/>
  <c r="B829" i="92"/>
  <c r="C829" i="92"/>
  <c r="D829" i="92"/>
  <c r="F829" i="92"/>
  <c r="G829" i="92"/>
  <c r="H829" i="92"/>
  <c r="I829" i="92"/>
  <c r="B830" i="92"/>
  <c r="C830" i="92"/>
  <c r="D830" i="92"/>
  <c r="F830" i="92"/>
  <c r="G830" i="92"/>
  <c r="H830" i="92"/>
  <c r="I830" i="92"/>
  <c r="B831" i="92"/>
  <c r="C831" i="92"/>
  <c r="D831" i="92"/>
  <c r="F831" i="92"/>
  <c r="G831" i="92"/>
  <c r="H831" i="92"/>
  <c r="I831" i="92"/>
  <c r="B832" i="92"/>
  <c r="C832" i="92"/>
  <c r="D832" i="92"/>
  <c r="F832" i="92"/>
  <c r="G832" i="92"/>
  <c r="H832" i="92"/>
  <c r="I832" i="92"/>
  <c r="B833" i="92"/>
  <c r="C833" i="92"/>
  <c r="D833" i="92"/>
  <c r="F833" i="92"/>
  <c r="G833" i="92"/>
  <c r="H833" i="92"/>
  <c r="I833" i="92"/>
  <c r="B834" i="92"/>
  <c r="C834" i="92"/>
  <c r="D834" i="92"/>
  <c r="F834" i="92"/>
  <c r="G834" i="92"/>
  <c r="H834" i="92"/>
  <c r="I834" i="92"/>
  <c r="B835" i="92"/>
  <c r="C835" i="92"/>
  <c r="D835" i="92"/>
  <c r="F835" i="92"/>
  <c r="G835" i="92"/>
  <c r="H835" i="92"/>
  <c r="I835" i="92"/>
  <c r="B836" i="92"/>
  <c r="C836" i="92"/>
  <c r="D836" i="92"/>
  <c r="F836" i="92"/>
  <c r="G836" i="92"/>
  <c r="H836" i="92"/>
  <c r="I836" i="92"/>
  <c r="B837" i="92"/>
  <c r="C837" i="92"/>
  <c r="D837" i="92"/>
  <c r="F837" i="92"/>
  <c r="G837" i="92"/>
  <c r="H837" i="92"/>
  <c r="I837" i="92"/>
  <c r="B838" i="92"/>
  <c r="C838" i="92"/>
  <c r="D838" i="92"/>
  <c r="F838" i="92"/>
  <c r="G838" i="92"/>
  <c r="H838" i="92"/>
  <c r="I838" i="92"/>
  <c r="B839" i="92"/>
  <c r="C839" i="92"/>
  <c r="D839" i="92"/>
  <c r="F839" i="92"/>
  <c r="G839" i="92"/>
  <c r="H839" i="92"/>
  <c r="I839" i="92"/>
  <c r="B840" i="92"/>
  <c r="C840" i="92"/>
  <c r="D840" i="92"/>
  <c r="F840" i="92"/>
  <c r="G840" i="92"/>
  <c r="H840" i="92"/>
  <c r="I840" i="92"/>
  <c r="B841" i="92"/>
  <c r="C841" i="92"/>
  <c r="D841" i="92"/>
  <c r="F841" i="92"/>
  <c r="G841" i="92"/>
  <c r="H841" i="92"/>
  <c r="I841" i="92"/>
  <c r="B842" i="92"/>
  <c r="C842" i="92"/>
  <c r="D842" i="92"/>
  <c r="F842" i="92"/>
  <c r="G842" i="92"/>
  <c r="H842" i="92"/>
  <c r="I842" i="92"/>
  <c r="B843" i="92"/>
  <c r="C843" i="92"/>
  <c r="D843" i="92"/>
  <c r="F843" i="92"/>
  <c r="G843" i="92"/>
  <c r="H843" i="92"/>
  <c r="I843" i="92"/>
  <c r="B844" i="92"/>
  <c r="C844" i="92"/>
  <c r="D844" i="92"/>
  <c r="F844" i="92"/>
  <c r="G844" i="92"/>
  <c r="H844" i="92"/>
  <c r="I844" i="92"/>
  <c r="B845" i="92"/>
  <c r="C845" i="92"/>
  <c r="D845" i="92"/>
  <c r="F845" i="92"/>
  <c r="G845" i="92"/>
  <c r="H845" i="92"/>
  <c r="I845" i="92"/>
  <c r="B846" i="92"/>
  <c r="C846" i="92"/>
  <c r="D846" i="92"/>
  <c r="F846" i="92"/>
  <c r="G846" i="92"/>
  <c r="H846" i="92"/>
  <c r="I846" i="92"/>
  <c r="B847" i="92"/>
  <c r="C847" i="92"/>
  <c r="D847" i="92"/>
  <c r="F847" i="92"/>
  <c r="G847" i="92"/>
  <c r="H847" i="92"/>
  <c r="I847" i="92"/>
  <c r="B848" i="92"/>
  <c r="C848" i="92"/>
  <c r="D848" i="92"/>
  <c r="E848" i="92" s="1"/>
  <c r="F848" i="92"/>
  <c r="G848" i="92"/>
  <c r="H848" i="92"/>
  <c r="I848" i="92"/>
  <c r="B849" i="92"/>
  <c r="C849" i="92"/>
  <c r="D849" i="92"/>
  <c r="F849" i="92"/>
  <c r="G849" i="92"/>
  <c r="H849" i="92"/>
  <c r="I849" i="92"/>
  <c r="B850" i="92"/>
  <c r="C850" i="92"/>
  <c r="D850" i="92"/>
  <c r="F850" i="92"/>
  <c r="G850" i="92"/>
  <c r="H850" i="92"/>
  <c r="I850" i="92"/>
  <c r="B851" i="92"/>
  <c r="C851" i="92"/>
  <c r="D851" i="92"/>
  <c r="F851" i="92"/>
  <c r="G851" i="92"/>
  <c r="H851" i="92"/>
  <c r="I851" i="92"/>
  <c r="O851" i="92"/>
  <c r="B852" i="92"/>
  <c r="C852" i="92"/>
  <c r="D852" i="92"/>
  <c r="F852" i="92"/>
  <c r="G852" i="92"/>
  <c r="H852" i="92"/>
  <c r="I852" i="92"/>
  <c r="B853" i="92"/>
  <c r="C853" i="92"/>
  <c r="D853" i="92"/>
  <c r="F853" i="92"/>
  <c r="G853" i="92"/>
  <c r="H853" i="92"/>
  <c r="I853" i="92"/>
  <c r="B854" i="92"/>
  <c r="C854" i="92"/>
  <c r="D854" i="92"/>
  <c r="F854" i="92"/>
  <c r="G854" i="92"/>
  <c r="H854" i="92"/>
  <c r="I854" i="92"/>
  <c r="B855" i="92"/>
  <c r="C855" i="92"/>
  <c r="D855" i="92"/>
  <c r="F855" i="92"/>
  <c r="G855" i="92"/>
  <c r="H855" i="92"/>
  <c r="I855" i="92"/>
  <c r="O855" i="92"/>
  <c r="B856" i="92"/>
  <c r="C856" i="92"/>
  <c r="D856" i="92"/>
  <c r="F856" i="92"/>
  <c r="G856" i="92"/>
  <c r="H856" i="92"/>
  <c r="I856" i="92"/>
  <c r="B857" i="92"/>
  <c r="C857" i="92"/>
  <c r="D857" i="92"/>
  <c r="F857" i="92"/>
  <c r="G857" i="92"/>
  <c r="H857" i="92"/>
  <c r="I857" i="92"/>
  <c r="B858" i="92"/>
  <c r="C858" i="92"/>
  <c r="D858" i="92"/>
  <c r="F858" i="92"/>
  <c r="G858" i="92"/>
  <c r="H858" i="92"/>
  <c r="I858" i="92"/>
  <c r="B859" i="92"/>
  <c r="C859" i="92"/>
  <c r="D859" i="92"/>
  <c r="F859" i="92"/>
  <c r="G859" i="92"/>
  <c r="H859" i="92"/>
  <c r="I859" i="92"/>
  <c r="B860" i="92"/>
  <c r="C860" i="92"/>
  <c r="D860" i="92"/>
  <c r="F860" i="92"/>
  <c r="G860" i="92"/>
  <c r="H860" i="92"/>
  <c r="I860" i="92"/>
  <c r="B861" i="92"/>
  <c r="C861" i="92"/>
  <c r="D861" i="92"/>
  <c r="F861" i="92"/>
  <c r="G861" i="92"/>
  <c r="H861" i="92"/>
  <c r="I861" i="92"/>
  <c r="B862" i="92"/>
  <c r="C862" i="92"/>
  <c r="D862" i="92"/>
  <c r="F862" i="92"/>
  <c r="G862" i="92"/>
  <c r="H862" i="92"/>
  <c r="I862" i="92"/>
  <c r="B863" i="92"/>
  <c r="C863" i="92"/>
  <c r="D863" i="92"/>
  <c r="F863" i="92"/>
  <c r="G863" i="92"/>
  <c r="H863" i="92"/>
  <c r="I863" i="92"/>
  <c r="B864" i="92"/>
  <c r="C864" i="92"/>
  <c r="D864" i="92"/>
  <c r="F864" i="92"/>
  <c r="G864" i="92"/>
  <c r="H864" i="92"/>
  <c r="I864" i="92"/>
  <c r="B865" i="92"/>
  <c r="C865" i="92"/>
  <c r="D865" i="92"/>
  <c r="F865" i="92"/>
  <c r="G865" i="92"/>
  <c r="H865" i="92"/>
  <c r="I865" i="92"/>
  <c r="B866" i="92"/>
  <c r="C866" i="92"/>
  <c r="D866" i="92"/>
  <c r="F866" i="92"/>
  <c r="G866" i="92"/>
  <c r="H866" i="92"/>
  <c r="I866" i="92"/>
  <c r="B867" i="92"/>
  <c r="C867" i="92"/>
  <c r="D867" i="92"/>
  <c r="F867" i="92"/>
  <c r="G867" i="92"/>
  <c r="H867" i="92"/>
  <c r="I867" i="92"/>
  <c r="B868" i="92"/>
  <c r="C868" i="92"/>
  <c r="D868" i="92"/>
  <c r="F868" i="92"/>
  <c r="G868" i="92"/>
  <c r="H868" i="92"/>
  <c r="I868" i="92"/>
  <c r="B869" i="92"/>
  <c r="C869" i="92"/>
  <c r="D869" i="92"/>
  <c r="F869" i="92"/>
  <c r="G869" i="92"/>
  <c r="H869" i="92"/>
  <c r="I869" i="92"/>
  <c r="B870" i="92"/>
  <c r="C870" i="92"/>
  <c r="D870" i="92"/>
  <c r="F870" i="92"/>
  <c r="G870" i="92"/>
  <c r="H870" i="92"/>
  <c r="I870" i="92"/>
  <c r="B871" i="92"/>
  <c r="C871" i="92"/>
  <c r="D871" i="92"/>
  <c r="F871" i="92"/>
  <c r="G871" i="92"/>
  <c r="H871" i="92"/>
  <c r="I871" i="92"/>
  <c r="B872" i="92"/>
  <c r="C872" i="92"/>
  <c r="D872" i="92"/>
  <c r="F872" i="92"/>
  <c r="G872" i="92"/>
  <c r="H872" i="92"/>
  <c r="I872" i="92"/>
  <c r="B873" i="92"/>
  <c r="C873" i="92"/>
  <c r="D873" i="92"/>
  <c r="F873" i="92"/>
  <c r="G873" i="92"/>
  <c r="H873" i="92"/>
  <c r="I873" i="92"/>
  <c r="B874" i="92"/>
  <c r="C874" i="92"/>
  <c r="D874" i="92"/>
  <c r="F874" i="92"/>
  <c r="G874" i="92"/>
  <c r="H874" i="92"/>
  <c r="I874" i="92"/>
  <c r="B875" i="92"/>
  <c r="C875" i="92"/>
  <c r="D875" i="92"/>
  <c r="F875" i="92"/>
  <c r="G875" i="92"/>
  <c r="H875" i="92"/>
  <c r="I875" i="92"/>
  <c r="B876" i="92"/>
  <c r="C876" i="92"/>
  <c r="D876" i="92"/>
  <c r="F876" i="92"/>
  <c r="G876" i="92"/>
  <c r="H876" i="92"/>
  <c r="I876" i="92"/>
  <c r="B877" i="92"/>
  <c r="C877" i="92"/>
  <c r="D877" i="92"/>
  <c r="F877" i="92"/>
  <c r="G877" i="92"/>
  <c r="H877" i="92"/>
  <c r="I877" i="92"/>
  <c r="B878" i="92"/>
  <c r="C878" i="92"/>
  <c r="D878" i="92"/>
  <c r="F878" i="92"/>
  <c r="G878" i="92"/>
  <c r="H878" i="92"/>
  <c r="I878" i="92"/>
  <c r="B879" i="92"/>
  <c r="C879" i="92"/>
  <c r="D879" i="92"/>
  <c r="F879" i="92"/>
  <c r="G879" i="92"/>
  <c r="H879" i="92"/>
  <c r="I879" i="92"/>
  <c r="B880" i="92"/>
  <c r="C880" i="92"/>
  <c r="D880" i="92"/>
  <c r="F880" i="92"/>
  <c r="G880" i="92"/>
  <c r="H880" i="92"/>
  <c r="I880" i="92"/>
  <c r="B881" i="92"/>
  <c r="C881" i="92"/>
  <c r="D881" i="92"/>
  <c r="F881" i="92"/>
  <c r="G881" i="92"/>
  <c r="H881" i="92"/>
  <c r="I881" i="92"/>
  <c r="B882" i="92"/>
  <c r="C882" i="92"/>
  <c r="D882" i="92"/>
  <c r="F882" i="92"/>
  <c r="G882" i="92"/>
  <c r="H882" i="92"/>
  <c r="I882" i="92"/>
  <c r="O882" i="92"/>
  <c r="B883" i="92"/>
  <c r="C883" i="92"/>
  <c r="D883" i="92"/>
  <c r="F883" i="92"/>
  <c r="G883" i="92"/>
  <c r="H883" i="92"/>
  <c r="I883" i="92"/>
  <c r="O883" i="92"/>
  <c r="B884" i="92"/>
  <c r="C884" i="92"/>
  <c r="D884" i="92"/>
  <c r="E884" i="92" s="1"/>
  <c r="F884" i="92"/>
  <c r="G884" i="92"/>
  <c r="H884" i="92"/>
  <c r="I884" i="92"/>
  <c r="B885" i="92"/>
  <c r="C885" i="92"/>
  <c r="D885" i="92"/>
  <c r="F885" i="92"/>
  <c r="G885" i="92"/>
  <c r="H885" i="92"/>
  <c r="I885" i="92"/>
  <c r="B886" i="92"/>
  <c r="C886" i="92"/>
  <c r="D886" i="92"/>
  <c r="F886" i="92"/>
  <c r="G886" i="92"/>
  <c r="H886" i="92"/>
  <c r="I886" i="92"/>
  <c r="B887" i="92"/>
  <c r="C887" i="92"/>
  <c r="D887" i="92"/>
  <c r="F887" i="92"/>
  <c r="G887" i="92"/>
  <c r="H887" i="92"/>
  <c r="I887" i="92"/>
  <c r="B888" i="92"/>
  <c r="C888" i="92"/>
  <c r="D888" i="92"/>
  <c r="F888" i="92"/>
  <c r="G888" i="92"/>
  <c r="H888" i="92"/>
  <c r="I888" i="92"/>
  <c r="B889" i="92"/>
  <c r="C889" i="92"/>
  <c r="D889" i="92"/>
  <c r="F889" i="92"/>
  <c r="G889" i="92"/>
  <c r="H889" i="92"/>
  <c r="I889" i="92"/>
  <c r="B890" i="92"/>
  <c r="C890" i="92"/>
  <c r="D890" i="92"/>
  <c r="F890" i="92"/>
  <c r="G890" i="92"/>
  <c r="H890" i="92"/>
  <c r="I890" i="92"/>
  <c r="B891" i="92"/>
  <c r="C891" i="92"/>
  <c r="D891" i="92"/>
  <c r="F891" i="92"/>
  <c r="G891" i="92"/>
  <c r="H891" i="92"/>
  <c r="I891" i="92"/>
  <c r="B892" i="92"/>
  <c r="C892" i="92"/>
  <c r="D892" i="92"/>
  <c r="F892" i="92"/>
  <c r="G892" i="92"/>
  <c r="H892" i="92"/>
  <c r="I892" i="92"/>
  <c r="B893" i="92"/>
  <c r="C893" i="92"/>
  <c r="D893" i="92"/>
  <c r="F893" i="92"/>
  <c r="G893" i="92"/>
  <c r="H893" i="92"/>
  <c r="I893" i="92"/>
  <c r="B894" i="92"/>
  <c r="C894" i="92"/>
  <c r="D894" i="92"/>
  <c r="F894" i="92"/>
  <c r="G894" i="92"/>
  <c r="H894" i="92"/>
  <c r="I894" i="92"/>
  <c r="B895" i="92"/>
  <c r="C895" i="92"/>
  <c r="D895" i="92"/>
  <c r="F895" i="92"/>
  <c r="G895" i="92"/>
  <c r="H895" i="92"/>
  <c r="I895" i="92"/>
  <c r="B896" i="92"/>
  <c r="C896" i="92"/>
  <c r="D896" i="92"/>
  <c r="F896" i="92"/>
  <c r="G896" i="92"/>
  <c r="H896" i="92"/>
  <c r="I896" i="92"/>
  <c r="B897" i="92"/>
  <c r="C897" i="92"/>
  <c r="D897" i="92"/>
  <c r="F897" i="92"/>
  <c r="G897" i="92"/>
  <c r="H897" i="92"/>
  <c r="I897" i="92"/>
  <c r="B898" i="92"/>
  <c r="C898" i="92"/>
  <c r="D898" i="92"/>
  <c r="F898" i="92"/>
  <c r="G898" i="92"/>
  <c r="H898" i="92"/>
  <c r="I898" i="92"/>
  <c r="B899" i="92"/>
  <c r="C899" i="92"/>
  <c r="D899" i="92"/>
  <c r="F899" i="92"/>
  <c r="G899" i="92"/>
  <c r="H899" i="92"/>
  <c r="I899" i="92"/>
  <c r="B900" i="92"/>
  <c r="C900" i="92"/>
  <c r="D900" i="92"/>
  <c r="F900" i="92"/>
  <c r="G900" i="92"/>
  <c r="H900" i="92"/>
  <c r="I900" i="92"/>
  <c r="B901" i="92"/>
  <c r="C901" i="92"/>
  <c r="D901" i="92"/>
  <c r="F901" i="92"/>
  <c r="G901" i="92"/>
  <c r="H901" i="92"/>
  <c r="I901" i="92"/>
  <c r="B902" i="92"/>
  <c r="C902" i="92"/>
  <c r="D902" i="92"/>
  <c r="F902" i="92"/>
  <c r="G902" i="92"/>
  <c r="H902" i="92"/>
  <c r="I902" i="92"/>
  <c r="B903" i="92"/>
  <c r="C903" i="92"/>
  <c r="D903" i="92"/>
  <c r="F903" i="92"/>
  <c r="G903" i="92"/>
  <c r="H903" i="92"/>
  <c r="I903" i="92"/>
  <c r="B904" i="92"/>
  <c r="C904" i="92"/>
  <c r="D904" i="92"/>
  <c r="F904" i="92"/>
  <c r="G904" i="92"/>
  <c r="H904" i="92"/>
  <c r="I904" i="92"/>
  <c r="B905" i="92"/>
  <c r="C905" i="92"/>
  <c r="D905" i="92"/>
  <c r="F905" i="92"/>
  <c r="G905" i="92"/>
  <c r="H905" i="92"/>
  <c r="I905" i="92"/>
  <c r="B906" i="92"/>
  <c r="C906" i="92"/>
  <c r="D906" i="92"/>
  <c r="F906" i="92"/>
  <c r="G906" i="92"/>
  <c r="H906" i="92"/>
  <c r="I906" i="92"/>
  <c r="B907" i="92"/>
  <c r="C907" i="92"/>
  <c r="D907" i="92"/>
  <c r="F907" i="92"/>
  <c r="G907" i="92"/>
  <c r="H907" i="92"/>
  <c r="I907" i="92"/>
  <c r="B908" i="92"/>
  <c r="C908" i="92"/>
  <c r="D908" i="92"/>
  <c r="F908" i="92"/>
  <c r="G908" i="92"/>
  <c r="H908" i="92"/>
  <c r="I908" i="92"/>
  <c r="B909" i="92"/>
  <c r="C909" i="92"/>
  <c r="D909" i="92"/>
  <c r="F909" i="92"/>
  <c r="G909" i="92"/>
  <c r="H909" i="92"/>
  <c r="I909" i="92"/>
  <c r="B910" i="92"/>
  <c r="C910" i="92"/>
  <c r="D910" i="92"/>
  <c r="F910" i="92"/>
  <c r="G910" i="92"/>
  <c r="H910" i="92"/>
  <c r="I910" i="92"/>
  <c r="B911" i="92"/>
  <c r="C911" i="92"/>
  <c r="D911" i="92"/>
  <c r="F911" i="92"/>
  <c r="G911" i="92"/>
  <c r="H911" i="92"/>
  <c r="I911" i="92"/>
  <c r="B912" i="92"/>
  <c r="C912" i="92"/>
  <c r="D912" i="92"/>
  <c r="F912" i="92"/>
  <c r="G912" i="92"/>
  <c r="H912" i="92"/>
  <c r="I912" i="92"/>
  <c r="B913" i="92"/>
  <c r="C913" i="92"/>
  <c r="D913" i="92"/>
  <c r="F913" i="92"/>
  <c r="G913" i="92"/>
  <c r="H913" i="92"/>
  <c r="I913" i="92"/>
  <c r="B914" i="92"/>
  <c r="C914" i="92"/>
  <c r="D914" i="92"/>
  <c r="F914" i="92"/>
  <c r="G914" i="92"/>
  <c r="H914" i="92"/>
  <c r="I914" i="92"/>
  <c r="B915" i="92"/>
  <c r="C915" i="92"/>
  <c r="D915" i="92"/>
  <c r="F915" i="92"/>
  <c r="G915" i="92"/>
  <c r="H915" i="92"/>
  <c r="I915" i="92"/>
  <c r="B916" i="92"/>
  <c r="C916" i="92"/>
  <c r="D916" i="92"/>
  <c r="F916" i="92"/>
  <c r="G916" i="92"/>
  <c r="H916" i="92"/>
  <c r="I916" i="92"/>
  <c r="B917" i="92"/>
  <c r="C917" i="92"/>
  <c r="D917" i="92"/>
  <c r="F917" i="92"/>
  <c r="G917" i="92"/>
  <c r="H917" i="92"/>
  <c r="I917" i="92"/>
  <c r="B918" i="92"/>
  <c r="C918" i="92"/>
  <c r="D918" i="92"/>
  <c r="F918" i="92"/>
  <c r="G918" i="92"/>
  <c r="H918" i="92"/>
  <c r="I918" i="92"/>
  <c r="B919" i="92"/>
  <c r="C919" i="92"/>
  <c r="D919" i="92"/>
  <c r="F919" i="92"/>
  <c r="G919" i="92"/>
  <c r="H919" i="92"/>
  <c r="I919" i="92"/>
  <c r="B920" i="92"/>
  <c r="C920" i="92"/>
  <c r="D920" i="92"/>
  <c r="F920" i="92"/>
  <c r="G920" i="92"/>
  <c r="H920" i="92"/>
  <c r="I920" i="92"/>
  <c r="B921" i="92"/>
  <c r="C921" i="92"/>
  <c r="D921" i="92"/>
  <c r="F921" i="92"/>
  <c r="G921" i="92"/>
  <c r="H921" i="92"/>
  <c r="I921" i="92"/>
  <c r="B922" i="92"/>
  <c r="C922" i="92"/>
  <c r="D922" i="92"/>
  <c r="F922" i="92"/>
  <c r="G922" i="92"/>
  <c r="H922" i="92"/>
  <c r="I922" i="92"/>
  <c r="B923" i="92"/>
  <c r="C923" i="92"/>
  <c r="D923" i="92"/>
  <c r="F923" i="92"/>
  <c r="G923" i="92"/>
  <c r="H923" i="92"/>
  <c r="I923" i="92"/>
  <c r="B924" i="92"/>
  <c r="C924" i="92"/>
  <c r="D924" i="92"/>
  <c r="F924" i="92"/>
  <c r="G924" i="92"/>
  <c r="H924" i="92"/>
  <c r="I924" i="92"/>
  <c r="B925" i="92"/>
  <c r="C925" i="92"/>
  <c r="D925" i="92"/>
  <c r="F925" i="92"/>
  <c r="G925" i="92"/>
  <c r="H925" i="92"/>
  <c r="I925" i="92"/>
  <c r="B926" i="92"/>
  <c r="C926" i="92"/>
  <c r="D926" i="92"/>
  <c r="F926" i="92"/>
  <c r="G926" i="92"/>
  <c r="H926" i="92"/>
  <c r="I926" i="92"/>
  <c r="B927" i="92"/>
  <c r="C927" i="92"/>
  <c r="D927" i="92"/>
  <c r="F927" i="92"/>
  <c r="G927" i="92"/>
  <c r="H927" i="92"/>
  <c r="I927" i="92"/>
  <c r="B928" i="92"/>
  <c r="C928" i="92"/>
  <c r="D928" i="92"/>
  <c r="F928" i="92"/>
  <c r="G928" i="92"/>
  <c r="H928" i="92"/>
  <c r="I928" i="92"/>
  <c r="B929" i="92"/>
  <c r="C929" i="92"/>
  <c r="D929" i="92"/>
  <c r="F929" i="92"/>
  <c r="G929" i="92"/>
  <c r="H929" i="92"/>
  <c r="I929" i="92"/>
  <c r="B930" i="92"/>
  <c r="C930" i="92"/>
  <c r="D930" i="92"/>
  <c r="F930" i="92"/>
  <c r="G930" i="92"/>
  <c r="H930" i="92"/>
  <c r="I930" i="92"/>
  <c r="B931" i="92"/>
  <c r="C931" i="92"/>
  <c r="D931" i="92"/>
  <c r="F931" i="92"/>
  <c r="G931" i="92"/>
  <c r="H931" i="92"/>
  <c r="I931" i="92"/>
  <c r="B932" i="92"/>
  <c r="C932" i="92"/>
  <c r="D932" i="92"/>
  <c r="F932" i="92"/>
  <c r="G932" i="92"/>
  <c r="H932" i="92"/>
  <c r="I932" i="92"/>
  <c r="B933" i="92"/>
  <c r="C933" i="92"/>
  <c r="D933" i="92"/>
  <c r="F933" i="92"/>
  <c r="G933" i="92"/>
  <c r="H933" i="92"/>
  <c r="I933" i="92"/>
  <c r="B934" i="92"/>
  <c r="C934" i="92"/>
  <c r="D934" i="92"/>
  <c r="F934" i="92"/>
  <c r="G934" i="92"/>
  <c r="H934" i="92"/>
  <c r="I934" i="92"/>
  <c r="B935" i="92"/>
  <c r="C935" i="92"/>
  <c r="D935" i="92"/>
  <c r="F935" i="92"/>
  <c r="G935" i="92"/>
  <c r="H935" i="92"/>
  <c r="I935" i="92"/>
  <c r="B936" i="92"/>
  <c r="C936" i="92"/>
  <c r="D936" i="92"/>
  <c r="F936" i="92"/>
  <c r="G936" i="92"/>
  <c r="H936" i="92"/>
  <c r="I936" i="92"/>
  <c r="B937" i="92"/>
  <c r="C937" i="92"/>
  <c r="D937" i="92"/>
  <c r="F937" i="92"/>
  <c r="G937" i="92"/>
  <c r="H937" i="92"/>
  <c r="I937" i="92"/>
  <c r="B938" i="92"/>
  <c r="C938" i="92"/>
  <c r="D938" i="92"/>
  <c r="F938" i="92"/>
  <c r="G938" i="92"/>
  <c r="H938" i="92"/>
  <c r="I938" i="92"/>
  <c r="B939" i="92"/>
  <c r="C939" i="92"/>
  <c r="D939" i="92"/>
  <c r="F939" i="92"/>
  <c r="G939" i="92"/>
  <c r="H939" i="92"/>
  <c r="I939" i="92"/>
  <c r="B940" i="92"/>
  <c r="C940" i="92"/>
  <c r="D940" i="92"/>
  <c r="F940" i="92"/>
  <c r="G940" i="92"/>
  <c r="H940" i="92"/>
  <c r="I940" i="92"/>
  <c r="B941" i="92"/>
  <c r="C941" i="92"/>
  <c r="D941" i="92"/>
  <c r="F941" i="92"/>
  <c r="G941" i="92"/>
  <c r="H941" i="92"/>
  <c r="I941" i="92"/>
  <c r="B942" i="92"/>
  <c r="C942" i="92"/>
  <c r="D942" i="92"/>
  <c r="F942" i="92"/>
  <c r="G942" i="92"/>
  <c r="H942" i="92"/>
  <c r="I942" i="92"/>
  <c r="B943" i="92"/>
  <c r="C943" i="92"/>
  <c r="D943" i="92"/>
  <c r="F943" i="92"/>
  <c r="G943" i="92"/>
  <c r="H943" i="92"/>
  <c r="I943" i="92"/>
  <c r="B944" i="92"/>
  <c r="C944" i="92"/>
  <c r="D944" i="92"/>
  <c r="F944" i="92"/>
  <c r="G944" i="92"/>
  <c r="H944" i="92"/>
  <c r="I944" i="92"/>
  <c r="B945" i="92"/>
  <c r="C945" i="92"/>
  <c r="D945" i="92"/>
  <c r="F945" i="92"/>
  <c r="G945" i="92"/>
  <c r="H945" i="92"/>
  <c r="I945" i="92"/>
  <c r="B946" i="92"/>
  <c r="C946" i="92"/>
  <c r="D946" i="92"/>
  <c r="F946" i="92"/>
  <c r="G946" i="92"/>
  <c r="H946" i="92"/>
  <c r="I946" i="92"/>
  <c r="B947" i="92"/>
  <c r="C947" i="92"/>
  <c r="D947" i="92"/>
  <c r="F947" i="92"/>
  <c r="G947" i="92"/>
  <c r="H947" i="92"/>
  <c r="I947" i="92"/>
  <c r="B948" i="92"/>
  <c r="C948" i="92"/>
  <c r="D948" i="92"/>
  <c r="F948" i="92"/>
  <c r="G948" i="92"/>
  <c r="H948" i="92"/>
  <c r="I948" i="92"/>
  <c r="B949" i="92"/>
  <c r="C949" i="92"/>
  <c r="D949" i="92"/>
  <c r="F949" i="92"/>
  <c r="G949" i="92"/>
  <c r="H949" i="92"/>
  <c r="I949" i="92"/>
  <c r="B950" i="92"/>
  <c r="C950" i="92"/>
  <c r="D950" i="92"/>
  <c r="F950" i="92"/>
  <c r="G950" i="92"/>
  <c r="H950" i="92"/>
  <c r="I950" i="92"/>
  <c r="B951" i="92"/>
  <c r="C951" i="92"/>
  <c r="D951" i="92"/>
  <c r="F951" i="92"/>
  <c r="G951" i="92"/>
  <c r="H951" i="92"/>
  <c r="I951" i="92"/>
  <c r="B952" i="92"/>
  <c r="C952" i="92"/>
  <c r="D952" i="92"/>
  <c r="F952" i="92"/>
  <c r="G952" i="92"/>
  <c r="H952" i="92"/>
  <c r="I952" i="92"/>
  <c r="B953" i="92"/>
  <c r="C953" i="92"/>
  <c r="D953" i="92"/>
  <c r="F953" i="92"/>
  <c r="G953" i="92"/>
  <c r="H953" i="92"/>
  <c r="I953" i="92"/>
  <c r="B954" i="92"/>
  <c r="C954" i="92"/>
  <c r="D954" i="92"/>
  <c r="F954" i="92"/>
  <c r="G954" i="92"/>
  <c r="H954" i="92"/>
  <c r="I954" i="92"/>
  <c r="B955" i="92"/>
  <c r="C955" i="92"/>
  <c r="D955" i="92"/>
  <c r="F955" i="92"/>
  <c r="G955" i="92"/>
  <c r="H955" i="92"/>
  <c r="I955" i="92"/>
  <c r="B956" i="92"/>
  <c r="C956" i="92"/>
  <c r="D956" i="92"/>
  <c r="F956" i="92"/>
  <c r="G956" i="92"/>
  <c r="H956" i="92"/>
  <c r="I956" i="92"/>
  <c r="B957" i="92"/>
  <c r="C957" i="92"/>
  <c r="D957" i="92"/>
  <c r="F957" i="92"/>
  <c r="G957" i="92"/>
  <c r="H957" i="92"/>
  <c r="I957" i="92"/>
  <c r="B958" i="92"/>
  <c r="C958" i="92"/>
  <c r="D958" i="92"/>
  <c r="F958" i="92"/>
  <c r="G958" i="92"/>
  <c r="H958" i="92"/>
  <c r="I958" i="92"/>
  <c r="B959" i="92"/>
  <c r="C959" i="92"/>
  <c r="D959" i="92"/>
  <c r="F959" i="92"/>
  <c r="G959" i="92"/>
  <c r="H959" i="92"/>
  <c r="I959" i="92"/>
  <c r="B960" i="92"/>
  <c r="C960" i="92"/>
  <c r="D960" i="92"/>
  <c r="F960" i="92"/>
  <c r="G960" i="92"/>
  <c r="H960" i="92"/>
  <c r="I960" i="92"/>
  <c r="B961" i="92"/>
  <c r="C961" i="92"/>
  <c r="D961" i="92"/>
  <c r="F961" i="92"/>
  <c r="G961" i="92"/>
  <c r="H961" i="92"/>
  <c r="I961" i="92"/>
  <c r="B962" i="92"/>
  <c r="C962" i="92"/>
  <c r="D962" i="92"/>
  <c r="F962" i="92"/>
  <c r="G962" i="92"/>
  <c r="H962" i="92"/>
  <c r="I962" i="92"/>
  <c r="B963" i="92"/>
  <c r="C963" i="92"/>
  <c r="D963" i="92"/>
  <c r="F963" i="92"/>
  <c r="G963" i="92"/>
  <c r="H963" i="92"/>
  <c r="I963" i="92"/>
  <c r="B964" i="92"/>
  <c r="C964" i="92"/>
  <c r="D964" i="92"/>
  <c r="F964" i="92"/>
  <c r="G964" i="92"/>
  <c r="H964" i="92"/>
  <c r="I964" i="92"/>
  <c r="B965" i="92"/>
  <c r="C965" i="92"/>
  <c r="D965" i="92"/>
  <c r="F965" i="92"/>
  <c r="G965" i="92"/>
  <c r="H965" i="92"/>
  <c r="I965" i="92"/>
  <c r="B966" i="92"/>
  <c r="C966" i="92"/>
  <c r="D966" i="92"/>
  <c r="F966" i="92"/>
  <c r="G966" i="92"/>
  <c r="H966" i="92"/>
  <c r="I966" i="92"/>
  <c r="B967" i="92"/>
  <c r="C967" i="92"/>
  <c r="D967" i="92"/>
  <c r="F967" i="92"/>
  <c r="G967" i="92"/>
  <c r="H967" i="92"/>
  <c r="I967" i="92"/>
  <c r="B968" i="92"/>
  <c r="C968" i="92"/>
  <c r="D968" i="92"/>
  <c r="F968" i="92"/>
  <c r="G968" i="92"/>
  <c r="H968" i="92"/>
  <c r="I968" i="92"/>
  <c r="B969" i="92"/>
  <c r="C969" i="92"/>
  <c r="D969" i="92"/>
  <c r="F969" i="92"/>
  <c r="G969" i="92"/>
  <c r="H969" i="92"/>
  <c r="I969" i="92"/>
  <c r="B970" i="92"/>
  <c r="C970" i="92"/>
  <c r="D970" i="92"/>
  <c r="F970" i="92"/>
  <c r="G970" i="92"/>
  <c r="H970" i="92"/>
  <c r="I970" i="92"/>
  <c r="B971" i="92"/>
  <c r="C971" i="92"/>
  <c r="D971" i="92"/>
  <c r="F971" i="92"/>
  <c r="G971" i="92"/>
  <c r="H971" i="92"/>
  <c r="I971" i="92"/>
  <c r="B972" i="92"/>
  <c r="C972" i="92"/>
  <c r="D972" i="92"/>
  <c r="F972" i="92"/>
  <c r="G972" i="92"/>
  <c r="H972" i="92"/>
  <c r="I972" i="92"/>
  <c r="B973" i="92"/>
  <c r="C973" i="92"/>
  <c r="D973" i="92"/>
  <c r="F973" i="92"/>
  <c r="G973" i="92"/>
  <c r="H973" i="92"/>
  <c r="I973" i="92"/>
  <c r="B974" i="92"/>
  <c r="C974" i="92"/>
  <c r="D974" i="92"/>
  <c r="F974" i="92"/>
  <c r="G974" i="92"/>
  <c r="H974" i="92"/>
  <c r="I974" i="92"/>
  <c r="B975" i="92"/>
  <c r="C975" i="92"/>
  <c r="D975" i="92"/>
  <c r="F975" i="92"/>
  <c r="G975" i="92"/>
  <c r="H975" i="92"/>
  <c r="I975" i="92"/>
  <c r="B976" i="92"/>
  <c r="C976" i="92"/>
  <c r="D976" i="92"/>
  <c r="F976" i="92"/>
  <c r="G976" i="92"/>
  <c r="H976" i="92"/>
  <c r="I976" i="92"/>
  <c r="B977" i="92"/>
  <c r="C977" i="92"/>
  <c r="D977" i="92"/>
  <c r="F977" i="92"/>
  <c r="G977" i="92"/>
  <c r="H977" i="92"/>
  <c r="I977" i="92"/>
  <c r="B978" i="92"/>
  <c r="C978" i="92"/>
  <c r="D978" i="92"/>
  <c r="F978" i="92"/>
  <c r="G978" i="92"/>
  <c r="H978" i="92"/>
  <c r="I978" i="92"/>
  <c r="B979" i="92"/>
  <c r="C979" i="92"/>
  <c r="D979" i="92"/>
  <c r="F979" i="92"/>
  <c r="G979" i="92"/>
  <c r="H979" i="92"/>
  <c r="I979" i="92"/>
  <c r="B980" i="92"/>
  <c r="C980" i="92"/>
  <c r="D980" i="92"/>
  <c r="F980" i="92"/>
  <c r="G980" i="92"/>
  <c r="H980" i="92"/>
  <c r="I980" i="92"/>
  <c r="B981" i="92"/>
  <c r="C981" i="92"/>
  <c r="D981" i="92"/>
  <c r="F981" i="92"/>
  <c r="G981" i="92"/>
  <c r="H981" i="92"/>
  <c r="I981" i="92"/>
  <c r="B982" i="92"/>
  <c r="C982" i="92"/>
  <c r="D982" i="92"/>
  <c r="F982" i="92"/>
  <c r="G982" i="92"/>
  <c r="H982" i="92"/>
  <c r="I982" i="92"/>
  <c r="B983" i="92"/>
  <c r="C983" i="92"/>
  <c r="D983" i="92"/>
  <c r="F983" i="92"/>
  <c r="G983" i="92"/>
  <c r="H983" i="92"/>
  <c r="I983" i="92"/>
  <c r="B984" i="92"/>
  <c r="C984" i="92"/>
  <c r="D984" i="92"/>
  <c r="F984" i="92"/>
  <c r="G984" i="92"/>
  <c r="H984" i="92"/>
  <c r="I984" i="92"/>
  <c r="B985" i="92"/>
  <c r="C985" i="92"/>
  <c r="D985" i="92"/>
  <c r="F985" i="92"/>
  <c r="G985" i="92"/>
  <c r="H985" i="92"/>
  <c r="I985" i="92"/>
  <c r="B986" i="92"/>
  <c r="C986" i="92"/>
  <c r="D986" i="92"/>
  <c r="F986" i="92"/>
  <c r="G986" i="92"/>
  <c r="H986" i="92"/>
  <c r="I986" i="92"/>
  <c r="B987" i="92"/>
  <c r="C987" i="92"/>
  <c r="D987" i="92"/>
  <c r="F987" i="92"/>
  <c r="G987" i="92"/>
  <c r="H987" i="92"/>
  <c r="I987" i="92"/>
  <c r="B988" i="92"/>
  <c r="C988" i="92"/>
  <c r="D988" i="92"/>
  <c r="F988" i="92"/>
  <c r="G988" i="92"/>
  <c r="H988" i="92"/>
  <c r="I988" i="92"/>
  <c r="B989" i="92"/>
  <c r="C989" i="92"/>
  <c r="D989" i="92"/>
  <c r="F989" i="92"/>
  <c r="G989" i="92"/>
  <c r="H989" i="92"/>
  <c r="I989" i="92"/>
  <c r="B990" i="92"/>
  <c r="C990" i="92"/>
  <c r="D990" i="92"/>
  <c r="F990" i="92"/>
  <c r="G990" i="92"/>
  <c r="H990" i="92"/>
  <c r="I990" i="92"/>
  <c r="B991" i="92"/>
  <c r="C991" i="92"/>
  <c r="D991" i="92"/>
  <c r="F991" i="92"/>
  <c r="G991" i="92"/>
  <c r="H991" i="92"/>
  <c r="I991" i="92"/>
  <c r="B992" i="92"/>
  <c r="C992" i="92"/>
  <c r="D992" i="92"/>
  <c r="F992" i="92"/>
  <c r="G992" i="92"/>
  <c r="H992" i="92"/>
  <c r="I992" i="92"/>
  <c r="B993" i="92"/>
  <c r="C993" i="92"/>
  <c r="D993" i="92"/>
  <c r="F993" i="92"/>
  <c r="G993" i="92"/>
  <c r="H993" i="92"/>
  <c r="I993" i="92"/>
  <c r="B994" i="92"/>
  <c r="C994" i="92"/>
  <c r="D994" i="92"/>
  <c r="F994" i="92"/>
  <c r="G994" i="92"/>
  <c r="H994" i="92"/>
  <c r="I994" i="92"/>
  <c r="B995" i="92"/>
  <c r="C995" i="92"/>
  <c r="D995" i="92"/>
  <c r="F995" i="92"/>
  <c r="G995" i="92"/>
  <c r="H995" i="92"/>
  <c r="I995" i="92"/>
  <c r="B996" i="92"/>
  <c r="C996" i="92"/>
  <c r="D996" i="92"/>
  <c r="F996" i="92"/>
  <c r="G996" i="92"/>
  <c r="H996" i="92"/>
  <c r="I996" i="92"/>
  <c r="B997" i="92"/>
  <c r="C997" i="92"/>
  <c r="D997" i="92"/>
  <c r="F997" i="92"/>
  <c r="G997" i="92"/>
  <c r="H997" i="92"/>
  <c r="I997" i="92"/>
  <c r="B998" i="92"/>
  <c r="C998" i="92"/>
  <c r="D998" i="92"/>
  <c r="F998" i="92"/>
  <c r="G998" i="92"/>
  <c r="H998" i="92"/>
  <c r="I998" i="92"/>
  <c r="B999" i="92"/>
  <c r="C999" i="92"/>
  <c r="D999" i="92"/>
  <c r="F999" i="92"/>
  <c r="G999" i="92"/>
  <c r="H999" i="92"/>
  <c r="I999" i="92"/>
  <c r="B1000" i="92"/>
  <c r="C1000" i="92"/>
  <c r="D1000" i="92"/>
  <c r="F1000" i="92"/>
  <c r="G1000" i="92"/>
  <c r="H1000" i="92"/>
  <c r="I1000" i="92"/>
  <c r="B1001" i="92"/>
  <c r="C1001" i="92"/>
  <c r="D1001" i="92"/>
  <c r="F1001" i="92"/>
  <c r="G1001" i="92"/>
  <c r="H1001" i="92"/>
  <c r="I1001" i="92"/>
  <c r="B1002" i="92"/>
  <c r="C1002" i="92"/>
  <c r="D1002" i="92"/>
  <c r="F1002" i="92"/>
  <c r="G1002" i="92"/>
  <c r="H1002" i="92"/>
  <c r="I1002" i="92"/>
  <c r="P6" i="92"/>
  <c r="B483" i="92"/>
  <c r="C483" i="92"/>
  <c r="D483" i="92"/>
  <c r="F483" i="92"/>
  <c r="G483" i="92"/>
  <c r="H483" i="92"/>
  <c r="I483" i="92"/>
  <c r="B484" i="92"/>
  <c r="C484" i="92"/>
  <c r="D484" i="92"/>
  <c r="F484" i="92"/>
  <c r="G484" i="92"/>
  <c r="H484" i="92"/>
  <c r="I484" i="92"/>
  <c r="P136" i="92"/>
  <c r="P208" i="92"/>
  <c r="P209" i="92"/>
  <c r="P210" i="92"/>
  <c r="P211" i="92"/>
  <c r="P212" i="92"/>
  <c r="P213" i="92"/>
  <c r="P214" i="92"/>
  <c r="P215" i="92"/>
  <c r="P216" i="92"/>
  <c r="P217" i="92"/>
  <c r="P218" i="92"/>
  <c r="P219" i="92"/>
  <c r="P220" i="92"/>
  <c r="P221" i="92"/>
  <c r="P222" i="92"/>
  <c r="P223" i="92"/>
  <c r="P224" i="92"/>
  <c r="P225" i="92"/>
  <c r="P226" i="92"/>
  <c r="P227" i="92"/>
  <c r="P228" i="92"/>
  <c r="P229" i="92"/>
  <c r="P230" i="92"/>
  <c r="P231" i="92"/>
  <c r="P232" i="92"/>
  <c r="P233" i="92"/>
  <c r="P234" i="92"/>
  <c r="P235" i="92"/>
  <c r="P236" i="92"/>
  <c r="P237" i="92"/>
  <c r="P238" i="92"/>
  <c r="P239" i="92"/>
  <c r="P240" i="92"/>
  <c r="P241" i="92"/>
  <c r="P242" i="92"/>
  <c r="P243" i="92"/>
  <c r="P244" i="92"/>
  <c r="P245" i="92"/>
  <c r="P246" i="92"/>
  <c r="P247" i="92"/>
  <c r="P248" i="92"/>
  <c r="P249" i="92"/>
  <c r="P250" i="92"/>
  <c r="P251" i="92"/>
  <c r="P252" i="92"/>
  <c r="P253" i="92"/>
  <c r="P254" i="92"/>
  <c r="P255" i="92"/>
  <c r="P256" i="92"/>
  <c r="P257" i="92"/>
  <c r="P258" i="92"/>
  <c r="P259" i="92"/>
  <c r="P260" i="92"/>
  <c r="P261" i="92"/>
  <c r="P262" i="92"/>
  <c r="P263" i="92"/>
  <c r="P264" i="92"/>
  <c r="P265" i="92"/>
  <c r="P266" i="92"/>
  <c r="P267" i="92"/>
  <c r="P268" i="92"/>
  <c r="P269" i="92"/>
  <c r="P270" i="92"/>
  <c r="P271" i="92"/>
  <c r="P272" i="92"/>
  <c r="P273" i="92"/>
  <c r="P274" i="92"/>
  <c r="P275" i="92"/>
  <c r="P276" i="92"/>
  <c r="P277" i="92"/>
  <c r="P278" i="92"/>
  <c r="P279" i="92"/>
  <c r="P280" i="92"/>
  <c r="P281" i="92"/>
  <c r="P282" i="92"/>
  <c r="P283" i="92"/>
  <c r="P284" i="92"/>
  <c r="P285" i="92"/>
  <c r="P286" i="92"/>
  <c r="P287" i="92"/>
  <c r="P288" i="92"/>
  <c r="P289" i="92"/>
  <c r="P290" i="92"/>
  <c r="P291" i="92"/>
  <c r="P292" i="92"/>
  <c r="P293" i="92"/>
  <c r="P294" i="92"/>
  <c r="P295" i="92"/>
  <c r="P296" i="92"/>
  <c r="P297" i="92"/>
  <c r="P298" i="92"/>
  <c r="P299" i="92"/>
  <c r="P300" i="92"/>
  <c r="P301" i="92"/>
  <c r="P302" i="92"/>
  <c r="P303" i="92"/>
  <c r="P304" i="92"/>
  <c r="P305" i="92"/>
  <c r="P306" i="92"/>
  <c r="P307" i="92"/>
  <c r="P308" i="92"/>
  <c r="P309" i="92"/>
  <c r="P310" i="92"/>
  <c r="P311" i="92"/>
  <c r="P312" i="92"/>
  <c r="P313" i="92"/>
  <c r="P314" i="92"/>
  <c r="P315" i="92"/>
  <c r="P316" i="92"/>
  <c r="P317" i="92"/>
  <c r="P318" i="92"/>
  <c r="P319" i="92"/>
  <c r="P320" i="92"/>
  <c r="P321" i="92"/>
  <c r="P322" i="92"/>
  <c r="P323" i="92"/>
  <c r="P324" i="92"/>
  <c r="P325" i="92"/>
  <c r="P326" i="92"/>
  <c r="P327" i="92"/>
  <c r="P328" i="92"/>
  <c r="P329" i="92"/>
  <c r="P330" i="92"/>
  <c r="P331" i="92"/>
  <c r="P332" i="92"/>
  <c r="P333" i="92"/>
  <c r="P334" i="92"/>
  <c r="P335" i="92"/>
  <c r="P336" i="92"/>
  <c r="P337" i="92"/>
  <c r="P338" i="92"/>
  <c r="P339" i="92"/>
  <c r="P340" i="92"/>
  <c r="P341" i="92"/>
  <c r="P342" i="92"/>
  <c r="P343" i="92"/>
  <c r="P344" i="92"/>
  <c r="P345" i="92"/>
  <c r="P346" i="92"/>
  <c r="P347" i="92"/>
  <c r="P348" i="92"/>
  <c r="P349" i="92"/>
  <c r="P350" i="92"/>
  <c r="P351" i="92"/>
  <c r="P352" i="92"/>
  <c r="P353" i="92"/>
  <c r="P354" i="92"/>
  <c r="P355" i="92"/>
  <c r="P356" i="92"/>
  <c r="P357" i="92"/>
  <c r="P358" i="92"/>
  <c r="P359" i="92"/>
  <c r="P360" i="92"/>
  <c r="P361" i="92"/>
  <c r="P362" i="92"/>
  <c r="P363" i="92"/>
  <c r="P364" i="92"/>
  <c r="P365" i="92"/>
  <c r="P366" i="92"/>
  <c r="P367" i="92"/>
  <c r="P368" i="92"/>
  <c r="P369" i="92"/>
  <c r="P370" i="92"/>
  <c r="P371" i="92"/>
  <c r="P372" i="92"/>
  <c r="P373" i="92"/>
  <c r="P374" i="92"/>
  <c r="P375" i="92"/>
  <c r="P376" i="92"/>
  <c r="P377" i="92"/>
  <c r="P378" i="92"/>
  <c r="P379" i="92"/>
  <c r="P380" i="92"/>
  <c r="P381" i="92"/>
  <c r="P382" i="92"/>
  <c r="P383" i="92"/>
  <c r="P384" i="92"/>
  <c r="P385" i="92"/>
  <c r="P386" i="92"/>
  <c r="P387" i="92"/>
  <c r="P388" i="92"/>
  <c r="P389" i="92"/>
  <c r="P390" i="92"/>
  <c r="P391" i="92"/>
  <c r="P392" i="92"/>
  <c r="P393" i="92"/>
  <c r="P394" i="92"/>
  <c r="P395" i="92"/>
  <c r="P396" i="92"/>
  <c r="P397" i="92"/>
  <c r="P398" i="92"/>
  <c r="P399" i="92"/>
  <c r="P400" i="92"/>
  <c r="P401" i="92"/>
  <c r="P402" i="92"/>
  <c r="P403" i="92"/>
  <c r="P404" i="92"/>
  <c r="P405" i="92"/>
  <c r="P406" i="92"/>
  <c r="P407" i="92"/>
  <c r="P408" i="92"/>
  <c r="P409" i="92"/>
  <c r="P410" i="92"/>
  <c r="P411" i="92"/>
  <c r="P412" i="92"/>
  <c r="P413" i="92"/>
  <c r="P414" i="92"/>
  <c r="P415" i="92"/>
  <c r="P416" i="92"/>
  <c r="P417" i="92"/>
  <c r="P418" i="92"/>
  <c r="P419" i="92"/>
  <c r="P420" i="92"/>
  <c r="P421" i="92"/>
  <c r="P422" i="92"/>
  <c r="P423" i="92"/>
  <c r="P424" i="92"/>
  <c r="P425" i="92"/>
  <c r="P426" i="92"/>
  <c r="P427" i="92"/>
  <c r="P428" i="92"/>
  <c r="P429" i="92"/>
  <c r="P430" i="92"/>
  <c r="P431" i="92"/>
  <c r="P432" i="92"/>
  <c r="P433" i="92"/>
  <c r="P434" i="92"/>
  <c r="P435" i="92"/>
  <c r="P436" i="92"/>
  <c r="P437" i="92"/>
  <c r="P438" i="92"/>
  <c r="P439" i="92"/>
  <c r="P440" i="92"/>
  <c r="P441" i="92"/>
  <c r="P442" i="92"/>
  <c r="P443" i="92"/>
  <c r="P444" i="92"/>
  <c r="P445" i="92"/>
  <c r="P446" i="92"/>
  <c r="P447" i="92"/>
  <c r="P448" i="92"/>
  <c r="P449" i="92"/>
  <c r="P450" i="92"/>
  <c r="P451" i="92"/>
  <c r="P452" i="92"/>
  <c r="P453" i="92"/>
  <c r="P454" i="92"/>
  <c r="P455" i="92"/>
  <c r="P456" i="92"/>
  <c r="P457" i="92"/>
  <c r="P458" i="92"/>
  <c r="P459" i="92"/>
  <c r="P460" i="92"/>
  <c r="P461" i="92"/>
  <c r="P462" i="92"/>
  <c r="P463" i="92"/>
  <c r="P464" i="92"/>
  <c r="P465" i="92"/>
  <c r="P466" i="92"/>
  <c r="P467" i="92"/>
  <c r="P468" i="92"/>
  <c r="P469" i="92"/>
  <c r="P470" i="92"/>
  <c r="P471" i="92"/>
  <c r="P472" i="92"/>
  <c r="P473" i="92"/>
  <c r="P474" i="92"/>
  <c r="P475" i="92"/>
  <c r="P476" i="92"/>
  <c r="P477" i="92"/>
  <c r="P478" i="92"/>
  <c r="P479" i="92"/>
  <c r="P480" i="92"/>
  <c r="P481" i="92"/>
  <c r="P482" i="92"/>
  <c r="N7" i="92"/>
  <c r="N8" i="92"/>
  <c r="N9" i="92"/>
  <c r="N10" i="92"/>
  <c r="N11" i="92"/>
  <c r="N12" i="92"/>
  <c r="N13" i="92"/>
  <c r="N14" i="92"/>
  <c r="N15" i="92"/>
  <c r="N16" i="92"/>
  <c r="N17" i="92"/>
  <c r="N18" i="92"/>
  <c r="N19" i="92"/>
  <c r="N20" i="92"/>
  <c r="N21" i="92"/>
  <c r="N22" i="92"/>
  <c r="N23" i="92"/>
  <c r="N24" i="92"/>
  <c r="N25" i="92"/>
  <c r="N26" i="92"/>
  <c r="N27" i="92"/>
  <c r="N28" i="92"/>
  <c r="N29" i="92"/>
  <c r="N30" i="92"/>
  <c r="N31" i="92"/>
  <c r="N32" i="92"/>
  <c r="N33" i="92"/>
  <c r="N34" i="92"/>
  <c r="N35" i="92"/>
  <c r="N36" i="92"/>
  <c r="N37" i="92"/>
  <c r="N38" i="92"/>
  <c r="N39" i="92"/>
  <c r="N40" i="92"/>
  <c r="N41" i="92"/>
  <c r="N42" i="92"/>
  <c r="N43" i="92"/>
  <c r="N44" i="92"/>
  <c r="N45" i="92"/>
  <c r="N46" i="92"/>
  <c r="N47" i="92"/>
  <c r="N48" i="92"/>
  <c r="N49" i="92"/>
  <c r="N50" i="92"/>
  <c r="N51" i="92"/>
  <c r="N52" i="92"/>
  <c r="N53" i="92"/>
  <c r="N54" i="92"/>
  <c r="N55" i="92"/>
  <c r="N56" i="92"/>
  <c r="N57" i="92"/>
  <c r="N58" i="92"/>
  <c r="N59" i="92"/>
  <c r="N60" i="92"/>
  <c r="N61" i="92"/>
  <c r="N62" i="92"/>
  <c r="N63" i="92"/>
  <c r="N64" i="92"/>
  <c r="N65" i="92"/>
  <c r="N66" i="92"/>
  <c r="N67" i="92"/>
  <c r="N68" i="92"/>
  <c r="N69" i="92"/>
  <c r="N70" i="92"/>
  <c r="N71" i="92"/>
  <c r="N72" i="92"/>
  <c r="N73" i="92"/>
  <c r="N74" i="92"/>
  <c r="N75" i="92"/>
  <c r="N76" i="92"/>
  <c r="N77" i="92"/>
  <c r="N78" i="92"/>
  <c r="N79" i="92"/>
  <c r="N80" i="92"/>
  <c r="N81" i="92"/>
  <c r="N82" i="92"/>
  <c r="N83" i="92"/>
  <c r="N84" i="92"/>
  <c r="N85" i="92"/>
  <c r="N86" i="92"/>
  <c r="N87" i="92"/>
  <c r="N88" i="92"/>
  <c r="N89" i="92"/>
  <c r="N90" i="92"/>
  <c r="N91" i="92"/>
  <c r="N92" i="92"/>
  <c r="N93" i="92"/>
  <c r="N94" i="92"/>
  <c r="N95" i="92"/>
  <c r="N96" i="92"/>
  <c r="N97" i="92"/>
  <c r="N98" i="92"/>
  <c r="N99" i="92"/>
  <c r="N100" i="92"/>
  <c r="N101" i="92"/>
  <c r="N102" i="92"/>
  <c r="N103" i="92"/>
  <c r="N104" i="92"/>
  <c r="N105" i="92"/>
  <c r="N106" i="92"/>
  <c r="N107" i="92"/>
  <c r="N108" i="92"/>
  <c r="N109" i="92"/>
  <c r="N110" i="92"/>
  <c r="N111" i="92"/>
  <c r="N112" i="92"/>
  <c r="N113" i="92"/>
  <c r="N114" i="92"/>
  <c r="N115" i="92"/>
  <c r="N116" i="92"/>
  <c r="N117" i="92"/>
  <c r="N118" i="92"/>
  <c r="N119" i="92"/>
  <c r="N120" i="92"/>
  <c r="N121" i="92"/>
  <c r="N122" i="92"/>
  <c r="N123" i="92"/>
  <c r="N124" i="92"/>
  <c r="N125" i="92"/>
  <c r="N126" i="92"/>
  <c r="N127" i="92"/>
  <c r="N128" i="92"/>
  <c r="N129" i="92"/>
  <c r="N130" i="92"/>
  <c r="N131" i="92"/>
  <c r="N132" i="92"/>
  <c r="N133" i="92"/>
  <c r="N134" i="92"/>
  <c r="N135" i="92"/>
  <c r="N136" i="92"/>
  <c r="N137" i="92"/>
  <c r="N138" i="92"/>
  <c r="N139" i="92"/>
  <c r="N140" i="92"/>
  <c r="N141" i="92"/>
  <c r="N142" i="92"/>
  <c r="N143" i="92"/>
  <c r="N144" i="92"/>
  <c r="N145" i="92"/>
  <c r="N146" i="92"/>
  <c r="N147" i="92"/>
  <c r="N148" i="92"/>
  <c r="N149" i="92"/>
  <c r="N150" i="92"/>
  <c r="N151" i="92"/>
  <c r="N152" i="92"/>
  <c r="N153" i="92"/>
  <c r="N154" i="92"/>
  <c r="N155" i="92"/>
  <c r="N156" i="92"/>
  <c r="N157" i="92"/>
  <c r="N158" i="92"/>
  <c r="N159" i="92"/>
  <c r="N160" i="92"/>
  <c r="N161" i="92"/>
  <c r="N162" i="92"/>
  <c r="N163" i="92"/>
  <c r="N164" i="92"/>
  <c r="N165" i="92"/>
  <c r="N166" i="92"/>
  <c r="N167" i="92"/>
  <c r="N168" i="92"/>
  <c r="N169" i="92"/>
  <c r="N170" i="92"/>
  <c r="N171" i="92"/>
  <c r="N172" i="92"/>
  <c r="N173" i="92"/>
  <c r="N174" i="92"/>
  <c r="N175" i="92"/>
  <c r="N176" i="92"/>
  <c r="N177" i="92"/>
  <c r="N178" i="92"/>
  <c r="N179" i="92"/>
  <c r="N180" i="92"/>
  <c r="N181" i="92"/>
  <c r="N182" i="92"/>
  <c r="N183" i="92"/>
  <c r="N184" i="92"/>
  <c r="N185" i="92"/>
  <c r="N186" i="92"/>
  <c r="N187" i="92"/>
  <c r="N188" i="92"/>
  <c r="N189" i="92"/>
  <c r="N190" i="92"/>
  <c r="N191" i="92"/>
  <c r="N192" i="92"/>
  <c r="N193" i="92"/>
  <c r="N194" i="92"/>
  <c r="N195" i="92"/>
  <c r="N196" i="92"/>
  <c r="N197" i="92"/>
  <c r="N198" i="92"/>
  <c r="N199" i="92"/>
  <c r="N200" i="92"/>
  <c r="N201" i="92"/>
  <c r="N202" i="92"/>
  <c r="N203" i="92"/>
  <c r="N204" i="92"/>
  <c r="N205" i="92"/>
  <c r="N206" i="92"/>
  <c r="N207" i="92"/>
  <c r="N208" i="92"/>
  <c r="N209" i="92"/>
  <c r="N210" i="92"/>
  <c r="N211" i="92"/>
  <c r="N212" i="92"/>
  <c r="N213" i="92"/>
  <c r="N214" i="92"/>
  <c r="N215" i="92"/>
  <c r="N216" i="92"/>
  <c r="N217" i="92"/>
  <c r="N218" i="92"/>
  <c r="N219" i="92"/>
  <c r="N220" i="92"/>
  <c r="N221" i="92"/>
  <c r="N222" i="92"/>
  <c r="N223" i="92"/>
  <c r="N224" i="92"/>
  <c r="N225" i="92"/>
  <c r="N226" i="92"/>
  <c r="N227" i="92"/>
  <c r="N228" i="92"/>
  <c r="N229" i="92"/>
  <c r="N230" i="92"/>
  <c r="N231" i="92"/>
  <c r="N232" i="92"/>
  <c r="N233" i="92"/>
  <c r="N234" i="92"/>
  <c r="N235" i="92"/>
  <c r="N236" i="92"/>
  <c r="N237" i="92"/>
  <c r="N238" i="92"/>
  <c r="N239" i="92"/>
  <c r="N240" i="92"/>
  <c r="N241" i="92"/>
  <c r="N242" i="92"/>
  <c r="N243" i="92"/>
  <c r="N244" i="92"/>
  <c r="N245" i="92"/>
  <c r="N246" i="92"/>
  <c r="N247" i="92"/>
  <c r="N248" i="92"/>
  <c r="N249" i="92"/>
  <c r="N250" i="92"/>
  <c r="N251" i="92"/>
  <c r="N252" i="92"/>
  <c r="N253" i="92"/>
  <c r="N254" i="92"/>
  <c r="N255" i="92"/>
  <c r="N256" i="92"/>
  <c r="N257" i="92"/>
  <c r="N258" i="92"/>
  <c r="N259" i="92"/>
  <c r="N260" i="92"/>
  <c r="N261" i="92"/>
  <c r="N262" i="92"/>
  <c r="N263" i="92"/>
  <c r="N264" i="92"/>
  <c r="N265" i="92"/>
  <c r="N266" i="92"/>
  <c r="N267" i="92"/>
  <c r="N268" i="92"/>
  <c r="N269" i="92"/>
  <c r="N270" i="92"/>
  <c r="N271" i="92"/>
  <c r="N272" i="92"/>
  <c r="N273" i="92"/>
  <c r="N274" i="92"/>
  <c r="N275" i="92"/>
  <c r="N276" i="92"/>
  <c r="N277" i="92"/>
  <c r="N278" i="92"/>
  <c r="N279" i="92"/>
  <c r="N280" i="92"/>
  <c r="N281" i="92"/>
  <c r="N282" i="92"/>
  <c r="N283" i="92"/>
  <c r="N284" i="92"/>
  <c r="N285" i="92"/>
  <c r="N286" i="92"/>
  <c r="N287" i="92"/>
  <c r="N288" i="92"/>
  <c r="N289" i="92"/>
  <c r="N290" i="92"/>
  <c r="N291" i="92"/>
  <c r="N292" i="92"/>
  <c r="N293" i="92"/>
  <c r="N294" i="92"/>
  <c r="N295" i="92"/>
  <c r="N296" i="92"/>
  <c r="N297" i="92"/>
  <c r="N298" i="92"/>
  <c r="N299" i="92"/>
  <c r="N300" i="92"/>
  <c r="N301" i="92"/>
  <c r="N302" i="92"/>
  <c r="N303" i="92"/>
  <c r="N304" i="92"/>
  <c r="N305" i="92"/>
  <c r="N306" i="92"/>
  <c r="N307" i="92"/>
  <c r="N308" i="92"/>
  <c r="N309" i="92"/>
  <c r="N310" i="92"/>
  <c r="N311" i="92"/>
  <c r="N312" i="92"/>
  <c r="N313" i="92"/>
  <c r="N314" i="92"/>
  <c r="N315" i="92"/>
  <c r="N316" i="92"/>
  <c r="N317" i="92"/>
  <c r="N318" i="92"/>
  <c r="N319" i="92"/>
  <c r="N320" i="92"/>
  <c r="N321" i="92"/>
  <c r="N322" i="92"/>
  <c r="N323" i="92"/>
  <c r="N324" i="92"/>
  <c r="N325" i="92"/>
  <c r="N326" i="92"/>
  <c r="N327" i="92"/>
  <c r="N328" i="92"/>
  <c r="N329" i="92"/>
  <c r="N330" i="92"/>
  <c r="N331" i="92"/>
  <c r="N332" i="92"/>
  <c r="N333" i="92"/>
  <c r="N334" i="92"/>
  <c r="N335" i="92"/>
  <c r="N336" i="92"/>
  <c r="N337" i="92"/>
  <c r="N338" i="92"/>
  <c r="N339" i="92"/>
  <c r="N340" i="92"/>
  <c r="N341" i="92"/>
  <c r="N342" i="92"/>
  <c r="N343" i="92"/>
  <c r="N344" i="92"/>
  <c r="N345" i="92"/>
  <c r="N346" i="92"/>
  <c r="N347" i="92"/>
  <c r="N348" i="92"/>
  <c r="N349" i="92"/>
  <c r="N350" i="92"/>
  <c r="N351" i="92"/>
  <c r="N352" i="92"/>
  <c r="N353" i="92"/>
  <c r="N354" i="92"/>
  <c r="N355" i="92"/>
  <c r="N356" i="92"/>
  <c r="N357" i="92"/>
  <c r="N358" i="92"/>
  <c r="N359" i="92"/>
  <c r="N360" i="92"/>
  <c r="N361" i="92"/>
  <c r="N362" i="92"/>
  <c r="N363" i="92"/>
  <c r="N364" i="92"/>
  <c r="N365" i="92"/>
  <c r="N366" i="92"/>
  <c r="N367" i="92"/>
  <c r="N368" i="92"/>
  <c r="N369" i="92"/>
  <c r="N370" i="92"/>
  <c r="N371" i="92"/>
  <c r="N372" i="92"/>
  <c r="N373" i="92"/>
  <c r="N374" i="92"/>
  <c r="N375" i="92"/>
  <c r="N376" i="92"/>
  <c r="N377" i="92"/>
  <c r="N378" i="92"/>
  <c r="N379" i="92"/>
  <c r="N380" i="92"/>
  <c r="N381" i="92"/>
  <c r="N382" i="92"/>
  <c r="N383" i="92"/>
  <c r="N384" i="92"/>
  <c r="N385" i="92"/>
  <c r="N386" i="92"/>
  <c r="N387" i="92"/>
  <c r="N388" i="92"/>
  <c r="N389" i="92"/>
  <c r="N390" i="92"/>
  <c r="N391" i="92"/>
  <c r="N392" i="92"/>
  <c r="N393" i="92"/>
  <c r="N394" i="92"/>
  <c r="N395" i="92"/>
  <c r="N396" i="92"/>
  <c r="N397" i="92"/>
  <c r="N398" i="92"/>
  <c r="N399" i="92"/>
  <c r="N400" i="92"/>
  <c r="N401" i="92"/>
  <c r="N402" i="92"/>
  <c r="N403" i="92"/>
  <c r="N404" i="92"/>
  <c r="N405" i="92"/>
  <c r="N406" i="92"/>
  <c r="N407" i="92"/>
  <c r="N408" i="92"/>
  <c r="N409" i="92"/>
  <c r="N410" i="92"/>
  <c r="N411" i="92"/>
  <c r="N412" i="92"/>
  <c r="N413" i="92"/>
  <c r="N414" i="92"/>
  <c r="N415" i="92"/>
  <c r="N416" i="92"/>
  <c r="N417" i="92"/>
  <c r="N418" i="92"/>
  <c r="N419" i="92"/>
  <c r="N420" i="92"/>
  <c r="N421" i="92"/>
  <c r="N422" i="92"/>
  <c r="N423" i="92"/>
  <c r="N424" i="92"/>
  <c r="N425" i="92"/>
  <c r="N426" i="92"/>
  <c r="N427" i="92"/>
  <c r="N428" i="92"/>
  <c r="N429" i="92"/>
  <c r="N430" i="92"/>
  <c r="N431" i="92"/>
  <c r="N432" i="92"/>
  <c r="N433" i="92"/>
  <c r="N434" i="92"/>
  <c r="N435" i="92"/>
  <c r="N436" i="92"/>
  <c r="N437" i="92"/>
  <c r="N438" i="92"/>
  <c r="N439" i="92"/>
  <c r="N440" i="92"/>
  <c r="N441" i="92"/>
  <c r="N442" i="92"/>
  <c r="N443" i="92"/>
  <c r="N444" i="92"/>
  <c r="N445" i="92"/>
  <c r="N446" i="92"/>
  <c r="N447" i="92"/>
  <c r="N448" i="92"/>
  <c r="N449" i="92"/>
  <c r="N450" i="92"/>
  <c r="N451" i="92"/>
  <c r="N452" i="92"/>
  <c r="N453" i="92"/>
  <c r="N454" i="92"/>
  <c r="N455" i="92"/>
  <c r="N456" i="92"/>
  <c r="N457" i="92"/>
  <c r="N458" i="92"/>
  <c r="N459" i="92"/>
  <c r="N460" i="92"/>
  <c r="N461" i="92"/>
  <c r="N462" i="92"/>
  <c r="N463" i="92"/>
  <c r="N464" i="92"/>
  <c r="N465" i="92"/>
  <c r="N466" i="92"/>
  <c r="N467" i="92"/>
  <c r="N468" i="92"/>
  <c r="N469" i="92"/>
  <c r="N470" i="92"/>
  <c r="N471" i="92"/>
  <c r="N472" i="92"/>
  <c r="N473" i="92"/>
  <c r="N474" i="92"/>
  <c r="N475" i="92"/>
  <c r="N476" i="92"/>
  <c r="N477" i="92"/>
  <c r="N478" i="92"/>
  <c r="N479" i="92"/>
  <c r="N480" i="92"/>
  <c r="N481" i="92"/>
  <c r="N6" i="92"/>
  <c r="M7" i="92"/>
  <c r="M8" i="92"/>
  <c r="M9" i="92"/>
  <c r="M10" i="92"/>
  <c r="M11" i="92"/>
  <c r="M12" i="92"/>
  <c r="M13" i="92"/>
  <c r="M14" i="92"/>
  <c r="M15" i="92"/>
  <c r="M16" i="92"/>
  <c r="M17" i="92"/>
  <c r="M18" i="92"/>
  <c r="M19" i="92"/>
  <c r="M20" i="92"/>
  <c r="M21" i="92"/>
  <c r="M22" i="92"/>
  <c r="M23" i="92"/>
  <c r="M24" i="92"/>
  <c r="M25" i="92"/>
  <c r="M26" i="92"/>
  <c r="M27" i="92"/>
  <c r="M28" i="92"/>
  <c r="M29" i="92"/>
  <c r="M30" i="92"/>
  <c r="M31" i="92"/>
  <c r="M32" i="92"/>
  <c r="M33" i="92"/>
  <c r="M34" i="92"/>
  <c r="M35" i="92"/>
  <c r="M36" i="92"/>
  <c r="M37" i="92"/>
  <c r="M38" i="92"/>
  <c r="M39" i="92"/>
  <c r="M40" i="92"/>
  <c r="M41" i="92"/>
  <c r="M42" i="92"/>
  <c r="M43" i="92"/>
  <c r="M44" i="92"/>
  <c r="M45" i="92"/>
  <c r="M46" i="92"/>
  <c r="M47" i="92"/>
  <c r="M48" i="92"/>
  <c r="M49" i="92"/>
  <c r="M50" i="92"/>
  <c r="M51" i="92"/>
  <c r="M52" i="92"/>
  <c r="M53" i="92"/>
  <c r="M54" i="92"/>
  <c r="M55" i="92"/>
  <c r="M56" i="92"/>
  <c r="M57" i="92"/>
  <c r="M58" i="92"/>
  <c r="M59" i="92"/>
  <c r="M60" i="92"/>
  <c r="M61" i="92"/>
  <c r="M62" i="92"/>
  <c r="M63" i="92"/>
  <c r="M64" i="92"/>
  <c r="M65" i="92"/>
  <c r="M66" i="92"/>
  <c r="M67" i="92"/>
  <c r="M68" i="92"/>
  <c r="M69" i="92"/>
  <c r="M70" i="92"/>
  <c r="M71" i="92"/>
  <c r="M72" i="92"/>
  <c r="M73" i="92"/>
  <c r="M74" i="92"/>
  <c r="M75" i="92"/>
  <c r="M76" i="92"/>
  <c r="M77" i="92"/>
  <c r="M78" i="92"/>
  <c r="M79" i="92"/>
  <c r="M80" i="92"/>
  <c r="M81" i="92"/>
  <c r="M82" i="92"/>
  <c r="M83" i="92"/>
  <c r="M84" i="92"/>
  <c r="M85" i="92"/>
  <c r="M86" i="92"/>
  <c r="M87" i="92"/>
  <c r="M88" i="92"/>
  <c r="M89" i="92"/>
  <c r="M90" i="92"/>
  <c r="M91" i="92"/>
  <c r="M92" i="92"/>
  <c r="M93" i="92"/>
  <c r="M94" i="92"/>
  <c r="M95" i="92"/>
  <c r="M96" i="92"/>
  <c r="M97" i="92"/>
  <c r="M98" i="92"/>
  <c r="M99" i="92"/>
  <c r="M100" i="92"/>
  <c r="M101" i="92"/>
  <c r="M102" i="92"/>
  <c r="M103" i="92"/>
  <c r="M104" i="92"/>
  <c r="M105" i="92"/>
  <c r="M106" i="92"/>
  <c r="M107" i="92"/>
  <c r="M108" i="92"/>
  <c r="M109" i="92"/>
  <c r="M110" i="92"/>
  <c r="M111" i="92"/>
  <c r="M112" i="92"/>
  <c r="M113" i="92"/>
  <c r="M114" i="92"/>
  <c r="M115" i="92"/>
  <c r="M116" i="92"/>
  <c r="M117" i="92"/>
  <c r="M118" i="92"/>
  <c r="M119" i="92"/>
  <c r="M120" i="92"/>
  <c r="M121" i="92"/>
  <c r="M122" i="92"/>
  <c r="M123" i="92"/>
  <c r="M124" i="92"/>
  <c r="M125" i="92"/>
  <c r="M126" i="92"/>
  <c r="M127" i="92"/>
  <c r="M128" i="92"/>
  <c r="M129" i="92"/>
  <c r="M130" i="92"/>
  <c r="M131" i="92"/>
  <c r="M132" i="92"/>
  <c r="M133" i="92"/>
  <c r="M134" i="92"/>
  <c r="M135" i="92"/>
  <c r="M136" i="92"/>
  <c r="M137" i="92"/>
  <c r="M138" i="92"/>
  <c r="M139" i="92"/>
  <c r="M140" i="92"/>
  <c r="M141" i="92"/>
  <c r="M142" i="92"/>
  <c r="M143" i="92"/>
  <c r="M144" i="92"/>
  <c r="M145" i="92"/>
  <c r="M146" i="92"/>
  <c r="M147" i="92"/>
  <c r="M148" i="92"/>
  <c r="M149" i="92"/>
  <c r="M150" i="92"/>
  <c r="M151" i="92"/>
  <c r="M152" i="92"/>
  <c r="M153" i="92"/>
  <c r="M154" i="92"/>
  <c r="M155" i="92"/>
  <c r="M156" i="92"/>
  <c r="M157" i="92"/>
  <c r="M158" i="92"/>
  <c r="M159" i="92"/>
  <c r="M160" i="92"/>
  <c r="M161" i="92"/>
  <c r="M162" i="92"/>
  <c r="M163" i="92"/>
  <c r="M164" i="92"/>
  <c r="M165" i="92"/>
  <c r="M166" i="92"/>
  <c r="M167" i="92"/>
  <c r="M168" i="92"/>
  <c r="M169" i="92"/>
  <c r="M170" i="92"/>
  <c r="M171" i="92"/>
  <c r="M172" i="92"/>
  <c r="M173" i="92"/>
  <c r="M174" i="92"/>
  <c r="M175" i="92"/>
  <c r="M176" i="92"/>
  <c r="M177" i="92"/>
  <c r="M178" i="92"/>
  <c r="M179" i="92"/>
  <c r="M180" i="92"/>
  <c r="M181" i="92"/>
  <c r="M182" i="92"/>
  <c r="M183" i="92"/>
  <c r="M184" i="92"/>
  <c r="M185" i="92"/>
  <c r="M186" i="92"/>
  <c r="M187" i="92"/>
  <c r="M188" i="92"/>
  <c r="M189" i="92"/>
  <c r="M190" i="92"/>
  <c r="M191" i="92"/>
  <c r="M192" i="92"/>
  <c r="M193" i="92"/>
  <c r="M194" i="92"/>
  <c r="M195" i="92"/>
  <c r="M196" i="92"/>
  <c r="M197" i="92"/>
  <c r="M198" i="92"/>
  <c r="M199" i="92"/>
  <c r="M200" i="92"/>
  <c r="M201" i="92"/>
  <c r="M202" i="92"/>
  <c r="M203" i="92"/>
  <c r="M204" i="92"/>
  <c r="M205" i="92"/>
  <c r="M206" i="92"/>
  <c r="M207" i="92"/>
  <c r="M208" i="92"/>
  <c r="M209" i="92"/>
  <c r="M210" i="92"/>
  <c r="M211" i="92"/>
  <c r="M212" i="92"/>
  <c r="M213" i="92"/>
  <c r="M214" i="92"/>
  <c r="M215" i="92"/>
  <c r="M216" i="92"/>
  <c r="M217" i="92"/>
  <c r="M218" i="92"/>
  <c r="M219" i="92"/>
  <c r="M220" i="92"/>
  <c r="M221" i="92"/>
  <c r="M222" i="92"/>
  <c r="M223" i="92"/>
  <c r="M224" i="92"/>
  <c r="M225" i="92"/>
  <c r="M226" i="92"/>
  <c r="M227" i="92"/>
  <c r="M228" i="92"/>
  <c r="M229" i="92"/>
  <c r="M230" i="92"/>
  <c r="M231" i="92"/>
  <c r="M232" i="92"/>
  <c r="M233" i="92"/>
  <c r="M234" i="92"/>
  <c r="M235" i="92"/>
  <c r="M236" i="92"/>
  <c r="M237" i="92"/>
  <c r="M238" i="92"/>
  <c r="M239" i="92"/>
  <c r="M240" i="92"/>
  <c r="M241" i="92"/>
  <c r="M242" i="92"/>
  <c r="M243" i="92"/>
  <c r="M244" i="92"/>
  <c r="M245" i="92"/>
  <c r="M246" i="92"/>
  <c r="M247" i="92"/>
  <c r="M248" i="92"/>
  <c r="M249" i="92"/>
  <c r="M250" i="92"/>
  <c r="M251" i="92"/>
  <c r="M252" i="92"/>
  <c r="M253" i="92"/>
  <c r="M254" i="92"/>
  <c r="M255" i="92"/>
  <c r="M256" i="92"/>
  <c r="M257" i="92"/>
  <c r="M258" i="92"/>
  <c r="M259" i="92"/>
  <c r="M260" i="92"/>
  <c r="M261" i="92"/>
  <c r="M262" i="92"/>
  <c r="M263" i="92"/>
  <c r="M264" i="92"/>
  <c r="M265" i="92"/>
  <c r="M266" i="92"/>
  <c r="M267" i="92"/>
  <c r="M268" i="92"/>
  <c r="M269" i="92"/>
  <c r="M270" i="92"/>
  <c r="M271" i="92"/>
  <c r="M272" i="92"/>
  <c r="M273" i="92"/>
  <c r="M274" i="92"/>
  <c r="M275" i="92"/>
  <c r="M276" i="92"/>
  <c r="M277" i="92"/>
  <c r="M278" i="92"/>
  <c r="M279" i="92"/>
  <c r="M280" i="92"/>
  <c r="M281" i="92"/>
  <c r="M282" i="92"/>
  <c r="M283" i="92"/>
  <c r="M284" i="92"/>
  <c r="M285" i="92"/>
  <c r="M286" i="92"/>
  <c r="M287" i="92"/>
  <c r="M288" i="92"/>
  <c r="M289" i="92"/>
  <c r="M290" i="92"/>
  <c r="M291" i="92"/>
  <c r="M292" i="92"/>
  <c r="M293" i="92"/>
  <c r="M294" i="92"/>
  <c r="M295" i="92"/>
  <c r="M296" i="92"/>
  <c r="M297" i="92"/>
  <c r="M298" i="92"/>
  <c r="M299" i="92"/>
  <c r="M300" i="92"/>
  <c r="M301" i="92"/>
  <c r="M302" i="92"/>
  <c r="M303" i="92"/>
  <c r="M304" i="92"/>
  <c r="M305" i="92"/>
  <c r="M306" i="92"/>
  <c r="M307" i="92"/>
  <c r="M308" i="92"/>
  <c r="M309" i="92"/>
  <c r="M310" i="92"/>
  <c r="M311" i="92"/>
  <c r="M312" i="92"/>
  <c r="M313" i="92"/>
  <c r="M314" i="92"/>
  <c r="M315" i="92"/>
  <c r="M316" i="92"/>
  <c r="M317" i="92"/>
  <c r="M318" i="92"/>
  <c r="M319" i="92"/>
  <c r="M320" i="92"/>
  <c r="M321" i="92"/>
  <c r="M322" i="92"/>
  <c r="M323" i="92"/>
  <c r="M324" i="92"/>
  <c r="M325" i="92"/>
  <c r="M326" i="92"/>
  <c r="M327" i="92"/>
  <c r="M328" i="92"/>
  <c r="M329" i="92"/>
  <c r="M330" i="92"/>
  <c r="M331" i="92"/>
  <c r="M332" i="92"/>
  <c r="M333" i="92"/>
  <c r="M334" i="92"/>
  <c r="M335" i="92"/>
  <c r="M336" i="92"/>
  <c r="M337" i="92"/>
  <c r="M338" i="92"/>
  <c r="M339" i="92"/>
  <c r="M340" i="92"/>
  <c r="M341" i="92"/>
  <c r="M342" i="92"/>
  <c r="M343" i="92"/>
  <c r="M344" i="92"/>
  <c r="M345" i="92"/>
  <c r="M346" i="92"/>
  <c r="M347" i="92"/>
  <c r="M348" i="92"/>
  <c r="M349" i="92"/>
  <c r="M350" i="92"/>
  <c r="M351" i="92"/>
  <c r="M352" i="92"/>
  <c r="M353" i="92"/>
  <c r="M354" i="92"/>
  <c r="M355" i="92"/>
  <c r="M356" i="92"/>
  <c r="M357" i="92"/>
  <c r="M358" i="92"/>
  <c r="M359" i="92"/>
  <c r="M360" i="92"/>
  <c r="M361" i="92"/>
  <c r="M362" i="92"/>
  <c r="M363" i="92"/>
  <c r="M364" i="92"/>
  <c r="M365" i="92"/>
  <c r="M366" i="92"/>
  <c r="M367" i="92"/>
  <c r="M368" i="92"/>
  <c r="M369" i="92"/>
  <c r="M370" i="92"/>
  <c r="M371" i="92"/>
  <c r="M372" i="92"/>
  <c r="M373" i="92"/>
  <c r="M374" i="92"/>
  <c r="M375" i="92"/>
  <c r="M376" i="92"/>
  <c r="M377" i="92"/>
  <c r="M378" i="92"/>
  <c r="M379" i="92"/>
  <c r="M380" i="92"/>
  <c r="M381" i="92"/>
  <c r="M382" i="92"/>
  <c r="M383" i="92"/>
  <c r="M384" i="92"/>
  <c r="M385" i="92"/>
  <c r="M386" i="92"/>
  <c r="M387" i="92"/>
  <c r="M388" i="92"/>
  <c r="M389" i="92"/>
  <c r="M390" i="92"/>
  <c r="M391" i="92"/>
  <c r="M392" i="92"/>
  <c r="M393" i="92"/>
  <c r="M394" i="92"/>
  <c r="M395" i="92"/>
  <c r="M396" i="92"/>
  <c r="M397" i="92"/>
  <c r="M398" i="92"/>
  <c r="M399" i="92"/>
  <c r="M400" i="92"/>
  <c r="M401" i="92"/>
  <c r="M402" i="92"/>
  <c r="M403" i="92"/>
  <c r="M404" i="92"/>
  <c r="M405" i="92"/>
  <c r="M406" i="92"/>
  <c r="M407" i="92"/>
  <c r="M408" i="92"/>
  <c r="M409" i="92"/>
  <c r="M410" i="92"/>
  <c r="M411" i="92"/>
  <c r="M412" i="92"/>
  <c r="M413" i="92"/>
  <c r="M414" i="92"/>
  <c r="M415" i="92"/>
  <c r="M416" i="92"/>
  <c r="M417" i="92"/>
  <c r="M418" i="92"/>
  <c r="M419" i="92"/>
  <c r="M420" i="92"/>
  <c r="M421" i="92"/>
  <c r="M422" i="92"/>
  <c r="M423" i="92"/>
  <c r="M424" i="92"/>
  <c r="M425" i="92"/>
  <c r="M426" i="92"/>
  <c r="M427" i="92"/>
  <c r="M428" i="92"/>
  <c r="M429" i="92"/>
  <c r="M430" i="92"/>
  <c r="M431" i="92"/>
  <c r="M432" i="92"/>
  <c r="M433" i="92"/>
  <c r="M434" i="92"/>
  <c r="M435" i="92"/>
  <c r="M436" i="92"/>
  <c r="M437" i="92"/>
  <c r="M438" i="92"/>
  <c r="M439" i="92"/>
  <c r="M440" i="92"/>
  <c r="M441" i="92"/>
  <c r="M442" i="92"/>
  <c r="M443" i="92"/>
  <c r="M444" i="92"/>
  <c r="M445" i="92"/>
  <c r="M446" i="92"/>
  <c r="M447" i="92"/>
  <c r="M448" i="92"/>
  <c r="M449" i="92"/>
  <c r="M450" i="92"/>
  <c r="M451" i="92"/>
  <c r="M452" i="92"/>
  <c r="M453" i="92"/>
  <c r="M454" i="92"/>
  <c r="M455" i="92"/>
  <c r="M456" i="92"/>
  <c r="M457" i="92"/>
  <c r="M458" i="92"/>
  <c r="M459" i="92"/>
  <c r="M460" i="92"/>
  <c r="M461" i="92"/>
  <c r="M462" i="92"/>
  <c r="M463" i="92"/>
  <c r="M464" i="92"/>
  <c r="M465" i="92"/>
  <c r="M466" i="92"/>
  <c r="M467" i="92"/>
  <c r="M468" i="92"/>
  <c r="M469" i="92"/>
  <c r="M470" i="92"/>
  <c r="M471" i="92"/>
  <c r="M472" i="92"/>
  <c r="M473" i="92"/>
  <c r="M474" i="92"/>
  <c r="M475" i="92"/>
  <c r="M476" i="92"/>
  <c r="M477" i="92"/>
  <c r="M478" i="92"/>
  <c r="M479" i="92"/>
  <c r="M480" i="92"/>
  <c r="M481" i="92"/>
  <c r="M6" i="92"/>
  <c r="L7" i="92"/>
  <c r="L8" i="92"/>
  <c r="L9" i="92"/>
  <c r="L10" i="92"/>
  <c r="L11" i="92"/>
  <c r="L12" i="92"/>
  <c r="L13" i="92"/>
  <c r="L14" i="92"/>
  <c r="L15" i="92"/>
  <c r="L16" i="92"/>
  <c r="L17" i="92"/>
  <c r="L18" i="92"/>
  <c r="L19" i="92"/>
  <c r="L20" i="92"/>
  <c r="L21" i="92"/>
  <c r="L22" i="92"/>
  <c r="L23" i="92"/>
  <c r="L24" i="92"/>
  <c r="L25" i="92"/>
  <c r="L26" i="92"/>
  <c r="L27" i="92"/>
  <c r="L28" i="92"/>
  <c r="L29" i="92"/>
  <c r="L30" i="92"/>
  <c r="L31" i="92"/>
  <c r="L32" i="92"/>
  <c r="L33" i="92"/>
  <c r="L34" i="92"/>
  <c r="L35" i="92"/>
  <c r="L36" i="92"/>
  <c r="L37" i="92"/>
  <c r="L38" i="92"/>
  <c r="L39" i="92"/>
  <c r="L40" i="92"/>
  <c r="L41" i="92"/>
  <c r="L42" i="92"/>
  <c r="L43" i="92"/>
  <c r="L44" i="92"/>
  <c r="L45" i="92"/>
  <c r="L46" i="92"/>
  <c r="L47" i="92"/>
  <c r="L48" i="92"/>
  <c r="L49" i="92"/>
  <c r="L50" i="92"/>
  <c r="L51" i="92"/>
  <c r="L52" i="92"/>
  <c r="L53" i="92"/>
  <c r="L54" i="92"/>
  <c r="L55" i="92"/>
  <c r="L56" i="92"/>
  <c r="L57" i="92"/>
  <c r="L58" i="92"/>
  <c r="L59" i="92"/>
  <c r="L60" i="92"/>
  <c r="L61" i="92"/>
  <c r="L62" i="92"/>
  <c r="L63" i="92"/>
  <c r="L64" i="92"/>
  <c r="L65" i="92"/>
  <c r="L66" i="92"/>
  <c r="L67" i="92"/>
  <c r="L68" i="92"/>
  <c r="L69" i="92"/>
  <c r="L70" i="92"/>
  <c r="L71" i="92"/>
  <c r="L72" i="92"/>
  <c r="L73" i="92"/>
  <c r="L74" i="92"/>
  <c r="L75" i="92"/>
  <c r="L76" i="92"/>
  <c r="L77" i="92"/>
  <c r="L78" i="92"/>
  <c r="L79" i="92"/>
  <c r="L80" i="92"/>
  <c r="L81" i="92"/>
  <c r="L82" i="92"/>
  <c r="L83" i="92"/>
  <c r="L84" i="92"/>
  <c r="L85" i="92"/>
  <c r="L86" i="92"/>
  <c r="L87" i="92"/>
  <c r="L88" i="92"/>
  <c r="L89" i="92"/>
  <c r="L90" i="92"/>
  <c r="L91" i="92"/>
  <c r="L92" i="92"/>
  <c r="L93" i="92"/>
  <c r="L94" i="92"/>
  <c r="L95" i="92"/>
  <c r="L96" i="92"/>
  <c r="L97" i="92"/>
  <c r="L98" i="92"/>
  <c r="L99" i="92"/>
  <c r="L100" i="92"/>
  <c r="L101" i="92"/>
  <c r="L102" i="92"/>
  <c r="L103" i="92"/>
  <c r="L104" i="92"/>
  <c r="L105" i="92"/>
  <c r="L106" i="92"/>
  <c r="L107" i="92"/>
  <c r="L108" i="92"/>
  <c r="L109" i="92"/>
  <c r="L110" i="92"/>
  <c r="L111" i="92"/>
  <c r="L112" i="92"/>
  <c r="L113" i="92"/>
  <c r="L114" i="92"/>
  <c r="L115" i="92"/>
  <c r="L116" i="92"/>
  <c r="L117" i="92"/>
  <c r="L118" i="92"/>
  <c r="L119" i="92"/>
  <c r="L120" i="92"/>
  <c r="L121" i="92"/>
  <c r="L122" i="92"/>
  <c r="L123" i="92"/>
  <c r="L124" i="92"/>
  <c r="L125" i="92"/>
  <c r="L126" i="92"/>
  <c r="L127" i="92"/>
  <c r="L128" i="92"/>
  <c r="L129" i="92"/>
  <c r="L130" i="92"/>
  <c r="L131" i="92"/>
  <c r="L132" i="92"/>
  <c r="L133" i="92"/>
  <c r="L134" i="92"/>
  <c r="L135" i="92"/>
  <c r="L136" i="92"/>
  <c r="L137" i="92"/>
  <c r="L138" i="92"/>
  <c r="L139" i="92"/>
  <c r="L140" i="92"/>
  <c r="L141" i="92"/>
  <c r="L142" i="92"/>
  <c r="L143" i="92"/>
  <c r="L144" i="92"/>
  <c r="L145" i="92"/>
  <c r="L146" i="92"/>
  <c r="L147" i="92"/>
  <c r="L148" i="92"/>
  <c r="L149" i="92"/>
  <c r="L150" i="92"/>
  <c r="L151" i="92"/>
  <c r="L152" i="92"/>
  <c r="L153" i="92"/>
  <c r="L154" i="92"/>
  <c r="L155" i="92"/>
  <c r="L156" i="92"/>
  <c r="L157" i="92"/>
  <c r="L158" i="92"/>
  <c r="L159" i="92"/>
  <c r="L160" i="92"/>
  <c r="L161" i="92"/>
  <c r="L162" i="92"/>
  <c r="L163" i="92"/>
  <c r="L164" i="92"/>
  <c r="L165" i="92"/>
  <c r="L166" i="92"/>
  <c r="L167" i="92"/>
  <c r="L168" i="92"/>
  <c r="L169" i="92"/>
  <c r="L170" i="92"/>
  <c r="L171" i="92"/>
  <c r="L172" i="92"/>
  <c r="L173" i="92"/>
  <c r="L174" i="92"/>
  <c r="L175" i="92"/>
  <c r="L176" i="92"/>
  <c r="L177" i="92"/>
  <c r="L178" i="92"/>
  <c r="L179" i="92"/>
  <c r="L180" i="92"/>
  <c r="L181" i="92"/>
  <c r="L182" i="92"/>
  <c r="L183" i="92"/>
  <c r="L184" i="92"/>
  <c r="L185" i="92"/>
  <c r="L186" i="92"/>
  <c r="L187" i="92"/>
  <c r="L188" i="92"/>
  <c r="L189" i="92"/>
  <c r="L190" i="92"/>
  <c r="L191" i="92"/>
  <c r="L192" i="92"/>
  <c r="L193" i="92"/>
  <c r="L194" i="92"/>
  <c r="L195" i="92"/>
  <c r="L196" i="92"/>
  <c r="L197" i="92"/>
  <c r="L198" i="92"/>
  <c r="L199" i="92"/>
  <c r="L200" i="92"/>
  <c r="L201" i="92"/>
  <c r="L202" i="92"/>
  <c r="L203" i="92"/>
  <c r="L204" i="92"/>
  <c r="L205" i="92"/>
  <c r="L206" i="92"/>
  <c r="L207" i="92"/>
  <c r="L208" i="92"/>
  <c r="L209" i="92"/>
  <c r="L210" i="92"/>
  <c r="L211" i="92"/>
  <c r="L212" i="92"/>
  <c r="L213" i="92"/>
  <c r="L214" i="92"/>
  <c r="L215" i="92"/>
  <c r="L216" i="92"/>
  <c r="L217" i="92"/>
  <c r="L218" i="92"/>
  <c r="L219" i="92"/>
  <c r="L220" i="92"/>
  <c r="L221" i="92"/>
  <c r="L222" i="92"/>
  <c r="L223" i="92"/>
  <c r="L224" i="92"/>
  <c r="L225" i="92"/>
  <c r="L226" i="92"/>
  <c r="L227" i="92"/>
  <c r="L228" i="92"/>
  <c r="L229" i="92"/>
  <c r="L230" i="92"/>
  <c r="L231" i="92"/>
  <c r="L232" i="92"/>
  <c r="L233" i="92"/>
  <c r="L234" i="92"/>
  <c r="L235" i="92"/>
  <c r="L236" i="92"/>
  <c r="L237" i="92"/>
  <c r="L238" i="92"/>
  <c r="L239" i="92"/>
  <c r="L240" i="92"/>
  <c r="L241" i="92"/>
  <c r="L242" i="92"/>
  <c r="L243" i="92"/>
  <c r="L244" i="92"/>
  <c r="L245" i="92"/>
  <c r="L246" i="92"/>
  <c r="L247" i="92"/>
  <c r="L248" i="92"/>
  <c r="L249" i="92"/>
  <c r="L250" i="92"/>
  <c r="L251" i="92"/>
  <c r="L252" i="92"/>
  <c r="L253" i="92"/>
  <c r="L254" i="92"/>
  <c r="L255" i="92"/>
  <c r="L256" i="92"/>
  <c r="L257" i="92"/>
  <c r="L258" i="92"/>
  <c r="L259" i="92"/>
  <c r="L260" i="92"/>
  <c r="L261" i="92"/>
  <c r="L262" i="92"/>
  <c r="L263" i="92"/>
  <c r="L264" i="92"/>
  <c r="L265" i="92"/>
  <c r="L266" i="92"/>
  <c r="L267" i="92"/>
  <c r="L268" i="92"/>
  <c r="L269" i="92"/>
  <c r="L270" i="92"/>
  <c r="L271" i="92"/>
  <c r="L272" i="92"/>
  <c r="L273" i="92"/>
  <c r="L274" i="92"/>
  <c r="L275" i="92"/>
  <c r="L276" i="92"/>
  <c r="L277" i="92"/>
  <c r="L278" i="92"/>
  <c r="L279" i="92"/>
  <c r="L280" i="92"/>
  <c r="L281" i="92"/>
  <c r="L282" i="92"/>
  <c r="L283" i="92"/>
  <c r="L284" i="92"/>
  <c r="L285" i="92"/>
  <c r="L286" i="92"/>
  <c r="L287" i="92"/>
  <c r="L288" i="92"/>
  <c r="L289" i="92"/>
  <c r="L290" i="92"/>
  <c r="L291" i="92"/>
  <c r="L292" i="92"/>
  <c r="L293" i="92"/>
  <c r="L294" i="92"/>
  <c r="L295" i="92"/>
  <c r="L296" i="92"/>
  <c r="L297" i="92"/>
  <c r="L298" i="92"/>
  <c r="L299" i="92"/>
  <c r="L300" i="92"/>
  <c r="L301" i="92"/>
  <c r="L302" i="92"/>
  <c r="L303" i="92"/>
  <c r="L304" i="92"/>
  <c r="L305" i="92"/>
  <c r="L306" i="92"/>
  <c r="L307" i="92"/>
  <c r="L308" i="92"/>
  <c r="L309" i="92"/>
  <c r="L310" i="92"/>
  <c r="L311" i="92"/>
  <c r="L312" i="92"/>
  <c r="L313" i="92"/>
  <c r="L314" i="92"/>
  <c r="L315" i="92"/>
  <c r="L316" i="92"/>
  <c r="L317" i="92"/>
  <c r="L318" i="92"/>
  <c r="L319" i="92"/>
  <c r="L320" i="92"/>
  <c r="L321" i="92"/>
  <c r="L322" i="92"/>
  <c r="L323" i="92"/>
  <c r="L324" i="92"/>
  <c r="L325" i="92"/>
  <c r="L326" i="92"/>
  <c r="L327" i="92"/>
  <c r="L328" i="92"/>
  <c r="L329" i="92"/>
  <c r="L330" i="92"/>
  <c r="L331" i="92"/>
  <c r="L332" i="92"/>
  <c r="L333" i="92"/>
  <c r="L334" i="92"/>
  <c r="L335" i="92"/>
  <c r="L336" i="92"/>
  <c r="L337" i="92"/>
  <c r="L338" i="92"/>
  <c r="L339" i="92"/>
  <c r="L340" i="92"/>
  <c r="L341" i="92"/>
  <c r="L342" i="92"/>
  <c r="L343" i="92"/>
  <c r="L344" i="92"/>
  <c r="L345" i="92"/>
  <c r="L346" i="92"/>
  <c r="L347" i="92"/>
  <c r="L348" i="92"/>
  <c r="L349" i="92"/>
  <c r="L350" i="92"/>
  <c r="L351" i="92"/>
  <c r="L352" i="92"/>
  <c r="L353" i="92"/>
  <c r="L354" i="92"/>
  <c r="L355" i="92"/>
  <c r="L356" i="92"/>
  <c r="L357" i="92"/>
  <c r="L358" i="92"/>
  <c r="L359" i="92"/>
  <c r="L360" i="92"/>
  <c r="L361" i="92"/>
  <c r="L362" i="92"/>
  <c r="L363" i="92"/>
  <c r="L364" i="92"/>
  <c r="L365" i="92"/>
  <c r="L366" i="92"/>
  <c r="L367" i="92"/>
  <c r="L368" i="92"/>
  <c r="L369" i="92"/>
  <c r="L370" i="92"/>
  <c r="L371" i="92"/>
  <c r="L372" i="92"/>
  <c r="L373" i="92"/>
  <c r="L374" i="92"/>
  <c r="L375" i="92"/>
  <c r="L376" i="92"/>
  <c r="L377" i="92"/>
  <c r="L378" i="92"/>
  <c r="L379" i="92"/>
  <c r="L380" i="92"/>
  <c r="L381" i="92"/>
  <c r="L382" i="92"/>
  <c r="L383" i="92"/>
  <c r="L384" i="92"/>
  <c r="L385" i="92"/>
  <c r="L386" i="92"/>
  <c r="L387" i="92"/>
  <c r="L388" i="92"/>
  <c r="L389" i="92"/>
  <c r="L390" i="92"/>
  <c r="L391" i="92"/>
  <c r="L392" i="92"/>
  <c r="L393" i="92"/>
  <c r="L394" i="92"/>
  <c r="L395" i="92"/>
  <c r="L396" i="92"/>
  <c r="L397" i="92"/>
  <c r="L398" i="92"/>
  <c r="L399" i="92"/>
  <c r="L400" i="92"/>
  <c r="L401" i="92"/>
  <c r="L402" i="92"/>
  <c r="L403" i="92"/>
  <c r="L404" i="92"/>
  <c r="L405" i="92"/>
  <c r="L406" i="92"/>
  <c r="L407" i="92"/>
  <c r="L408" i="92"/>
  <c r="L409" i="92"/>
  <c r="L410" i="92"/>
  <c r="L411" i="92"/>
  <c r="L412" i="92"/>
  <c r="L413" i="92"/>
  <c r="L414" i="92"/>
  <c r="L415" i="92"/>
  <c r="L416" i="92"/>
  <c r="L417" i="92"/>
  <c r="L418" i="92"/>
  <c r="L419" i="92"/>
  <c r="L420" i="92"/>
  <c r="L421" i="92"/>
  <c r="L422" i="92"/>
  <c r="L423" i="92"/>
  <c r="L424" i="92"/>
  <c r="L425" i="92"/>
  <c r="L426" i="92"/>
  <c r="L427" i="92"/>
  <c r="L428" i="92"/>
  <c r="L429" i="92"/>
  <c r="L430" i="92"/>
  <c r="L431" i="92"/>
  <c r="L432" i="92"/>
  <c r="L433" i="92"/>
  <c r="L434" i="92"/>
  <c r="L435" i="92"/>
  <c r="L436" i="92"/>
  <c r="L437" i="92"/>
  <c r="L438" i="92"/>
  <c r="L439" i="92"/>
  <c r="L440" i="92"/>
  <c r="L441" i="92"/>
  <c r="L442" i="92"/>
  <c r="L443" i="92"/>
  <c r="L444" i="92"/>
  <c r="L445" i="92"/>
  <c r="L446" i="92"/>
  <c r="L447" i="92"/>
  <c r="L448" i="92"/>
  <c r="L449" i="92"/>
  <c r="L450" i="92"/>
  <c r="L451" i="92"/>
  <c r="L452" i="92"/>
  <c r="L453" i="92"/>
  <c r="L454" i="92"/>
  <c r="L455" i="92"/>
  <c r="L456" i="92"/>
  <c r="L457" i="92"/>
  <c r="L458" i="92"/>
  <c r="L459" i="92"/>
  <c r="L460" i="92"/>
  <c r="L461" i="92"/>
  <c r="L462" i="92"/>
  <c r="L463" i="92"/>
  <c r="L464" i="92"/>
  <c r="L465" i="92"/>
  <c r="L466" i="92"/>
  <c r="L467" i="92"/>
  <c r="L468" i="92"/>
  <c r="L469" i="92"/>
  <c r="L470" i="92"/>
  <c r="L471" i="92"/>
  <c r="L472" i="92"/>
  <c r="L473" i="92"/>
  <c r="L474" i="92"/>
  <c r="L475" i="92"/>
  <c r="L476" i="92"/>
  <c r="L477" i="92"/>
  <c r="L478" i="92"/>
  <c r="L479" i="92"/>
  <c r="L480" i="92"/>
  <c r="L481" i="92"/>
  <c r="L6" i="92"/>
  <c r="J7" i="92"/>
  <c r="J8" i="92"/>
  <c r="J9" i="92"/>
  <c r="J10" i="92"/>
  <c r="J11" i="92"/>
  <c r="J12" i="92"/>
  <c r="J13" i="92"/>
  <c r="J14" i="92"/>
  <c r="J15" i="92"/>
  <c r="J16" i="92"/>
  <c r="J17" i="92"/>
  <c r="J18" i="92"/>
  <c r="J19" i="92"/>
  <c r="J20" i="92"/>
  <c r="J21" i="92"/>
  <c r="J22" i="92"/>
  <c r="J23" i="92"/>
  <c r="J24" i="92"/>
  <c r="J25" i="92"/>
  <c r="J26" i="92"/>
  <c r="J27" i="92"/>
  <c r="J28" i="92"/>
  <c r="J29" i="92"/>
  <c r="J30" i="92"/>
  <c r="J31" i="92"/>
  <c r="J32" i="92"/>
  <c r="J33" i="92"/>
  <c r="J34" i="92"/>
  <c r="J35" i="92"/>
  <c r="J36" i="92"/>
  <c r="J37" i="92"/>
  <c r="J38" i="92"/>
  <c r="J39" i="92"/>
  <c r="J40" i="92"/>
  <c r="J41" i="92"/>
  <c r="J42" i="92"/>
  <c r="J43" i="92"/>
  <c r="J44" i="92"/>
  <c r="J45" i="92"/>
  <c r="J46" i="92"/>
  <c r="J47" i="92"/>
  <c r="J48" i="92"/>
  <c r="J49" i="92"/>
  <c r="J50" i="92"/>
  <c r="J51" i="92"/>
  <c r="J52" i="92"/>
  <c r="J53" i="92"/>
  <c r="J54" i="92"/>
  <c r="J55" i="92"/>
  <c r="J56" i="92"/>
  <c r="J57" i="92"/>
  <c r="J58" i="92"/>
  <c r="J59" i="92"/>
  <c r="J60" i="92"/>
  <c r="J61" i="92"/>
  <c r="J62" i="92"/>
  <c r="J63" i="92"/>
  <c r="J64" i="92"/>
  <c r="J65" i="92"/>
  <c r="J66" i="92"/>
  <c r="J67" i="92"/>
  <c r="J68" i="92"/>
  <c r="J69" i="92"/>
  <c r="J70" i="92"/>
  <c r="J71" i="92"/>
  <c r="J72" i="92"/>
  <c r="J73" i="92"/>
  <c r="J74" i="92"/>
  <c r="J75" i="92"/>
  <c r="J76" i="92"/>
  <c r="J77" i="92"/>
  <c r="J78" i="92"/>
  <c r="J79" i="92"/>
  <c r="J80" i="92"/>
  <c r="J81" i="92"/>
  <c r="J82" i="92"/>
  <c r="J83" i="92"/>
  <c r="J84" i="92"/>
  <c r="J85" i="92"/>
  <c r="J86" i="92"/>
  <c r="J87" i="92"/>
  <c r="J88" i="92"/>
  <c r="J89" i="92"/>
  <c r="J90" i="92"/>
  <c r="J91" i="92"/>
  <c r="J92" i="92"/>
  <c r="J93" i="92"/>
  <c r="J94" i="92"/>
  <c r="J95" i="92"/>
  <c r="J96" i="92"/>
  <c r="J97" i="92"/>
  <c r="J98" i="92"/>
  <c r="J99" i="92"/>
  <c r="J100" i="92"/>
  <c r="J101" i="92"/>
  <c r="J102" i="92"/>
  <c r="J103" i="92"/>
  <c r="J104" i="92"/>
  <c r="J105" i="92"/>
  <c r="J106" i="92"/>
  <c r="J107" i="92"/>
  <c r="J108" i="92"/>
  <c r="J109" i="92"/>
  <c r="J110" i="92"/>
  <c r="J111" i="92"/>
  <c r="J112" i="92"/>
  <c r="J113" i="92"/>
  <c r="J114" i="92"/>
  <c r="J115" i="92"/>
  <c r="J116" i="92"/>
  <c r="J117" i="92"/>
  <c r="J118" i="92"/>
  <c r="J119" i="92"/>
  <c r="J120" i="92"/>
  <c r="J121" i="92"/>
  <c r="J122" i="92"/>
  <c r="J123" i="92"/>
  <c r="J124" i="92"/>
  <c r="J125" i="92"/>
  <c r="J126" i="92"/>
  <c r="J127" i="92"/>
  <c r="J128" i="92"/>
  <c r="J129" i="92"/>
  <c r="J130" i="92"/>
  <c r="J131" i="92"/>
  <c r="J132" i="92"/>
  <c r="J133" i="92"/>
  <c r="J134" i="92"/>
  <c r="J135" i="92"/>
  <c r="J136" i="92"/>
  <c r="J137" i="92"/>
  <c r="J138" i="92"/>
  <c r="J139" i="92"/>
  <c r="J140" i="92"/>
  <c r="J141" i="92"/>
  <c r="J142" i="92"/>
  <c r="J143" i="92"/>
  <c r="J144" i="92"/>
  <c r="J145" i="92"/>
  <c r="J146" i="92"/>
  <c r="J147" i="92"/>
  <c r="J148" i="92"/>
  <c r="J149" i="92"/>
  <c r="J150" i="92"/>
  <c r="J151" i="92"/>
  <c r="J152" i="92"/>
  <c r="J153" i="92"/>
  <c r="J154" i="92"/>
  <c r="J155" i="92"/>
  <c r="J156" i="92"/>
  <c r="J157" i="92"/>
  <c r="J158" i="92"/>
  <c r="J159" i="92"/>
  <c r="J160" i="92"/>
  <c r="J161" i="92"/>
  <c r="J162" i="92"/>
  <c r="J163" i="92"/>
  <c r="J164" i="92"/>
  <c r="J165" i="92"/>
  <c r="J166" i="92"/>
  <c r="J167" i="92"/>
  <c r="J168" i="92"/>
  <c r="J169" i="92"/>
  <c r="J170" i="92"/>
  <c r="J171" i="92"/>
  <c r="J172" i="92"/>
  <c r="J173" i="92"/>
  <c r="J174" i="92"/>
  <c r="J175" i="92"/>
  <c r="J176" i="92"/>
  <c r="J177" i="92"/>
  <c r="J178" i="92"/>
  <c r="J179" i="92"/>
  <c r="J180" i="92"/>
  <c r="J181" i="92"/>
  <c r="J182" i="92"/>
  <c r="J183" i="92"/>
  <c r="J184" i="92"/>
  <c r="J185" i="92"/>
  <c r="J186" i="92"/>
  <c r="J187" i="92"/>
  <c r="J188" i="92"/>
  <c r="J189" i="92"/>
  <c r="J190" i="92"/>
  <c r="J191" i="92"/>
  <c r="J192" i="92"/>
  <c r="J193" i="92"/>
  <c r="J194" i="92"/>
  <c r="J195" i="92"/>
  <c r="J196" i="92"/>
  <c r="J197" i="92"/>
  <c r="J198" i="92"/>
  <c r="J199" i="92"/>
  <c r="J200" i="92"/>
  <c r="J201" i="92"/>
  <c r="J202" i="92"/>
  <c r="J203" i="92"/>
  <c r="J204" i="92"/>
  <c r="J205" i="92"/>
  <c r="J206" i="92"/>
  <c r="J207" i="92"/>
  <c r="J208" i="92"/>
  <c r="J209" i="92"/>
  <c r="J210" i="92"/>
  <c r="J211" i="92"/>
  <c r="J212" i="92"/>
  <c r="J213" i="92"/>
  <c r="J214" i="92"/>
  <c r="J215" i="92"/>
  <c r="J216" i="92"/>
  <c r="J217" i="92"/>
  <c r="J218" i="92"/>
  <c r="J219" i="92"/>
  <c r="J220" i="92"/>
  <c r="J221" i="92"/>
  <c r="J222" i="92"/>
  <c r="J223" i="92"/>
  <c r="J224" i="92"/>
  <c r="J225" i="92"/>
  <c r="J226" i="92"/>
  <c r="J227" i="92"/>
  <c r="J228" i="92"/>
  <c r="J229" i="92"/>
  <c r="J230" i="92"/>
  <c r="J231" i="92"/>
  <c r="J232" i="92"/>
  <c r="J233" i="92"/>
  <c r="J234" i="92"/>
  <c r="J235" i="92"/>
  <c r="J236" i="92"/>
  <c r="J237" i="92"/>
  <c r="J238" i="92"/>
  <c r="J239" i="92"/>
  <c r="J240" i="92"/>
  <c r="J241" i="92"/>
  <c r="J242" i="92"/>
  <c r="J243" i="92"/>
  <c r="J244" i="92"/>
  <c r="J245" i="92"/>
  <c r="J246" i="92"/>
  <c r="J247" i="92"/>
  <c r="J248" i="92"/>
  <c r="J249" i="92"/>
  <c r="J250" i="92"/>
  <c r="J251" i="92"/>
  <c r="J252" i="92"/>
  <c r="J253" i="92"/>
  <c r="J254" i="92"/>
  <c r="J255" i="92"/>
  <c r="J256" i="92"/>
  <c r="J257" i="92"/>
  <c r="J258" i="92"/>
  <c r="J259" i="92"/>
  <c r="J260" i="92"/>
  <c r="J261" i="92"/>
  <c r="J262" i="92"/>
  <c r="J263" i="92"/>
  <c r="J264" i="92"/>
  <c r="J265" i="92"/>
  <c r="J266" i="92"/>
  <c r="J267" i="92"/>
  <c r="J268" i="92"/>
  <c r="J269" i="92"/>
  <c r="J270" i="92"/>
  <c r="J271" i="92"/>
  <c r="J272" i="92"/>
  <c r="J273" i="92"/>
  <c r="J274" i="92"/>
  <c r="J275" i="92"/>
  <c r="J276" i="92"/>
  <c r="J277" i="92"/>
  <c r="J278" i="92"/>
  <c r="J279" i="92"/>
  <c r="J280" i="92"/>
  <c r="J281" i="92"/>
  <c r="J282" i="92"/>
  <c r="J283" i="92"/>
  <c r="J284" i="92"/>
  <c r="J285" i="92"/>
  <c r="J286" i="92"/>
  <c r="J287" i="92"/>
  <c r="J288" i="92"/>
  <c r="J289" i="92"/>
  <c r="J290" i="92"/>
  <c r="J291" i="92"/>
  <c r="J292" i="92"/>
  <c r="J293" i="92"/>
  <c r="J294" i="92"/>
  <c r="J295" i="92"/>
  <c r="J296" i="92"/>
  <c r="J297" i="92"/>
  <c r="J298" i="92"/>
  <c r="J299" i="92"/>
  <c r="J300" i="92"/>
  <c r="J301" i="92"/>
  <c r="J302" i="92"/>
  <c r="J303" i="92"/>
  <c r="J304" i="92"/>
  <c r="J305" i="92"/>
  <c r="J306" i="92"/>
  <c r="J307" i="92"/>
  <c r="J308" i="92"/>
  <c r="J309" i="92"/>
  <c r="J310" i="92"/>
  <c r="J311" i="92"/>
  <c r="J312" i="92"/>
  <c r="J313" i="92"/>
  <c r="J314" i="92"/>
  <c r="J315" i="92"/>
  <c r="J316" i="92"/>
  <c r="J317" i="92"/>
  <c r="J318" i="92"/>
  <c r="J319" i="92"/>
  <c r="J320" i="92"/>
  <c r="J321" i="92"/>
  <c r="J322" i="92"/>
  <c r="J323" i="92"/>
  <c r="J324" i="92"/>
  <c r="J325" i="92"/>
  <c r="J326" i="92"/>
  <c r="J327" i="92"/>
  <c r="J328" i="92"/>
  <c r="J329" i="92"/>
  <c r="J330" i="92"/>
  <c r="J331" i="92"/>
  <c r="J332" i="92"/>
  <c r="J333" i="92"/>
  <c r="J334" i="92"/>
  <c r="J335" i="92"/>
  <c r="J336" i="92"/>
  <c r="J337" i="92"/>
  <c r="J338" i="92"/>
  <c r="J339" i="92"/>
  <c r="J340" i="92"/>
  <c r="J341" i="92"/>
  <c r="J342" i="92"/>
  <c r="J343" i="92"/>
  <c r="J344" i="92"/>
  <c r="J345" i="92"/>
  <c r="J346" i="92"/>
  <c r="J347" i="92"/>
  <c r="J348" i="92"/>
  <c r="J349" i="92"/>
  <c r="J350" i="92"/>
  <c r="J351" i="92"/>
  <c r="J352" i="92"/>
  <c r="J353" i="92"/>
  <c r="J354" i="92"/>
  <c r="J355" i="92"/>
  <c r="J356" i="92"/>
  <c r="J357" i="92"/>
  <c r="J358" i="92"/>
  <c r="J359" i="92"/>
  <c r="J360" i="92"/>
  <c r="J361" i="92"/>
  <c r="J362" i="92"/>
  <c r="J363" i="92"/>
  <c r="J364" i="92"/>
  <c r="J365" i="92"/>
  <c r="J366" i="92"/>
  <c r="J367" i="92"/>
  <c r="J368" i="92"/>
  <c r="J369" i="92"/>
  <c r="J370" i="92"/>
  <c r="J371" i="92"/>
  <c r="J372" i="92"/>
  <c r="J373" i="92"/>
  <c r="J374" i="92"/>
  <c r="J375" i="92"/>
  <c r="J376" i="92"/>
  <c r="J377" i="92"/>
  <c r="J378" i="92"/>
  <c r="J379" i="92"/>
  <c r="J380" i="92"/>
  <c r="J381" i="92"/>
  <c r="J382" i="92"/>
  <c r="J383" i="92"/>
  <c r="J384" i="92"/>
  <c r="J385" i="92"/>
  <c r="J386" i="92"/>
  <c r="J387" i="92"/>
  <c r="J388" i="92"/>
  <c r="J389" i="92"/>
  <c r="J390" i="92"/>
  <c r="J391" i="92"/>
  <c r="J392" i="92"/>
  <c r="J393" i="92"/>
  <c r="J394" i="92"/>
  <c r="J395" i="92"/>
  <c r="J396" i="92"/>
  <c r="J397" i="92"/>
  <c r="J398" i="92"/>
  <c r="J399" i="92"/>
  <c r="J400" i="92"/>
  <c r="J401" i="92"/>
  <c r="J402" i="92"/>
  <c r="J403" i="92"/>
  <c r="J404" i="92"/>
  <c r="J405" i="92"/>
  <c r="J406" i="92"/>
  <c r="J407" i="92"/>
  <c r="J408" i="92"/>
  <c r="J409" i="92"/>
  <c r="J410" i="92"/>
  <c r="J411" i="92"/>
  <c r="J412" i="92"/>
  <c r="J413" i="92"/>
  <c r="J414" i="92"/>
  <c r="J415" i="92"/>
  <c r="J416" i="92"/>
  <c r="J417" i="92"/>
  <c r="J418" i="92"/>
  <c r="J419" i="92"/>
  <c r="J420" i="92"/>
  <c r="J421" i="92"/>
  <c r="J422" i="92"/>
  <c r="J423" i="92"/>
  <c r="J424" i="92"/>
  <c r="J425" i="92"/>
  <c r="J426" i="92"/>
  <c r="J427" i="92"/>
  <c r="J428" i="92"/>
  <c r="J429" i="92"/>
  <c r="J430" i="92"/>
  <c r="J431" i="92"/>
  <c r="J432" i="92"/>
  <c r="J433" i="92"/>
  <c r="J434" i="92"/>
  <c r="J435" i="92"/>
  <c r="J436" i="92"/>
  <c r="J437" i="92"/>
  <c r="J438" i="92"/>
  <c r="J439" i="92"/>
  <c r="J440" i="92"/>
  <c r="J441" i="92"/>
  <c r="J442" i="92"/>
  <c r="J443" i="92"/>
  <c r="J444" i="92"/>
  <c r="J445" i="92"/>
  <c r="J446" i="92"/>
  <c r="J447" i="92"/>
  <c r="J448" i="92"/>
  <c r="J449" i="92"/>
  <c r="J450" i="92"/>
  <c r="J451" i="92"/>
  <c r="J452" i="92"/>
  <c r="J453" i="92"/>
  <c r="J454" i="92"/>
  <c r="J455" i="92"/>
  <c r="J456" i="92"/>
  <c r="J457" i="92"/>
  <c r="J458" i="92"/>
  <c r="J459" i="92"/>
  <c r="J460" i="92"/>
  <c r="J461" i="92"/>
  <c r="J462" i="92"/>
  <c r="J463" i="92"/>
  <c r="J464" i="92"/>
  <c r="J465" i="92"/>
  <c r="J466" i="92"/>
  <c r="J467" i="92"/>
  <c r="J468" i="92"/>
  <c r="J469" i="92"/>
  <c r="J470" i="92"/>
  <c r="J471" i="92"/>
  <c r="J472" i="92"/>
  <c r="J473" i="92"/>
  <c r="J474" i="92"/>
  <c r="J475" i="92"/>
  <c r="J476" i="92"/>
  <c r="J477" i="92"/>
  <c r="J478" i="92"/>
  <c r="J479" i="92"/>
  <c r="J480" i="92"/>
  <c r="J481" i="92"/>
  <c r="E996" i="92" l="1"/>
  <c r="E940" i="92"/>
  <c r="O847" i="92"/>
  <c r="O846" i="92"/>
  <c r="O845" i="92"/>
  <c r="O843" i="92"/>
  <c r="E690" i="92"/>
  <c r="E674" i="92"/>
  <c r="E658" i="92"/>
  <c r="E656" i="92"/>
  <c r="E652" i="92"/>
  <c r="E650" i="92"/>
  <c r="E646" i="92"/>
  <c r="E644" i="92"/>
  <c r="E642" i="92"/>
  <c r="E617" i="92"/>
  <c r="O999" i="92"/>
  <c r="O998" i="92"/>
  <c r="O997" i="92"/>
  <c r="O931" i="92"/>
  <c r="O930" i="92"/>
  <c r="O929" i="92"/>
  <c r="O927" i="92"/>
  <c r="E932" i="92"/>
  <c r="O991" i="92"/>
  <c r="O990" i="92"/>
  <c r="O989" i="92"/>
  <c r="E931" i="92"/>
  <c r="E930" i="92"/>
  <c r="E928" i="92"/>
  <c r="E924" i="92"/>
  <c r="E923" i="92"/>
  <c r="E922" i="92"/>
  <c r="E920" i="92"/>
  <c r="E916" i="92"/>
  <c r="E908" i="92"/>
  <c r="E906" i="92"/>
  <c r="E904" i="92"/>
  <c r="E892" i="92"/>
  <c r="E856" i="92"/>
  <c r="E541" i="92"/>
  <c r="E533" i="92"/>
  <c r="E529" i="92"/>
  <c r="E517" i="92"/>
  <c r="E493" i="92"/>
  <c r="O939" i="92"/>
  <c r="O938" i="92"/>
  <c r="O937" i="92"/>
  <c r="O935" i="92"/>
  <c r="O687" i="92"/>
  <c r="O686" i="92"/>
  <c r="O675" i="92"/>
  <c r="O674" i="92"/>
  <c r="E995" i="92"/>
  <c r="E994" i="92"/>
  <c r="E992" i="92"/>
  <c r="E988" i="92"/>
  <c r="E987" i="92"/>
  <c r="E986" i="92"/>
  <c r="E984" i="92"/>
  <c r="E980" i="92"/>
  <c r="E972" i="92"/>
  <c r="E964" i="92"/>
  <c r="E844" i="92"/>
  <c r="E840" i="92"/>
  <c r="E836" i="92"/>
  <c r="E824" i="92"/>
  <c r="E816" i="92"/>
  <c r="E812" i="92"/>
  <c r="E808" i="92"/>
  <c r="E804" i="92"/>
  <c r="E800" i="92"/>
  <c r="E796" i="92"/>
  <c r="E595" i="92"/>
  <c r="E591" i="92"/>
  <c r="E557" i="92"/>
  <c r="E792" i="92"/>
  <c r="E609" i="92"/>
  <c r="E962" i="92"/>
  <c r="E960" i="92"/>
  <c r="E956" i="92"/>
  <c r="E952" i="92"/>
  <c r="E948" i="92"/>
  <c r="E501" i="92"/>
  <c r="E499" i="92"/>
  <c r="E497" i="92"/>
  <c r="O971" i="92"/>
  <c r="O970" i="92"/>
  <c r="O969" i="92"/>
  <c r="O967" i="92"/>
  <c r="O907" i="92"/>
  <c r="E880" i="92"/>
  <c r="E876" i="92"/>
  <c r="E872" i="92"/>
  <c r="E868" i="92"/>
  <c r="E867" i="92"/>
  <c r="E863" i="92"/>
  <c r="O823" i="92"/>
  <c r="O822" i="92"/>
  <c r="O821" i="92"/>
  <c r="O819" i="92"/>
  <c r="E776" i="92"/>
  <c r="E678" i="92"/>
  <c r="O673" i="92"/>
  <c r="O671" i="92"/>
  <c r="O669" i="92"/>
  <c r="O668" i="92"/>
  <c r="O667" i="92"/>
  <c r="O665" i="92"/>
  <c r="O664" i="92"/>
  <c r="O663" i="92"/>
  <c r="O659" i="92"/>
  <c r="E584" i="92"/>
  <c r="E583" i="92"/>
  <c r="E573" i="92"/>
  <c r="E569" i="92"/>
  <c r="O540" i="92"/>
  <c r="O536" i="92"/>
  <c r="O535" i="92"/>
  <c r="O534" i="92"/>
  <c r="O524" i="92"/>
  <c r="O963" i="92"/>
  <c r="O962" i="92"/>
  <c r="O959" i="92"/>
  <c r="O891" i="92"/>
  <c r="O890" i="92"/>
  <c r="O889" i="92"/>
  <c r="O887" i="92"/>
  <c r="O886" i="92"/>
  <c r="O885" i="92"/>
  <c r="O815" i="92"/>
  <c r="O814" i="92"/>
  <c r="O813" i="92"/>
  <c r="O811" i="92"/>
  <c r="O791" i="92"/>
  <c r="O790" i="92"/>
  <c r="O789" i="92"/>
  <c r="O787" i="92"/>
  <c r="E670" i="92"/>
  <c r="E638" i="92"/>
  <c r="E619" i="92"/>
  <c r="O612" i="92"/>
  <c r="O611" i="92"/>
  <c r="O610" i="92"/>
  <c r="E525" i="92"/>
  <c r="O516" i="92"/>
  <c r="O512" i="92"/>
  <c r="O511" i="92"/>
  <c r="O508" i="92"/>
  <c r="O504" i="92"/>
  <c r="E979" i="92"/>
  <c r="E978" i="92"/>
  <c r="E976" i="92"/>
  <c r="E947" i="92"/>
  <c r="E946" i="92"/>
  <c r="E944" i="92"/>
  <c r="E915" i="92"/>
  <c r="E914" i="92"/>
  <c r="E912" i="92"/>
  <c r="E1002" i="92"/>
  <c r="E1000" i="92"/>
  <c r="O983" i="92"/>
  <c r="O982" i="92"/>
  <c r="O981" i="92"/>
  <c r="E971" i="92"/>
  <c r="E970" i="92"/>
  <c r="E968" i="92"/>
  <c r="O955" i="92"/>
  <c r="O954" i="92"/>
  <c r="E939" i="92"/>
  <c r="E938" i="92"/>
  <c r="E936" i="92"/>
  <c r="O923" i="92"/>
  <c r="O922" i="92"/>
  <c r="O921" i="92"/>
  <c r="O919" i="92"/>
  <c r="E907" i="92"/>
  <c r="E900" i="92"/>
  <c r="E899" i="92"/>
  <c r="E898" i="92"/>
  <c r="E896" i="92"/>
  <c r="E832" i="92"/>
  <c r="E828" i="92"/>
  <c r="E704" i="92"/>
  <c r="O979" i="92"/>
  <c r="O978" i="92"/>
  <c r="O977" i="92"/>
  <c r="O975" i="92"/>
  <c r="O947" i="92"/>
  <c r="O946" i="92"/>
  <c r="O945" i="92"/>
  <c r="O943" i="92"/>
  <c r="O915" i="92"/>
  <c r="O914" i="92"/>
  <c r="O913" i="92"/>
  <c r="O911" i="92"/>
  <c r="E864" i="92"/>
  <c r="E860" i="92"/>
  <c r="E702" i="92"/>
  <c r="E701" i="92"/>
  <c r="E698" i="92"/>
  <c r="E697" i="92"/>
  <c r="E696" i="92"/>
  <c r="E640" i="92"/>
  <c r="E636" i="92"/>
  <c r="E634" i="92"/>
  <c r="E629" i="92"/>
  <c r="E625" i="92"/>
  <c r="E553" i="92"/>
  <c r="E521" i="92"/>
  <c r="E492" i="92"/>
  <c r="E491" i="92"/>
  <c r="E489" i="92"/>
  <c r="O906" i="92"/>
  <c r="O905" i="92"/>
  <c r="O903" i="92"/>
  <c r="E891" i="92"/>
  <c r="E890" i="92"/>
  <c r="E888" i="92"/>
  <c r="O875" i="92"/>
  <c r="O874" i="92"/>
  <c r="O873" i="92"/>
  <c r="O871" i="92"/>
  <c r="E852" i="92"/>
  <c r="O839" i="92"/>
  <c r="O838" i="92"/>
  <c r="O837" i="92"/>
  <c r="O835" i="92"/>
  <c r="E820" i="92"/>
  <c r="O807" i="92"/>
  <c r="O806" i="92"/>
  <c r="O805" i="92"/>
  <c r="O803" i="92"/>
  <c r="O802" i="92"/>
  <c r="E788" i="92"/>
  <c r="O775" i="92"/>
  <c r="O773" i="92"/>
  <c r="O772" i="92"/>
  <c r="O771" i="92"/>
  <c r="O769" i="92"/>
  <c r="O768" i="92"/>
  <c r="O767" i="92"/>
  <c r="O765" i="92"/>
  <c r="O764" i="92"/>
  <c r="O763" i="92"/>
  <c r="O761" i="92"/>
  <c r="O760" i="92"/>
  <c r="O759" i="92"/>
  <c r="O757" i="92"/>
  <c r="O756" i="92"/>
  <c r="O755" i="92"/>
  <c r="O753" i="92"/>
  <c r="O752" i="92"/>
  <c r="O751" i="92"/>
  <c r="O749" i="92"/>
  <c r="O748" i="92"/>
  <c r="E689" i="92"/>
  <c r="E688" i="92"/>
  <c r="E686" i="92"/>
  <c r="E685" i="92"/>
  <c r="E682" i="92"/>
  <c r="E681" i="92"/>
  <c r="E680" i="92"/>
  <c r="O657" i="92"/>
  <c r="O655" i="92"/>
  <c r="O653" i="92"/>
  <c r="O652" i="92"/>
  <c r="O651" i="92"/>
  <c r="O649" i="92"/>
  <c r="O648" i="92"/>
  <c r="O647" i="92"/>
  <c r="O645" i="92"/>
  <c r="O643" i="92"/>
  <c r="E616" i="92"/>
  <c r="E613" i="92"/>
  <c r="E608" i="92"/>
  <c r="E579" i="92"/>
  <c r="E575" i="92"/>
  <c r="O572" i="92"/>
  <c r="O568" i="92"/>
  <c r="O567" i="92"/>
  <c r="E545" i="92"/>
  <c r="O532" i="92"/>
  <c r="O530" i="92"/>
  <c r="O528" i="92"/>
  <c r="O527" i="92"/>
  <c r="O526" i="92"/>
  <c r="E513" i="92"/>
  <c r="O500" i="92"/>
  <c r="O496" i="92"/>
  <c r="O899" i="92"/>
  <c r="O898" i="92"/>
  <c r="O897" i="92"/>
  <c r="O895" i="92"/>
  <c r="O863" i="92"/>
  <c r="O831" i="92"/>
  <c r="O830" i="92"/>
  <c r="O829" i="92"/>
  <c r="O827" i="92"/>
  <c r="O799" i="92"/>
  <c r="O798" i="92"/>
  <c r="O797" i="92"/>
  <c r="O795" i="92"/>
  <c r="E780" i="92"/>
  <c r="E742" i="92"/>
  <c r="E740" i="92"/>
  <c r="E738" i="92"/>
  <c r="E736" i="92"/>
  <c r="E734" i="92"/>
  <c r="E732" i="92"/>
  <c r="E730" i="92"/>
  <c r="E728" i="92"/>
  <c r="E726" i="92"/>
  <c r="E724" i="92"/>
  <c r="E722" i="92"/>
  <c r="E720" i="92"/>
  <c r="E718" i="92"/>
  <c r="E716" i="92"/>
  <c r="E714" i="92"/>
  <c r="E712" i="92"/>
  <c r="E710" i="92"/>
  <c r="E708" i="92"/>
  <c r="E706" i="92"/>
  <c r="O702" i="92"/>
  <c r="O691" i="92"/>
  <c r="O690" i="92"/>
  <c r="E672" i="92"/>
  <c r="E668" i="92"/>
  <c r="E666" i="92"/>
  <c r="E662" i="92"/>
  <c r="E660" i="92"/>
  <c r="E654" i="92"/>
  <c r="O641" i="92"/>
  <c r="O637" i="92"/>
  <c r="O636" i="92"/>
  <c r="O635" i="92"/>
  <c r="O633" i="92"/>
  <c r="O632" i="92"/>
  <c r="O631" i="92"/>
  <c r="O628" i="92"/>
  <c r="O624" i="92"/>
  <c r="O620" i="92"/>
  <c r="O619" i="92"/>
  <c r="O618" i="92"/>
  <c r="E593" i="92"/>
  <c r="E589" i="92"/>
  <c r="E588" i="92"/>
  <c r="E587" i="92"/>
  <c r="E559" i="92"/>
  <c r="O552" i="92"/>
  <c r="O551" i="92"/>
  <c r="E537" i="92"/>
  <c r="O520" i="92"/>
  <c r="O519" i="92"/>
  <c r="O518" i="92"/>
  <c r="E505" i="92"/>
  <c r="O492" i="92"/>
  <c r="O491" i="92"/>
  <c r="O490" i="92"/>
  <c r="O488" i="92"/>
  <c r="O701" i="92"/>
  <c r="O697" i="92"/>
  <c r="O951" i="92"/>
  <c r="O949" i="92"/>
  <c r="O554" i="92"/>
  <c r="O995" i="92"/>
  <c r="O685" i="92"/>
  <c r="O681" i="92"/>
  <c r="O901" i="92"/>
  <c r="O588" i="92"/>
  <c r="O586" i="92"/>
  <c r="O582" i="92"/>
  <c r="O987" i="92"/>
  <c r="O514" i="92"/>
  <c r="O570" i="92"/>
  <c r="O957" i="92"/>
  <c r="O879" i="92"/>
  <c r="O600" i="92"/>
  <c r="O598" i="92"/>
  <c r="O506" i="92"/>
  <c r="O505" i="92"/>
  <c r="O1002" i="92"/>
  <c r="O1001" i="92"/>
  <c r="E999" i="92"/>
  <c r="E998" i="92"/>
  <c r="O994" i="92"/>
  <c r="O993" i="92"/>
  <c r="E991" i="92"/>
  <c r="E990" i="92"/>
  <c r="O986" i="92"/>
  <c r="O985" i="92"/>
  <c r="E983" i="92"/>
  <c r="E982" i="92"/>
  <c r="E975" i="92"/>
  <c r="E974" i="92"/>
  <c r="E967" i="92"/>
  <c r="E966" i="92"/>
  <c r="E958" i="92"/>
  <c r="E950" i="92"/>
  <c r="E943" i="92"/>
  <c r="E942" i="92"/>
  <c r="E935" i="92"/>
  <c r="E934" i="92"/>
  <c r="E927" i="92"/>
  <c r="E926" i="92"/>
  <c r="E919" i="92"/>
  <c r="E918" i="92"/>
  <c r="E911" i="92"/>
  <c r="E910" i="92"/>
  <c r="E902" i="92"/>
  <c r="E895" i="92"/>
  <c r="E894" i="92"/>
  <c r="E887" i="92"/>
  <c r="E886" i="92"/>
  <c r="E879" i="92"/>
  <c r="E878" i="92"/>
  <c r="E871" i="92"/>
  <c r="O859" i="92"/>
  <c r="E859" i="92"/>
  <c r="O854" i="92"/>
  <c r="O853" i="92"/>
  <c r="E851" i="92"/>
  <c r="E850" i="92"/>
  <c r="E843" i="92"/>
  <c r="E842" i="92"/>
  <c r="E835" i="92"/>
  <c r="E834" i="92"/>
  <c r="E827" i="92"/>
  <c r="E826" i="92"/>
  <c r="E819" i="92"/>
  <c r="E818" i="92"/>
  <c r="E811" i="92"/>
  <c r="E810" i="92"/>
  <c r="E803" i="92"/>
  <c r="E802" i="92"/>
  <c r="E795" i="92"/>
  <c r="E794" i="92"/>
  <c r="E787" i="92"/>
  <c r="E786" i="92"/>
  <c r="E779" i="92"/>
  <c r="E778" i="92"/>
  <c r="O608" i="92"/>
  <c r="O867" i="92"/>
  <c r="O862" i="92"/>
  <c r="O861" i="92"/>
  <c r="O860" i="92"/>
  <c r="O661" i="92"/>
  <c r="O974" i="92"/>
  <c r="O973" i="92"/>
  <c r="O966" i="92"/>
  <c r="O965" i="92"/>
  <c r="O961" i="92"/>
  <c r="O958" i="92"/>
  <c r="E954" i="92"/>
  <c r="O953" i="92"/>
  <c r="O950" i="92"/>
  <c r="O942" i="92"/>
  <c r="O941" i="92"/>
  <c r="O934" i="92"/>
  <c r="O933" i="92"/>
  <c r="O926" i="92"/>
  <c r="O925" i="92"/>
  <c r="O918" i="92"/>
  <c r="O917" i="92"/>
  <c r="O910" i="92"/>
  <c r="O909" i="92"/>
  <c r="O902" i="92"/>
  <c r="O894" i="92"/>
  <c r="O893" i="92"/>
  <c r="E883" i="92"/>
  <c r="E882" i="92"/>
  <c r="O878" i="92"/>
  <c r="O877" i="92"/>
  <c r="E875" i="92"/>
  <c r="E874" i="92"/>
  <c r="O870" i="92"/>
  <c r="O869" i="92"/>
  <c r="O868" i="92"/>
  <c r="E855" i="92"/>
  <c r="E854" i="92"/>
  <c r="O850" i="92"/>
  <c r="E847" i="92"/>
  <c r="E846" i="92"/>
  <c r="O842" i="92"/>
  <c r="E839" i="92"/>
  <c r="E838" i="92"/>
  <c r="O834" i="92"/>
  <c r="E831" i="92"/>
  <c r="E830" i="92"/>
  <c r="O826" i="92"/>
  <c r="E823" i="92"/>
  <c r="E822" i="92"/>
  <c r="O818" i="92"/>
  <c r="E815" i="92"/>
  <c r="E814" i="92"/>
  <c r="O810" i="92"/>
  <c r="E807" i="92"/>
  <c r="E806" i="92"/>
  <c r="E799" i="92"/>
  <c r="E798" i="92"/>
  <c r="O794" i="92"/>
  <c r="E791" i="92"/>
  <c r="E790" i="92"/>
  <c r="O786" i="92"/>
  <c r="E783" i="92"/>
  <c r="E782" i="92"/>
  <c r="O639" i="92"/>
  <c r="E601" i="92"/>
  <c r="O778" i="92"/>
  <c r="E775" i="92"/>
  <c r="E773" i="92"/>
  <c r="E771" i="92"/>
  <c r="E769" i="92"/>
  <c r="E767" i="92"/>
  <c r="E765" i="92"/>
  <c r="E763" i="92"/>
  <c r="E761" i="92"/>
  <c r="E759" i="92"/>
  <c r="E757" i="92"/>
  <c r="E755" i="92"/>
  <c r="E753" i="92"/>
  <c r="E751" i="92"/>
  <c r="E748" i="92"/>
  <c r="O747" i="92"/>
  <c r="E747" i="92"/>
  <c r="O743" i="92"/>
  <c r="O699" i="92"/>
  <c r="O698" i="92"/>
  <c r="O693" i="92"/>
  <c r="E693" i="92"/>
  <c r="O683" i="92"/>
  <c r="O682" i="92"/>
  <c r="O677" i="92"/>
  <c r="E677" i="92"/>
  <c r="O672" i="92"/>
  <c r="E664" i="92"/>
  <c r="O656" i="92"/>
  <c r="E648" i="92"/>
  <c r="O640" i="92"/>
  <c r="E632" i="92"/>
  <c r="E624" i="92"/>
  <c r="E611" i="92"/>
  <c r="E600" i="92"/>
  <c r="E597" i="92"/>
  <c r="E577" i="92"/>
  <c r="E576" i="92"/>
  <c r="E567" i="92"/>
  <c r="O566" i="92"/>
  <c r="E566" i="92"/>
  <c r="E563" i="92"/>
  <c r="O562" i="92"/>
  <c r="E562" i="92"/>
  <c r="E551" i="92"/>
  <c r="O547" i="92"/>
  <c r="O546" i="92"/>
  <c r="E543" i="92"/>
  <c r="O539" i="92"/>
  <c r="O538" i="92"/>
  <c r="E536" i="92"/>
  <c r="E535" i="92"/>
  <c r="O531" i="92"/>
  <c r="E528" i="92"/>
  <c r="E527" i="92"/>
  <c r="O523" i="92"/>
  <c r="O522" i="92"/>
  <c r="E519" i="92"/>
  <c r="O515" i="92"/>
  <c r="E511" i="92"/>
  <c r="O510" i="92"/>
  <c r="O507" i="92"/>
  <c r="E503" i="92"/>
  <c r="O502" i="92"/>
  <c r="O501" i="92"/>
  <c r="O498" i="92"/>
  <c r="E496" i="92"/>
  <c r="E495" i="92"/>
  <c r="E488" i="92"/>
  <c r="E487" i="92"/>
  <c r="O486" i="92"/>
  <c r="O695" i="92"/>
  <c r="O694" i="92"/>
  <c r="O689" i="92"/>
  <c r="O679" i="92"/>
  <c r="O678" i="92"/>
  <c r="O660" i="92"/>
  <c r="O644" i="92"/>
  <c r="O627" i="92"/>
  <c r="O626" i="92"/>
  <c r="O616" i="92"/>
  <c r="O604" i="92"/>
  <c r="O603" i="92"/>
  <c r="O602" i="92"/>
  <c r="O584" i="92"/>
  <c r="O583" i="92"/>
  <c r="O580" i="92"/>
  <c r="O579" i="92"/>
  <c r="E627" i="92"/>
  <c r="E603" i="92"/>
  <c r="O596" i="92"/>
  <c r="O595" i="92"/>
  <c r="E585" i="92"/>
  <c r="E572" i="92"/>
  <c r="E547" i="92"/>
  <c r="E539" i="92"/>
  <c r="E532" i="92"/>
  <c r="E531" i="92"/>
  <c r="E524" i="92"/>
  <c r="E523" i="92"/>
  <c r="E515" i="92"/>
  <c r="E507" i="92"/>
  <c r="O495" i="92"/>
  <c r="O494" i="92"/>
  <c r="O487" i="92"/>
  <c r="E592" i="92"/>
  <c r="E1001" i="92"/>
  <c r="E993" i="92"/>
  <c r="E989" i="92"/>
  <c r="E985" i="92"/>
  <c r="E981" i="92"/>
  <c r="E949" i="92"/>
  <c r="E945" i="92"/>
  <c r="E937" i="92"/>
  <c r="E933" i="92"/>
  <c r="E929" i="92"/>
  <c r="E917" i="92"/>
  <c r="E909" i="92"/>
  <c r="E901" i="92"/>
  <c r="E897" i="92"/>
  <c r="E889" i="92"/>
  <c r="E885" i="92"/>
  <c r="E700" i="92"/>
  <c r="E692" i="92"/>
  <c r="E684" i="92"/>
  <c r="E676" i="92"/>
  <c r="E997" i="92"/>
  <c r="E977" i="92"/>
  <c r="E973" i="92"/>
  <c r="E969" i="92"/>
  <c r="E965" i="92"/>
  <c r="E961" i="92"/>
  <c r="E957" i="92"/>
  <c r="E953" i="92"/>
  <c r="E941" i="92"/>
  <c r="E925" i="92"/>
  <c r="E921" i="92"/>
  <c r="E913" i="92"/>
  <c r="E905" i="92"/>
  <c r="E893" i="92"/>
  <c r="E881" i="92"/>
  <c r="E877" i="92"/>
  <c r="E873" i="92"/>
  <c r="E866" i="92"/>
  <c r="E865" i="92"/>
  <c r="E858" i="92"/>
  <c r="E857" i="92"/>
  <c r="E849" i="92"/>
  <c r="E841" i="92"/>
  <c r="E833" i="92"/>
  <c r="E825" i="92"/>
  <c r="E817" i="92"/>
  <c r="E809" i="92"/>
  <c r="E801" i="92"/>
  <c r="E793" i="92"/>
  <c r="E785" i="92"/>
  <c r="E777" i="92"/>
  <c r="O1000" i="92"/>
  <c r="O996" i="92"/>
  <c r="O992" i="92"/>
  <c r="O988" i="92"/>
  <c r="O984" i="92"/>
  <c r="O980" i="92"/>
  <c r="O976" i="92"/>
  <c r="O972" i="92"/>
  <c r="O968" i="92"/>
  <c r="O964" i="92"/>
  <c r="E963" i="92"/>
  <c r="O960" i="92"/>
  <c r="E959" i="92"/>
  <c r="O956" i="92"/>
  <c r="E955" i="92"/>
  <c r="O952" i="92"/>
  <c r="E951" i="92"/>
  <c r="O948" i="92"/>
  <c r="O944" i="92"/>
  <c r="O940" i="92"/>
  <c r="O936" i="92"/>
  <c r="O932" i="92"/>
  <c r="O928" i="92"/>
  <c r="O924" i="92"/>
  <c r="O920" i="92"/>
  <c r="O916" i="92"/>
  <c r="O912" i="92"/>
  <c r="O908" i="92"/>
  <c r="O904" i="92"/>
  <c r="E903" i="92"/>
  <c r="O900" i="92"/>
  <c r="O896" i="92"/>
  <c r="O892" i="92"/>
  <c r="O888" i="92"/>
  <c r="O884" i="92"/>
  <c r="O880" i="92"/>
  <c r="O876" i="92"/>
  <c r="O872" i="92"/>
  <c r="E870" i="92"/>
  <c r="E869" i="92"/>
  <c r="O866" i="92"/>
  <c r="O865" i="92"/>
  <c r="O864" i="92"/>
  <c r="E862" i="92"/>
  <c r="E861" i="92"/>
  <c r="O858" i="92"/>
  <c r="O857" i="92"/>
  <c r="E853" i="92"/>
  <c r="O849" i="92"/>
  <c r="E845" i="92"/>
  <c r="O841" i="92"/>
  <c r="E837" i="92"/>
  <c r="O833" i="92"/>
  <c r="E829" i="92"/>
  <c r="O825" i="92"/>
  <c r="E821" i="92"/>
  <c r="O817" i="92"/>
  <c r="E813" i="92"/>
  <c r="O809" i="92"/>
  <c r="E805" i="92"/>
  <c r="O801" i="92"/>
  <c r="E797" i="92"/>
  <c r="O793" i="92"/>
  <c r="E789" i="92"/>
  <c r="O785" i="92"/>
  <c r="E781" i="92"/>
  <c r="O777" i="92"/>
  <c r="E744" i="92"/>
  <c r="E743" i="92"/>
  <c r="E739" i="92"/>
  <c r="E737" i="92"/>
  <c r="E735" i="92"/>
  <c r="E733" i="92"/>
  <c r="E731" i="92"/>
  <c r="E729" i="92"/>
  <c r="E727" i="92"/>
  <c r="E725" i="92"/>
  <c r="E723" i="92"/>
  <c r="E721" i="92"/>
  <c r="E719" i="92"/>
  <c r="E717" i="92"/>
  <c r="E715" i="92"/>
  <c r="E713" i="92"/>
  <c r="E711" i="92"/>
  <c r="E709" i="92"/>
  <c r="E707" i="92"/>
  <c r="E774" i="92"/>
  <c r="E772" i="92"/>
  <c r="E770" i="92"/>
  <c r="E768" i="92"/>
  <c r="E766" i="92"/>
  <c r="E764" i="92"/>
  <c r="E762" i="92"/>
  <c r="E760" i="92"/>
  <c r="E758" i="92"/>
  <c r="E756" i="92"/>
  <c r="E754" i="92"/>
  <c r="E752" i="92"/>
  <c r="E750" i="92"/>
  <c r="O745" i="92"/>
  <c r="O744" i="92"/>
  <c r="O703" i="92"/>
  <c r="E703" i="92"/>
  <c r="O700" i="92"/>
  <c r="E699" i="92"/>
  <c r="O696" i="92"/>
  <c r="E695" i="92"/>
  <c r="O692" i="92"/>
  <c r="E691" i="92"/>
  <c r="O688" i="92"/>
  <c r="E687" i="92"/>
  <c r="O684" i="92"/>
  <c r="E683" i="92"/>
  <c r="O680" i="92"/>
  <c r="E679" i="92"/>
  <c r="O676" i="92"/>
  <c r="E675" i="92"/>
  <c r="E671" i="92"/>
  <c r="E667" i="92"/>
  <c r="E663" i="92"/>
  <c r="E659" i="92"/>
  <c r="E655" i="92"/>
  <c r="E651" i="92"/>
  <c r="E647" i="92"/>
  <c r="E643" i="92"/>
  <c r="E639" i="92"/>
  <c r="E635" i="92"/>
  <c r="E631" i="92"/>
  <c r="E621" i="92"/>
  <c r="E605" i="92"/>
  <c r="E581" i="92"/>
  <c r="E571" i="92"/>
  <c r="O856" i="92"/>
  <c r="O852" i="92"/>
  <c r="O848" i="92"/>
  <c r="O844" i="92"/>
  <c r="O840" i="92"/>
  <c r="O836" i="92"/>
  <c r="O832" i="92"/>
  <c r="O828" i="92"/>
  <c r="O824" i="92"/>
  <c r="O820" i="92"/>
  <c r="O816" i="92"/>
  <c r="O812" i="92"/>
  <c r="O808" i="92"/>
  <c r="O804" i="92"/>
  <c r="O800" i="92"/>
  <c r="O796" i="92"/>
  <c r="O792" i="92"/>
  <c r="O788" i="92"/>
  <c r="O784" i="92"/>
  <c r="O780" i="92"/>
  <c r="O776" i="92"/>
  <c r="E746" i="92"/>
  <c r="O741" i="92"/>
  <c r="O740" i="92"/>
  <c r="O739" i="92"/>
  <c r="O737" i="92"/>
  <c r="O736" i="92"/>
  <c r="O735" i="92"/>
  <c r="O733" i="92"/>
  <c r="O732" i="92"/>
  <c r="O731" i="92"/>
  <c r="O729" i="92"/>
  <c r="O728" i="92"/>
  <c r="O727" i="92"/>
  <c r="O725" i="92"/>
  <c r="O724" i="92"/>
  <c r="O723" i="92"/>
  <c r="O721" i="92"/>
  <c r="O720" i="92"/>
  <c r="O719" i="92"/>
  <c r="O717" i="92"/>
  <c r="O716" i="92"/>
  <c r="O715" i="92"/>
  <c r="O713" i="92"/>
  <c r="O712" i="92"/>
  <c r="O711" i="92"/>
  <c r="O709" i="92"/>
  <c r="O708" i="92"/>
  <c r="O707" i="92"/>
  <c r="O705" i="92"/>
  <c r="O704" i="92"/>
  <c r="O592" i="92"/>
  <c r="E561" i="92"/>
  <c r="E555" i="92"/>
  <c r="O550" i="92"/>
  <c r="E534" i="92"/>
  <c r="E530" i="92"/>
  <c r="E526" i="92"/>
  <c r="E522" i="92"/>
  <c r="E518" i="92"/>
  <c r="E514" i="92"/>
  <c r="E510" i="92"/>
  <c r="E506" i="92"/>
  <c r="E502" i="92"/>
  <c r="E498" i="92"/>
  <c r="E494" i="92"/>
  <c r="E490" i="92"/>
  <c r="E486" i="92"/>
  <c r="E673" i="92"/>
  <c r="O670" i="92"/>
  <c r="E669" i="92"/>
  <c r="O666" i="92"/>
  <c r="E665" i="92"/>
  <c r="O662" i="92"/>
  <c r="E661" i="92"/>
  <c r="O658" i="92"/>
  <c r="E657" i="92"/>
  <c r="O654" i="92"/>
  <c r="E653" i="92"/>
  <c r="O650" i="92"/>
  <c r="E649" i="92"/>
  <c r="O646" i="92"/>
  <c r="E645" i="92"/>
  <c r="O642" i="92"/>
  <c r="E641" i="92"/>
  <c r="O638" i="92"/>
  <c r="E637" i="92"/>
  <c r="O634" i="92"/>
  <c r="E633" i="92"/>
  <c r="O630" i="92"/>
  <c r="E628" i="92"/>
  <c r="O623" i="92"/>
  <c r="O622" i="92"/>
  <c r="E620" i="92"/>
  <c r="O615" i="92"/>
  <c r="O614" i="92"/>
  <c r="E612" i="92"/>
  <c r="O607" i="92"/>
  <c r="O606" i="92"/>
  <c r="E604" i="92"/>
  <c r="O599" i="92"/>
  <c r="O597" i="92"/>
  <c r="E596" i="92"/>
  <c r="O590" i="92"/>
  <c r="O587" i="92"/>
  <c r="O581" i="92"/>
  <c r="E580" i="92"/>
  <c r="O574" i="92"/>
  <c r="O571" i="92"/>
  <c r="O564" i="92"/>
  <c r="O563" i="92"/>
  <c r="O558" i="92"/>
  <c r="O555" i="92"/>
  <c r="E623" i="92"/>
  <c r="E615" i="92"/>
  <c r="E607" i="92"/>
  <c r="E599" i="92"/>
  <c r="O594" i="92"/>
  <c r="O591" i="92"/>
  <c r="O585" i="92"/>
  <c r="O578" i="92"/>
  <c r="O575" i="92"/>
  <c r="E565" i="92"/>
  <c r="O560" i="92"/>
  <c r="O559" i="92"/>
  <c r="E520" i="92"/>
  <c r="E516" i="92"/>
  <c r="E512" i="92"/>
  <c r="E508" i="92"/>
  <c r="E504" i="92"/>
  <c r="O503" i="92"/>
  <c r="E500" i="92"/>
  <c r="O499" i="92"/>
  <c r="O497" i="92"/>
  <c r="O493" i="92"/>
  <c r="O489" i="92"/>
  <c r="O485" i="92"/>
  <c r="O774" i="92"/>
  <c r="O770" i="92"/>
  <c r="O766" i="92"/>
  <c r="O762" i="92"/>
  <c r="O758" i="92"/>
  <c r="O754" i="92"/>
  <c r="O750" i="92"/>
  <c r="E749" i="92"/>
  <c r="O746" i="92"/>
  <c r="E745" i="92"/>
  <c r="O742" i="92"/>
  <c r="E741" i="92"/>
  <c r="O738" i="92"/>
  <c r="O734" i="92"/>
  <c r="O730" i="92"/>
  <c r="O726" i="92"/>
  <c r="O722" i="92"/>
  <c r="O718" i="92"/>
  <c r="O714" i="92"/>
  <c r="O710" i="92"/>
  <c r="O706" i="92"/>
  <c r="E705" i="92"/>
  <c r="E630" i="92"/>
  <c r="E626" i="92"/>
  <c r="E622" i="92"/>
  <c r="E618" i="92"/>
  <c r="E614" i="92"/>
  <c r="E610" i="92"/>
  <c r="E606" i="92"/>
  <c r="E602" i="92"/>
  <c r="E598" i="92"/>
  <c r="E594" i="92"/>
  <c r="E590" i="92"/>
  <c r="E586" i="92"/>
  <c r="E582" i="92"/>
  <c r="E578" i="92"/>
  <c r="E574" i="92"/>
  <c r="E570" i="92"/>
  <c r="O629" i="92"/>
  <c r="O625" i="92"/>
  <c r="O621" i="92"/>
  <c r="O617" i="92"/>
  <c r="O613" i="92"/>
  <c r="O609" i="92"/>
  <c r="O605" i="92"/>
  <c r="O601" i="92"/>
  <c r="E558" i="92"/>
  <c r="E554" i="92"/>
  <c r="E550" i="92"/>
  <c r="E546" i="92"/>
  <c r="E542" i="92"/>
  <c r="E538" i="92"/>
  <c r="O569" i="92"/>
  <c r="E568" i="92"/>
  <c r="O565" i="92"/>
  <c r="E564" i="92"/>
  <c r="O561" i="92"/>
  <c r="E560" i="92"/>
  <c r="O557" i="92"/>
  <c r="E556" i="92"/>
  <c r="O553" i="92"/>
  <c r="E552" i="92"/>
  <c r="O549" i="92"/>
  <c r="E548" i="92"/>
  <c r="O545" i="92"/>
  <c r="E544" i="92"/>
  <c r="O541" i="92"/>
  <c r="E540" i="92"/>
  <c r="O537" i="92"/>
  <c r="O533" i="92"/>
  <c r="O529" i="92"/>
  <c r="O525" i="92"/>
  <c r="O521" i="92"/>
  <c r="O517" i="92"/>
  <c r="O513" i="92"/>
  <c r="O509" i="92"/>
  <c r="E483" i="92"/>
  <c r="O484" i="92"/>
  <c r="E484" i="92"/>
  <c r="O483" i="92"/>
  <c r="J6" i="92" l="1"/>
  <c r="J3" i="92" s="1"/>
  <c r="B208" i="92"/>
  <c r="C208" i="92"/>
  <c r="D208" i="92"/>
  <c r="F208" i="92"/>
  <c r="G208" i="92"/>
  <c r="H208" i="92"/>
  <c r="O208" i="92" s="1"/>
  <c r="I208" i="92"/>
  <c r="K208" i="92" s="1"/>
  <c r="B209" i="92"/>
  <c r="C209" i="92"/>
  <c r="D209" i="92"/>
  <c r="F209" i="92"/>
  <c r="G209" i="92"/>
  <c r="H209" i="92"/>
  <c r="O209" i="92" s="1"/>
  <c r="I209" i="92"/>
  <c r="K209" i="92" s="1"/>
  <c r="B210" i="92"/>
  <c r="C210" i="92"/>
  <c r="D210" i="92"/>
  <c r="F210" i="92"/>
  <c r="G210" i="92"/>
  <c r="H210" i="92"/>
  <c r="O210" i="92" s="1"/>
  <c r="I210" i="92"/>
  <c r="K210" i="92" s="1"/>
  <c r="B211" i="92"/>
  <c r="C211" i="92"/>
  <c r="D211" i="92"/>
  <c r="F211" i="92"/>
  <c r="G211" i="92"/>
  <c r="H211" i="92"/>
  <c r="O211" i="92" s="1"/>
  <c r="I211" i="92"/>
  <c r="K211" i="92" s="1"/>
  <c r="B212" i="92"/>
  <c r="C212" i="92"/>
  <c r="D212" i="92"/>
  <c r="F212" i="92"/>
  <c r="G212" i="92"/>
  <c r="H212" i="92"/>
  <c r="O212" i="92" s="1"/>
  <c r="I212" i="92"/>
  <c r="K212" i="92" s="1"/>
  <c r="B213" i="92"/>
  <c r="C213" i="92"/>
  <c r="D213" i="92"/>
  <c r="F213" i="92"/>
  <c r="G213" i="92"/>
  <c r="H213" i="92"/>
  <c r="O213" i="92" s="1"/>
  <c r="I213" i="92"/>
  <c r="K213" i="92" s="1"/>
  <c r="B214" i="92"/>
  <c r="C214" i="92"/>
  <c r="D214" i="92"/>
  <c r="F214" i="92"/>
  <c r="G214" i="92"/>
  <c r="H214" i="92"/>
  <c r="O214" i="92" s="1"/>
  <c r="I214" i="92"/>
  <c r="K214" i="92" s="1"/>
  <c r="B215" i="92"/>
  <c r="C215" i="92"/>
  <c r="D215" i="92"/>
  <c r="F215" i="92"/>
  <c r="G215" i="92"/>
  <c r="H215" i="92"/>
  <c r="O215" i="92" s="1"/>
  <c r="I215" i="92"/>
  <c r="K215" i="92" s="1"/>
  <c r="B216" i="92"/>
  <c r="C216" i="92"/>
  <c r="D216" i="92"/>
  <c r="F216" i="92"/>
  <c r="G216" i="92"/>
  <c r="H216" i="92"/>
  <c r="O216" i="92" s="1"/>
  <c r="I216" i="92"/>
  <c r="K216" i="92" s="1"/>
  <c r="B217" i="92"/>
  <c r="C217" i="92"/>
  <c r="D217" i="92"/>
  <c r="F217" i="92"/>
  <c r="G217" i="92"/>
  <c r="H217" i="92"/>
  <c r="O217" i="92" s="1"/>
  <c r="I217" i="92"/>
  <c r="K217" i="92" s="1"/>
  <c r="B218" i="92"/>
  <c r="C218" i="92"/>
  <c r="D218" i="92"/>
  <c r="F218" i="92"/>
  <c r="G218" i="92"/>
  <c r="H218" i="92"/>
  <c r="O218" i="92" s="1"/>
  <c r="I218" i="92"/>
  <c r="K218" i="92" s="1"/>
  <c r="B219" i="92"/>
  <c r="C219" i="92"/>
  <c r="D219" i="92"/>
  <c r="F219" i="92"/>
  <c r="G219" i="92"/>
  <c r="H219" i="92"/>
  <c r="O219" i="92" s="1"/>
  <c r="I219" i="92"/>
  <c r="K219" i="92" s="1"/>
  <c r="B220" i="92"/>
  <c r="C220" i="92"/>
  <c r="D220" i="92"/>
  <c r="F220" i="92"/>
  <c r="G220" i="92"/>
  <c r="H220" i="92"/>
  <c r="O220" i="92" s="1"/>
  <c r="I220" i="92"/>
  <c r="K220" i="92" s="1"/>
  <c r="B221" i="92"/>
  <c r="C221" i="92"/>
  <c r="D221" i="92"/>
  <c r="F221" i="92"/>
  <c r="G221" i="92"/>
  <c r="H221" i="92"/>
  <c r="O221" i="92" s="1"/>
  <c r="I221" i="92"/>
  <c r="K221" i="92" s="1"/>
  <c r="B222" i="92"/>
  <c r="C222" i="92"/>
  <c r="D222" i="92"/>
  <c r="F222" i="92"/>
  <c r="G222" i="92"/>
  <c r="H222" i="92"/>
  <c r="O222" i="92" s="1"/>
  <c r="I222" i="92"/>
  <c r="K222" i="92" s="1"/>
  <c r="B223" i="92"/>
  <c r="C223" i="92"/>
  <c r="D223" i="92"/>
  <c r="F223" i="92"/>
  <c r="G223" i="92"/>
  <c r="H223" i="92"/>
  <c r="O223" i="92" s="1"/>
  <c r="I223" i="92"/>
  <c r="K223" i="92" s="1"/>
  <c r="B224" i="92"/>
  <c r="C224" i="92"/>
  <c r="D224" i="92"/>
  <c r="F224" i="92"/>
  <c r="G224" i="92"/>
  <c r="H224" i="92"/>
  <c r="O224" i="92" s="1"/>
  <c r="I224" i="92"/>
  <c r="K224" i="92" s="1"/>
  <c r="B225" i="92"/>
  <c r="C225" i="92"/>
  <c r="D225" i="92"/>
  <c r="F225" i="92"/>
  <c r="G225" i="92"/>
  <c r="H225" i="92"/>
  <c r="O225" i="92" s="1"/>
  <c r="I225" i="92"/>
  <c r="K225" i="92" s="1"/>
  <c r="B226" i="92"/>
  <c r="C226" i="92"/>
  <c r="D226" i="92"/>
  <c r="F226" i="92"/>
  <c r="G226" i="92"/>
  <c r="H226" i="92"/>
  <c r="O226" i="92" s="1"/>
  <c r="I226" i="92"/>
  <c r="K226" i="92" s="1"/>
  <c r="B227" i="92"/>
  <c r="C227" i="92"/>
  <c r="D227" i="92"/>
  <c r="F227" i="92"/>
  <c r="G227" i="92"/>
  <c r="H227" i="92"/>
  <c r="O227" i="92" s="1"/>
  <c r="I227" i="92"/>
  <c r="K227" i="92" s="1"/>
  <c r="B228" i="92"/>
  <c r="C228" i="92"/>
  <c r="D228" i="92"/>
  <c r="F228" i="92"/>
  <c r="G228" i="92"/>
  <c r="H228" i="92"/>
  <c r="O228" i="92" s="1"/>
  <c r="I228" i="92"/>
  <c r="K228" i="92" s="1"/>
  <c r="B229" i="92"/>
  <c r="C229" i="92"/>
  <c r="D229" i="92"/>
  <c r="F229" i="92"/>
  <c r="G229" i="92"/>
  <c r="H229" i="92"/>
  <c r="O229" i="92" s="1"/>
  <c r="I229" i="92"/>
  <c r="K229" i="92" s="1"/>
  <c r="B230" i="92"/>
  <c r="C230" i="92"/>
  <c r="D230" i="92"/>
  <c r="F230" i="92"/>
  <c r="G230" i="92"/>
  <c r="H230" i="92"/>
  <c r="O230" i="92" s="1"/>
  <c r="I230" i="92"/>
  <c r="K230" i="92" s="1"/>
  <c r="B231" i="92"/>
  <c r="C231" i="92"/>
  <c r="D231" i="92"/>
  <c r="F231" i="92"/>
  <c r="G231" i="92"/>
  <c r="H231" i="92"/>
  <c r="O231" i="92" s="1"/>
  <c r="I231" i="92"/>
  <c r="K231" i="92" s="1"/>
  <c r="B232" i="92"/>
  <c r="C232" i="92"/>
  <c r="D232" i="92"/>
  <c r="F232" i="92"/>
  <c r="G232" i="92"/>
  <c r="H232" i="92"/>
  <c r="O232" i="92" s="1"/>
  <c r="I232" i="92"/>
  <c r="K232" i="92" s="1"/>
  <c r="B233" i="92"/>
  <c r="C233" i="92"/>
  <c r="D233" i="92"/>
  <c r="F233" i="92"/>
  <c r="G233" i="92"/>
  <c r="H233" i="92"/>
  <c r="O233" i="92" s="1"/>
  <c r="I233" i="92"/>
  <c r="K233" i="92" s="1"/>
  <c r="B234" i="92"/>
  <c r="C234" i="92"/>
  <c r="D234" i="92"/>
  <c r="F234" i="92"/>
  <c r="G234" i="92"/>
  <c r="H234" i="92"/>
  <c r="O234" i="92" s="1"/>
  <c r="I234" i="92"/>
  <c r="K234" i="92" s="1"/>
  <c r="B235" i="92"/>
  <c r="C235" i="92"/>
  <c r="D235" i="92"/>
  <c r="F235" i="92"/>
  <c r="G235" i="92"/>
  <c r="H235" i="92"/>
  <c r="O235" i="92" s="1"/>
  <c r="I235" i="92"/>
  <c r="K235" i="92" s="1"/>
  <c r="B236" i="92"/>
  <c r="C236" i="92"/>
  <c r="D236" i="92"/>
  <c r="F236" i="92"/>
  <c r="G236" i="92"/>
  <c r="H236" i="92"/>
  <c r="O236" i="92" s="1"/>
  <c r="I236" i="92"/>
  <c r="K236" i="92" s="1"/>
  <c r="B237" i="92"/>
  <c r="C237" i="92"/>
  <c r="D237" i="92"/>
  <c r="F237" i="92"/>
  <c r="G237" i="92"/>
  <c r="H237" i="92"/>
  <c r="O237" i="92" s="1"/>
  <c r="I237" i="92"/>
  <c r="K237" i="92" s="1"/>
  <c r="B238" i="92"/>
  <c r="C238" i="92"/>
  <c r="D238" i="92"/>
  <c r="F238" i="92"/>
  <c r="G238" i="92"/>
  <c r="H238" i="92"/>
  <c r="O238" i="92" s="1"/>
  <c r="I238" i="92"/>
  <c r="K238" i="92" s="1"/>
  <c r="B239" i="92"/>
  <c r="C239" i="92"/>
  <c r="D239" i="92"/>
  <c r="F239" i="92"/>
  <c r="G239" i="92"/>
  <c r="H239" i="92"/>
  <c r="O239" i="92" s="1"/>
  <c r="I239" i="92"/>
  <c r="K239" i="92" s="1"/>
  <c r="B240" i="92"/>
  <c r="C240" i="92"/>
  <c r="D240" i="92"/>
  <c r="F240" i="92"/>
  <c r="G240" i="92"/>
  <c r="H240" i="92"/>
  <c r="O240" i="92" s="1"/>
  <c r="I240" i="92"/>
  <c r="K240" i="92" s="1"/>
  <c r="B241" i="92"/>
  <c r="C241" i="92"/>
  <c r="D241" i="92"/>
  <c r="F241" i="92"/>
  <c r="G241" i="92"/>
  <c r="H241" i="92"/>
  <c r="O241" i="92" s="1"/>
  <c r="I241" i="92"/>
  <c r="K241" i="92" s="1"/>
  <c r="B242" i="92"/>
  <c r="C242" i="92"/>
  <c r="D242" i="92"/>
  <c r="F242" i="92"/>
  <c r="G242" i="92"/>
  <c r="H242" i="92"/>
  <c r="O242" i="92" s="1"/>
  <c r="I242" i="92"/>
  <c r="K242" i="92" s="1"/>
  <c r="B243" i="92"/>
  <c r="C243" i="92"/>
  <c r="D243" i="92"/>
  <c r="F243" i="92"/>
  <c r="G243" i="92"/>
  <c r="H243" i="92"/>
  <c r="O243" i="92" s="1"/>
  <c r="I243" i="92"/>
  <c r="K243" i="92" s="1"/>
  <c r="B244" i="92"/>
  <c r="C244" i="92"/>
  <c r="D244" i="92"/>
  <c r="F244" i="92"/>
  <c r="G244" i="92"/>
  <c r="H244" i="92"/>
  <c r="O244" i="92" s="1"/>
  <c r="I244" i="92"/>
  <c r="K244" i="92" s="1"/>
  <c r="B245" i="92"/>
  <c r="C245" i="92"/>
  <c r="D245" i="92"/>
  <c r="F245" i="92"/>
  <c r="G245" i="92"/>
  <c r="H245" i="92"/>
  <c r="O245" i="92" s="1"/>
  <c r="I245" i="92"/>
  <c r="K245" i="92" s="1"/>
  <c r="B246" i="92"/>
  <c r="C246" i="92"/>
  <c r="D246" i="92"/>
  <c r="F246" i="92"/>
  <c r="G246" i="92"/>
  <c r="H246" i="92"/>
  <c r="O246" i="92" s="1"/>
  <c r="I246" i="92"/>
  <c r="K246" i="92" s="1"/>
  <c r="B247" i="92"/>
  <c r="C247" i="92"/>
  <c r="D247" i="92"/>
  <c r="F247" i="92"/>
  <c r="G247" i="92"/>
  <c r="H247" i="92"/>
  <c r="O247" i="92" s="1"/>
  <c r="I247" i="92"/>
  <c r="K247" i="92" s="1"/>
  <c r="B248" i="92"/>
  <c r="C248" i="92"/>
  <c r="D248" i="92"/>
  <c r="F248" i="92"/>
  <c r="G248" i="92"/>
  <c r="H248" i="92"/>
  <c r="O248" i="92" s="1"/>
  <c r="I248" i="92"/>
  <c r="K248" i="92" s="1"/>
  <c r="B249" i="92"/>
  <c r="C249" i="92"/>
  <c r="D249" i="92"/>
  <c r="F249" i="92"/>
  <c r="G249" i="92"/>
  <c r="H249" i="92"/>
  <c r="O249" i="92" s="1"/>
  <c r="I249" i="92"/>
  <c r="K249" i="92" s="1"/>
  <c r="B250" i="92"/>
  <c r="C250" i="92"/>
  <c r="D250" i="92"/>
  <c r="F250" i="92"/>
  <c r="G250" i="92"/>
  <c r="H250" i="92"/>
  <c r="O250" i="92" s="1"/>
  <c r="I250" i="92"/>
  <c r="K250" i="92" s="1"/>
  <c r="B251" i="92"/>
  <c r="C251" i="92"/>
  <c r="D251" i="92"/>
  <c r="F251" i="92"/>
  <c r="G251" i="92"/>
  <c r="H251" i="92"/>
  <c r="O251" i="92" s="1"/>
  <c r="I251" i="92"/>
  <c r="K251" i="92" s="1"/>
  <c r="B252" i="92"/>
  <c r="C252" i="92"/>
  <c r="D252" i="92"/>
  <c r="F252" i="92"/>
  <c r="G252" i="92"/>
  <c r="H252" i="92"/>
  <c r="O252" i="92" s="1"/>
  <c r="I252" i="92"/>
  <c r="K252" i="92" s="1"/>
  <c r="B253" i="92"/>
  <c r="C253" i="92"/>
  <c r="D253" i="92"/>
  <c r="F253" i="92"/>
  <c r="G253" i="92"/>
  <c r="H253" i="92"/>
  <c r="O253" i="92" s="1"/>
  <c r="I253" i="92"/>
  <c r="K253" i="92" s="1"/>
  <c r="B254" i="92"/>
  <c r="C254" i="92"/>
  <c r="D254" i="92"/>
  <c r="F254" i="92"/>
  <c r="G254" i="92"/>
  <c r="H254" i="92"/>
  <c r="O254" i="92" s="1"/>
  <c r="I254" i="92"/>
  <c r="K254" i="92" s="1"/>
  <c r="B255" i="92"/>
  <c r="C255" i="92"/>
  <c r="D255" i="92"/>
  <c r="F255" i="92"/>
  <c r="G255" i="92"/>
  <c r="H255" i="92"/>
  <c r="O255" i="92" s="1"/>
  <c r="I255" i="92"/>
  <c r="K255" i="92" s="1"/>
  <c r="B256" i="92"/>
  <c r="C256" i="92"/>
  <c r="D256" i="92"/>
  <c r="F256" i="92"/>
  <c r="G256" i="92"/>
  <c r="H256" i="92"/>
  <c r="O256" i="92" s="1"/>
  <c r="I256" i="92"/>
  <c r="K256" i="92" s="1"/>
  <c r="B257" i="92"/>
  <c r="C257" i="92"/>
  <c r="D257" i="92"/>
  <c r="F257" i="92"/>
  <c r="G257" i="92"/>
  <c r="H257" i="92"/>
  <c r="O257" i="92" s="1"/>
  <c r="I257" i="92"/>
  <c r="K257" i="92" s="1"/>
  <c r="B258" i="92"/>
  <c r="C258" i="92"/>
  <c r="D258" i="92"/>
  <c r="F258" i="92"/>
  <c r="G258" i="92"/>
  <c r="H258" i="92"/>
  <c r="O258" i="92" s="1"/>
  <c r="I258" i="92"/>
  <c r="K258" i="92" s="1"/>
  <c r="B259" i="92"/>
  <c r="C259" i="92"/>
  <c r="D259" i="92"/>
  <c r="F259" i="92"/>
  <c r="G259" i="92"/>
  <c r="H259" i="92"/>
  <c r="O259" i="92" s="1"/>
  <c r="I259" i="92"/>
  <c r="K259" i="92" s="1"/>
  <c r="B260" i="92"/>
  <c r="C260" i="92"/>
  <c r="D260" i="92"/>
  <c r="F260" i="92"/>
  <c r="G260" i="92"/>
  <c r="H260" i="92"/>
  <c r="O260" i="92" s="1"/>
  <c r="I260" i="92"/>
  <c r="K260" i="92" s="1"/>
  <c r="B261" i="92"/>
  <c r="C261" i="92"/>
  <c r="D261" i="92"/>
  <c r="F261" i="92"/>
  <c r="G261" i="92"/>
  <c r="H261" i="92"/>
  <c r="O261" i="92" s="1"/>
  <c r="I261" i="92"/>
  <c r="K261" i="92" s="1"/>
  <c r="B262" i="92"/>
  <c r="C262" i="92"/>
  <c r="D262" i="92"/>
  <c r="F262" i="92"/>
  <c r="G262" i="92"/>
  <c r="H262" i="92"/>
  <c r="O262" i="92" s="1"/>
  <c r="I262" i="92"/>
  <c r="K262" i="92" s="1"/>
  <c r="B263" i="92"/>
  <c r="C263" i="92"/>
  <c r="D263" i="92"/>
  <c r="F263" i="92"/>
  <c r="G263" i="92"/>
  <c r="H263" i="92"/>
  <c r="O263" i="92" s="1"/>
  <c r="I263" i="92"/>
  <c r="K263" i="92" s="1"/>
  <c r="B264" i="92"/>
  <c r="C264" i="92"/>
  <c r="D264" i="92"/>
  <c r="F264" i="92"/>
  <c r="G264" i="92"/>
  <c r="H264" i="92"/>
  <c r="O264" i="92" s="1"/>
  <c r="I264" i="92"/>
  <c r="K264" i="92" s="1"/>
  <c r="B265" i="92"/>
  <c r="C265" i="92"/>
  <c r="D265" i="92"/>
  <c r="F265" i="92"/>
  <c r="G265" i="92"/>
  <c r="H265" i="92"/>
  <c r="O265" i="92" s="1"/>
  <c r="I265" i="92"/>
  <c r="K265" i="92" s="1"/>
  <c r="B266" i="92"/>
  <c r="C266" i="92"/>
  <c r="D266" i="92"/>
  <c r="F266" i="92"/>
  <c r="G266" i="92"/>
  <c r="H266" i="92"/>
  <c r="O266" i="92" s="1"/>
  <c r="I266" i="92"/>
  <c r="K266" i="92" s="1"/>
  <c r="B267" i="92"/>
  <c r="C267" i="92"/>
  <c r="D267" i="92"/>
  <c r="F267" i="92"/>
  <c r="G267" i="92"/>
  <c r="H267" i="92"/>
  <c r="O267" i="92" s="1"/>
  <c r="I267" i="92"/>
  <c r="K267" i="92" s="1"/>
  <c r="B268" i="92"/>
  <c r="C268" i="92"/>
  <c r="D268" i="92"/>
  <c r="F268" i="92"/>
  <c r="G268" i="92"/>
  <c r="H268" i="92"/>
  <c r="O268" i="92" s="1"/>
  <c r="I268" i="92"/>
  <c r="K268" i="92" s="1"/>
  <c r="B269" i="92"/>
  <c r="C269" i="92"/>
  <c r="D269" i="92"/>
  <c r="F269" i="92"/>
  <c r="G269" i="92"/>
  <c r="H269" i="92"/>
  <c r="O269" i="92" s="1"/>
  <c r="I269" i="92"/>
  <c r="K269" i="92" s="1"/>
  <c r="B270" i="92"/>
  <c r="C270" i="92"/>
  <c r="D270" i="92"/>
  <c r="F270" i="92"/>
  <c r="G270" i="92"/>
  <c r="H270" i="92"/>
  <c r="O270" i="92" s="1"/>
  <c r="I270" i="92"/>
  <c r="K270" i="92" s="1"/>
  <c r="B271" i="92"/>
  <c r="C271" i="92"/>
  <c r="D271" i="92"/>
  <c r="F271" i="92"/>
  <c r="G271" i="92"/>
  <c r="H271" i="92"/>
  <c r="O271" i="92" s="1"/>
  <c r="I271" i="92"/>
  <c r="K271" i="92" s="1"/>
  <c r="B272" i="92"/>
  <c r="C272" i="92"/>
  <c r="D272" i="92"/>
  <c r="F272" i="92"/>
  <c r="G272" i="92"/>
  <c r="H272" i="92"/>
  <c r="O272" i="92" s="1"/>
  <c r="I272" i="92"/>
  <c r="K272" i="92" s="1"/>
  <c r="B273" i="92"/>
  <c r="C273" i="92"/>
  <c r="D273" i="92"/>
  <c r="F273" i="92"/>
  <c r="G273" i="92"/>
  <c r="H273" i="92"/>
  <c r="O273" i="92" s="1"/>
  <c r="I273" i="92"/>
  <c r="K273" i="92" s="1"/>
  <c r="B274" i="92"/>
  <c r="C274" i="92"/>
  <c r="D274" i="92"/>
  <c r="F274" i="92"/>
  <c r="G274" i="92"/>
  <c r="H274" i="92"/>
  <c r="O274" i="92" s="1"/>
  <c r="I274" i="92"/>
  <c r="K274" i="92" s="1"/>
  <c r="B275" i="92"/>
  <c r="C275" i="92"/>
  <c r="D275" i="92"/>
  <c r="F275" i="92"/>
  <c r="G275" i="92"/>
  <c r="H275" i="92"/>
  <c r="O275" i="92" s="1"/>
  <c r="I275" i="92"/>
  <c r="K275" i="92" s="1"/>
  <c r="B276" i="92"/>
  <c r="C276" i="92"/>
  <c r="D276" i="92"/>
  <c r="F276" i="92"/>
  <c r="G276" i="92"/>
  <c r="H276" i="92"/>
  <c r="O276" i="92" s="1"/>
  <c r="I276" i="92"/>
  <c r="K276" i="92" s="1"/>
  <c r="B277" i="92"/>
  <c r="C277" i="92"/>
  <c r="D277" i="92"/>
  <c r="F277" i="92"/>
  <c r="G277" i="92"/>
  <c r="H277" i="92"/>
  <c r="O277" i="92" s="1"/>
  <c r="I277" i="92"/>
  <c r="K277" i="92" s="1"/>
  <c r="B278" i="92"/>
  <c r="C278" i="92"/>
  <c r="D278" i="92"/>
  <c r="F278" i="92"/>
  <c r="G278" i="92"/>
  <c r="H278" i="92"/>
  <c r="O278" i="92" s="1"/>
  <c r="I278" i="92"/>
  <c r="K278" i="92" s="1"/>
  <c r="B279" i="92"/>
  <c r="C279" i="92"/>
  <c r="D279" i="92"/>
  <c r="F279" i="92"/>
  <c r="G279" i="92"/>
  <c r="H279" i="92"/>
  <c r="O279" i="92" s="1"/>
  <c r="I279" i="92"/>
  <c r="K279" i="92" s="1"/>
  <c r="B280" i="92"/>
  <c r="C280" i="92"/>
  <c r="D280" i="92"/>
  <c r="F280" i="92"/>
  <c r="G280" i="92"/>
  <c r="H280" i="92"/>
  <c r="O280" i="92" s="1"/>
  <c r="I280" i="92"/>
  <c r="K280" i="92" s="1"/>
  <c r="B281" i="92"/>
  <c r="C281" i="92"/>
  <c r="D281" i="92"/>
  <c r="F281" i="92"/>
  <c r="G281" i="92"/>
  <c r="H281" i="92"/>
  <c r="O281" i="92" s="1"/>
  <c r="I281" i="92"/>
  <c r="K281" i="92" s="1"/>
  <c r="B282" i="92"/>
  <c r="C282" i="92"/>
  <c r="D282" i="92"/>
  <c r="F282" i="92"/>
  <c r="G282" i="92"/>
  <c r="H282" i="92"/>
  <c r="O282" i="92" s="1"/>
  <c r="I282" i="92"/>
  <c r="K282" i="92" s="1"/>
  <c r="B283" i="92"/>
  <c r="C283" i="92"/>
  <c r="D283" i="92"/>
  <c r="F283" i="92"/>
  <c r="G283" i="92"/>
  <c r="H283" i="92"/>
  <c r="O283" i="92" s="1"/>
  <c r="I283" i="92"/>
  <c r="K283" i="92" s="1"/>
  <c r="B284" i="92"/>
  <c r="C284" i="92"/>
  <c r="D284" i="92"/>
  <c r="F284" i="92"/>
  <c r="G284" i="92"/>
  <c r="H284" i="92"/>
  <c r="O284" i="92" s="1"/>
  <c r="I284" i="92"/>
  <c r="K284" i="92" s="1"/>
  <c r="B285" i="92"/>
  <c r="C285" i="92"/>
  <c r="D285" i="92"/>
  <c r="F285" i="92"/>
  <c r="G285" i="92"/>
  <c r="H285" i="92"/>
  <c r="O285" i="92" s="1"/>
  <c r="I285" i="92"/>
  <c r="K285" i="92" s="1"/>
  <c r="B286" i="92"/>
  <c r="C286" i="92"/>
  <c r="D286" i="92"/>
  <c r="F286" i="92"/>
  <c r="G286" i="92"/>
  <c r="H286" i="92"/>
  <c r="O286" i="92" s="1"/>
  <c r="I286" i="92"/>
  <c r="K286" i="92" s="1"/>
  <c r="B287" i="92"/>
  <c r="C287" i="92"/>
  <c r="D287" i="92"/>
  <c r="F287" i="92"/>
  <c r="G287" i="92"/>
  <c r="H287" i="92"/>
  <c r="O287" i="92" s="1"/>
  <c r="I287" i="92"/>
  <c r="K287" i="92" s="1"/>
  <c r="B288" i="92"/>
  <c r="C288" i="92"/>
  <c r="D288" i="92"/>
  <c r="F288" i="92"/>
  <c r="G288" i="92"/>
  <c r="H288" i="92"/>
  <c r="O288" i="92" s="1"/>
  <c r="I288" i="92"/>
  <c r="K288" i="92" s="1"/>
  <c r="B289" i="92"/>
  <c r="C289" i="92"/>
  <c r="D289" i="92"/>
  <c r="F289" i="92"/>
  <c r="G289" i="92"/>
  <c r="H289" i="92"/>
  <c r="O289" i="92" s="1"/>
  <c r="I289" i="92"/>
  <c r="K289" i="92" s="1"/>
  <c r="B290" i="92"/>
  <c r="C290" i="92"/>
  <c r="D290" i="92"/>
  <c r="F290" i="92"/>
  <c r="G290" i="92"/>
  <c r="H290" i="92"/>
  <c r="O290" i="92" s="1"/>
  <c r="I290" i="92"/>
  <c r="K290" i="92" s="1"/>
  <c r="B291" i="92"/>
  <c r="C291" i="92"/>
  <c r="D291" i="92"/>
  <c r="F291" i="92"/>
  <c r="G291" i="92"/>
  <c r="H291" i="92"/>
  <c r="O291" i="92" s="1"/>
  <c r="I291" i="92"/>
  <c r="K291" i="92" s="1"/>
  <c r="B292" i="92"/>
  <c r="C292" i="92"/>
  <c r="D292" i="92"/>
  <c r="F292" i="92"/>
  <c r="G292" i="92"/>
  <c r="H292" i="92"/>
  <c r="O292" i="92" s="1"/>
  <c r="I292" i="92"/>
  <c r="K292" i="92" s="1"/>
  <c r="B293" i="92"/>
  <c r="C293" i="92"/>
  <c r="D293" i="92"/>
  <c r="F293" i="92"/>
  <c r="G293" i="92"/>
  <c r="H293" i="92"/>
  <c r="O293" i="92" s="1"/>
  <c r="I293" i="92"/>
  <c r="K293" i="92" s="1"/>
  <c r="B294" i="92"/>
  <c r="C294" i="92"/>
  <c r="D294" i="92"/>
  <c r="F294" i="92"/>
  <c r="G294" i="92"/>
  <c r="H294" i="92"/>
  <c r="O294" i="92" s="1"/>
  <c r="I294" i="92"/>
  <c r="K294" i="92" s="1"/>
  <c r="B295" i="92"/>
  <c r="C295" i="92"/>
  <c r="D295" i="92"/>
  <c r="F295" i="92"/>
  <c r="G295" i="92"/>
  <c r="H295" i="92"/>
  <c r="O295" i="92" s="1"/>
  <c r="I295" i="92"/>
  <c r="K295" i="92" s="1"/>
  <c r="B296" i="92"/>
  <c r="C296" i="92"/>
  <c r="D296" i="92"/>
  <c r="F296" i="92"/>
  <c r="G296" i="92"/>
  <c r="H296" i="92"/>
  <c r="O296" i="92" s="1"/>
  <c r="I296" i="92"/>
  <c r="K296" i="92" s="1"/>
  <c r="B297" i="92"/>
  <c r="C297" i="92"/>
  <c r="D297" i="92"/>
  <c r="F297" i="92"/>
  <c r="G297" i="92"/>
  <c r="H297" i="92"/>
  <c r="O297" i="92" s="1"/>
  <c r="I297" i="92"/>
  <c r="K297" i="92" s="1"/>
  <c r="B298" i="92"/>
  <c r="C298" i="92"/>
  <c r="D298" i="92"/>
  <c r="F298" i="92"/>
  <c r="G298" i="92"/>
  <c r="H298" i="92"/>
  <c r="O298" i="92" s="1"/>
  <c r="I298" i="92"/>
  <c r="K298" i="92" s="1"/>
  <c r="B299" i="92"/>
  <c r="C299" i="92"/>
  <c r="D299" i="92"/>
  <c r="F299" i="92"/>
  <c r="G299" i="92"/>
  <c r="H299" i="92"/>
  <c r="O299" i="92" s="1"/>
  <c r="I299" i="92"/>
  <c r="K299" i="92" s="1"/>
  <c r="B300" i="92"/>
  <c r="C300" i="92"/>
  <c r="D300" i="92"/>
  <c r="F300" i="92"/>
  <c r="G300" i="92"/>
  <c r="H300" i="92"/>
  <c r="O300" i="92" s="1"/>
  <c r="I300" i="92"/>
  <c r="K300" i="92" s="1"/>
  <c r="B301" i="92"/>
  <c r="C301" i="92"/>
  <c r="D301" i="92"/>
  <c r="F301" i="92"/>
  <c r="G301" i="92"/>
  <c r="H301" i="92"/>
  <c r="O301" i="92" s="1"/>
  <c r="I301" i="92"/>
  <c r="K301" i="92" s="1"/>
  <c r="B302" i="92"/>
  <c r="C302" i="92"/>
  <c r="D302" i="92"/>
  <c r="F302" i="92"/>
  <c r="G302" i="92"/>
  <c r="H302" i="92"/>
  <c r="O302" i="92" s="1"/>
  <c r="I302" i="92"/>
  <c r="K302" i="92" s="1"/>
  <c r="B303" i="92"/>
  <c r="C303" i="92"/>
  <c r="D303" i="92"/>
  <c r="F303" i="92"/>
  <c r="G303" i="92"/>
  <c r="H303" i="92"/>
  <c r="O303" i="92" s="1"/>
  <c r="I303" i="92"/>
  <c r="K303" i="92" s="1"/>
  <c r="B304" i="92"/>
  <c r="C304" i="92"/>
  <c r="D304" i="92"/>
  <c r="F304" i="92"/>
  <c r="G304" i="92"/>
  <c r="H304" i="92"/>
  <c r="O304" i="92" s="1"/>
  <c r="I304" i="92"/>
  <c r="K304" i="92" s="1"/>
  <c r="B305" i="92"/>
  <c r="C305" i="92"/>
  <c r="D305" i="92"/>
  <c r="F305" i="92"/>
  <c r="G305" i="92"/>
  <c r="H305" i="92"/>
  <c r="O305" i="92" s="1"/>
  <c r="I305" i="92"/>
  <c r="K305" i="92" s="1"/>
  <c r="B306" i="92"/>
  <c r="C306" i="92"/>
  <c r="D306" i="92"/>
  <c r="F306" i="92"/>
  <c r="G306" i="92"/>
  <c r="H306" i="92"/>
  <c r="O306" i="92" s="1"/>
  <c r="I306" i="92"/>
  <c r="K306" i="92" s="1"/>
  <c r="B307" i="92"/>
  <c r="C307" i="92"/>
  <c r="D307" i="92"/>
  <c r="F307" i="92"/>
  <c r="G307" i="92"/>
  <c r="H307" i="92"/>
  <c r="O307" i="92" s="1"/>
  <c r="I307" i="92"/>
  <c r="K307" i="92" s="1"/>
  <c r="B308" i="92"/>
  <c r="C308" i="92"/>
  <c r="D308" i="92"/>
  <c r="F308" i="92"/>
  <c r="G308" i="92"/>
  <c r="H308" i="92"/>
  <c r="O308" i="92" s="1"/>
  <c r="I308" i="92"/>
  <c r="K308" i="92" s="1"/>
  <c r="B309" i="92"/>
  <c r="C309" i="92"/>
  <c r="D309" i="92"/>
  <c r="F309" i="92"/>
  <c r="G309" i="92"/>
  <c r="H309" i="92"/>
  <c r="O309" i="92" s="1"/>
  <c r="I309" i="92"/>
  <c r="K309" i="92" s="1"/>
  <c r="B310" i="92"/>
  <c r="C310" i="92"/>
  <c r="D310" i="92"/>
  <c r="F310" i="92"/>
  <c r="G310" i="92"/>
  <c r="H310" i="92"/>
  <c r="O310" i="92" s="1"/>
  <c r="I310" i="92"/>
  <c r="K310" i="92" s="1"/>
  <c r="B311" i="92"/>
  <c r="C311" i="92"/>
  <c r="D311" i="92"/>
  <c r="F311" i="92"/>
  <c r="G311" i="92"/>
  <c r="H311" i="92"/>
  <c r="O311" i="92" s="1"/>
  <c r="I311" i="92"/>
  <c r="K311" i="92" s="1"/>
  <c r="B312" i="92"/>
  <c r="C312" i="92"/>
  <c r="D312" i="92"/>
  <c r="F312" i="92"/>
  <c r="G312" i="92"/>
  <c r="H312" i="92"/>
  <c r="O312" i="92" s="1"/>
  <c r="I312" i="92"/>
  <c r="K312" i="92" s="1"/>
  <c r="B313" i="92"/>
  <c r="C313" i="92"/>
  <c r="D313" i="92"/>
  <c r="F313" i="92"/>
  <c r="G313" i="92"/>
  <c r="H313" i="92"/>
  <c r="O313" i="92" s="1"/>
  <c r="I313" i="92"/>
  <c r="K313" i="92" s="1"/>
  <c r="B314" i="92"/>
  <c r="C314" i="92"/>
  <c r="D314" i="92"/>
  <c r="F314" i="92"/>
  <c r="G314" i="92"/>
  <c r="H314" i="92"/>
  <c r="O314" i="92" s="1"/>
  <c r="I314" i="92"/>
  <c r="K314" i="92" s="1"/>
  <c r="B315" i="92"/>
  <c r="C315" i="92"/>
  <c r="D315" i="92"/>
  <c r="F315" i="92"/>
  <c r="G315" i="92"/>
  <c r="H315" i="92"/>
  <c r="O315" i="92" s="1"/>
  <c r="I315" i="92"/>
  <c r="K315" i="92" s="1"/>
  <c r="B316" i="92"/>
  <c r="C316" i="92"/>
  <c r="D316" i="92"/>
  <c r="F316" i="92"/>
  <c r="G316" i="92"/>
  <c r="H316" i="92"/>
  <c r="O316" i="92" s="1"/>
  <c r="I316" i="92"/>
  <c r="K316" i="92" s="1"/>
  <c r="B317" i="92"/>
  <c r="C317" i="92"/>
  <c r="D317" i="92"/>
  <c r="F317" i="92"/>
  <c r="G317" i="92"/>
  <c r="H317" i="92"/>
  <c r="O317" i="92" s="1"/>
  <c r="I317" i="92"/>
  <c r="K317" i="92" s="1"/>
  <c r="B318" i="92"/>
  <c r="C318" i="92"/>
  <c r="D318" i="92"/>
  <c r="F318" i="92"/>
  <c r="G318" i="92"/>
  <c r="H318" i="92"/>
  <c r="O318" i="92" s="1"/>
  <c r="I318" i="92"/>
  <c r="K318" i="92" s="1"/>
  <c r="B319" i="92"/>
  <c r="C319" i="92"/>
  <c r="D319" i="92"/>
  <c r="F319" i="92"/>
  <c r="G319" i="92"/>
  <c r="H319" i="92"/>
  <c r="O319" i="92" s="1"/>
  <c r="I319" i="92"/>
  <c r="K319" i="92" s="1"/>
  <c r="B320" i="92"/>
  <c r="C320" i="92"/>
  <c r="D320" i="92"/>
  <c r="F320" i="92"/>
  <c r="G320" i="92"/>
  <c r="H320" i="92"/>
  <c r="O320" i="92" s="1"/>
  <c r="I320" i="92"/>
  <c r="K320" i="92" s="1"/>
  <c r="B321" i="92"/>
  <c r="C321" i="92"/>
  <c r="D321" i="92"/>
  <c r="F321" i="92"/>
  <c r="G321" i="92"/>
  <c r="H321" i="92"/>
  <c r="O321" i="92" s="1"/>
  <c r="I321" i="92"/>
  <c r="K321" i="92" s="1"/>
  <c r="B322" i="92"/>
  <c r="C322" i="92"/>
  <c r="D322" i="92"/>
  <c r="F322" i="92"/>
  <c r="G322" i="92"/>
  <c r="H322" i="92"/>
  <c r="O322" i="92" s="1"/>
  <c r="I322" i="92"/>
  <c r="K322" i="92" s="1"/>
  <c r="B323" i="92"/>
  <c r="C323" i="92"/>
  <c r="D323" i="92"/>
  <c r="F323" i="92"/>
  <c r="G323" i="92"/>
  <c r="H323" i="92"/>
  <c r="O323" i="92" s="1"/>
  <c r="I323" i="92"/>
  <c r="K323" i="92" s="1"/>
  <c r="B324" i="92"/>
  <c r="C324" i="92"/>
  <c r="D324" i="92"/>
  <c r="F324" i="92"/>
  <c r="G324" i="92"/>
  <c r="H324" i="92"/>
  <c r="O324" i="92" s="1"/>
  <c r="I324" i="92"/>
  <c r="K324" i="92" s="1"/>
  <c r="B325" i="92"/>
  <c r="C325" i="92"/>
  <c r="D325" i="92"/>
  <c r="F325" i="92"/>
  <c r="G325" i="92"/>
  <c r="H325" i="92"/>
  <c r="O325" i="92" s="1"/>
  <c r="I325" i="92"/>
  <c r="K325" i="92" s="1"/>
  <c r="B326" i="92"/>
  <c r="C326" i="92"/>
  <c r="D326" i="92"/>
  <c r="F326" i="92"/>
  <c r="G326" i="92"/>
  <c r="H326" i="92"/>
  <c r="O326" i="92" s="1"/>
  <c r="I326" i="92"/>
  <c r="K326" i="92" s="1"/>
  <c r="B327" i="92"/>
  <c r="C327" i="92"/>
  <c r="D327" i="92"/>
  <c r="F327" i="92"/>
  <c r="G327" i="92"/>
  <c r="H327" i="92"/>
  <c r="O327" i="92" s="1"/>
  <c r="I327" i="92"/>
  <c r="K327" i="92" s="1"/>
  <c r="B328" i="92"/>
  <c r="C328" i="92"/>
  <c r="D328" i="92"/>
  <c r="F328" i="92"/>
  <c r="G328" i="92"/>
  <c r="H328" i="92"/>
  <c r="O328" i="92" s="1"/>
  <c r="I328" i="92"/>
  <c r="K328" i="92" s="1"/>
  <c r="B329" i="92"/>
  <c r="C329" i="92"/>
  <c r="D329" i="92"/>
  <c r="F329" i="92"/>
  <c r="G329" i="92"/>
  <c r="H329" i="92"/>
  <c r="O329" i="92" s="1"/>
  <c r="I329" i="92"/>
  <c r="K329" i="92" s="1"/>
  <c r="B330" i="92"/>
  <c r="C330" i="92"/>
  <c r="D330" i="92"/>
  <c r="F330" i="92"/>
  <c r="G330" i="92"/>
  <c r="H330" i="92"/>
  <c r="O330" i="92" s="1"/>
  <c r="I330" i="92"/>
  <c r="K330" i="92" s="1"/>
  <c r="B331" i="92"/>
  <c r="C331" i="92"/>
  <c r="D331" i="92"/>
  <c r="F331" i="92"/>
  <c r="G331" i="92"/>
  <c r="H331" i="92"/>
  <c r="O331" i="92" s="1"/>
  <c r="I331" i="92"/>
  <c r="K331" i="92" s="1"/>
  <c r="B332" i="92"/>
  <c r="C332" i="92"/>
  <c r="D332" i="92"/>
  <c r="F332" i="92"/>
  <c r="G332" i="92"/>
  <c r="H332" i="92"/>
  <c r="O332" i="92" s="1"/>
  <c r="I332" i="92"/>
  <c r="K332" i="92" s="1"/>
  <c r="B333" i="92"/>
  <c r="C333" i="92"/>
  <c r="D333" i="92"/>
  <c r="F333" i="92"/>
  <c r="G333" i="92"/>
  <c r="H333" i="92"/>
  <c r="O333" i="92" s="1"/>
  <c r="I333" i="92"/>
  <c r="K333" i="92" s="1"/>
  <c r="B334" i="92"/>
  <c r="C334" i="92"/>
  <c r="D334" i="92"/>
  <c r="F334" i="92"/>
  <c r="G334" i="92"/>
  <c r="H334" i="92"/>
  <c r="O334" i="92" s="1"/>
  <c r="I334" i="92"/>
  <c r="K334" i="92" s="1"/>
  <c r="B335" i="92"/>
  <c r="C335" i="92"/>
  <c r="D335" i="92"/>
  <c r="F335" i="92"/>
  <c r="G335" i="92"/>
  <c r="H335" i="92"/>
  <c r="O335" i="92" s="1"/>
  <c r="I335" i="92"/>
  <c r="K335" i="92" s="1"/>
  <c r="B336" i="92"/>
  <c r="C336" i="92"/>
  <c r="D336" i="92"/>
  <c r="F336" i="92"/>
  <c r="G336" i="92"/>
  <c r="H336" i="92"/>
  <c r="O336" i="92" s="1"/>
  <c r="I336" i="92"/>
  <c r="K336" i="92" s="1"/>
  <c r="B337" i="92"/>
  <c r="C337" i="92"/>
  <c r="D337" i="92"/>
  <c r="F337" i="92"/>
  <c r="G337" i="92"/>
  <c r="H337" i="92"/>
  <c r="O337" i="92" s="1"/>
  <c r="I337" i="92"/>
  <c r="K337" i="92" s="1"/>
  <c r="B338" i="92"/>
  <c r="C338" i="92"/>
  <c r="D338" i="92"/>
  <c r="F338" i="92"/>
  <c r="G338" i="92"/>
  <c r="H338" i="92"/>
  <c r="O338" i="92" s="1"/>
  <c r="I338" i="92"/>
  <c r="K338" i="92" s="1"/>
  <c r="B339" i="92"/>
  <c r="C339" i="92"/>
  <c r="D339" i="92"/>
  <c r="F339" i="92"/>
  <c r="G339" i="92"/>
  <c r="H339" i="92"/>
  <c r="O339" i="92" s="1"/>
  <c r="I339" i="92"/>
  <c r="K339" i="92" s="1"/>
  <c r="B340" i="92"/>
  <c r="C340" i="92"/>
  <c r="D340" i="92"/>
  <c r="F340" i="92"/>
  <c r="G340" i="92"/>
  <c r="H340" i="92"/>
  <c r="O340" i="92" s="1"/>
  <c r="I340" i="92"/>
  <c r="K340" i="92" s="1"/>
  <c r="B341" i="92"/>
  <c r="C341" i="92"/>
  <c r="D341" i="92"/>
  <c r="F341" i="92"/>
  <c r="G341" i="92"/>
  <c r="H341" i="92"/>
  <c r="O341" i="92" s="1"/>
  <c r="I341" i="92"/>
  <c r="K341" i="92" s="1"/>
  <c r="B342" i="92"/>
  <c r="C342" i="92"/>
  <c r="D342" i="92"/>
  <c r="F342" i="92"/>
  <c r="G342" i="92"/>
  <c r="H342" i="92"/>
  <c r="O342" i="92" s="1"/>
  <c r="I342" i="92"/>
  <c r="K342" i="92" s="1"/>
  <c r="B343" i="92"/>
  <c r="C343" i="92"/>
  <c r="D343" i="92"/>
  <c r="F343" i="92"/>
  <c r="G343" i="92"/>
  <c r="H343" i="92"/>
  <c r="O343" i="92" s="1"/>
  <c r="I343" i="92"/>
  <c r="K343" i="92" s="1"/>
  <c r="B344" i="92"/>
  <c r="C344" i="92"/>
  <c r="D344" i="92"/>
  <c r="F344" i="92"/>
  <c r="G344" i="92"/>
  <c r="H344" i="92"/>
  <c r="O344" i="92" s="1"/>
  <c r="I344" i="92"/>
  <c r="K344" i="92" s="1"/>
  <c r="B345" i="92"/>
  <c r="C345" i="92"/>
  <c r="D345" i="92"/>
  <c r="F345" i="92"/>
  <c r="G345" i="92"/>
  <c r="H345" i="92"/>
  <c r="O345" i="92" s="1"/>
  <c r="I345" i="92"/>
  <c r="K345" i="92" s="1"/>
  <c r="B346" i="92"/>
  <c r="C346" i="92"/>
  <c r="D346" i="92"/>
  <c r="F346" i="92"/>
  <c r="G346" i="92"/>
  <c r="H346" i="92"/>
  <c r="O346" i="92" s="1"/>
  <c r="I346" i="92"/>
  <c r="K346" i="92" s="1"/>
  <c r="B347" i="92"/>
  <c r="C347" i="92"/>
  <c r="D347" i="92"/>
  <c r="F347" i="92"/>
  <c r="G347" i="92"/>
  <c r="H347" i="92"/>
  <c r="O347" i="92" s="1"/>
  <c r="I347" i="92"/>
  <c r="K347" i="92" s="1"/>
  <c r="B348" i="92"/>
  <c r="C348" i="92"/>
  <c r="D348" i="92"/>
  <c r="F348" i="92"/>
  <c r="G348" i="92"/>
  <c r="H348" i="92"/>
  <c r="O348" i="92" s="1"/>
  <c r="I348" i="92"/>
  <c r="K348" i="92" s="1"/>
  <c r="B349" i="92"/>
  <c r="C349" i="92"/>
  <c r="D349" i="92"/>
  <c r="F349" i="92"/>
  <c r="G349" i="92"/>
  <c r="H349" i="92"/>
  <c r="O349" i="92" s="1"/>
  <c r="I349" i="92"/>
  <c r="K349" i="92" s="1"/>
  <c r="B350" i="92"/>
  <c r="C350" i="92"/>
  <c r="D350" i="92"/>
  <c r="F350" i="92"/>
  <c r="G350" i="92"/>
  <c r="H350" i="92"/>
  <c r="O350" i="92" s="1"/>
  <c r="I350" i="92"/>
  <c r="K350" i="92" s="1"/>
  <c r="B351" i="92"/>
  <c r="C351" i="92"/>
  <c r="D351" i="92"/>
  <c r="F351" i="92"/>
  <c r="G351" i="92"/>
  <c r="H351" i="92"/>
  <c r="O351" i="92" s="1"/>
  <c r="I351" i="92"/>
  <c r="K351" i="92" s="1"/>
  <c r="B352" i="92"/>
  <c r="C352" i="92"/>
  <c r="D352" i="92"/>
  <c r="F352" i="92"/>
  <c r="G352" i="92"/>
  <c r="H352" i="92"/>
  <c r="O352" i="92" s="1"/>
  <c r="I352" i="92"/>
  <c r="K352" i="92" s="1"/>
  <c r="B353" i="92"/>
  <c r="C353" i="92"/>
  <c r="D353" i="92"/>
  <c r="F353" i="92"/>
  <c r="G353" i="92"/>
  <c r="H353" i="92"/>
  <c r="O353" i="92" s="1"/>
  <c r="I353" i="92"/>
  <c r="K353" i="92" s="1"/>
  <c r="B354" i="92"/>
  <c r="C354" i="92"/>
  <c r="D354" i="92"/>
  <c r="F354" i="92"/>
  <c r="G354" i="92"/>
  <c r="H354" i="92"/>
  <c r="O354" i="92" s="1"/>
  <c r="I354" i="92"/>
  <c r="K354" i="92" s="1"/>
  <c r="B355" i="92"/>
  <c r="C355" i="92"/>
  <c r="D355" i="92"/>
  <c r="F355" i="92"/>
  <c r="G355" i="92"/>
  <c r="H355" i="92"/>
  <c r="O355" i="92" s="1"/>
  <c r="I355" i="92"/>
  <c r="K355" i="92" s="1"/>
  <c r="B356" i="92"/>
  <c r="C356" i="92"/>
  <c r="D356" i="92"/>
  <c r="F356" i="92"/>
  <c r="G356" i="92"/>
  <c r="H356" i="92"/>
  <c r="O356" i="92" s="1"/>
  <c r="I356" i="92"/>
  <c r="K356" i="92" s="1"/>
  <c r="B357" i="92"/>
  <c r="C357" i="92"/>
  <c r="D357" i="92"/>
  <c r="F357" i="92"/>
  <c r="G357" i="92"/>
  <c r="H357" i="92"/>
  <c r="O357" i="92" s="1"/>
  <c r="I357" i="92"/>
  <c r="K357" i="92" s="1"/>
  <c r="B358" i="92"/>
  <c r="C358" i="92"/>
  <c r="D358" i="92"/>
  <c r="F358" i="92"/>
  <c r="G358" i="92"/>
  <c r="H358" i="92"/>
  <c r="O358" i="92" s="1"/>
  <c r="I358" i="92"/>
  <c r="K358" i="92" s="1"/>
  <c r="B359" i="92"/>
  <c r="C359" i="92"/>
  <c r="D359" i="92"/>
  <c r="F359" i="92"/>
  <c r="G359" i="92"/>
  <c r="H359" i="92"/>
  <c r="O359" i="92" s="1"/>
  <c r="I359" i="92"/>
  <c r="K359" i="92" s="1"/>
  <c r="B360" i="92"/>
  <c r="C360" i="92"/>
  <c r="D360" i="92"/>
  <c r="F360" i="92"/>
  <c r="G360" i="92"/>
  <c r="H360" i="92"/>
  <c r="O360" i="92" s="1"/>
  <c r="I360" i="92"/>
  <c r="K360" i="92" s="1"/>
  <c r="B361" i="92"/>
  <c r="C361" i="92"/>
  <c r="D361" i="92"/>
  <c r="F361" i="92"/>
  <c r="G361" i="92"/>
  <c r="H361" i="92"/>
  <c r="O361" i="92" s="1"/>
  <c r="I361" i="92"/>
  <c r="K361" i="92" s="1"/>
  <c r="B362" i="92"/>
  <c r="C362" i="92"/>
  <c r="D362" i="92"/>
  <c r="F362" i="92"/>
  <c r="G362" i="92"/>
  <c r="H362" i="92"/>
  <c r="O362" i="92" s="1"/>
  <c r="I362" i="92"/>
  <c r="K362" i="92" s="1"/>
  <c r="B363" i="92"/>
  <c r="C363" i="92"/>
  <c r="D363" i="92"/>
  <c r="F363" i="92"/>
  <c r="G363" i="92"/>
  <c r="H363" i="92"/>
  <c r="O363" i="92" s="1"/>
  <c r="I363" i="92"/>
  <c r="K363" i="92" s="1"/>
  <c r="B364" i="92"/>
  <c r="C364" i="92"/>
  <c r="D364" i="92"/>
  <c r="F364" i="92"/>
  <c r="G364" i="92"/>
  <c r="H364" i="92"/>
  <c r="O364" i="92" s="1"/>
  <c r="I364" i="92"/>
  <c r="K364" i="92" s="1"/>
  <c r="B365" i="92"/>
  <c r="C365" i="92"/>
  <c r="D365" i="92"/>
  <c r="F365" i="92"/>
  <c r="G365" i="92"/>
  <c r="H365" i="92"/>
  <c r="O365" i="92" s="1"/>
  <c r="I365" i="92"/>
  <c r="K365" i="92" s="1"/>
  <c r="B366" i="92"/>
  <c r="C366" i="92"/>
  <c r="D366" i="92"/>
  <c r="F366" i="92"/>
  <c r="G366" i="92"/>
  <c r="H366" i="92"/>
  <c r="O366" i="92" s="1"/>
  <c r="I366" i="92"/>
  <c r="K366" i="92" s="1"/>
  <c r="B367" i="92"/>
  <c r="C367" i="92"/>
  <c r="D367" i="92"/>
  <c r="F367" i="92"/>
  <c r="G367" i="92"/>
  <c r="H367" i="92"/>
  <c r="O367" i="92" s="1"/>
  <c r="I367" i="92"/>
  <c r="K367" i="92" s="1"/>
  <c r="B368" i="92"/>
  <c r="C368" i="92"/>
  <c r="D368" i="92"/>
  <c r="F368" i="92"/>
  <c r="G368" i="92"/>
  <c r="H368" i="92"/>
  <c r="O368" i="92" s="1"/>
  <c r="I368" i="92"/>
  <c r="K368" i="92" s="1"/>
  <c r="B369" i="92"/>
  <c r="C369" i="92"/>
  <c r="D369" i="92"/>
  <c r="F369" i="92"/>
  <c r="G369" i="92"/>
  <c r="H369" i="92"/>
  <c r="O369" i="92" s="1"/>
  <c r="I369" i="92"/>
  <c r="K369" i="92" s="1"/>
  <c r="B370" i="92"/>
  <c r="C370" i="92"/>
  <c r="D370" i="92"/>
  <c r="F370" i="92"/>
  <c r="G370" i="92"/>
  <c r="H370" i="92"/>
  <c r="O370" i="92" s="1"/>
  <c r="I370" i="92"/>
  <c r="K370" i="92" s="1"/>
  <c r="B371" i="92"/>
  <c r="C371" i="92"/>
  <c r="D371" i="92"/>
  <c r="F371" i="92"/>
  <c r="G371" i="92"/>
  <c r="H371" i="92"/>
  <c r="O371" i="92" s="1"/>
  <c r="I371" i="92"/>
  <c r="K371" i="92" s="1"/>
  <c r="B372" i="92"/>
  <c r="C372" i="92"/>
  <c r="D372" i="92"/>
  <c r="F372" i="92"/>
  <c r="G372" i="92"/>
  <c r="H372" i="92"/>
  <c r="O372" i="92" s="1"/>
  <c r="I372" i="92"/>
  <c r="K372" i="92" s="1"/>
  <c r="B373" i="92"/>
  <c r="C373" i="92"/>
  <c r="D373" i="92"/>
  <c r="F373" i="92"/>
  <c r="G373" i="92"/>
  <c r="H373" i="92"/>
  <c r="O373" i="92" s="1"/>
  <c r="I373" i="92"/>
  <c r="K373" i="92" s="1"/>
  <c r="B374" i="92"/>
  <c r="C374" i="92"/>
  <c r="D374" i="92"/>
  <c r="F374" i="92"/>
  <c r="G374" i="92"/>
  <c r="H374" i="92"/>
  <c r="O374" i="92" s="1"/>
  <c r="I374" i="92"/>
  <c r="K374" i="92" s="1"/>
  <c r="B375" i="92"/>
  <c r="C375" i="92"/>
  <c r="D375" i="92"/>
  <c r="F375" i="92"/>
  <c r="G375" i="92"/>
  <c r="H375" i="92"/>
  <c r="O375" i="92" s="1"/>
  <c r="I375" i="92"/>
  <c r="K375" i="92" s="1"/>
  <c r="B376" i="92"/>
  <c r="C376" i="92"/>
  <c r="D376" i="92"/>
  <c r="F376" i="92"/>
  <c r="G376" i="92"/>
  <c r="H376" i="92"/>
  <c r="O376" i="92" s="1"/>
  <c r="I376" i="92"/>
  <c r="K376" i="92" s="1"/>
  <c r="B377" i="92"/>
  <c r="C377" i="92"/>
  <c r="D377" i="92"/>
  <c r="F377" i="92"/>
  <c r="G377" i="92"/>
  <c r="H377" i="92"/>
  <c r="O377" i="92" s="1"/>
  <c r="I377" i="92"/>
  <c r="K377" i="92" s="1"/>
  <c r="B378" i="92"/>
  <c r="C378" i="92"/>
  <c r="D378" i="92"/>
  <c r="F378" i="92"/>
  <c r="G378" i="92"/>
  <c r="H378" i="92"/>
  <c r="O378" i="92" s="1"/>
  <c r="I378" i="92"/>
  <c r="K378" i="92" s="1"/>
  <c r="B379" i="92"/>
  <c r="C379" i="92"/>
  <c r="D379" i="92"/>
  <c r="F379" i="92"/>
  <c r="G379" i="92"/>
  <c r="H379" i="92"/>
  <c r="O379" i="92" s="1"/>
  <c r="I379" i="92"/>
  <c r="K379" i="92" s="1"/>
  <c r="B380" i="92"/>
  <c r="C380" i="92"/>
  <c r="D380" i="92"/>
  <c r="F380" i="92"/>
  <c r="G380" i="92"/>
  <c r="H380" i="92"/>
  <c r="O380" i="92" s="1"/>
  <c r="I380" i="92"/>
  <c r="K380" i="92" s="1"/>
  <c r="B381" i="92"/>
  <c r="C381" i="92"/>
  <c r="D381" i="92"/>
  <c r="F381" i="92"/>
  <c r="G381" i="92"/>
  <c r="H381" i="92"/>
  <c r="O381" i="92" s="1"/>
  <c r="I381" i="92"/>
  <c r="K381" i="92" s="1"/>
  <c r="B382" i="92"/>
  <c r="C382" i="92"/>
  <c r="D382" i="92"/>
  <c r="F382" i="92"/>
  <c r="G382" i="92"/>
  <c r="H382" i="92"/>
  <c r="O382" i="92" s="1"/>
  <c r="I382" i="92"/>
  <c r="K382" i="92" s="1"/>
  <c r="B383" i="92"/>
  <c r="C383" i="92"/>
  <c r="D383" i="92"/>
  <c r="F383" i="92"/>
  <c r="G383" i="92"/>
  <c r="H383" i="92"/>
  <c r="O383" i="92" s="1"/>
  <c r="I383" i="92"/>
  <c r="K383" i="92" s="1"/>
  <c r="B384" i="92"/>
  <c r="C384" i="92"/>
  <c r="D384" i="92"/>
  <c r="F384" i="92"/>
  <c r="G384" i="92"/>
  <c r="H384" i="92"/>
  <c r="O384" i="92" s="1"/>
  <c r="I384" i="92"/>
  <c r="K384" i="92" s="1"/>
  <c r="B385" i="92"/>
  <c r="C385" i="92"/>
  <c r="D385" i="92"/>
  <c r="F385" i="92"/>
  <c r="G385" i="92"/>
  <c r="H385" i="92"/>
  <c r="O385" i="92" s="1"/>
  <c r="I385" i="92"/>
  <c r="K385" i="92" s="1"/>
  <c r="B386" i="92"/>
  <c r="C386" i="92"/>
  <c r="D386" i="92"/>
  <c r="F386" i="92"/>
  <c r="G386" i="92"/>
  <c r="H386" i="92"/>
  <c r="O386" i="92" s="1"/>
  <c r="I386" i="92"/>
  <c r="K386" i="92" s="1"/>
  <c r="B387" i="92"/>
  <c r="C387" i="92"/>
  <c r="D387" i="92"/>
  <c r="F387" i="92"/>
  <c r="G387" i="92"/>
  <c r="H387" i="92"/>
  <c r="O387" i="92" s="1"/>
  <c r="I387" i="92"/>
  <c r="K387" i="92" s="1"/>
  <c r="B388" i="92"/>
  <c r="C388" i="92"/>
  <c r="D388" i="92"/>
  <c r="F388" i="92"/>
  <c r="G388" i="92"/>
  <c r="H388" i="92"/>
  <c r="O388" i="92" s="1"/>
  <c r="I388" i="92"/>
  <c r="K388" i="92" s="1"/>
  <c r="B389" i="92"/>
  <c r="C389" i="92"/>
  <c r="D389" i="92"/>
  <c r="F389" i="92"/>
  <c r="G389" i="92"/>
  <c r="H389" i="92"/>
  <c r="O389" i="92" s="1"/>
  <c r="I389" i="92"/>
  <c r="K389" i="92" s="1"/>
  <c r="B390" i="92"/>
  <c r="C390" i="92"/>
  <c r="D390" i="92"/>
  <c r="F390" i="92"/>
  <c r="G390" i="92"/>
  <c r="H390" i="92"/>
  <c r="O390" i="92" s="1"/>
  <c r="I390" i="92"/>
  <c r="K390" i="92" s="1"/>
  <c r="B391" i="92"/>
  <c r="C391" i="92"/>
  <c r="D391" i="92"/>
  <c r="F391" i="92"/>
  <c r="G391" i="92"/>
  <c r="H391" i="92"/>
  <c r="O391" i="92" s="1"/>
  <c r="I391" i="92"/>
  <c r="K391" i="92" s="1"/>
  <c r="B392" i="92"/>
  <c r="C392" i="92"/>
  <c r="D392" i="92"/>
  <c r="F392" i="92"/>
  <c r="G392" i="92"/>
  <c r="H392" i="92"/>
  <c r="O392" i="92" s="1"/>
  <c r="I392" i="92"/>
  <c r="K392" i="92" s="1"/>
  <c r="B393" i="92"/>
  <c r="C393" i="92"/>
  <c r="D393" i="92"/>
  <c r="F393" i="92"/>
  <c r="G393" i="92"/>
  <c r="H393" i="92"/>
  <c r="O393" i="92" s="1"/>
  <c r="I393" i="92"/>
  <c r="K393" i="92" s="1"/>
  <c r="B394" i="92"/>
  <c r="C394" i="92"/>
  <c r="D394" i="92"/>
  <c r="F394" i="92"/>
  <c r="G394" i="92"/>
  <c r="H394" i="92"/>
  <c r="O394" i="92" s="1"/>
  <c r="I394" i="92"/>
  <c r="K394" i="92" s="1"/>
  <c r="B395" i="92"/>
  <c r="C395" i="92"/>
  <c r="D395" i="92"/>
  <c r="F395" i="92"/>
  <c r="G395" i="92"/>
  <c r="H395" i="92"/>
  <c r="O395" i="92" s="1"/>
  <c r="I395" i="92"/>
  <c r="K395" i="92" s="1"/>
  <c r="B396" i="92"/>
  <c r="C396" i="92"/>
  <c r="D396" i="92"/>
  <c r="F396" i="92"/>
  <c r="G396" i="92"/>
  <c r="H396" i="92"/>
  <c r="O396" i="92" s="1"/>
  <c r="I396" i="92"/>
  <c r="K396" i="92" s="1"/>
  <c r="B397" i="92"/>
  <c r="C397" i="92"/>
  <c r="D397" i="92"/>
  <c r="F397" i="92"/>
  <c r="G397" i="92"/>
  <c r="H397" i="92"/>
  <c r="O397" i="92" s="1"/>
  <c r="I397" i="92"/>
  <c r="K397" i="92" s="1"/>
  <c r="B398" i="92"/>
  <c r="C398" i="92"/>
  <c r="D398" i="92"/>
  <c r="F398" i="92"/>
  <c r="G398" i="92"/>
  <c r="H398" i="92"/>
  <c r="O398" i="92" s="1"/>
  <c r="I398" i="92"/>
  <c r="K398" i="92" s="1"/>
  <c r="B399" i="92"/>
  <c r="C399" i="92"/>
  <c r="D399" i="92"/>
  <c r="F399" i="92"/>
  <c r="G399" i="92"/>
  <c r="H399" i="92"/>
  <c r="O399" i="92" s="1"/>
  <c r="I399" i="92"/>
  <c r="K399" i="92" s="1"/>
  <c r="B400" i="92"/>
  <c r="C400" i="92"/>
  <c r="D400" i="92"/>
  <c r="F400" i="92"/>
  <c r="G400" i="92"/>
  <c r="H400" i="92"/>
  <c r="O400" i="92" s="1"/>
  <c r="I400" i="92"/>
  <c r="K400" i="92" s="1"/>
  <c r="B401" i="92"/>
  <c r="C401" i="92"/>
  <c r="D401" i="92"/>
  <c r="F401" i="92"/>
  <c r="G401" i="92"/>
  <c r="H401" i="92"/>
  <c r="O401" i="92" s="1"/>
  <c r="I401" i="92"/>
  <c r="K401" i="92" s="1"/>
  <c r="B402" i="92"/>
  <c r="C402" i="92"/>
  <c r="D402" i="92"/>
  <c r="F402" i="92"/>
  <c r="G402" i="92"/>
  <c r="H402" i="92"/>
  <c r="O402" i="92" s="1"/>
  <c r="I402" i="92"/>
  <c r="K402" i="92" s="1"/>
  <c r="B403" i="92"/>
  <c r="C403" i="92"/>
  <c r="D403" i="92"/>
  <c r="F403" i="92"/>
  <c r="G403" i="92"/>
  <c r="H403" i="92"/>
  <c r="O403" i="92" s="1"/>
  <c r="I403" i="92"/>
  <c r="K403" i="92" s="1"/>
  <c r="B404" i="92"/>
  <c r="C404" i="92"/>
  <c r="D404" i="92"/>
  <c r="F404" i="92"/>
  <c r="G404" i="92"/>
  <c r="H404" i="92"/>
  <c r="O404" i="92" s="1"/>
  <c r="I404" i="92"/>
  <c r="K404" i="92" s="1"/>
  <c r="B405" i="92"/>
  <c r="C405" i="92"/>
  <c r="D405" i="92"/>
  <c r="F405" i="92"/>
  <c r="G405" i="92"/>
  <c r="H405" i="92"/>
  <c r="O405" i="92" s="1"/>
  <c r="I405" i="92"/>
  <c r="K405" i="92" s="1"/>
  <c r="B406" i="92"/>
  <c r="C406" i="92"/>
  <c r="D406" i="92"/>
  <c r="F406" i="92"/>
  <c r="G406" i="92"/>
  <c r="H406" i="92"/>
  <c r="O406" i="92" s="1"/>
  <c r="I406" i="92"/>
  <c r="K406" i="92" s="1"/>
  <c r="B407" i="92"/>
  <c r="C407" i="92"/>
  <c r="D407" i="92"/>
  <c r="F407" i="92"/>
  <c r="G407" i="92"/>
  <c r="H407" i="92"/>
  <c r="O407" i="92" s="1"/>
  <c r="I407" i="92"/>
  <c r="K407" i="92" s="1"/>
  <c r="B408" i="92"/>
  <c r="C408" i="92"/>
  <c r="D408" i="92"/>
  <c r="F408" i="92"/>
  <c r="G408" i="92"/>
  <c r="H408" i="92"/>
  <c r="O408" i="92" s="1"/>
  <c r="I408" i="92"/>
  <c r="K408" i="92" s="1"/>
  <c r="B409" i="92"/>
  <c r="C409" i="92"/>
  <c r="D409" i="92"/>
  <c r="F409" i="92"/>
  <c r="G409" i="92"/>
  <c r="H409" i="92"/>
  <c r="O409" i="92" s="1"/>
  <c r="I409" i="92"/>
  <c r="K409" i="92" s="1"/>
  <c r="B410" i="92"/>
  <c r="C410" i="92"/>
  <c r="D410" i="92"/>
  <c r="F410" i="92"/>
  <c r="G410" i="92"/>
  <c r="H410" i="92"/>
  <c r="O410" i="92" s="1"/>
  <c r="I410" i="92"/>
  <c r="K410" i="92" s="1"/>
  <c r="B411" i="92"/>
  <c r="C411" i="92"/>
  <c r="D411" i="92"/>
  <c r="F411" i="92"/>
  <c r="G411" i="92"/>
  <c r="H411" i="92"/>
  <c r="O411" i="92" s="1"/>
  <c r="I411" i="92"/>
  <c r="K411" i="92" s="1"/>
  <c r="B412" i="92"/>
  <c r="C412" i="92"/>
  <c r="D412" i="92"/>
  <c r="F412" i="92"/>
  <c r="G412" i="92"/>
  <c r="H412" i="92"/>
  <c r="O412" i="92" s="1"/>
  <c r="I412" i="92"/>
  <c r="K412" i="92" s="1"/>
  <c r="B413" i="92"/>
  <c r="C413" i="92"/>
  <c r="D413" i="92"/>
  <c r="F413" i="92"/>
  <c r="G413" i="92"/>
  <c r="H413" i="92"/>
  <c r="O413" i="92" s="1"/>
  <c r="I413" i="92"/>
  <c r="K413" i="92" s="1"/>
  <c r="B414" i="92"/>
  <c r="C414" i="92"/>
  <c r="D414" i="92"/>
  <c r="F414" i="92"/>
  <c r="G414" i="92"/>
  <c r="H414" i="92"/>
  <c r="O414" i="92" s="1"/>
  <c r="I414" i="92"/>
  <c r="K414" i="92" s="1"/>
  <c r="B415" i="92"/>
  <c r="C415" i="92"/>
  <c r="D415" i="92"/>
  <c r="F415" i="92"/>
  <c r="G415" i="92"/>
  <c r="H415" i="92"/>
  <c r="O415" i="92" s="1"/>
  <c r="I415" i="92"/>
  <c r="K415" i="92" s="1"/>
  <c r="B416" i="92"/>
  <c r="C416" i="92"/>
  <c r="D416" i="92"/>
  <c r="F416" i="92"/>
  <c r="G416" i="92"/>
  <c r="H416" i="92"/>
  <c r="O416" i="92" s="1"/>
  <c r="I416" i="92"/>
  <c r="K416" i="92" s="1"/>
  <c r="B417" i="92"/>
  <c r="C417" i="92"/>
  <c r="D417" i="92"/>
  <c r="F417" i="92"/>
  <c r="G417" i="92"/>
  <c r="H417" i="92"/>
  <c r="O417" i="92" s="1"/>
  <c r="I417" i="92"/>
  <c r="K417" i="92" s="1"/>
  <c r="B418" i="92"/>
  <c r="C418" i="92"/>
  <c r="D418" i="92"/>
  <c r="F418" i="92"/>
  <c r="G418" i="92"/>
  <c r="H418" i="92"/>
  <c r="O418" i="92" s="1"/>
  <c r="I418" i="92"/>
  <c r="K418" i="92" s="1"/>
  <c r="B419" i="92"/>
  <c r="C419" i="92"/>
  <c r="D419" i="92"/>
  <c r="F419" i="92"/>
  <c r="G419" i="92"/>
  <c r="H419" i="92"/>
  <c r="O419" i="92" s="1"/>
  <c r="I419" i="92"/>
  <c r="K419" i="92" s="1"/>
  <c r="B420" i="92"/>
  <c r="C420" i="92"/>
  <c r="D420" i="92"/>
  <c r="F420" i="92"/>
  <c r="G420" i="92"/>
  <c r="H420" i="92"/>
  <c r="O420" i="92" s="1"/>
  <c r="I420" i="92"/>
  <c r="K420" i="92" s="1"/>
  <c r="B421" i="92"/>
  <c r="C421" i="92"/>
  <c r="D421" i="92"/>
  <c r="F421" i="92"/>
  <c r="G421" i="92"/>
  <c r="H421" i="92"/>
  <c r="O421" i="92" s="1"/>
  <c r="I421" i="92"/>
  <c r="K421" i="92" s="1"/>
  <c r="B422" i="92"/>
  <c r="C422" i="92"/>
  <c r="D422" i="92"/>
  <c r="F422" i="92"/>
  <c r="G422" i="92"/>
  <c r="H422" i="92"/>
  <c r="O422" i="92" s="1"/>
  <c r="I422" i="92"/>
  <c r="K422" i="92" s="1"/>
  <c r="B423" i="92"/>
  <c r="C423" i="92"/>
  <c r="D423" i="92"/>
  <c r="F423" i="92"/>
  <c r="G423" i="92"/>
  <c r="H423" i="92"/>
  <c r="O423" i="92" s="1"/>
  <c r="I423" i="92"/>
  <c r="K423" i="92" s="1"/>
  <c r="B424" i="92"/>
  <c r="C424" i="92"/>
  <c r="D424" i="92"/>
  <c r="F424" i="92"/>
  <c r="G424" i="92"/>
  <c r="H424" i="92"/>
  <c r="O424" i="92" s="1"/>
  <c r="I424" i="92"/>
  <c r="K424" i="92" s="1"/>
  <c r="B425" i="92"/>
  <c r="C425" i="92"/>
  <c r="D425" i="92"/>
  <c r="F425" i="92"/>
  <c r="G425" i="92"/>
  <c r="H425" i="92"/>
  <c r="O425" i="92" s="1"/>
  <c r="I425" i="92"/>
  <c r="K425" i="92" s="1"/>
  <c r="B426" i="92"/>
  <c r="C426" i="92"/>
  <c r="D426" i="92"/>
  <c r="F426" i="92"/>
  <c r="G426" i="92"/>
  <c r="H426" i="92"/>
  <c r="O426" i="92" s="1"/>
  <c r="I426" i="92"/>
  <c r="K426" i="92" s="1"/>
  <c r="B427" i="92"/>
  <c r="C427" i="92"/>
  <c r="D427" i="92"/>
  <c r="F427" i="92"/>
  <c r="G427" i="92"/>
  <c r="H427" i="92"/>
  <c r="O427" i="92" s="1"/>
  <c r="I427" i="92"/>
  <c r="K427" i="92" s="1"/>
  <c r="B428" i="92"/>
  <c r="C428" i="92"/>
  <c r="D428" i="92"/>
  <c r="F428" i="92"/>
  <c r="G428" i="92"/>
  <c r="H428" i="92"/>
  <c r="O428" i="92" s="1"/>
  <c r="I428" i="92"/>
  <c r="K428" i="92" s="1"/>
  <c r="B429" i="92"/>
  <c r="C429" i="92"/>
  <c r="D429" i="92"/>
  <c r="F429" i="92"/>
  <c r="G429" i="92"/>
  <c r="H429" i="92"/>
  <c r="O429" i="92" s="1"/>
  <c r="I429" i="92"/>
  <c r="K429" i="92" s="1"/>
  <c r="B430" i="92"/>
  <c r="C430" i="92"/>
  <c r="D430" i="92"/>
  <c r="F430" i="92"/>
  <c r="G430" i="92"/>
  <c r="H430" i="92"/>
  <c r="O430" i="92" s="1"/>
  <c r="I430" i="92"/>
  <c r="K430" i="92" s="1"/>
  <c r="B431" i="92"/>
  <c r="C431" i="92"/>
  <c r="D431" i="92"/>
  <c r="F431" i="92"/>
  <c r="G431" i="92"/>
  <c r="H431" i="92"/>
  <c r="O431" i="92" s="1"/>
  <c r="I431" i="92"/>
  <c r="K431" i="92" s="1"/>
  <c r="B432" i="92"/>
  <c r="C432" i="92"/>
  <c r="D432" i="92"/>
  <c r="F432" i="92"/>
  <c r="G432" i="92"/>
  <c r="H432" i="92"/>
  <c r="O432" i="92" s="1"/>
  <c r="I432" i="92"/>
  <c r="K432" i="92" s="1"/>
  <c r="B433" i="92"/>
  <c r="C433" i="92"/>
  <c r="D433" i="92"/>
  <c r="F433" i="92"/>
  <c r="G433" i="92"/>
  <c r="H433" i="92"/>
  <c r="O433" i="92" s="1"/>
  <c r="I433" i="92"/>
  <c r="K433" i="92" s="1"/>
  <c r="B434" i="92"/>
  <c r="C434" i="92"/>
  <c r="D434" i="92"/>
  <c r="F434" i="92"/>
  <c r="G434" i="92"/>
  <c r="H434" i="92"/>
  <c r="O434" i="92" s="1"/>
  <c r="I434" i="92"/>
  <c r="K434" i="92" s="1"/>
  <c r="B435" i="92"/>
  <c r="C435" i="92"/>
  <c r="D435" i="92"/>
  <c r="F435" i="92"/>
  <c r="G435" i="92"/>
  <c r="H435" i="92"/>
  <c r="O435" i="92" s="1"/>
  <c r="I435" i="92"/>
  <c r="K435" i="92" s="1"/>
  <c r="B436" i="92"/>
  <c r="C436" i="92"/>
  <c r="D436" i="92"/>
  <c r="F436" i="92"/>
  <c r="G436" i="92"/>
  <c r="H436" i="92"/>
  <c r="O436" i="92" s="1"/>
  <c r="I436" i="92"/>
  <c r="K436" i="92" s="1"/>
  <c r="B437" i="92"/>
  <c r="C437" i="92"/>
  <c r="D437" i="92"/>
  <c r="F437" i="92"/>
  <c r="G437" i="92"/>
  <c r="H437" i="92"/>
  <c r="O437" i="92" s="1"/>
  <c r="I437" i="92"/>
  <c r="K437" i="92" s="1"/>
  <c r="B438" i="92"/>
  <c r="C438" i="92"/>
  <c r="D438" i="92"/>
  <c r="F438" i="92"/>
  <c r="G438" i="92"/>
  <c r="H438" i="92"/>
  <c r="O438" i="92" s="1"/>
  <c r="I438" i="92"/>
  <c r="K438" i="92" s="1"/>
  <c r="B439" i="92"/>
  <c r="C439" i="92"/>
  <c r="D439" i="92"/>
  <c r="F439" i="92"/>
  <c r="G439" i="92"/>
  <c r="H439" i="92"/>
  <c r="O439" i="92" s="1"/>
  <c r="I439" i="92"/>
  <c r="K439" i="92" s="1"/>
  <c r="B440" i="92"/>
  <c r="C440" i="92"/>
  <c r="D440" i="92"/>
  <c r="F440" i="92"/>
  <c r="G440" i="92"/>
  <c r="H440" i="92"/>
  <c r="O440" i="92" s="1"/>
  <c r="I440" i="92"/>
  <c r="K440" i="92" s="1"/>
  <c r="B441" i="92"/>
  <c r="C441" i="92"/>
  <c r="D441" i="92"/>
  <c r="F441" i="92"/>
  <c r="G441" i="92"/>
  <c r="H441" i="92"/>
  <c r="O441" i="92" s="1"/>
  <c r="I441" i="92"/>
  <c r="K441" i="92" s="1"/>
  <c r="B442" i="92"/>
  <c r="C442" i="92"/>
  <c r="D442" i="92"/>
  <c r="F442" i="92"/>
  <c r="G442" i="92"/>
  <c r="H442" i="92"/>
  <c r="O442" i="92" s="1"/>
  <c r="I442" i="92"/>
  <c r="K442" i="92" s="1"/>
  <c r="B443" i="92"/>
  <c r="C443" i="92"/>
  <c r="D443" i="92"/>
  <c r="F443" i="92"/>
  <c r="G443" i="92"/>
  <c r="H443" i="92"/>
  <c r="O443" i="92" s="1"/>
  <c r="I443" i="92"/>
  <c r="K443" i="92" s="1"/>
  <c r="B444" i="92"/>
  <c r="C444" i="92"/>
  <c r="D444" i="92"/>
  <c r="F444" i="92"/>
  <c r="G444" i="92"/>
  <c r="H444" i="92"/>
  <c r="O444" i="92" s="1"/>
  <c r="I444" i="92"/>
  <c r="K444" i="92" s="1"/>
  <c r="B445" i="92"/>
  <c r="C445" i="92"/>
  <c r="D445" i="92"/>
  <c r="F445" i="92"/>
  <c r="G445" i="92"/>
  <c r="H445" i="92"/>
  <c r="O445" i="92" s="1"/>
  <c r="I445" i="92"/>
  <c r="K445" i="92" s="1"/>
  <c r="B446" i="92"/>
  <c r="C446" i="92"/>
  <c r="D446" i="92"/>
  <c r="F446" i="92"/>
  <c r="G446" i="92"/>
  <c r="H446" i="92"/>
  <c r="O446" i="92" s="1"/>
  <c r="I446" i="92"/>
  <c r="K446" i="92" s="1"/>
  <c r="B447" i="92"/>
  <c r="C447" i="92"/>
  <c r="D447" i="92"/>
  <c r="F447" i="92"/>
  <c r="G447" i="92"/>
  <c r="H447" i="92"/>
  <c r="O447" i="92" s="1"/>
  <c r="I447" i="92"/>
  <c r="K447" i="92" s="1"/>
  <c r="B448" i="92"/>
  <c r="C448" i="92"/>
  <c r="D448" i="92"/>
  <c r="F448" i="92"/>
  <c r="G448" i="92"/>
  <c r="H448" i="92"/>
  <c r="O448" i="92" s="1"/>
  <c r="I448" i="92"/>
  <c r="K448" i="92" s="1"/>
  <c r="B449" i="92"/>
  <c r="C449" i="92"/>
  <c r="D449" i="92"/>
  <c r="F449" i="92"/>
  <c r="G449" i="92"/>
  <c r="H449" i="92"/>
  <c r="O449" i="92" s="1"/>
  <c r="I449" i="92"/>
  <c r="K449" i="92" s="1"/>
  <c r="B450" i="92"/>
  <c r="C450" i="92"/>
  <c r="D450" i="92"/>
  <c r="F450" i="92"/>
  <c r="G450" i="92"/>
  <c r="H450" i="92"/>
  <c r="O450" i="92" s="1"/>
  <c r="I450" i="92"/>
  <c r="K450" i="92" s="1"/>
  <c r="B451" i="92"/>
  <c r="C451" i="92"/>
  <c r="D451" i="92"/>
  <c r="F451" i="92"/>
  <c r="G451" i="92"/>
  <c r="H451" i="92"/>
  <c r="O451" i="92" s="1"/>
  <c r="I451" i="92"/>
  <c r="K451" i="92" s="1"/>
  <c r="B452" i="92"/>
  <c r="C452" i="92"/>
  <c r="D452" i="92"/>
  <c r="F452" i="92"/>
  <c r="G452" i="92"/>
  <c r="H452" i="92"/>
  <c r="O452" i="92" s="1"/>
  <c r="I452" i="92"/>
  <c r="K452" i="92" s="1"/>
  <c r="B453" i="92"/>
  <c r="C453" i="92"/>
  <c r="D453" i="92"/>
  <c r="F453" i="92"/>
  <c r="G453" i="92"/>
  <c r="H453" i="92"/>
  <c r="O453" i="92" s="1"/>
  <c r="I453" i="92"/>
  <c r="K453" i="92" s="1"/>
  <c r="B454" i="92"/>
  <c r="C454" i="92"/>
  <c r="D454" i="92"/>
  <c r="F454" i="92"/>
  <c r="G454" i="92"/>
  <c r="H454" i="92"/>
  <c r="O454" i="92" s="1"/>
  <c r="I454" i="92"/>
  <c r="K454" i="92" s="1"/>
  <c r="B455" i="92"/>
  <c r="C455" i="92"/>
  <c r="D455" i="92"/>
  <c r="F455" i="92"/>
  <c r="G455" i="92"/>
  <c r="H455" i="92"/>
  <c r="O455" i="92" s="1"/>
  <c r="I455" i="92"/>
  <c r="K455" i="92" s="1"/>
  <c r="B456" i="92"/>
  <c r="C456" i="92"/>
  <c r="D456" i="92"/>
  <c r="F456" i="92"/>
  <c r="G456" i="92"/>
  <c r="H456" i="92"/>
  <c r="O456" i="92" s="1"/>
  <c r="I456" i="92"/>
  <c r="K456" i="92" s="1"/>
  <c r="B457" i="92"/>
  <c r="C457" i="92"/>
  <c r="D457" i="92"/>
  <c r="F457" i="92"/>
  <c r="G457" i="92"/>
  <c r="H457" i="92"/>
  <c r="O457" i="92" s="1"/>
  <c r="I457" i="92"/>
  <c r="K457" i="92" s="1"/>
  <c r="B458" i="92"/>
  <c r="C458" i="92"/>
  <c r="D458" i="92"/>
  <c r="F458" i="92"/>
  <c r="G458" i="92"/>
  <c r="H458" i="92"/>
  <c r="O458" i="92" s="1"/>
  <c r="I458" i="92"/>
  <c r="K458" i="92" s="1"/>
  <c r="B459" i="92"/>
  <c r="C459" i="92"/>
  <c r="D459" i="92"/>
  <c r="F459" i="92"/>
  <c r="G459" i="92"/>
  <c r="H459" i="92"/>
  <c r="O459" i="92" s="1"/>
  <c r="I459" i="92"/>
  <c r="K459" i="92" s="1"/>
  <c r="B460" i="92"/>
  <c r="C460" i="92"/>
  <c r="D460" i="92"/>
  <c r="F460" i="92"/>
  <c r="G460" i="92"/>
  <c r="H460" i="92"/>
  <c r="O460" i="92" s="1"/>
  <c r="I460" i="92"/>
  <c r="K460" i="92" s="1"/>
  <c r="B461" i="92"/>
  <c r="C461" i="92"/>
  <c r="D461" i="92"/>
  <c r="F461" i="92"/>
  <c r="G461" i="92"/>
  <c r="H461" i="92"/>
  <c r="O461" i="92" s="1"/>
  <c r="I461" i="92"/>
  <c r="K461" i="92" s="1"/>
  <c r="B462" i="92"/>
  <c r="C462" i="92"/>
  <c r="D462" i="92"/>
  <c r="F462" i="92"/>
  <c r="G462" i="92"/>
  <c r="H462" i="92"/>
  <c r="O462" i="92" s="1"/>
  <c r="I462" i="92"/>
  <c r="K462" i="92" s="1"/>
  <c r="B463" i="92"/>
  <c r="C463" i="92"/>
  <c r="D463" i="92"/>
  <c r="F463" i="92"/>
  <c r="G463" i="92"/>
  <c r="H463" i="92"/>
  <c r="O463" i="92" s="1"/>
  <c r="I463" i="92"/>
  <c r="K463" i="92" s="1"/>
  <c r="B464" i="92"/>
  <c r="C464" i="92"/>
  <c r="D464" i="92"/>
  <c r="F464" i="92"/>
  <c r="G464" i="92"/>
  <c r="H464" i="92"/>
  <c r="O464" i="92" s="1"/>
  <c r="I464" i="92"/>
  <c r="K464" i="92" s="1"/>
  <c r="B465" i="92"/>
  <c r="C465" i="92"/>
  <c r="D465" i="92"/>
  <c r="F465" i="92"/>
  <c r="G465" i="92"/>
  <c r="H465" i="92"/>
  <c r="O465" i="92" s="1"/>
  <c r="I465" i="92"/>
  <c r="K465" i="92" s="1"/>
  <c r="B466" i="92"/>
  <c r="C466" i="92"/>
  <c r="D466" i="92"/>
  <c r="F466" i="92"/>
  <c r="G466" i="92"/>
  <c r="H466" i="92"/>
  <c r="O466" i="92" s="1"/>
  <c r="I466" i="92"/>
  <c r="K466" i="92" s="1"/>
  <c r="B467" i="92"/>
  <c r="C467" i="92"/>
  <c r="D467" i="92"/>
  <c r="F467" i="92"/>
  <c r="G467" i="92"/>
  <c r="H467" i="92"/>
  <c r="O467" i="92" s="1"/>
  <c r="I467" i="92"/>
  <c r="K467" i="92" s="1"/>
  <c r="B468" i="92"/>
  <c r="C468" i="92"/>
  <c r="D468" i="92"/>
  <c r="F468" i="92"/>
  <c r="G468" i="92"/>
  <c r="H468" i="92"/>
  <c r="O468" i="92" s="1"/>
  <c r="I468" i="92"/>
  <c r="K468" i="92" s="1"/>
  <c r="B469" i="92"/>
  <c r="C469" i="92"/>
  <c r="D469" i="92"/>
  <c r="F469" i="92"/>
  <c r="G469" i="92"/>
  <c r="H469" i="92"/>
  <c r="O469" i="92" s="1"/>
  <c r="I469" i="92"/>
  <c r="K469" i="92" s="1"/>
  <c r="B470" i="92"/>
  <c r="C470" i="92"/>
  <c r="D470" i="92"/>
  <c r="F470" i="92"/>
  <c r="G470" i="92"/>
  <c r="H470" i="92"/>
  <c r="O470" i="92" s="1"/>
  <c r="I470" i="92"/>
  <c r="K470" i="92" s="1"/>
  <c r="B471" i="92"/>
  <c r="C471" i="92"/>
  <c r="D471" i="92"/>
  <c r="F471" i="92"/>
  <c r="G471" i="92"/>
  <c r="H471" i="92"/>
  <c r="O471" i="92" s="1"/>
  <c r="I471" i="92"/>
  <c r="K471" i="92" s="1"/>
  <c r="B472" i="92"/>
  <c r="C472" i="92"/>
  <c r="D472" i="92"/>
  <c r="F472" i="92"/>
  <c r="G472" i="92"/>
  <c r="H472" i="92"/>
  <c r="O472" i="92" s="1"/>
  <c r="I472" i="92"/>
  <c r="K472" i="92" s="1"/>
  <c r="B473" i="92"/>
  <c r="C473" i="92"/>
  <c r="D473" i="92"/>
  <c r="F473" i="92"/>
  <c r="G473" i="92"/>
  <c r="H473" i="92"/>
  <c r="O473" i="92" s="1"/>
  <c r="I473" i="92"/>
  <c r="K473" i="92" s="1"/>
  <c r="B474" i="92"/>
  <c r="C474" i="92"/>
  <c r="D474" i="92"/>
  <c r="F474" i="92"/>
  <c r="G474" i="92"/>
  <c r="H474" i="92"/>
  <c r="O474" i="92" s="1"/>
  <c r="I474" i="92"/>
  <c r="K474" i="92" s="1"/>
  <c r="B475" i="92"/>
  <c r="C475" i="92"/>
  <c r="D475" i="92"/>
  <c r="F475" i="92"/>
  <c r="G475" i="92"/>
  <c r="H475" i="92"/>
  <c r="O475" i="92" s="1"/>
  <c r="I475" i="92"/>
  <c r="K475" i="92" s="1"/>
  <c r="B476" i="92"/>
  <c r="C476" i="92"/>
  <c r="D476" i="92"/>
  <c r="F476" i="92"/>
  <c r="G476" i="92"/>
  <c r="H476" i="92"/>
  <c r="O476" i="92" s="1"/>
  <c r="I476" i="92"/>
  <c r="K476" i="92" s="1"/>
  <c r="B477" i="92"/>
  <c r="C477" i="92"/>
  <c r="D477" i="92"/>
  <c r="F477" i="92"/>
  <c r="G477" i="92"/>
  <c r="H477" i="92"/>
  <c r="O477" i="92" s="1"/>
  <c r="I477" i="92"/>
  <c r="K477" i="92" s="1"/>
  <c r="B478" i="92"/>
  <c r="C478" i="92"/>
  <c r="D478" i="92"/>
  <c r="F478" i="92"/>
  <c r="G478" i="92"/>
  <c r="H478" i="92"/>
  <c r="O478" i="92" s="1"/>
  <c r="I478" i="92"/>
  <c r="K478" i="92" s="1"/>
  <c r="B479" i="92"/>
  <c r="C479" i="92"/>
  <c r="D479" i="92"/>
  <c r="F479" i="92"/>
  <c r="G479" i="92"/>
  <c r="H479" i="92"/>
  <c r="O479" i="92" s="1"/>
  <c r="I479" i="92"/>
  <c r="K479" i="92" s="1"/>
  <c r="B480" i="92"/>
  <c r="C480" i="92"/>
  <c r="D480" i="92"/>
  <c r="F480" i="92"/>
  <c r="G480" i="92"/>
  <c r="H480" i="92"/>
  <c r="O480" i="92" s="1"/>
  <c r="I480" i="92"/>
  <c r="K480" i="92" s="1"/>
  <c r="B481" i="92"/>
  <c r="C481" i="92"/>
  <c r="D481" i="92"/>
  <c r="F481" i="92"/>
  <c r="G481" i="92"/>
  <c r="H481" i="92"/>
  <c r="O481" i="92" s="1"/>
  <c r="I481" i="92"/>
  <c r="K481" i="92" s="1"/>
  <c r="B482" i="92"/>
  <c r="C482" i="92"/>
  <c r="D482" i="92"/>
  <c r="F482" i="92"/>
  <c r="G482" i="92"/>
  <c r="H482" i="92"/>
  <c r="I482" i="92"/>
  <c r="N3" i="92"/>
  <c r="I7" i="92"/>
  <c r="K7" i="92" s="1"/>
  <c r="I8" i="92"/>
  <c r="K8" i="92" s="1"/>
  <c r="I9" i="92"/>
  <c r="K9" i="92" s="1"/>
  <c r="I10" i="92"/>
  <c r="K10" i="92" s="1"/>
  <c r="I11" i="92"/>
  <c r="K11" i="92" s="1"/>
  <c r="I12" i="92"/>
  <c r="K12" i="92" s="1"/>
  <c r="I13" i="92"/>
  <c r="K13" i="92" s="1"/>
  <c r="I14" i="92"/>
  <c r="K14" i="92" s="1"/>
  <c r="I15" i="92"/>
  <c r="K15" i="92" s="1"/>
  <c r="I16" i="92"/>
  <c r="K16" i="92" s="1"/>
  <c r="I17" i="92"/>
  <c r="K17" i="92" s="1"/>
  <c r="I18" i="92"/>
  <c r="K18" i="92" s="1"/>
  <c r="I19" i="92"/>
  <c r="K19" i="92" s="1"/>
  <c r="I20" i="92"/>
  <c r="K20" i="92" s="1"/>
  <c r="I21" i="92"/>
  <c r="K21" i="92" s="1"/>
  <c r="I22" i="92"/>
  <c r="K22" i="92" s="1"/>
  <c r="I23" i="92"/>
  <c r="K23" i="92" s="1"/>
  <c r="I24" i="92"/>
  <c r="K24" i="92" s="1"/>
  <c r="I25" i="92"/>
  <c r="K25" i="92" s="1"/>
  <c r="I26" i="92"/>
  <c r="K26" i="92" s="1"/>
  <c r="I27" i="92"/>
  <c r="K27" i="92" s="1"/>
  <c r="I28" i="92"/>
  <c r="K28" i="92" s="1"/>
  <c r="I29" i="92"/>
  <c r="K29" i="92" s="1"/>
  <c r="I30" i="92"/>
  <c r="K30" i="92" s="1"/>
  <c r="I31" i="92"/>
  <c r="K31" i="92" s="1"/>
  <c r="I32" i="92"/>
  <c r="K32" i="92" s="1"/>
  <c r="I33" i="92"/>
  <c r="K33" i="92" s="1"/>
  <c r="I34" i="92"/>
  <c r="K34" i="92" s="1"/>
  <c r="I35" i="92"/>
  <c r="K35" i="92" s="1"/>
  <c r="I36" i="92"/>
  <c r="K36" i="92" s="1"/>
  <c r="I37" i="92"/>
  <c r="K37" i="92" s="1"/>
  <c r="I38" i="92"/>
  <c r="K38" i="92" s="1"/>
  <c r="I39" i="92"/>
  <c r="K39" i="92" s="1"/>
  <c r="I40" i="92"/>
  <c r="K40" i="92" s="1"/>
  <c r="I41" i="92"/>
  <c r="K41" i="92" s="1"/>
  <c r="I42" i="92"/>
  <c r="K42" i="92" s="1"/>
  <c r="I43" i="92"/>
  <c r="K43" i="92" s="1"/>
  <c r="I44" i="92"/>
  <c r="K44" i="92" s="1"/>
  <c r="I45" i="92"/>
  <c r="K45" i="92" s="1"/>
  <c r="I46" i="92"/>
  <c r="K46" i="92" s="1"/>
  <c r="I47" i="92"/>
  <c r="K47" i="92" s="1"/>
  <c r="I48" i="92"/>
  <c r="K48" i="92" s="1"/>
  <c r="I49" i="92"/>
  <c r="K49" i="92" s="1"/>
  <c r="I50" i="92"/>
  <c r="K50" i="92" s="1"/>
  <c r="I51" i="92"/>
  <c r="K51" i="92" s="1"/>
  <c r="I52" i="92"/>
  <c r="K52" i="92" s="1"/>
  <c r="I53" i="92"/>
  <c r="K53" i="92" s="1"/>
  <c r="I54" i="92"/>
  <c r="K54" i="92" s="1"/>
  <c r="I55" i="92"/>
  <c r="K55" i="92" s="1"/>
  <c r="I56" i="92"/>
  <c r="K56" i="92" s="1"/>
  <c r="I57" i="92"/>
  <c r="K57" i="92" s="1"/>
  <c r="I58" i="92"/>
  <c r="K58" i="92" s="1"/>
  <c r="I59" i="92"/>
  <c r="K59" i="92" s="1"/>
  <c r="I60" i="92"/>
  <c r="K60" i="92" s="1"/>
  <c r="I61" i="92"/>
  <c r="K61" i="92" s="1"/>
  <c r="I62" i="92"/>
  <c r="K62" i="92" s="1"/>
  <c r="I63" i="92"/>
  <c r="K63" i="92" s="1"/>
  <c r="I64" i="92"/>
  <c r="K64" i="92" s="1"/>
  <c r="I65" i="92"/>
  <c r="K65" i="92" s="1"/>
  <c r="I66" i="92"/>
  <c r="K66" i="92" s="1"/>
  <c r="I67" i="92"/>
  <c r="K67" i="92" s="1"/>
  <c r="I68" i="92"/>
  <c r="K68" i="92" s="1"/>
  <c r="I69" i="92"/>
  <c r="K69" i="92" s="1"/>
  <c r="I70" i="92"/>
  <c r="K70" i="92" s="1"/>
  <c r="I71" i="92"/>
  <c r="K71" i="92" s="1"/>
  <c r="I72" i="92"/>
  <c r="K72" i="92" s="1"/>
  <c r="I73" i="92"/>
  <c r="K73" i="92" s="1"/>
  <c r="I74" i="92"/>
  <c r="K74" i="92" s="1"/>
  <c r="I75" i="92"/>
  <c r="K75" i="92" s="1"/>
  <c r="I76" i="92"/>
  <c r="K76" i="92" s="1"/>
  <c r="I77" i="92"/>
  <c r="K77" i="92" s="1"/>
  <c r="I78" i="92"/>
  <c r="K78" i="92" s="1"/>
  <c r="I79" i="92"/>
  <c r="K79" i="92" s="1"/>
  <c r="I80" i="92"/>
  <c r="K80" i="92" s="1"/>
  <c r="I81" i="92"/>
  <c r="K81" i="92" s="1"/>
  <c r="I82" i="92"/>
  <c r="K82" i="92" s="1"/>
  <c r="I83" i="92"/>
  <c r="K83" i="92" s="1"/>
  <c r="I84" i="92"/>
  <c r="K84" i="92" s="1"/>
  <c r="I85" i="92"/>
  <c r="K85" i="92" s="1"/>
  <c r="I86" i="92"/>
  <c r="K86" i="92" s="1"/>
  <c r="I87" i="92"/>
  <c r="K87" i="92" s="1"/>
  <c r="I88" i="92"/>
  <c r="K88" i="92" s="1"/>
  <c r="I89" i="92"/>
  <c r="K89" i="92" s="1"/>
  <c r="I90" i="92"/>
  <c r="K90" i="92" s="1"/>
  <c r="I91" i="92"/>
  <c r="K91" i="92" s="1"/>
  <c r="I92" i="92"/>
  <c r="K92" i="92" s="1"/>
  <c r="I93" i="92"/>
  <c r="K93" i="92" s="1"/>
  <c r="I94" i="92"/>
  <c r="K94" i="92" s="1"/>
  <c r="I95" i="92"/>
  <c r="K95" i="92" s="1"/>
  <c r="I96" i="92"/>
  <c r="K96" i="92" s="1"/>
  <c r="I97" i="92"/>
  <c r="K97" i="92" s="1"/>
  <c r="I98" i="92"/>
  <c r="K98" i="92" s="1"/>
  <c r="I99" i="92"/>
  <c r="K99" i="92" s="1"/>
  <c r="I100" i="92"/>
  <c r="K100" i="92" s="1"/>
  <c r="I101" i="92"/>
  <c r="K101" i="92" s="1"/>
  <c r="I102" i="92"/>
  <c r="K102" i="92" s="1"/>
  <c r="I103" i="92"/>
  <c r="K103" i="92" s="1"/>
  <c r="I104" i="92"/>
  <c r="K104" i="92" s="1"/>
  <c r="I105" i="92"/>
  <c r="K105" i="92" s="1"/>
  <c r="I106" i="92"/>
  <c r="K106" i="92" s="1"/>
  <c r="I107" i="92"/>
  <c r="K107" i="92" s="1"/>
  <c r="I108" i="92"/>
  <c r="K108" i="92" s="1"/>
  <c r="I109" i="92"/>
  <c r="K109" i="92" s="1"/>
  <c r="I110" i="92"/>
  <c r="K110" i="92" s="1"/>
  <c r="I111" i="92"/>
  <c r="K111" i="92" s="1"/>
  <c r="I112" i="92"/>
  <c r="K112" i="92" s="1"/>
  <c r="I113" i="92"/>
  <c r="K113" i="92" s="1"/>
  <c r="I114" i="92"/>
  <c r="K114" i="92" s="1"/>
  <c r="I115" i="92"/>
  <c r="K115" i="92" s="1"/>
  <c r="I116" i="92"/>
  <c r="K116" i="92" s="1"/>
  <c r="I117" i="92"/>
  <c r="K117" i="92" s="1"/>
  <c r="I118" i="92"/>
  <c r="K118" i="92" s="1"/>
  <c r="I119" i="92"/>
  <c r="K119" i="92" s="1"/>
  <c r="I120" i="92"/>
  <c r="K120" i="92" s="1"/>
  <c r="I121" i="92"/>
  <c r="K121" i="92" s="1"/>
  <c r="I122" i="92"/>
  <c r="K122" i="92" s="1"/>
  <c r="I123" i="92"/>
  <c r="K123" i="92" s="1"/>
  <c r="I124" i="92"/>
  <c r="K124" i="92" s="1"/>
  <c r="I125" i="92"/>
  <c r="K125" i="92" s="1"/>
  <c r="I126" i="92"/>
  <c r="K126" i="92" s="1"/>
  <c r="I127" i="92"/>
  <c r="K127" i="92" s="1"/>
  <c r="I128" i="92"/>
  <c r="K128" i="92" s="1"/>
  <c r="I129" i="92"/>
  <c r="K129" i="92" s="1"/>
  <c r="I130" i="92"/>
  <c r="K130" i="92" s="1"/>
  <c r="I131" i="92"/>
  <c r="K131" i="92" s="1"/>
  <c r="I132" i="92"/>
  <c r="K132" i="92" s="1"/>
  <c r="I133" i="92"/>
  <c r="K133" i="92" s="1"/>
  <c r="I134" i="92"/>
  <c r="K134" i="92" s="1"/>
  <c r="I135" i="92"/>
  <c r="K135" i="92" s="1"/>
  <c r="I136" i="92"/>
  <c r="K136" i="92" s="1"/>
  <c r="I137" i="92"/>
  <c r="K137" i="92" s="1"/>
  <c r="I138" i="92"/>
  <c r="K138" i="92" s="1"/>
  <c r="I139" i="92"/>
  <c r="K139" i="92" s="1"/>
  <c r="I140" i="92"/>
  <c r="K140" i="92" s="1"/>
  <c r="I141" i="92"/>
  <c r="K141" i="92" s="1"/>
  <c r="I142" i="92"/>
  <c r="K142" i="92" s="1"/>
  <c r="I143" i="92"/>
  <c r="K143" i="92" s="1"/>
  <c r="I144" i="92"/>
  <c r="K144" i="92" s="1"/>
  <c r="I145" i="92"/>
  <c r="K145" i="92" s="1"/>
  <c r="I146" i="92"/>
  <c r="K146" i="92" s="1"/>
  <c r="I147" i="92"/>
  <c r="K147" i="92" s="1"/>
  <c r="I148" i="92"/>
  <c r="K148" i="92" s="1"/>
  <c r="I149" i="92"/>
  <c r="K149" i="92" s="1"/>
  <c r="I150" i="92"/>
  <c r="K150" i="92" s="1"/>
  <c r="I151" i="92"/>
  <c r="K151" i="92" s="1"/>
  <c r="I152" i="92"/>
  <c r="K152" i="92" s="1"/>
  <c r="I153" i="92"/>
  <c r="K153" i="92" s="1"/>
  <c r="I154" i="92"/>
  <c r="K154" i="92" s="1"/>
  <c r="I155" i="92"/>
  <c r="K155" i="92" s="1"/>
  <c r="I156" i="92"/>
  <c r="K156" i="92" s="1"/>
  <c r="I157" i="92"/>
  <c r="K157" i="92" s="1"/>
  <c r="I158" i="92"/>
  <c r="K158" i="92" s="1"/>
  <c r="I159" i="92"/>
  <c r="K159" i="92" s="1"/>
  <c r="I160" i="92"/>
  <c r="K160" i="92" s="1"/>
  <c r="I161" i="92"/>
  <c r="K161" i="92" s="1"/>
  <c r="I162" i="92"/>
  <c r="K162" i="92" s="1"/>
  <c r="I163" i="92"/>
  <c r="K163" i="92" s="1"/>
  <c r="I164" i="92"/>
  <c r="K164" i="92" s="1"/>
  <c r="I165" i="92"/>
  <c r="K165" i="92" s="1"/>
  <c r="I166" i="92"/>
  <c r="K166" i="92" s="1"/>
  <c r="I167" i="92"/>
  <c r="K167" i="92" s="1"/>
  <c r="I168" i="92"/>
  <c r="K168" i="92" s="1"/>
  <c r="I169" i="92"/>
  <c r="K169" i="92" s="1"/>
  <c r="I170" i="92"/>
  <c r="K170" i="92" s="1"/>
  <c r="I171" i="92"/>
  <c r="K171" i="92" s="1"/>
  <c r="I172" i="92"/>
  <c r="K172" i="92" s="1"/>
  <c r="I173" i="92"/>
  <c r="K173" i="92" s="1"/>
  <c r="I174" i="92"/>
  <c r="K174" i="92" s="1"/>
  <c r="I175" i="92"/>
  <c r="K175" i="92" s="1"/>
  <c r="I176" i="92"/>
  <c r="K176" i="92" s="1"/>
  <c r="I177" i="92"/>
  <c r="K177" i="92" s="1"/>
  <c r="I178" i="92"/>
  <c r="K178" i="92" s="1"/>
  <c r="I179" i="92"/>
  <c r="K179" i="92" s="1"/>
  <c r="I180" i="92"/>
  <c r="K180" i="92" s="1"/>
  <c r="I181" i="92"/>
  <c r="K181" i="92" s="1"/>
  <c r="I182" i="92"/>
  <c r="K182" i="92" s="1"/>
  <c r="I183" i="92"/>
  <c r="K183" i="92" s="1"/>
  <c r="I184" i="92"/>
  <c r="K184" i="92" s="1"/>
  <c r="I185" i="92"/>
  <c r="K185" i="92" s="1"/>
  <c r="I186" i="92"/>
  <c r="K186" i="92" s="1"/>
  <c r="I187" i="92"/>
  <c r="K187" i="92" s="1"/>
  <c r="I188" i="92"/>
  <c r="K188" i="92" s="1"/>
  <c r="I189" i="92"/>
  <c r="K189" i="92" s="1"/>
  <c r="I190" i="92"/>
  <c r="K190" i="92" s="1"/>
  <c r="I191" i="92"/>
  <c r="K191" i="92" s="1"/>
  <c r="I192" i="92"/>
  <c r="K192" i="92" s="1"/>
  <c r="I193" i="92"/>
  <c r="K193" i="92" s="1"/>
  <c r="I194" i="92"/>
  <c r="K194" i="92" s="1"/>
  <c r="I195" i="92"/>
  <c r="K195" i="92" s="1"/>
  <c r="I196" i="92"/>
  <c r="K196" i="92" s="1"/>
  <c r="I197" i="92"/>
  <c r="K197" i="92" s="1"/>
  <c r="I198" i="92"/>
  <c r="K198" i="92" s="1"/>
  <c r="I199" i="92"/>
  <c r="K199" i="92" s="1"/>
  <c r="I200" i="92"/>
  <c r="K200" i="92" s="1"/>
  <c r="I201" i="92"/>
  <c r="K201" i="92" s="1"/>
  <c r="I202" i="92"/>
  <c r="K202" i="92" s="1"/>
  <c r="I203" i="92"/>
  <c r="K203" i="92" s="1"/>
  <c r="I204" i="92"/>
  <c r="K204" i="92" s="1"/>
  <c r="I205" i="92"/>
  <c r="K205" i="92" s="1"/>
  <c r="I206" i="92"/>
  <c r="K206" i="92" s="1"/>
  <c r="I207" i="92"/>
  <c r="K207" i="92" s="1"/>
  <c r="I6" i="92"/>
  <c r="C6" i="92"/>
  <c r="P7" i="92"/>
  <c r="P8" i="92"/>
  <c r="P9" i="92"/>
  <c r="P10" i="92"/>
  <c r="P11" i="92"/>
  <c r="P12" i="92"/>
  <c r="P13" i="92"/>
  <c r="P14" i="92"/>
  <c r="P15" i="92"/>
  <c r="P16" i="92"/>
  <c r="P17" i="92"/>
  <c r="P18" i="92"/>
  <c r="P19" i="92"/>
  <c r="P20" i="92"/>
  <c r="P21" i="92"/>
  <c r="P22" i="92"/>
  <c r="P23" i="92"/>
  <c r="P24" i="92"/>
  <c r="P25" i="92"/>
  <c r="P26" i="92"/>
  <c r="P27" i="92"/>
  <c r="P28" i="92"/>
  <c r="P29" i="92"/>
  <c r="P30" i="92"/>
  <c r="P31" i="92"/>
  <c r="P32" i="92"/>
  <c r="P33" i="92"/>
  <c r="P34" i="92"/>
  <c r="P35" i="92"/>
  <c r="P36" i="92"/>
  <c r="P37" i="92"/>
  <c r="P38" i="92"/>
  <c r="P39" i="92"/>
  <c r="P40" i="92"/>
  <c r="P41" i="92"/>
  <c r="P42" i="92"/>
  <c r="P43" i="92"/>
  <c r="P44" i="92"/>
  <c r="P45" i="92"/>
  <c r="P46" i="92"/>
  <c r="P47" i="92"/>
  <c r="P48" i="92"/>
  <c r="P49" i="92"/>
  <c r="P50" i="92"/>
  <c r="P51" i="92"/>
  <c r="P52" i="92"/>
  <c r="P53" i="92"/>
  <c r="P54" i="92"/>
  <c r="P55" i="92"/>
  <c r="P56" i="92"/>
  <c r="P57" i="92"/>
  <c r="P58" i="92"/>
  <c r="P59" i="92"/>
  <c r="P60" i="92"/>
  <c r="P61" i="92"/>
  <c r="P62" i="92"/>
  <c r="P63" i="92"/>
  <c r="P64" i="92"/>
  <c r="P65" i="92"/>
  <c r="P66" i="92"/>
  <c r="P67" i="92"/>
  <c r="P68" i="92"/>
  <c r="P69" i="92"/>
  <c r="P70" i="92"/>
  <c r="P71" i="92"/>
  <c r="P72" i="92"/>
  <c r="P73" i="92"/>
  <c r="P74" i="92"/>
  <c r="P75" i="92"/>
  <c r="P76" i="92"/>
  <c r="P77" i="92"/>
  <c r="P78" i="92"/>
  <c r="P79" i="92"/>
  <c r="P80" i="92"/>
  <c r="P81" i="92"/>
  <c r="P82" i="92"/>
  <c r="P83" i="92"/>
  <c r="P84" i="92"/>
  <c r="P85" i="92"/>
  <c r="P86" i="92"/>
  <c r="P87" i="92"/>
  <c r="P88" i="92"/>
  <c r="P89" i="92"/>
  <c r="P90" i="92"/>
  <c r="P91" i="92"/>
  <c r="P92" i="92"/>
  <c r="P93" i="92"/>
  <c r="P94" i="92"/>
  <c r="P95" i="92"/>
  <c r="P96" i="92"/>
  <c r="P97" i="92"/>
  <c r="P98" i="92"/>
  <c r="P99" i="92"/>
  <c r="P100" i="92"/>
  <c r="P101" i="92"/>
  <c r="P102" i="92"/>
  <c r="P103" i="92"/>
  <c r="P104" i="92"/>
  <c r="P105" i="92"/>
  <c r="P106" i="92"/>
  <c r="P107" i="92"/>
  <c r="P108" i="92"/>
  <c r="P109" i="92"/>
  <c r="P110" i="92"/>
  <c r="P111" i="92"/>
  <c r="P112" i="92"/>
  <c r="P113" i="92"/>
  <c r="P114" i="92"/>
  <c r="P115" i="92"/>
  <c r="P116" i="92"/>
  <c r="P117" i="92"/>
  <c r="P118" i="92"/>
  <c r="P119" i="92"/>
  <c r="P120" i="92"/>
  <c r="P121" i="92"/>
  <c r="P122" i="92"/>
  <c r="P123" i="92"/>
  <c r="P124" i="92"/>
  <c r="P125" i="92"/>
  <c r="P126" i="92"/>
  <c r="P127" i="92"/>
  <c r="P128" i="92"/>
  <c r="P129" i="92"/>
  <c r="P130" i="92"/>
  <c r="P131" i="92"/>
  <c r="P132" i="92"/>
  <c r="P133" i="92"/>
  <c r="P134" i="92"/>
  <c r="P135" i="92"/>
  <c r="P137" i="92"/>
  <c r="P138" i="92"/>
  <c r="P139" i="92"/>
  <c r="P140" i="92"/>
  <c r="P141" i="92"/>
  <c r="P142" i="92"/>
  <c r="P143" i="92"/>
  <c r="P144" i="92"/>
  <c r="P145" i="92"/>
  <c r="P146" i="92"/>
  <c r="P147" i="92"/>
  <c r="P148" i="92"/>
  <c r="P149" i="92"/>
  <c r="P150" i="92"/>
  <c r="P151" i="92"/>
  <c r="P152" i="92"/>
  <c r="P153" i="92"/>
  <c r="P154" i="92"/>
  <c r="P155" i="92"/>
  <c r="P156" i="92"/>
  <c r="P157" i="92"/>
  <c r="P158" i="92"/>
  <c r="P159" i="92"/>
  <c r="P160" i="92"/>
  <c r="P161" i="92"/>
  <c r="P162" i="92"/>
  <c r="P163" i="92"/>
  <c r="P164" i="92"/>
  <c r="P165" i="92"/>
  <c r="P166" i="92"/>
  <c r="P167" i="92"/>
  <c r="P168" i="92"/>
  <c r="P169" i="92"/>
  <c r="P170" i="92"/>
  <c r="P171" i="92"/>
  <c r="P172" i="92"/>
  <c r="P173" i="92"/>
  <c r="P174" i="92"/>
  <c r="P175" i="92"/>
  <c r="P176" i="92"/>
  <c r="P177" i="92"/>
  <c r="P178" i="92"/>
  <c r="P179" i="92"/>
  <c r="P180" i="92"/>
  <c r="P181" i="92"/>
  <c r="P182" i="92"/>
  <c r="P183" i="92"/>
  <c r="P184" i="92"/>
  <c r="P185" i="92"/>
  <c r="P186" i="92"/>
  <c r="P187" i="92"/>
  <c r="P188" i="92"/>
  <c r="P189" i="92"/>
  <c r="P190" i="92"/>
  <c r="P191" i="92"/>
  <c r="P192" i="92"/>
  <c r="P193" i="92"/>
  <c r="P194" i="92"/>
  <c r="P195" i="92"/>
  <c r="P196" i="92"/>
  <c r="P197" i="92"/>
  <c r="P198" i="92"/>
  <c r="P199" i="92"/>
  <c r="P200" i="92"/>
  <c r="P201" i="92"/>
  <c r="P202" i="92"/>
  <c r="P203" i="92"/>
  <c r="P204" i="92"/>
  <c r="P205" i="92"/>
  <c r="P206" i="92"/>
  <c r="P207" i="92"/>
  <c r="H207" i="92"/>
  <c r="O207" i="92" s="1"/>
  <c r="G207" i="92"/>
  <c r="F207" i="92"/>
  <c r="D207" i="92"/>
  <c r="C207" i="92"/>
  <c r="B207" i="92"/>
  <c r="H206" i="92"/>
  <c r="O206" i="92" s="1"/>
  <c r="G206" i="92"/>
  <c r="F206" i="92"/>
  <c r="D206" i="92"/>
  <c r="C206" i="92"/>
  <c r="B206" i="92"/>
  <c r="H205" i="92"/>
  <c r="O205" i="92" s="1"/>
  <c r="G205" i="92"/>
  <c r="F205" i="92"/>
  <c r="D205" i="92"/>
  <c r="C205" i="92"/>
  <c r="B205" i="92"/>
  <c r="H204" i="92"/>
  <c r="O204" i="92" s="1"/>
  <c r="G204" i="92"/>
  <c r="F204" i="92"/>
  <c r="D204" i="92"/>
  <c r="C204" i="92"/>
  <c r="B204" i="92"/>
  <c r="H203" i="92"/>
  <c r="O203" i="92" s="1"/>
  <c r="G203" i="92"/>
  <c r="F203" i="92"/>
  <c r="D203" i="92"/>
  <c r="C203" i="92"/>
  <c r="B203" i="92"/>
  <c r="H202" i="92"/>
  <c r="O202" i="92" s="1"/>
  <c r="G202" i="92"/>
  <c r="F202" i="92"/>
  <c r="D202" i="92"/>
  <c r="C202" i="92"/>
  <c r="B202" i="92"/>
  <c r="H201" i="92"/>
  <c r="O201" i="92" s="1"/>
  <c r="G201" i="92"/>
  <c r="F201" i="92"/>
  <c r="D201" i="92"/>
  <c r="C201" i="92"/>
  <c r="B201" i="92"/>
  <c r="H200" i="92"/>
  <c r="O200" i="92" s="1"/>
  <c r="G200" i="92"/>
  <c r="F200" i="92"/>
  <c r="D200" i="92"/>
  <c r="C200" i="92"/>
  <c r="B200" i="92"/>
  <c r="H199" i="92"/>
  <c r="O199" i="92" s="1"/>
  <c r="G199" i="92"/>
  <c r="F199" i="92"/>
  <c r="D199" i="92"/>
  <c r="C199" i="92"/>
  <c r="B199" i="92"/>
  <c r="H198" i="92"/>
  <c r="O198" i="92" s="1"/>
  <c r="G198" i="92"/>
  <c r="F198" i="92"/>
  <c r="D198" i="92"/>
  <c r="C198" i="92"/>
  <c r="B198" i="92"/>
  <c r="H197" i="92"/>
  <c r="O197" i="92" s="1"/>
  <c r="G197" i="92"/>
  <c r="F197" i="92"/>
  <c r="D197" i="92"/>
  <c r="C197" i="92"/>
  <c r="B197" i="92"/>
  <c r="H196" i="92"/>
  <c r="O196" i="92" s="1"/>
  <c r="G196" i="92"/>
  <c r="F196" i="92"/>
  <c r="D196" i="92"/>
  <c r="C196" i="92"/>
  <c r="B196" i="92"/>
  <c r="H195" i="92"/>
  <c r="O195" i="92" s="1"/>
  <c r="G195" i="92"/>
  <c r="F195" i="92"/>
  <c r="D195" i="92"/>
  <c r="C195" i="92"/>
  <c r="B195" i="92"/>
  <c r="H194" i="92"/>
  <c r="O194" i="92" s="1"/>
  <c r="G194" i="92"/>
  <c r="F194" i="92"/>
  <c r="D194" i="92"/>
  <c r="C194" i="92"/>
  <c r="B194" i="92"/>
  <c r="H193" i="92"/>
  <c r="O193" i="92" s="1"/>
  <c r="G193" i="92"/>
  <c r="F193" i="92"/>
  <c r="D193" i="92"/>
  <c r="C193" i="92"/>
  <c r="B193" i="92"/>
  <c r="H192" i="92"/>
  <c r="O192" i="92" s="1"/>
  <c r="G192" i="92"/>
  <c r="F192" i="92"/>
  <c r="D192" i="92"/>
  <c r="C192" i="92"/>
  <c r="B192" i="92"/>
  <c r="H191" i="92"/>
  <c r="O191" i="92" s="1"/>
  <c r="G191" i="92"/>
  <c r="F191" i="92"/>
  <c r="D191" i="92"/>
  <c r="C191" i="92"/>
  <c r="B191" i="92"/>
  <c r="H190" i="92"/>
  <c r="O190" i="92" s="1"/>
  <c r="G190" i="92"/>
  <c r="F190" i="92"/>
  <c r="D190" i="92"/>
  <c r="C190" i="92"/>
  <c r="B190" i="92"/>
  <c r="H189" i="92"/>
  <c r="O189" i="92" s="1"/>
  <c r="G189" i="92"/>
  <c r="F189" i="92"/>
  <c r="D189" i="92"/>
  <c r="C189" i="92"/>
  <c r="B189" i="92"/>
  <c r="H188" i="92"/>
  <c r="O188" i="92" s="1"/>
  <c r="G188" i="92"/>
  <c r="F188" i="92"/>
  <c r="D188" i="92"/>
  <c r="C188" i="92"/>
  <c r="B188" i="92"/>
  <c r="H187" i="92"/>
  <c r="O187" i="92" s="1"/>
  <c r="G187" i="92"/>
  <c r="F187" i="92"/>
  <c r="D187" i="92"/>
  <c r="C187" i="92"/>
  <c r="B187" i="92"/>
  <c r="H186" i="92"/>
  <c r="O186" i="92" s="1"/>
  <c r="G186" i="92"/>
  <c r="F186" i="92"/>
  <c r="D186" i="92"/>
  <c r="C186" i="92"/>
  <c r="B186" i="92"/>
  <c r="H185" i="92"/>
  <c r="O185" i="92" s="1"/>
  <c r="G185" i="92"/>
  <c r="F185" i="92"/>
  <c r="D185" i="92"/>
  <c r="C185" i="92"/>
  <c r="B185" i="92"/>
  <c r="H184" i="92"/>
  <c r="O184" i="92" s="1"/>
  <c r="G184" i="92"/>
  <c r="F184" i="92"/>
  <c r="D184" i="92"/>
  <c r="C184" i="92"/>
  <c r="B184" i="92"/>
  <c r="H183" i="92"/>
  <c r="O183" i="92" s="1"/>
  <c r="G183" i="92"/>
  <c r="F183" i="92"/>
  <c r="D183" i="92"/>
  <c r="C183" i="92"/>
  <c r="B183" i="92"/>
  <c r="H182" i="92"/>
  <c r="O182" i="92" s="1"/>
  <c r="G182" i="92"/>
  <c r="F182" i="92"/>
  <c r="D182" i="92"/>
  <c r="C182" i="92"/>
  <c r="B182" i="92"/>
  <c r="H181" i="92"/>
  <c r="O181" i="92" s="1"/>
  <c r="G181" i="92"/>
  <c r="F181" i="92"/>
  <c r="D181" i="92"/>
  <c r="C181" i="92"/>
  <c r="B181" i="92"/>
  <c r="H180" i="92"/>
  <c r="O180" i="92" s="1"/>
  <c r="G180" i="92"/>
  <c r="F180" i="92"/>
  <c r="D180" i="92"/>
  <c r="C180" i="92"/>
  <c r="B180" i="92"/>
  <c r="H179" i="92"/>
  <c r="O179" i="92" s="1"/>
  <c r="G179" i="92"/>
  <c r="F179" i="92"/>
  <c r="D179" i="92"/>
  <c r="C179" i="92"/>
  <c r="B179" i="92"/>
  <c r="H178" i="92"/>
  <c r="O178" i="92" s="1"/>
  <c r="G178" i="92"/>
  <c r="F178" i="92"/>
  <c r="D178" i="92"/>
  <c r="C178" i="92"/>
  <c r="B178" i="92"/>
  <c r="H177" i="92"/>
  <c r="O177" i="92" s="1"/>
  <c r="G177" i="92"/>
  <c r="F177" i="92"/>
  <c r="D177" i="92"/>
  <c r="C177" i="92"/>
  <c r="B177" i="92"/>
  <c r="H176" i="92"/>
  <c r="O176" i="92" s="1"/>
  <c r="G176" i="92"/>
  <c r="F176" i="92"/>
  <c r="D176" i="92"/>
  <c r="C176" i="92"/>
  <c r="B176" i="92"/>
  <c r="H175" i="92"/>
  <c r="O175" i="92" s="1"/>
  <c r="G175" i="92"/>
  <c r="F175" i="92"/>
  <c r="D175" i="92"/>
  <c r="C175" i="92"/>
  <c r="B175" i="92"/>
  <c r="H174" i="92"/>
  <c r="O174" i="92" s="1"/>
  <c r="G174" i="92"/>
  <c r="F174" i="92"/>
  <c r="D174" i="92"/>
  <c r="C174" i="92"/>
  <c r="B174" i="92"/>
  <c r="H173" i="92"/>
  <c r="O173" i="92" s="1"/>
  <c r="G173" i="92"/>
  <c r="F173" i="92"/>
  <c r="D173" i="92"/>
  <c r="C173" i="92"/>
  <c r="B173" i="92"/>
  <c r="H172" i="92"/>
  <c r="O172" i="92" s="1"/>
  <c r="G172" i="92"/>
  <c r="F172" i="92"/>
  <c r="D172" i="92"/>
  <c r="C172" i="92"/>
  <c r="B172" i="92"/>
  <c r="H171" i="92"/>
  <c r="O171" i="92" s="1"/>
  <c r="G171" i="92"/>
  <c r="F171" i="92"/>
  <c r="D171" i="92"/>
  <c r="C171" i="92"/>
  <c r="B171" i="92"/>
  <c r="H170" i="92"/>
  <c r="O170" i="92" s="1"/>
  <c r="G170" i="92"/>
  <c r="F170" i="92"/>
  <c r="D170" i="92"/>
  <c r="C170" i="92"/>
  <c r="B170" i="92"/>
  <c r="H169" i="92"/>
  <c r="O169" i="92" s="1"/>
  <c r="G169" i="92"/>
  <c r="F169" i="92"/>
  <c r="D169" i="92"/>
  <c r="C169" i="92"/>
  <c r="B169" i="92"/>
  <c r="H168" i="92"/>
  <c r="O168" i="92" s="1"/>
  <c r="G168" i="92"/>
  <c r="F168" i="92"/>
  <c r="D168" i="92"/>
  <c r="C168" i="92"/>
  <c r="B168" i="92"/>
  <c r="H167" i="92"/>
  <c r="O167" i="92" s="1"/>
  <c r="G167" i="92"/>
  <c r="F167" i="92"/>
  <c r="D167" i="92"/>
  <c r="C167" i="92"/>
  <c r="B167" i="92"/>
  <c r="H166" i="92"/>
  <c r="O166" i="92" s="1"/>
  <c r="G166" i="92"/>
  <c r="F166" i="92"/>
  <c r="D166" i="92"/>
  <c r="C166" i="92"/>
  <c r="B166" i="92"/>
  <c r="H165" i="92"/>
  <c r="O165" i="92" s="1"/>
  <c r="G165" i="92"/>
  <c r="F165" i="92"/>
  <c r="D165" i="92"/>
  <c r="C165" i="92"/>
  <c r="B165" i="92"/>
  <c r="H164" i="92"/>
  <c r="O164" i="92" s="1"/>
  <c r="G164" i="92"/>
  <c r="F164" i="92"/>
  <c r="D164" i="92"/>
  <c r="C164" i="92"/>
  <c r="B164" i="92"/>
  <c r="H163" i="92"/>
  <c r="O163" i="92" s="1"/>
  <c r="G163" i="92"/>
  <c r="F163" i="92"/>
  <c r="D163" i="92"/>
  <c r="C163" i="92"/>
  <c r="B163" i="92"/>
  <c r="H162" i="92"/>
  <c r="O162" i="92" s="1"/>
  <c r="G162" i="92"/>
  <c r="F162" i="92"/>
  <c r="D162" i="92"/>
  <c r="C162" i="92"/>
  <c r="B162" i="92"/>
  <c r="H161" i="92"/>
  <c r="O161" i="92" s="1"/>
  <c r="G161" i="92"/>
  <c r="F161" i="92"/>
  <c r="D161" i="92"/>
  <c r="C161" i="92"/>
  <c r="B161" i="92"/>
  <c r="H160" i="92"/>
  <c r="O160" i="92" s="1"/>
  <c r="G160" i="92"/>
  <c r="F160" i="92"/>
  <c r="D160" i="92"/>
  <c r="C160" i="92"/>
  <c r="B160" i="92"/>
  <c r="H159" i="92"/>
  <c r="O159" i="92" s="1"/>
  <c r="G159" i="92"/>
  <c r="F159" i="92"/>
  <c r="D159" i="92"/>
  <c r="C159" i="92"/>
  <c r="B159" i="92"/>
  <c r="H158" i="92"/>
  <c r="O158" i="92" s="1"/>
  <c r="G158" i="92"/>
  <c r="F158" i="92"/>
  <c r="D158" i="92"/>
  <c r="C158" i="92"/>
  <c r="B158" i="92"/>
  <c r="H157" i="92"/>
  <c r="O157" i="92" s="1"/>
  <c r="G157" i="92"/>
  <c r="F157" i="92"/>
  <c r="D157" i="92"/>
  <c r="C157" i="92"/>
  <c r="B157" i="92"/>
  <c r="H156" i="92"/>
  <c r="O156" i="92" s="1"/>
  <c r="G156" i="92"/>
  <c r="F156" i="92"/>
  <c r="D156" i="92"/>
  <c r="C156" i="92"/>
  <c r="B156" i="92"/>
  <c r="H155" i="92"/>
  <c r="O155" i="92" s="1"/>
  <c r="G155" i="92"/>
  <c r="F155" i="92"/>
  <c r="D155" i="92"/>
  <c r="C155" i="92"/>
  <c r="B155" i="92"/>
  <c r="H154" i="92"/>
  <c r="O154" i="92" s="1"/>
  <c r="G154" i="92"/>
  <c r="F154" i="92"/>
  <c r="D154" i="92"/>
  <c r="C154" i="92"/>
  <c r="B154" i="92"/>
  <c r="H153" i="92"/>
  <c r="O153" i="92" s="1"/>
  <c r="G153" i="92"/>
  <c r="F153" i="92"/>
  <c r="D153" i="92"/>
  <c r="C153" i="92"/>
  <c r="B153" i="92"/>
  <c r="H152" i="92"/>
  <c r="O152" i="92" s="1"/>
  <c r="G152" i="92"/>
  <c r="F152" i="92"/>
  <c r="D152" i="92"/>
  <c r="C152" i="92"/>
  <c r="B152" i="92"/>
  <c r="H151" i="92"/>
  <c r="O151" i="92" s="1"/>
  <c r="G151" i="92"/>
  <c r="F151" i="92"/>
  <c r="D151" i="92"/>
  <c r="C151" i="92"/>
  <c r="B151" i="92"/>
  <c r="H150" i="92"/>
  <c r="O150" i="92" s="1"/>
  <c r="G150" i="92"/>
  <c r="F150" i="92"/>
  <c r="D150" i="92"/>
  <c r="C150" i="92"/>
  <c r="B150" i="92"/>
  <c r="H149" i="92"/>
  <c r="O149" i="92" s="1"/>
  <c r="G149" i="92"/>
  <c r="F149" i="92"/>
  <c r="D149" i="92"/>
  <c r="C149" i="92"/>
  <c r="B149" i="92"/>
  <c r="H148" i="92"/>
  <c r="O148" i="92" s="1"/>
  <c r="G148" i="92"/>
  <c r="F148" i="92"/>
  <c r="D148" i="92"/>
  <c r="C148" i="92"/>
  <c r="B148" i="92"/>
  <c r="H147" i="92"/>
  <c r="O147" i="92" s="1"/>
  <c r="G147" i="92"/>
  <c r="F147" i="92"/>
  <c r="D147" i="92"/>
  <c r="C147" i="92"/>
  <c r="B147" i="92"/>
  <c r="H146" i="92"/>
  <c r="O146" i="92" s="1"/>
  <c r="G146" i="92"/>
  <c r="F146" i="92"/>
  <c r="D146" i="92"/>
  <c r="C146" i="92"/>
  <c r="B146" i="92"/>
  <c r="H145" i="92"/>
  <c r="O145" i="92" s="1"/>
  <c r="G145" i="92"/>
  <c r="F145" i="92"/>
  <c r="D145" i="92"/>
  <c r="C145" i="92"/>
  <c r="B145" i="92"/>
  <c r="H144" i="92"/>
  <c r="O144" i="92" s="1"/>
  <c r="G144" i="92"/>
  <c r="F144" i="92"/>
  <c r="D144" i="92"/>
  <c r="C144" i="92"/>
  <c r="B144" i="92"/>
  <c r="H143" i="92"/>
  <c r="O143" i="92" s="1"/>
  <c r="G143" i="92"/>
  <c r="F143" i="92"/>
  <c r="D143" i="92"/>
  <c r="C143" i="92"/>
  <c r="B143" i="92"/>
  <c r="H142" i="92"/>
  <c r="O142" i="92" s="1"/>
  <c r="G142" i="92"/>
  <c r="F142" i="92"/>
  <c r="D142" i="92"/>
  <c r="C142" i="92"/>
  <c r="B142" i="92"/>
  <c r="H141" i="92"/>
  <c r="O141" i="92" s="1"/>
  <c r="G141" i="92"/>
  <c r="F141" i="92"/>
  <c r="D141" i="92"/>
  <c r="C141" i="92"/>
  <c r="B141" i="92"/>
  <c r="H140" i="92"/>
  <c r="O140" i="92" s="1"/>
  <c r="G140" i="92"/>
  <c r="F140" i="92"/>
  <c r="D140" i="92"/>
  <c r="C140" i="92"/>
  <c r="B140" i="92"/>
  <c r="H139" i="92"/>
  <c r="O139" i="92" s="1"/>
  <c r="G139" i="92"/>
  <c r="F139" i="92"/>
  <c r="D139" i="92"/>
  <c r="C139" i="92"/>
  <c r="B139" i="92"/>
  <c r="H138" i="92"/>
  <c r="O138" i="92" s="1"/>
  <c r="G138" i="92"/>
  <c r="F138" i="92"/>
  <c r="D138" i="92"/>
  <c r="C138" i="92"/>
  <c r="B138" i="92"/>
  <c r="H137" i="92"/>
  <c r="O137" i="92" s="1"/>
  <c r="G137" i="92"/>
  <c r="F137" i="92"/>
  <c r="D137" i="92"/>
  <c r="C137" i="92"/>
  <c r="B137" i="92"/>
  <c r="H136" i="92"/>
  <c r="O136" i="92" s="1"/>
  <c r="G136" i="92"/>
  <c r="F136" i="92"/>
  <c r="D136" i="92"/>
  <c r="C136" i="92"/>
  <c r="B136" i="92"/>
  <c r="H135" i="92"/>
  <c r="O135" i="92" s="1"/>
  <c r="G135" i="92"/>
  <c r="F135" i="92"/>
  <c r="D135" i="92"/>
  <c r="C135" i="92"/>
  <c r="B135" i="92"/>
  <c r="H134" i="92"/>
  <c r="O134" i="92" s="1"/>
  <c r="G134" i="92"/>
  <c r="F134" i="92"/>
  <c r="D134" i="92"/>
  <c r="C134" i="92"/>
  <c r="B134" i="92"/>
  <c r="H133" i="92"/>
  <c r="O133" i="92" s="1"/>
  <c r="G133" i="92"/>
  <c r="F133" i="92"/>
  <c r="D133" i="92"/>
  <c r="C133" i="92"/>
  <c r="B133" i="92"/>
  <c r="H132" i="92"/>
  <c r="O132" i="92" s="1"/>
  <c r="G132" i="92"/>
  <c r="F132" i="92"/>
  <c r="D132" i="92"/>
  <c r="C132" i="92"/>
  <c r="B132" i="92"/>
  <c r="H131" i="92"/>
  <c r="O131" i="92" s="1"/>
  <c r="G131" i="92"/>
  <c r="F131" i="92"/>
  <c r="D131" i="92"/>
  <c r="C131" i="92"/>
  <c r="B131" i="92"/>
  <c r="H130" i="92"/>
  <c r="O130" i="92" s="1"/>
  <c r="G130" i="92"/>
  <c r="F130" i="92"/>
  <c r="D130" i="92"/>
  <c r="C130" i="92"/>
  <c r="B130" i="92"/>
  <c r="H129" i="92"/>
  <c r="O129" i="92" s="1"/>
  <c r="G129" i="92"/>
  <c r="F129" i="92"/>
  <c r="D129" i="92"/>
  <c r="C129" i="92"/>
  <c r="B129" i="92"/>
  <c r="H128" i="92"/>
  <c r="O128" i="92" s="1"/>
  <c r="G128" i="92"/>
  <c r="F128" i="92"/>
  <c r="D128" i="92"/>
  <c r="C128" i="92"/>
  <c r="B128" i="92"/>
  <c r="H127" i="92"/>
  <c r="O127" i="92" s="1"/>
  <c r="G127" i="92"/>
  <c r="F127" i="92"/>
  <c r="D127" i="92"/>
  <c r="C127" i="92"/>
  <c r="B127" i="92"/>
  <c r="H126" i="92"/>
  <c r="O126" i="92" s="1"/>
  <c r="G126" i="92"/>
  <c r="F126" i="92"/>
  <c r="D126" i="92"/>
  <c r="C126" i="92"/>
  <c r="B126" i="92"/>
  <c r="H125" i="92"/>
  <c r="O125" i="92" s="1"/>
  <c r="G125" i="92"/>
  <c r="F125" i="92"/>
  <c r="D125" i="92"/>
  <c r="C125" i="92"/>
  <c r="B125" i="92"/>
  <c r="H124" i="92"/>
  <c r="O124" i="92" s="1"/>
  <c r="G124" i="92"/>
  <c r="F124" i="92"/>
  <c r="D124" i="92"/>
  <c r="C124" i="92"/>
  <c r="B124" i="92"/>
  <c r="H123" i="92"/>
  <c r="O123" i="92" s="1"/>
  <c r="G123" i="92"/>
  <c r="F123" i="92"/>
  <c r="D123" i="92"/>
  <c r="C123" i="92"/>
  <c r="B123" i="92"/>
  <c r="H122" i="92"/>
  <c r="O122" i="92" s="1"/>
  <c r="G122" i="92"/>
  <c r="F122" i="92"/>
  <c r="D122" i="92"/>
  <c r="C122" i="92"/>
  <c r="B122" i="92"/>
  <c r="H121" i="92"/>
  <c r="O121" i="92" s="1"/>
  <c r="G121" i="92"/>
  <c r="F121" i="92"/>
  <c r="D121" i="92"/>
  <c r="C121" i="92"/>
  <c r="B121" i="92"/>
  <c r="H120" i="92"/>
  <c r="O120" i="92" s="1"/>
  <c r="G120" i="92"/>
  <c r="F120" i="92"/>
  <c r="D120" i="92"/>
  <c r="C120" i="92"/>
  <c r="B120" i="92"/>
  <c r="H119" i="92"/>
  <c r="O119" i="92" s="1"/>
  <c r="G119" i="92"/>
  <c r="F119" i="92"/>
  <c r="D119" i="92"/>
  <c r="C119" i="92"/>
  <c r="B119" i="92"/>
  <c r="H118" i="92"/>
  <c r="O118" i="92" s="1"/>
  <c r="G118" i="92"/>
  <c r="F118" i="92"/>
  <c r="D118" i="92"/>
  <c r="C118" i="92"/>
  <c r="B118" i="92"/>
  <c r="H117" i="92"/>
  <c r="O117" i="92" s="1"/>
  <c r="G117" i="92"/>
  <c r="F117" i="92"/>
  <c r="D117" i="92"/>
  <c r="C117" i="92"/>
  <c r="B117" i="92"/>
  <c r="H116" i="92"/>
  <c r="O116" i="92" s="1"/>
  <c r="G116" i="92"/>
  <c r="F116" i="92"/>
  <c r="D116" i="92"/>
  <c r="C116" i="92"/>
  <c r="B116" i="92"/>
  <c r="H115" i="92"/>
  <c r="O115" i="92" s="1"/>
  <c r="G115" i="92"/>
  <c r="F115" i="92"/>
  <c r="D115" i="92"/>
  <c r="C115" i="92"/>
  <c r="B115" i="92"/>
  <c r="H114" i="92"/>
  <c r="O114" i="92" s="1"/>
  <c r="G114" i="92"/>
  <c r="F114" i="92"/>
  <c r="D114" i="92"/>
  <c r="C114" i="92"/>
  <c r="B114" i="92"/>
  <c r="H113" i="92"/>
  <c r="O113" i="92" s="1"/>
  <c r="G113" i="92"/>
  <c r="F113" i="92"/>
  <c r="D113" i="92"/>
  <c r="C113" i="92"/>
  <c r="B113" i="92"/>
  <c r="H112" i="92"/>
  <c r="O112" i="92" s="1"/>
  <c r="G112" i="92"/>
  <c r="F112" i="92"/>
  <c r="D112" i="92"/>
  <c r="C112" i="92"/>
  <c r="B112" i="92"/>
  <c r="H111" i="92"/>
  <c r="O111" i="92" s="1"/>
  <c r="G111" i="92"/>
  <c r="F111" i="92"/>
  <c r="D111" i="92"/>
  <c r="C111" i="92"/>
  <c r="B111" i="92"/>
  <c r="H110" i="92"/>
  <c r="O110" i="92" s="1"/>
  <c r="G110" i="92"/>
  <c r="F110" i="92"/>
  <c r="D110" i="92"/>
  <c r="C110" i="92"/>
  <c r="B110" i="92"/>
  <c r="H109" i="92"/>
  <c r="O109" i="92" s="1"/>
  <c r="G109" i="92"/>
  <c r="F109" i="92"/>
  <c r="D109" i="92"/>
  <c r="C109" i="92"/>
  <c r="B109" i="92"/>
  <c r="H108" i="92"/>
  <c r="O108" i="92" s="1"/>
  <c r="G108" i="92"/>
  <c r="F108" i="92"/>
  <c r="D108" i="92"/>
  <c r="C108" i="92"/>
  <c r="B108" i="92"/>
  <c r="H107" i="92"/>
  <c r="O107" i="92" s="1"/>
  <c r="G107" i="92"/>
  <c r="F107" i="92"/>
  <c r="D107" i="92"/>
  <c r="C107" i="92"/>
  <c r="B107" i="92"/>
  <c r="H106" i="92"/>
  <c r="O106" i="92" s="1"/>
  <c r="G106" i="92"/>
  <c r="F106" i="92"/>
  <c r="D106" i="92"/>
  <c r="C106" i="92"/>
  <c r="B106" i="92"/>
  <c r="H105" i="92"/>
  <c r="O105" i="92" s="1"/>
  <c r="G105" i="92"/>
  <c r="F105" i="92"/>
  <c r="D105" i="92"/>
  <c r="C105" i="92"/>
  <c r="B105" i="92"/>
  <c r="H104" i="92"/>
  <c r="O104" i="92" s="1"/>
  <c r="G104" i="92"/>
  <c r="F104" i="92"/>
  <c r="D104" i="92"/>
  <c r="C104" i="92"/>
  <c r="B104" i="92"/>
  <c r="H103" i="92"/>
  <c r="O103" i="92" s="1"/>
  <c r="G103" i="92"/>
  <c r="F103" i="92"/>
  <c r="D103" i="92"/>
  <c r="C103" i="92"/>
  <c r="B103" i="92"/>
  <c r="H102" i="92"/>
  <c r="O102" i="92" s="1"/>
  <c r="G102" i="92"/>
  <c r="F102" i="92"/>
  <c r="D102" i="92"/>
  <c r="C102" i="92"/>
  <c r="B102" i="92"/>
  <c r="H101" i="92"/>
  <c r="O101" i="92" s="1"/>
  <c r="G101" i="92"/>
  <c r="F101" i="92"/>
  <c r="D101" i="92"/>
  <c r="C101" i="92"/>
  <c r="B101" i="92"/>
  <c r="H100" i="92"/>
  <c r="O100" i="92" s="1"/>
  <c r="G100" i="92"/>
  <c r="F100" i="92"/>
  <c r="D100" i="92"/>
  <c r="C100" i="92"/>
  <c r="B100" i="92"/>
  <c r="H99" i="92"/>
  <c r="O99" i="92" s="1"/>
  <c r="G99" i="92"/>
  <c r="F99" i="92"/>
  <c r="D99" i="92"/>
  <c r="C99" i="92"/>
  <c r="B99" i="92"/>
  <c r="H98" i="92"/>
  <c r="O98" i="92" s="1"/>
  <c r="G98" i="92"/>
  <c r="F98" i="92"/>
  <c r="D98" i="92"/>
  <c r="C98" i="92"/>
  <c r="B98" i="92"/>
  <c r="H97" i="92"/>
  <c r="O97" i="92" s="1"/>
  <c r="G97" i="92"/>
  <c r="F97" i="92"/>
  <c r="D97" i="92"/>
  <c r="C97" i="92"/>
  <c r="B97" i="92"/>
  <c r="H96" i="92"/>
  <c r="O96" i="92" s="1"/>
  <c r="G96" i="92"/>
  <c r="F96" i="92"/>
  <c r="D96" i="92"/>
  <c r="C96" i="92"/>
  <c r="B96" i="92"/>
  <c r="H95" i="92"/>
  <c r="O95" i="92" s="1"/>
  <c r="G95" i="92"/>
  <c r="F95" i="92"/>
  <c r="D95" i="92"/>
  <c r="C95" i="92"/>
  <c r="B95" i="92"/>
  <c r="H94" i="92"/>
  <c r="O94" i="92" s="1"/>
  <c r="G94" i="92"/>
  <c r="F94" i="92"/>
  <c r="D94" i="92"/>
  <c r="C94" i="92"/>
  <c r="B94" i="92"/>
  <c r="H93" i="92"/>
  <c r="O93" i="92" s="1"/>
  <c r="G93" i="92"/>
  <c r="F93" i="92"/>
  <c r="D93" i="92"/>
  <c r="C93" i="92"/>
  <c r="B93" i="92"/>
  <c r="H92" i="92"/>
  <c r="O92" i="92" s="1"/>
  <c r="G92" i="92"/>
  <c r="F92" i="92"/>
  <c r="D92" i="92"/>
  <c r="C92" i="92"/>
  <c r="B92" i="92"/>
  <c r="H91" i="92"/>
  <c r="O91" i="92" s="1"/>
  <c r="G91" i="92"/>
  <c r="F91" i="92"/>
  <c r="D91" i="92"/>
  <c r="C91" i="92"/>
  <c r="B91" i="92"/>
  <c r="H90" i="92"/>
  <c r="O90" i="92" s="1"/>
  <c r="G90" i="92"/>
  <c r="F90" i="92"/>
  <c r="D90" i="92"/>
  <c r="C90" i="92"/>
  <c r="B90" i="92"/>
  <c r="H89" i="92"/>
  <c r="O89" i="92" s="1"/>
  <c r="G89" i="92"/>
  <c r="F89" i="92"/>
  <c r="D89" i="92"/>
  <c r="C89" i="92"/>
  <c r="B89" i="92"/>
  <c r="H88" i="92"/>
  <c r="O88" i="92" s="1"/>
  <c r="G88" i="92"/>
  <c r="F88" i="92"/>
  <c r="D88" i="92"/>
  <c r="C88" i="92"/>
  <c r="B88" i="92"/>
  <c r="H87" i="92"/>
  <c r="O87" i="92" s="1"/>
  <c r="G87" i="92"/>
  <c r="F87" i="92"/>
  <c r="D87" i="92"/>
  <c r="C87" i="92"/>
  <c r="B87" i="92"/>
  <c r="H86" i="92"/>
  <c r="O86" i="92" s="1"/>
  <c r="G86" i="92"/>
  <c r="F86" i="92"/>
  <c r="D86" i="92"/>
  <c r="C86" i="92"/>
  <c r="B86" i="92"/>
  <c r="H85" i="92"/>
  <c r="O85" i="92" s="1"/>
  <c r="G85" i="92"/>
  <c r="F85" i="92"/>
  <c r="D85" i="92"/>
  <c r="C85" i="92"/>
  <c r="B85" i="92"/>
  <c r="H84" i="92"/>
  <c r="O84" i="92" s="1"/>
  <c r="G84" i="92"/>
  <c r="F84" i="92"/>
  <c r="D84" i="92"/>
  <c r="C84" i="92"/>
  <c r="B84" i="92"/>
  <c r="H83" i="92"/>
  <c r="O83" i="92" s="1"/>
  <c r="G83" i="92"/>
  <c r="F83" i="92"/>
  <c r="D83" i="92"/>
  <c r="C83" i="92"/>
  <c r="B83" i="92"/>
  <c r="H82" i="92"/>
  <c r="O82" i="92" s="1"/>
  <c r="G82" i="92"/>
  <c r="F82" i="92"/>
  <c r="D82" i="92"/>
  <c r="C82" i="92"/>
  <c r="B82" i="92"/>
  <c r="H81" i="92"/>
  <c r="O81" i="92" s="1"/>
  <c r="G81" i="92"/>
  <c r="F81" i="92"/>
  <c r="D81" i="92"/>
  <c r="C81" i="92"/>
  <c r="B81" i="92"/>
  <c r="H80" i="92"/>
  <c r="O80" i="92" s="1"/>
  <c r="G80" i="92"/>
  <c r="F80" i="92"/>
  <c r="D80" i="92"/>
  <c r="C80" i="92"/>
  <c r="B80" i="92"/>
  <c r="H79" i="92"/>
  <c r="O79" i="92" s="1"/>
  <c r="G79" i="92"/>
  <c r="F79" i="92"/>
  <c r="D79" i="92"/>
  <c r="C79" i="92"/>
  <c r="B79" i="92"/>
  <c r="H78" i="92"/>
  <c r="O78" i="92" s="1"/>
  <c r="G78" i="92"/>
  <c r="F78" i="92"/>
  <c r="D78" i="92"/>
  <c r="C78" i="92"/>
  <c r="B78" i="92"/>
  <c r="H77" i="92"/>
  <c r="O77" i="92" s="1"/>
  <c r="G77" i="92"/>
  <c r="F77" i="92"/>
  <c r="D77" i="92"/>
  <c r="C77" i="92"/>
  <c r="B77" i="92"/>
  <c r="H76" i="92"/>
  <c r="O76" i="92" s="1"/>
  <c r="G76" i="92"/>
  <c r="F76" i="92"/>
  <c r="D76" i="92"/>
  <c r="C76" i="92"/>
  <c r="B76" i="92"/>
  <c r="H75" i="92"/>
  <c r="O75" i="92" s="1"/>
  <c r="G75" i="92"/>
  <c r="F75" i="92"/>
  <c r="D75" i="92"/>
  <c r="C75" i="92"/>
  <c r="B75" i="92"/>
  <c r="H74" i="92"/>
  <c r="O74" i="92" s="1"/>
  <c r="G74" i="92"/>
  <c r="F74" i="92"/>
  <c r="D74" i="92"/>
  <c r="C74" i="92"/>
  <c r="B74" i="92"/>
  <c r="H73" i="92"/>
  <c r="O73" i="92" s="1"/>
  <c r="G73" i="92"/>
  <c r="F73" i="92"/>
  <c r="D73" i="92"/>
  <c r="C73" i="92"/>
  <c r="B73" i="92"/>
  <c r="H72" i="92"/>
  <c r="O72" i="92" s="1"/>
  <c r="G72" i="92"/>
  <c r="F72" i="92"/>
  <c r="D72" i="92"/>
  <c r="C72" i="92"/>
  <c r="B72" i="92"/>
  <c r="H71" i="92"/>
  <c r="O71" i="92" s="1"/>
  <c r="G71" i="92"/>
  <c r="F71" i="92"/>
  <c r="D71" i="92"/>
  <c r="C71" i="92"/>
  <c r="B71" i="92"/>
  <c r="H70" i="92"/>
  <c r="O70" i="92" s="1"/>
  <c r="G70" i="92"/>
  <c r="F70" i="92"/>
  <c r="D70" i="92"/>
  <c r="C70" i="92"/>
  <c r="B70" i="92"/>
  <c r="H69" i="92"/>
  <c r="O69" i="92" s="1"/>
  <c r="G69" i="92"/>
  <c r="F69" i="92"/>
  <c r="D69" i="92"/>
  <c r="C69" i="92"/>
  <c r="B69" i="92"/>
  <c r="H68" i="92"/>
  <c r="O68" i="92" s="1"/>
  <c r="G68" i="92"/>
  <c r="F68" i="92"/>
  <c r="D68" i="92"/>
  <c r="C68" i="92"/>
  <c r="B68" i="92"/>
  <c r="H67" i="92"/>
  <c r="O67" i="92" s="1"/>
  <c r="G67" i="92"/>
  <c r="F67" i="92"/>
  <c r="D67" i="92"/>
  <c r="C67" i="92"/>
  <c r="B67" i="92"/>
  <c r="H66" i="92"/>
  <c r="O66" i="92" s="1"/>
  <c r="G66" i="92"/>
  <c r="F66" i="92"/>
  <c r="D66" i="92"/>
  <c r="C66" i="92"/>
  <c r="B66" i="92"/>
  <c r="H65" i="92"/>
  <c r="O65" i="92" s="1"/>
  <c r="G65" i="92"/>
  <c r="F65" i="92"/>
  <c r="D65" i="92"/>
  <c r="C65" i="92"/>
  <c r="B65" i="92"/>
  <c r="H64" i="92"/>
  <c r="O64" i="92" s="1"/>
  <c r="G64" i="92"/>
  <c r="F64" i="92"/>
  <c r="D64" i="92"/>
  <c r="C64" i="92"/>
  <c r="B64" i="92"/>
  <c r="H63" i="92"/>
  <c r="O63" i="92" s="1"/>
  <c r="G63" i="92"/>
  <c r="F63" i="92"/>
  <c r="D63" i="92"/>
  <c r="C63" i="92"/>
  <c r="B63" i="92"/>
  <c r="H62" i="92"/>
  <c r="O62" i="92" s="1"/>
  <c r="G62" i="92"/>
  <c r="F62" i="92"/>
  <c r="D62" i="92"/>
  <c r="C62" i="92"/>
  <c r="B62" i="92"/>
  <c r="H61" i="92"/>
  <c r="O61" i="92" s="1"/>
  <c r="G61" i="92"/>
  <c r="F61" i="92"/>
  <c r="D61" i="92"/>
  <c r="C61" i="92"/>
  <c r="B61" i="92"/>
  <c r="H60" i="92"/>
  <c r="O60" i="92" s="1"/>
  <c r="G60" i="92"/>
  <c r="F60" i="92"/>
  <c r="D60" i="92"/>
  <c r="C60" i="92"/>
  <c r="B60" i="92"/>
  <c r="H59" i="92"/>
  <c r="O59" i="92" s="1"/>
  <c r="G59" i="92"/>
  <c r="F59" i="92"/>
  <c r="D59" i="92"/>
  <c r="C59" i="92"/>
  <c r="B59" i="92"/>
  <c r="H58" i="92"/>
  <c r="O58" i="92" s="1"/>
  <c r="G58" i="92"/>
  <c r="F58" i="92"/>
  <c r="D58" i="92"/>
  <c r="C58" i="92"/>
  <c r="B58" i="92"/>
  <c r="H57" i="92"/>
  <c r="O57" i="92" s="1"/>
  <c r="G57" i="92"/>
  <c r="F57" i="92"/>
  <c r="D57" i="92"/>
  <c r="C57" i="92"/>
  <c r="B57" i="92"/>
  <c r="H56" i="92"/>
  <c r="O56" i="92" s="1"/>
  <c r="G56" i="92"/>
  <c r="F56" i="92"/>
  <c r="D56" i="92"/>
  <c r="C56" i="92"/>
  <c r="B56" i="92"/>
  <c r="H55" i="92"/>
  <c r="O55" i="92" s="1"/>
  <c r="G55" i="92"/>
  <c r="F55" i="92"/>
  <c r="D55" i="92"/>
  <c r="C55" i="92"/>
  <c r="B55" i="92"/>
  <c r="H54" i="92"/>
  <c r="O54" i="92" s="1"/>
  <c r="G54" i="92"/>
  <c r="F54" i="92"/>
  <c r="D54" i="92"/>
  <c r="C54" i="92"/>
  <c r="B54" i="92"/>
  <c r="H53" i="92"/>
  <c r="O53" i="92" s="1"/>
  <c r="G53" i="92"/>
  <c r="F53" i="92"/>
  <c r="D53" i="92"/>
  <c r="C53" i="92"/>
  <c r="B53" i="92"/>
  <c r="H52" i="92"/>
  <c r="O52" i="92" s="1"/>
  <c r="G52" i="92"/>
  <c r="F52" i="92"/>
  <c r="D52" i="92"/>
  <c r="C52" i="92"/>
  <c r="B52" i="92"/>
  <c r="H51" i="92"/>
  <c r="O51" i="92" s="1"/>
  <c r="G51" i="92"/>
  <c r="F51" i="92"/>
  <c r="D51" i="92"/>
  <c r="C51" i="92"/>
  <c r="B51" i="92"/>
  <c r="H50" i="92"/>
  <c r="O50" i="92" s="1"/>
  <c r="G50" i="92"/>
  <c r="F50" i="92"/>
  <c r="D50" i="92"/>
  <c r="C50" i="92"/>
  <c r="B50" i="92"/>
  <c r="H49" i="92"/>
  <c r="O49" i="92" s="1"/>
  <c r="G49" i="92"/>
  <c r="F49" i="92"/>
  <c r="D49" i="92"/>
  <c r="C49" i="92"/>
  <c r="B49" i="92"/>
  <c r="H48" i="92"/>
  <c r="O48" i="92" s="1"/>
  <c r="G48" i="92"/>
  <c r="F48" i="92"/>
  <c r="D48" i="92"/>
  <c r="C48" i="92"/>
  <c r="B48" i="92"/>
  <c r="H47" i="92"/>
  <c r="O47" i="92" s="1"/>
  <c r="G47" i="92"/>
  <c r="F47" i="92"/>
  <c r="D47" i="92"/>
  <c r="C47" i="92"/>
  <c r="B47" i="92"/>
  <c r="H46" i="92"/>
  <c r="O46" i="92" s="1"/>
  <c r="G46" i="92"/>
  <c r="F46" i="92"/>
  <c r="D46" i="92"/>
  <c r="C46" i="92"/>
  <c r="B46" i="92"/>
  <c r="H45" i="92"/>
  <c r="O45" i="92" s="1"/>
  <c r="G45" i="92"/>
  <c r="F45" i="92"/>
  <c r="D45" i="92"/>
  <c r="C45" i="92"/>
  <c r="B45" i="92"/>
  <c r="H44" i="92"/>
  <c r="O44" i="92" s="1"/>
  <c r="G44" i="92"/>
  <c r="F44" i="92"/>
  <c r="D44" i="92"/>
  <c r="C44" i="92"/>
  <c r="B44" i="92"/>
  <c r="H43" i="92"/>
  <c r="O43" i="92" s="1"/>
  <c r="G43" i="92"/>
  <c r="F43" i="92"/>
  <c r="D43" i="92"/>
  <c r="C43" i="92"/>
  <c r="B43" i="92"/>
  <c r="H42" i="92"/>
  <c r="O42" i="92" s="1"/>
  <c r="G42" i="92"/>
  <c r="F42" i="92"/>
  <c r="D42" i="92"/>
  <c r="C42" i="92"/>
  <c r="B42" i="92"/>
  <c r="H41" i="92"/>
  <c r="O41" i="92" s="1"/>
  <c r="G41" i="92"/>
  <c r="F41" i="92"/>
  <c r="D41" i="92"/>
  <c r="C41" i="92"/>
  <c r="B41" i="92"/>
  <c r="H40" i="92"/>
  <c r="O40" i="92" s="1"/>
  <c r="G40" i="92"/>
  <c r="F40" i="92"/>
  <c r="D40" i="92"/>
  <c r="C40" i="92"/>
  <c r="B40" i="92"/>
  <c r="H39" i="92"/>
  <c r="O39" i="92" s="1"/>
  <c r="G39" i="92"/>
  <c r="F39" i="92"/>
  <c r="D39" i="92"/>
  <c r="C39" i="92"/>
  <c r="B39" i="92"/>
  <c r="H38" i="92"/>
  <c r="O38" i="92" s="1"/>
  <c r="G38" i="92"/>
  <c r="F38" i="92"/>
  <c r="D38" i="92"/>
  <c r="C38" i="92"/>
  <c r="B38" i="92"/>
  <c r="H37" i="92"/>
  <c r="O37" i="92" s="1"/>
  <c r="G37" i="92"/>
  <c r="F37" i="92"/>
  <c r="D37" i="92"/>
  <c r="C37" i="92"/>
  <c r="B37" i="92"/>
  <c r="H36" i="92"/>
  <c r="O36" i="92" s="1"/>
  <c r="G36" i="92"/>
  <c r="F36" i="92"/>
  <c r="D36" i="92"/>
  <c r="C36" i="92"/>
  <c r="B36" i="92"/>
  <c r="H35" i="92"/>
  <c r="O35" i="92" s="1"/>
  <c r="G35" i="92"/>
  <c r="F35" i="92"/>
  <c r="D35" i="92"/>
  <c r="C35" i="92"/>
  <c r="B35" i="92"/>
  <c r="H34" i="92"/>
  <c r="O34" i="92" s="1"/>
  <c r="G34" i="92"/>
  <c r="F34" i="92"/>
  <c r="D34" i="92"/>
  <c r="C34" i="92"/>
  <c r="B34" i="92"/>
  <c r="H33" i="92"/>
  <c r="O33" i="92" s="1"/>
  <c r="G33" i="92"/>
  <c r="F33" i="92"/>
  <c r="D33" i="92"/>
  <c r="C33" i="92"/>
  <c r="B33" i="92"/>
  <c r="H32" i="92"/>
  <c r="O32" i="92" s="1"/>
  <c r="G32" i="92"/>
  <c r="F32" i="92"/>
  <c r="D32" i="92"/>
  <c r="C32" i="92"/>
  <c r="B32" i="92"/>
  <c r="H31" i="92"/>
  <c r="O31" i="92" s="1"/>
  <c r="G31" i="92"/>
  <c r="F31" i="92"/>
  <c r="D31" i="92"/>
  <c r="C31" i="92"/>
  <c r="B31" i="92"/>
  <c r="H30" i="92"/>
  <c r="O30" i="92" s="1"/>
  <c r="G30" i="92"/>
  <c r="F30" i="92"/>
  <c r="D30" i="92"/>
  <c r="C30" i="92"/>
  <c r="B30" i="92"/>
  <c r="H29" i="92"/>
  <c r="O29" i="92" s="1"/>
  <c r="G29" i="92"/>
  <c r="F29" i="92"/>
  <c r="D29" i="92"/>
  <c r="C29" i="92"/>
  <c r="B29" i="92"/>
  <c r="H28" i="92"/>
  <c r="O28" i="92" s="1"/>
  <c r="G28" i="92"/>
  <c r="F28" i="92"/>
  <c r="D28" i="92"/>
  <c r="C28" i="92"/>
  <c r="B28" i="92"/>
  <c r="H27" i="92"/>
  <c r="O27" i="92" s="1"/>
  <c r="G27" i="92"/>
  <c r="F27" i="92"/>
  <c r="D27" i="92"/>
  <c r="C27" i="92"/>
  <c r="B27" i="92"/>
  <c r="H26" i="92"/>
  <c r="O26" i="92" s="1"/>
  <c r="G26" i="92"/>
  <c r="F26" i="92"/>
  <c r="D26" i="92"/>
  <c r="C26" i="92"/>
  <c r="B26" i="92"/>
  <c r="H25" i="92"/>
  <c r="O25" i="92" s="1"/>
  <c r="G25" i="92"/>
  <c r="F25" i="92"/>
  <c r="D25" i="92"/>
  <c r="C25" i="92"/>
  <c r="B25" i="92"/>
  <c r="H24" i="92"/>
  <c r="O24" i="92" s="1"/>
  <c r="G24" i="92"/>
  <c r="F24" i="92"/>
  <c r="D24" i="92"/>
  <c r="C24" i="92"/>
  <c r="B24" i="92"/>
  <c r="H23" i="92"/>
  <c r="O23" i="92" s="1"/>
  <c r="G23" i="92"/>
  <c r="F23" i="92"/>
  <c r="D23" i="92"/>
  <c r="C23" i="92"/>
  <c r="B23" i="92"/>
  <c r="H22" i="92"/>
  <c r="O22" i="92" s="1"/>
  <c r="G22" i="92"/>
  <c r="F22" i="92"/>
  <c r="D22" i="92"/>
  <c r="C22" i="92"/>
  <c r="B22" i="92"/>
  <c r="H21" i="92"/>
  <c r="O21" i="92" s="1"/>
  <c r="G21" i="92"/>
  <c r="F21" i="92"/>
  <c r="D21" i="92"/>
  <c r="C21" i="92"/>
  <c r="B21" i="92"/>
  <c r="H20" i="92"/>
  <c r="O20" i="92" s="1"/>
  <c r="G20" i="92"/>
  <c r="F20" i="92"/>
  <c r="D20" i="92"/>
  <c r="C20" i="92"/>
  <c r="B20" i="92"/>
  <c r="H19" i="92"/>
  <c r="O19" i="92" s="1"/>
  <c r="G19" i="92"/>
  <c r="F19" i="92"/>
  <c r="D19" i="92"/>
  <c r="C19" i="92"/>
  <c r="B19" i="92"/>
  <c r="H18" i="92"/>
  <c r="O18" i="92" s="1"/>
  <c r="G18" i="92"/>
  <c r="F18" i="92"/>
  <c r="D18" i="92"/>
  <c r="C18" i="92"/>
  <c r="B18" i="92"/>
  <c r="H17" i="92"/>
  <c r="O17" i="92" s="1"/>
  <c r="G17" i="92"/>
  <c r="F17" i="92"/>
  <c r="D17" i="92"/>
  <c r="C17" i="92"/>
  <c r="B17" i="92"/>
  <c r="H16" i="92"/>
  <c r="O16" i="92" s="1"/>
  <c r="G16" i="92"/>
  <c r="F16" i="92"/>
  <c r="D16" i="92"/>
  <c r="C16" i="92"/>
  <c r="B16" i="92"/>
  <c r="H15" i="92"/>
  <c r="O15" i="92" s="1"/>
  <c r="G15" i="92"/>
  <c r="F15" i="92"/>
  <c r="D15" i="92"/>
  <c r="C15" i="92"/>
  <c r="B15" i="92"/>
  <c r="H14" i="92"/>
  <c r="O14" i="92" s="1"/>
  <c r="G14" i="92"/>
  <c r="F14" i="92"/>
  <c r="D14" i="92"/>
  <c r="C14" i="92"/>
  <c r="B14" i="92"/>
  <c r="H13" i="92"/>
  <c r="O13" i="92" s="1"/>
  <c r="G13" i="92"/>
  <c r="F13" i="92"/>
  <c r="D13" i="92"/>
  <c r="C13" i="92"/>
  <c r="B13" i="92"/>
  <c r="H12" i="92"/>
  <c r="O12" i="92" s="1"/>
  <c r="G12" i="92"/>
  <c r="F12" i="92"/>
  <c r="D12" i="92"/>
  <c r="C12" i="92"/>
  <c r="B12" i="92"/>
  <c r="H11" i="92"/>
  <c r="O11" i="92" s="1"/>
  <c r="G11" i="92"/>
  <c r="F11" i="92"/>
  <c r="D11" i="92"/>
  <c r="C11" i="92"/>
  <c r="B11" i="92"/>
  <c r="H10" i="92"/>
  <c r="O10" i="92" s="1"/>
  <c r="G10" i="92"/>
  <c r="F10" i="92"/>
  <c r="D10" i="92"/>
  <c r="C10" i="92"/>
  <c r="B10" i="92"/>
  <c r="H9" i="92"/>
  <c r="O9" i="92" s="1"/>
  <c r="G9" i="92"/>
  <c r="F9" i="92"/>
  <c r="D9" i="92"/>
  <c r="C9" i="92"/>
  <c r="B9" i="92"/>
  <c r="H8" i="92"/>
  <c r="O8" i="92" s="1"/>
  <c r="G8" i="92"/>
  <c r="F8" i="92"/>
  <c r="D8" i="92"/>
  <c r="C8" i="92"/>
  <c r="B8" i="92"/>
  <c r="H7" i="92"/>
  <c r="O7" i="92" s="1"/>
  <c r="G7" i="92"/>
  <c r="F7" i="92"/>
  <c r="D7" i="92"/>
  <c r="C7" i="92"/>
  <c r="B7" i="92"/>
  <c r="H6" i="92"/>
  <c r="G6" i="92"/>
  <c r="F6" i="92"/>
  <c r="D6" i="92"/>
  <c r="B6" i="92"/>
  <c r="I3" i="92" l="1"/>
  <c r="I4" i="92" s="1"/>
  <c r="F3" i="92"/>
  <c r="G3" i="92"/>
  <c r="G4" i="92" s="1"/>
  <c r="D3" i="92"/>
  <c r="C3" i="92"/>
  <c r="H3" i="92"/>
  <c r="K6" i="92"/>
  <c r="E210" i="92"/>
  <c r="E359" i="92"/>
  <c r="O6" i="92"/>
  <c r="O482" i="92"/>
  <c r="E256" i="92"/>
  <c r="E232" i="92"/>
  <c r="E224" i="92"/>
  <c r="E216" i="92"/>
  <c r="E212" i="92"/>
  <c r="E208" i="92"/>
  <c r="E209" i="92"/>
  <c r="E262" i="92"/>
  <c r="E218" i="92"/>
  <c r="E335" i="92"/>
  <c r="E260" i="92"/>
  <c r="E355" i="92"/>
  <c r="E339" i="92"/>
  <c r="E261" i="92"/>
  <c r="E257" i="92"/>
  <c r="E254" i="92"/>
  <c r="E250" i="92"/>
  <c r="E358" i="92"/>
  <c r="E350" i="92"/>
  <c r="E327" i="92"/>
  <c r="E268" i="92"/>
  <c r="E264" i="92"/>
  <c r="E372" i="92"/>
  <c r="E368" i="92"/>
  <c r="E367" i="92"/>
  <c r="E364" i="92"/>
  <c r="E363" i="92"/>
  <c r="E360" i="92"/>
  <c r="E341" i="92"/>
  <c r="E334" i="92"/>
  <c r="E333" i="92"/>
  <c r="E329" i="92"/>
  <c r="C4" i="92"/>
  <c r="E237" i="92"/>
  <c r="E233" i="92"/>
  <c r="E230" i="92"/>
  <c r="E281" i="92"/>
  <c r="E258" i="92"/>
  <c r="E248" i="92"/>
  <c r="E244" i="92"/>
  <c r="E240" i="92"/>
  <c r="E319" i="92"/>
  <c r="E315" i="92"/>
  <c r="E311" i="92"/>
  <c r="E307" i="92"/>
  <c r="E303" i="92"/>
  <c r="E299" i="92"/>
  <c r="E295" i="92"/>
  <c r="E291" i="92"/>
  <c r="E287" i="92"/>
  <c r="E283" i="92"/>
  <c r="E280" i="92"/>
  <c r="E276" i="92"/>
  <c r="E272" i="92"/>
  <c r="E242" i="92"/>
  <c r="E234" i="92"/>
  <c r="E285" i="92"/>
  <c r="E403" i="92"/>
  <c r="E399" i="92"/>
  <c r="E395" i="92"/>
  <c r="E391" i="92"/>
  <c r="E387" i="92"/>
  <c r="E383" i="92"/>
  <c r="E379" i="92"/>
  <c r="E375" i="92"/>
  <c r="E340" i="92"/>
  <c r="E325" i="92"/>
  <c r="E236" i="92"/>
  <c r="E229" i="92"/>
  <c r="E225" i="92"/>
  <c r="E222" i="92"/>
  <c r="E373" i="92"/>
  <c r="E369" i="92"/>
  <c r="E351" i="92"/>
  <c r="E343" i="92"/>
  <c r="E324" i="92"/>
  <c r="E323" i="92"/>
  <c r="E320" i="92"/>
  <c r="E316" i="92"/>
  <c r="E312" i="92"/>
  <c r="E308" i="92"/>
  <c r="E304" i="92"/>
  <c r="E300" i="92"/>
  <c r="E296" i="92"/>
  <c r="E292" i="92"/>
  <c r="E288" i="92"/>
  <c r="E284" i="92"/>
  <c r="E266" i="92"/>
  <c r="E252" i="92"/>
  <c r="E249" i="92"/>
  <c r="E246" i="92"/>
  <c r="E228" i="92"/>
  <c r="E221" i="92"/>
  <c r="E217" i="92"/>
  <c r="E214" i="92"/>
  <c r="E404" i="92"/>
  <c r="E400" i="92"/>
  <c r="E396" i="92"/>
  <c r="E392" i="92"/>
  <c r="E388" i="92"/>
  <c r="E384" i="92"/>
  <c r="E380" i="92"/>
  <c r="E349" i="92"/>
  <c r="E345" i="92"/>
  <c r="E241" i="92"/>
  <c r="E238" i="92"/>
  <c r="E226" i="92"/>
  <c r="E220" i="92"/>
  <c r="E481" i="92"/>
  <c r="E480" i="92"/>
  <c r="E477" i="92"/>
  <c r="E476" i="92"/>
  <c r="E473" i="92"/>
  <c r="E472" i="92"/>
  <c r="E469" i="92"/>
  <c r="E468" i="92"/>
  <c r="E465" i="92"/>
  <c r="E464" i="92"/>
  <c r="E461" i="92"/>
  <c r="E460" i="92"/>
  <c r="E457" i="92"/>
  <c r="E456" i="92"/>
  <c r="E453" i="92"/>
  <c r="E452" i="92"/>
  <c r="E449" i="92"/>
  <c r="E448" i="92"/>
  <c r="E445" i="92"/>
  <c r="E444" i="92"/>
  <c r="E441" i="92"/>
  <c r="E440" i="92"/>
  <c r="E437" i="92"/>
  <c r="E436" i="92"/>
  <c r="E433" i="92"/>
  <c r="E432" i="92"/>
  <c r="E429" i="92"/>
  <c r="E428" i="92"/>
  <c r="E425" i="92"/>
  <c r="E424" i="92"/>
  <c r="E421" i="92"/>
  <c r="E420" i="92"/>
  <c r="E417" i="92"/>
  <c r="E416" i="92"/>
  <c r="E413" i="92"/>
  <c r="E412" i="92"/>
  <c r="E409" i="92"/>
  <c r="E408" i="92"/>
  <c r="E405" i="92"/>
  <c r="E401" i="92"/>
  <c r="E397" i="92"/>
  <c r="E393" i="92"/>
  <c r="E389" i="92"/>
  <c r="E385" i="92"/>
  <c r="E381" i="92"/>
  <c r="E377" i="92"/>
  <c r="E374" i="92"/>
  <c r="E356" i="92"/>
  <c r="E352" i="92"/>
  <c r="E342" i="92"/>
  <c r="E326" i="92"/>
  <c r="E277" i="92"/>
  <c r="E273" i="92"/>
  <c r="E269" i="92"/>
  <c r="E376" i="92"/>
  <c r="E366" i="92"/>
  <c r="E365" i="92"/>
  <c r="E361" i="92"/>
  <c r="E348" i="92"/>
  <c r="E347" i="92"/>
  <c r="E344" i="92"/>
  <c r="E337" i="92"/>
  <c r="E332" i="92"/>
  <c r="E331" i="92"/>
  <c r="E321" i="92"/>
  <c r="E317" i="92"/>
  <c r="E313" i="92"/>
  <c r="E309" i="92"/>
  <c r="E305" i="92"/>
  <c r="E301" i="92"/>
  <c r="E297" i="92"/>
  <c r="E293" i="92"/>
  <c r="E289" i="92"/>
  <c r="E235" i="92"/>
  <c r="E227" i="92"/>
  <c r="E219" i="92"/>
  <c r="E211" i="92"/>
  <c r="E41" i="92"/>
  <c r="E45" i="92"/>
  <c r="E53" i="92"/>
  <c r="E57" i="92"/>
  <c r="E482" i="92"/>
  <c r="E479" i="92"/>
  <c r="E478" i="92"/>
  <c r="E475" i="92"/>
  <c r="E474" i="92"/>
  <c r="E471" i="92"/>
  <c r="E470" i="92"/>
  <c r="E467" i="92"/>
  <c r="E466" i="92"/>
  <c r="E463" i="92"/>
  <c r="E462" i="92"/>
  <c r="E459" i="92"/>
  <c r="E458" i="92"/>
  <c r="E455" i="92"/>
  <c r="E454" i="92"/>
  <c r="E451" i="92"/>
  <c r="E450" i="92"/>
  <c r="E447" i="92"/>
  <c r="E446" i="92"/>
  <c r="E443" i="92"/>
  <c r="E442" i="92"/>
  <c r="E439" i="92"/>
  <c r="E438" i="92"/>
  <c r="E435" i="92"/>
  <c r="E434" i="92"/>
  <c r="E431" i="92"/>
  <c r="E430" i="92"/>
  <c r="E427" i="92"/>
  <c r="E426" i="92"/>
  <c r="E423" i="92"/>
  <c r="E422" i="92"/>
  <c r="E419" i="92"/>
  <c r="E418" i="92"/>
  <c r="E415" i="92"/>
  <c r="E414" i="92"/>
  <c r="E411" i="92"/>
  <c r="E410" i="92"/>
  <c r="E407" i="92"/>
  <c r="E406" i="92"/>
  <c r="E402" i="92"/>
  <c r="E398" i="92"/>
  <c r="E394" i="92"/>
  <c r="E390" i="92"/>
  <c r="E386" i="92"/>
  <c r="E382" i="92"/>
  <c r="E378" i="92"/>
  <c r="E371" i="92"/>
  <c r="E357" i="92"/>
  <c r="E353" i="92"/>
  <c r="E279" i="92"/>
  <c r="E278" i="92"/>
  <c r="E275" i="92"/>
  <c r="E274" i="92"/>
  <c r="E271" i="92"/>
  <c r="E270" i="92"/>
  <c r="E265" i="92"/>
  <c r="E213" i="92"/>
  <c r="E267" i="92"/>
  <c r="E255" i="92"/>
  <c r="E247" i="92"/>
  <c r="E231" i="92"/>
  <c r="E223" i="92"/>
  <c r="E215" i="92"/>
  <c r="E336" i="92"/>
  <c r="E328" i="92"/>
  <c r="E370" i="92"/>
  <c r="E362" i="92"/>
  <c r="E354" i="92"/>
  <c r="E346" i="92"/>
  <c r="E338" i="92"/>
  <c r="E330" i="92"/>
  <c r="E322" i="92"/>
  <c r="E318" i="92"/>
  <c r="E314" i="92"/>
  <c r="E310" i="92"/>
  <c r="E306" i="92"/>
  <c r="E302" i="92"/>
  <c r="E298" i="92"/>
  <c r="E294" i="92"/>
  <c r="E290" i="92"/>
  <c r="E286" i="92"/>
  <c r="E282" i="92"/>
  <c r="E263" i="92"/>
  <c r="E251" i="92"/>
  <c r="E243" i="92"/>
  <c r="E259" i="92"/>
  <c r="E253" i="92"/>
  <c r="E245" i="92"/>
  <c r="E239" i="92"/>
  <c r="H4" i="92"/>
  <c r="E191" i="92"/>
  <c r="E76" i="92"/>
  <c r="E86" i="92"/>
  <c r="D4" i="92"/>
  <c r="F4" i="92"/>
  <c r="L4" i="92"/>
  <c r="M4" i="92"/>
  <c r="N4" i="92"/>
  <c r="E95" i="92"/>
  <c r="E99" i="92"/>
  <c r="E103" i="92"/>
  <c r="E111" i="92"/>
  <c r="E113" i="92"/>
  <c r="E121" i="92"/>
  <c r="E129" i="92"/>
  <c r="E137" i="92"/>
  <c r="E145" i="92"/>
  <c r="E149" i="92"/>
  <c r="E157" i="92"/>
  <c r="E161" i="92"/>
  <c r="J4" i="92"/>
  <c r="E169" i="92"/>
  <c r="E184" i="92"/>
  <c r="E174" i="92"/>
  <c r="E196" i="92"/>
  <c r="E79" i="92"/>
  <c r="E88" i="92"/>
  <c r="E118" i="92"/>
  <c r="E175" i="92"/>
  <c r="E54" i="92"/>
  <c r="E58" i="92"/>
  <c r="E70" i="92"/>
  <c r="E48" i="92"/>
  <c r="E106" i="92"/>
  <c r="E110" i="92"/>
  <c r="E116" i="92"/>
  <c r="E124" i="92"/>
  <c r="E171" i="92"/>
  <c r="E207" i="92"/>
  <c r="E55" i="92"/>
  <c r="E89" i="92"/>
  <c r="E97" i="92"/>
  <c r="E109" i="92"/>
  <c r="E115" i="92"/>
  <c r="E119" i="92"/>
  <c r="E143" i="92"/>
  <c r="E182" i="92"/>
  <c r="E42" i="92"/>
  <c r="E46" i="92"/>
  <c r="E64" i="92"/>
  <c r="E83" i="92"/>
  <c r="E92" i="92"/>
  <c r="E6" i="92"/>
  <c r="E7" i="92"/>
  <c r="E61" i="92"/>
  <c r="E63" i="92"/>
  <c r="E72" i="92"/>
  <c r="E77" i="92"/>
  <c r="E82" i="92"/>
  <c r="E10" i="92"/>
  <c r="E13" i="92"/>
  <c r="E15" i="92"/>
  <c r="E18" i="92"/>
  <c r="E20" i="92"/>
  <c r="E22" i="92"/>
  <c r="E23" i="92"/>
  <c r="E24" i="92"/>
  <c r="E26" i="92"/>
  <c r="E28" i="92"/>
  <c r="E29" i="92"/>
  <c r="E32" i="92"/>
  <c r="E33" i="92"/>
  <c r="E36" i="92"/>
  <c r="E37" i="92"/>
  <c r="E39" i="92"/>
  <c r="E40" i="92"/>
  <c r="E43" i="92"/>
  <c r="E44" i="92"/>
  <c r="E47" i="92"/>
  <c r="E49" i="92"/>
  <c r="E50" i="92"/>
  <c r="E51" i="92"/>
  <c r="E52" i="92"/>
  <c r="E56" i="92"/>
  <c r="E59" i="92"/>
  <c r="E60" i="92"/>
  <c r="E69" i="92"/>
  <c r="E71" i="92"/>
  <c r="E78" i="92"/>
  <c r="E81" i="92"/>
  <c r="E91" i="92"/>
  <c r="E66" i="92"/>
  <c r="E68" i="92"/>
  <c r="E74" i="92"/>
  <c r="E84" i="92"/>
  <c r="E87" i="92"/>
  <c r="E8" i="92"/>
  <c r="E9" i="92"/>
  <c r="E11" i="92"/>
  <c r="E12" i="92"/>
  <c r="E14" i="92"/>
  <c r="E16" i="92"/>
  <c r="E17" i="92"/>
  <c r="E19" i="92"/>
  <c r="E21" i="92"/>
  <c r="E25" i="92"/>
  <c r="E27" i="92"/>
  <c r="E30" i="92"/>
  <c r="E31" i="92"/>
  <c r="E34" i="92"/>
  <c r="E35" i="92"/>
  <c r="E38" i="92"/>
  <c r="E62" i="92"/>
  <c r="E65" i="92"/>
  <c r="E67" i="92"/>
  <c r="E73" i="92"/>
  <c r="E75" i="92"/>
  <c r="E80" i="92"/>
  <c r="E85" i="92"/>
  <c r="E93" i="92"/>
  <c r="E94" i="92"/>
  <c r="E101" i="92"/>
  <c r="E102" i="92"/>
  <c r="E104" i="92"/>
  <c r="E105" i="92"/>
  <c r="E107" i="92"/>
  <c r="E108" i="92"/>
  <c r="E112" i="92"/>
  <c r="E120" i="92"/>
  <c r="E123" i="92"/>
  <c r="E125" i="92"/>
  <c r="E126" i="92"/>
  <c r="E127" i="92"/>
  <c r="E131" i="92"/>
  <c r="E133" i="92"/>
  <c r="E134" i="92"/>
  <c r="E135" i="92"/>
  <c r="E138" i="92"/>
  <c r="E139" i="92"/>
  <c r="E141" i="92"/>
  <c r="E146" i="92"/>
  <c r="E147" i="92"/>
  <c r="E150" i="92"/>
  <c r="E151" i="92"/>
  <c r="E154" i="92"/>
  <c r="E155" i="92"/>
  <c r="E158" i="92"/>
  <c r="E159" i="92"/>
  <c r="E162" i="92"/>
  <c r="E163" i="92"/>
  <c r="E164" i="92"/>
  <c r="E166" i="92"/>
  <c r="E167" i="92"/>
  <c r="E186" i="92"/>
  <c r="E187" i="92"/>
  <c r="E200" i="92"/>
  <c r="E201" i="92"/>
  <c r="E181" i="92"/>
  <c r="E190" i="92"/>
  <c r="E206" i="92"/>
  <c r="E96" i="92"/>
  <c r="E98" i="92"/>
  <c r="E100" i="92"/>
  <c r="E114" i="92"/>
  <c r="E117" i="92"/>
  <c r="E122" i="92"/>
  <c r="E128" i="92"/>
  <c r="E130" i="92"/>
  <c r="E132" i="92"/>
  <c r="E136" i="92"/>
  <c r="E140" i="92"/>
  <c r="E142" i="92"/>
  <c r="E144" i="92"/>
  <c r="E148" i="92"/>
  <c r="E152" i="92"/>
  <c r="E153" i="92"/>
  <c r="E156" i="92"/>
  <c r="E160" i="92"/>
  <c r="E165" i="92"/>
  <c r="E168" i="92"/>
  <c r="E170" i="92"/>
  <c r="E172" i="92"/>
  <c r="E173" i="92"/>
  <c r="E178" i="92"/>
  <c r="E179" i="92"/>
  <c r="E183" i="92"/>
  <c r="E185" i="92"/>
  <c r="E194" i="92"/>
  <c r="E195" i="92"/>
  <c r="E198" i="92"/>
  <c r="E199" i="92"/>
  <c r="E202" i="92"/>
  <c r="E203" i="92"/>
  <c r="E90" i="92"/>
  <c r="E176" i="92"/>
  <c r="E177" i="92"/>
  <c r="E180" i="92"/>
  <c r="E188" i="92"/>
  <c r="E189" i="92"/>
  <c r="E192" i="92"/>
  <c r="E193" i="92"/>
  <c r="E197" i="92"/>
  <c r="E204" i="92"/>
  <c r="E205" i="92"/>
  <c r="E4" i="92" l="1"/>
  <c r="K4" i="92"/>
</calcChain>
</file>

<file path=xl/sharedStrings.xml><?xml version="1.0" encoding="utf-8"?>
<sst xmlns="http://schemas.openxmlformats.org/spreadsheetml/2006/main" count="9602" uniqueCount="2101">
  <si>
    <t>Base (sem capacitor)</t>
  </si>
  <si>
    <t>Com capacitores</t>
  </si>
  <si>
    <t>FP Alim.</t>
  </si>
  <si>
    <t>Energia Simulada(kWh)</t>
  </si>
  <si>
    <t>Soma</t>
  </si>
  <si>
    <t>Alim</t>
  </si>
  <si>
    <t>Regional</t>
  </si>
  <si>
    <t>ACSU106</t>
  </si>
  <si>
    <t>AMN06</t>
  </si>
  <si>
    <t>AOR04</t>
  </si>
  <si>
    <t>ARID203</t>
  </si>
  <si>
    <t>ARID205</t>
  </si>
  <si>
    <t>AUIU16</t>
  </si>
  <si>
    <t>BCSQ417</t>
  </si>
  <si>
    <t>BCV06</t>
  </si>
  <si>
    <t>BDPD04</t>
  </si>
  <si>
    <t>BHGT19</t>
  </si>
  <si>
    <t>BHHR10</t>
  </si>
  <si>
    <t>BHMR09</t>
  </si>
  <si>
    <t>BHSN03</t>
  </si>
  <si>
    <t>BMN07</t>
  </si>
  <si>
    <t>BRDD206</t>
  </si>
  <si>
    <t>BRDD208</t>
  </si>
  <si>
    <t>CGAU10</t>
  </si>
  <si>
    <t>CITU04</t>
  </si>
  <si>
    <t>CMT05</t>
  </si>
  <si>
    <t>COJ09</t>
  </si>
  <si>
    <t>CRL13</t>
  </si>
  <si>
    <t>CUVD02</t>
  </si>
  <si>
    <t>ELMU105</t>
  </si>
  <si>
    <t>FCS18</t>
  </si>
  <si>
    <t>FCSD203</t>
  </si>
  <si>
    <t>FRUD206</t>
  </si>
  <si>
    <t>FRUD213</t>
  </si>
  <si>
    <t>GDM08</t>
  </si>
  <si>
    <t>GDM09</t>
  </si>
  <si>
    <t>IBYD208</t>
  </si>
  <si>
    <t>IBYD209</t>
  </si>
  <si>
    <t>IDM14</t>
  </si>
  <si>
    <t>IIGU112</t>
  </si>
  <si>
    <t>IIGU115</t>
  </si>
  <si>
    <t>IIIU12</t>
  </si>
  <si>
    <t>INPD215</t>
  </si>
  <si>
    <t>IRBD07</t>
  </si>
  <si>
    <t>IRBD08</t>
  </si>
  <si>
    <t>IRO17</t>
  </si>
  <si>
    <t>IUMD05</t>
  </si>
  <si>
    <t>JBT09</t>
  </si>
  <si>
    <t>JFAO803</t>
  </si>
  <si>
    <t>JNUT307</t>
  </si>
  <si>
    <t>JPIU11</t>
  </si>
  <si>
    <t>JUAD205</t>
  </si>
  <si>
    <t>JUAU16</t>
  </si>
  <si>
    <t>JUAU17</t>
  </si>
  <si>
    <t>LAVD05</t>
  </si>
  <si>
    <t>LBD04</t>
  </si>
  <si>
    <t>LFAD204</t>
  </si>
  <si>
    <t>LGR04</t>
  </si>
  <si>
    <t>LGR05</t>
  </si>
  <si>
    <t>MAGC513</t>
  </si>
  <si>
    <t>MAGU12</t>
  </si>
  <si>
    <t>MCLD202</t>
  </si>
  <si>
    <t>MCLD203</t>
  </si>
  <si>
    <t>MDH08</t>
  </si>
  <si>
    <t>MFED15</t>
  </si>
  <si>
    <t>MIB16</t>
  </si>
  <si>
    <t>MIB17</t>
  </si>
  <si>
    <t>MNM08</t>
  </si>
  <si>
    <t>MOO06</t>
  </si>
  <si>
    <t>MOO12</t>
  </si>
  <si>
    <t>MRND218</t>
  </si>
  <si>
    <t>MUT15</t>
  </si>
  <si>
    <t>NNE09</t>
  </si>
  <si>
    <t>NNE15</t>
  </si>
  <si>
    <t>NVN04</t>
  </si>
  <si>
    <t>NVN08</t>
  </si>
  <si>
    <t>NVSU22</t>
  </si>
  <si>
    <t>PDR106</t>
  </si>
  <si>
    <t>PEB06</t>
  </si>
  <si>
    <t>PRRU19</t>
  </si>
  <si>
    <t>PRSD205</t>
  </si>
  <si>
    <t>PTC12</t>
  </si>
  <si>
    <t>PTUD205</t>
  </si>
  <si>
    <t>PTUD207</t>
  </si>
  <si>
    <t>PTUU09</t>
  </si>
  <si>
    <t>RBST335</t>
  </si>
  <si>
    <t>RCN09</t>
  </si>
  <si>
    <t>SDEU15</t>
  </si>
  <si>
    <t>SFIQ410</t>
  </si>
  <si>
    <t>SGS09</t>
  </si>
  <si>
    <t>SLAD215</t>
  </si>
  <si>
    <t>SLAT309</t>
  </si>
  <si>
    <t>SLAU04</t>
  </si>
  <si>
    <t>SLN04</t>
  </si>
  <si>
    <t>SND04</t>
  </si>
  <si>
    <t>SQNU05</t>
  </si>
  <si>
    <t>SQNU06</t>
  </si>
  <si>
    <t>SQNU07</t>
  </si>
  <si>
    <t>SRS10</t>
  </si>
  <si>
    <t>SSA03</t>
  </si>
  <si>
    <t>UHQM06</t>
  </si>
  <si>
    <t>UHSG24</t>
  </si>
  <si>
    <t>UHTM30</t>
  </si>
  <si>
    <t>UHTM32</t>
  </si>
  <si>
    <t>ULAD210</t>
  </si>
  <si>
    <t>ULAD216</t>
  </si>
  <si>
    <t>ULAE707</t>
  </si>
  <si>
    <t>ULAU01</t>
  </si>
  <si>
    <t>ULAU13</t>
  </si>
  <si>
    <t>ULAU14</t>
  </si>
  <si>
    <t>URAT305</t>
  </si>
  <si>
    <t>URAT312</t>
  </si>
  <si>
    <t>VCS11</t>
  </si>
  <si>
    <t>VZPU08</t>
  </si>
  <si>
    <t>VZPU12</t>
  </si>
  <si>
    <t>PIUD217</t>
  </si>
  <si>
    <t>PPS07</t>
  </si>
  <si>
    <t>PPS09</t>
  </si>
  <si>
    <t>PPS10</t>
  </si>
  <si>
    <t>PRRU07</t>
  </si>
  <si>
    <t>PRRU09</t>
  </si>
  <si>
    <t>PRRU11</t>
  </si>
  <si>
    <t>PRRU15</t>
  </si>
  <si>
    <t>PRRU18</t>
  </si>
  <si>
    <t>CodAlim</t>
  </si>
  <si>
    <t>nTrafo</t>
  </si>
  <si>
    <t>nVRB</t>
  </si>
  <si>
    <t>nCAP</t>
  </si>
  <si>
    <t>CAP_KVAr</t>
  </si>
  <si>
    <t>MVLoads</t>
  </si>
  <si>
    <t>MVLoads_kW</t>
  </si>
  <si>
    <t>LVLoads</t>
  </si>
  <si>
    <t>LVLoads_kW</t>
  </si>
  <si>
    <t>nPV-MV</t>
  </si>
  <si>
    <t>PV-MV_kVA</t>
  </si>
  <si>
    <t>nPV-LV_PV</t>
  </si>
  <si>
    <t>PV-LV_kVA</t>
  </si>
  <si>
    <t>nGerMV</t>
  </si>
  <si>
    <t>GerMV_kVA</t>
  </si>
  <si>
    <t>GerLV</t>
  </si>
  <si>
    <t>GerLV_kVA</t>
  </si>
  <si>
    <t>CEL09</t>
  </si>
  <si>
    <t>CETU04</t>
  </si>
  <si>
    <t>FRUU14</t>
  </si>
  <si>
    <t>IIGD210</t>
  </si>
  <si>
    <t>AAY16</t>
  </si>
  <si>
    <t>ABDD201</t>
  </si>
  <si>
    <t>ACSU108</t>
  </si>
  <si>
    <t>ACSU109</t>
  </si>
  <si>
    <t>ACSU110</t>
  </si>
  <si>
    <t>ACSU114</t>
  </si>
  <si>
    <t>ACSU115</t>
  </si>
  <si>
    <t>ADOD03</t>
  </si>
  <si>
    <t>ADOD05</t>
  </si>
  <si>
    <t>ADOD06</t>
  </si>
  <si>
    <t>AETD14</t>
  </si>
  <si>
    <t>AETD15</t>
  </si>
  <si>
    <t>AETD16</t>
  </si>
  <si>
    <t>AFNU15</t>
  </si>
  <si>
    <t>AFNU16</t>
  </si>
  <si>
    <t>AFNU17</t>
  </si>
  <si>
    <t>AFNU18</t>
  </si>
  <si>
    <t>AFNU21</t>
  </si>
  <si>
    <t>AFNU22</t>
  </si>
  <si>
    <t>AFNU23</t>
  </si>
  <si>
    <t>AFNU24</t>
  </si>
  <si>
    <t>AFNU25</t>
  </si>
  <si>
    <t>AGF08</t>
  </si>
  <si>
    <t>AGF10</t>
  </si>
  <si>
    <t>AGF11</t>
  </si>
  <si>
    <t>ALSD204</t>
  </si>
  <si>
    <t>ALSD208</t>
  </si>
  <si>
    <t>ALSD210</t>
  </si>
  <si>
    <t>AMN07</t>
  </si>
  <si>
    <t>AMN08</t>
  </si>
  <si>
    <t>ANAD06</t>
  </si>
  <si>
    <t>ANAD08</t>
  </si>
  <si>
    <t>ANAD09</t>
  </si>
  <si>
    <t>AOR03</t>
  </si>
  <si>
    <t>AOR05</t>
  </si>
  <si>
    <t>AOR06</t>
  </si>
  <si>
    <t>AOY02</t>
  </si>
  <si>
    <t>AOY03</t>
  </si>
  <si>
    <t>AOY06</t>
  </si>
  <si>
    <t>ARID201</t>
  </si>
  <si>
    <t>ARID202</t>
  </si>
  <si>
    <t>ARID204</t>
  </si>
  <si>
    <t>ARID209</t>
  </si>
  <si>
    <t>ARID210</t>
  </si>
  <si>
    <t>ARID211</t>
  </si>
  <si>
    <t>ARID212</t>
  </si>
  <si>
    <t>ARID214</t>
  </si>
  <si>
    <t>AUIU07</t>
  </si>
  <si>
    <t>AUIU08</t>
  </si>
  <si>
    <t>AUIU12</t>
  </si>
  <si>
    <t>AUIU13</t>
  </si>
  <si>
    <t>AVT06</t>
  </si>
  <si>
    <t>AVT07</t>
  </si>
  <si>
    <t>AVT08</t>
  </si>
  <si>
    <t>AXAU03</t>
  </si>
  <si>
    <t>AXAU04</t>
  </si>
  <si>
    <t>AXAU05</t>
  </si>
  <si>
    <t>AXAU07</t>
  </si>
  <si>
    <t>AXAU10</t>
  </si>
  <si>
    <t>AXAU11</t>
  </si>
  <si>
    <t>AXAU13</t>
  </si>
  <si>
    <t>AXAU14</t>
  </si>
  <si>
    <t>AYN10</t>
  </si>
  <si>
    <t>AYN11</t>
  </si>
  <si>
    <t>AYN13</t>
  </si>
  <si>
    <t>BBI02</t>
  </si>
  <si>
    <t>BBI04</t>
  </si>
  <si>
    <t>BBI07</t>
  </si>
  <si>
    <t>BBI08</t>
  </si>
  <si>
    <t>BBI09</t>
  </si>
  <si>
    <t>BBI10</t>
  </si>
  <si>
    <t>BCAD205</t>
  </si>
  <si>
    <t>BCAD206</t>
  </si>
  <si>
    <t>BCAD208</t>
  </si>
  <si>
    <t>BCAD209</t>
  </si>
  <si>
    <t>BCAD212</t>
  </si>
  <si>
    <t>BCAD213</t>
  </si>
  <si>
    <t>BCAD215</t>
  </si>
  <si>
    <t>BCAD216</t>
  </si>
  <si>
    <t>BCAU04</t>
  </si>
  <si>
    <t>BCAU05</t>
  </si>
  <si>
    <t>BCAU06</t>
  </si>
  <si>
    <t>BCAU09</t>
  </si>
  <si>
    <t>BCAU10</t>
  </si>
  <si>
    <t>BCAU11</t>
  </si>
  <si>
    <t>BCSQ419</t>
  </si>
  <si>
    <t>BCSU08</t>
  </si>
  <si>
    <t>BCSU09</t>
  </si>
  <si>
    <t>BCSU10</t>
  </si>
  <si>
    <t>BCV07</t>
  </si>
  <si>
    <t>BCV08</t>
  </si>
  <si>
    <t>BDM05</t>
  </si>
  <si>
    <t>BDM06</t>
  </si>
  <si>
    <t>BDM08</t>
  </si>
  <si>
    <t>BDPD03</t>
  </si>
  <si>
    <t>BDPD05</t>
  </si>
  <si>
    <t>BDPD06</t>
  </si>
  <si>
    <t>BDPD09</t>
  </si>
  <si>
    <t>BETC506</t>
  </si>
  <si>
    <t>BETC507</t>
  </si>
  <si>
    <t>BETC508</t>
  </si>
  <si>
    <t>BETC510</t>
  </si>
  <si>
    <t>BETC514</t>
  </si>
  <si>
    <t>BETC515</t>
  </si>
  <si>
    <t>BETC516</t>
  </si>
  <si>
    <t>BETC517</t>
  </si>
  <si>
    <t>BETC523</t>
  </si>
  <si>
    <t>BETC524</t>
  </si>
  <si>
    <t>BETC525</t>
  </si>
  <si>
    <t>BETC526</t>
  </si>
  <si>
    <t>BETD206</t>
  </si>
  <si>
    <t>BETD207</t>
  </si>
  <si>
    <t>BETD209</t>
  </si>
  <si>
    <t>BETD210</t>
  </si>
  <si>
    <t>BETD211</t>
  </si>
  <si>
    <t>BETD213</t>
  </si>
  <si>
    <t>BETD214</t>
  </si>
  <si>
    <t>BETD215</t>
  </si>
  <si>
    <t>BETD221</t>
  </si>
  <si>
    <t>BETD222</t>
  </si>
  <si>
    <t>BETD223</t>
  </si>
  <si>
    <t>BETQ404</t>
  </si>
  <si>
    <t>BETQ405</t>
  </si>
  <si>
    <t>BETQ407</t>
  </si>
  <si>
    <t>BETQ408</t>
  </si>
  <si>
    <t>BETQ410</t>
  </si>
  <si>
    <t>BETQ413</t>
  </si>
  <si>
    <t>BETQ415</t>
  </si>
  <si>
    <t>BETQ416</t>
  </si>
  <si>
    <t>BETQ417</t>
  </si>
  <si>
    <t>BETQ419</t>
  </si>
  <si>
    <t>BETT305</t>
  </si>
  <si>
    <t>BETT309</t>
  </si>
  <si>
    <t>BETT310</t>
  </si>
  <si>
    <t>BETT311</t>
  </si>
  <si>
    <t>BETT312</t>
  </si>
  <si>
    <t>BETT315</t>
  </si>
  <si>
    <t>BETT316</t>
  </si>
  <si>
    <t>BETT317</t>
  </si>
  <si>
    <t>BETT319</t>
  </si>
  <si>
    <t>BFS06</t>
  </si>
  <si>
    <t>BFS07</t>
  </si>
  <si>
    <t>BHA03</t>
  </si>
  <si>
    <t>BHAD10</t>
  </si>
  <si>
    <t>BHAD11</t>
  </si>
  <si>
    <t>BHAD13</t>
  </si>
  <si>
    <t>BHAD14</t>
  </si>
  <si>
    <t>BHAD17</t>
  </si>
  <si>
    <t>BHAD18</t>
  </si>
  <si>
    <t>BHAD19</t>
  </si>
  <si>
    <t>BHAD21</t>
  </si>
  <si>
    <t>BHAD24</t>
  </si>
  <si>
    <t>BHAD25</t>
  </si>
  <si>
    <t>BHAD26</t>
  </si>
  <si>
    <t>BHAD27</t>
  </si>
  <si>
    <t>BHAD31</t>
  </si>
  <si>
    <t>BHAD32</t>
  </si>
  <si>
    <t>BHAD33</t>
  </si>
  <si>
    <t>BHAT03</t>
  </si>
  <si>
    <t>BHAT04</t>
  </si>
  <si>
    <t>BHAT06</t>
  </si>
  <si>
    <t>BHAT09</t>
  </si>
  <si>
    <t>BHAT11</t>
  </si>
  <si>
    <t>BHAT13</t>
  </si>
  <si>
    <t>BHAT14</t>
  </si>
  <si>
    <t>BHAT15</t>
  </si>
  <si>
    <t>BHAT16</t>
  </si>
  <si>
    <t>BHAT18</t>
  </si>
  <si>
    <t>BHAT20</t>
  </si>
  <si>
    <t>BHBN03</t>
  </si>
  <si>
    <t>BHBN04</t>
  </si>
  <si>
    <t>BHBN06</t>
  </si>
  <si>
    <t>BHBN07</t>
  </si>
  <si>
    <t>BHBN10</t>
  </si>
  <si>
    <t>BHBN12</t>
  </si>
  <si>
    <t>BHBN13</t>
  </si>
  <si>
    <t>BHBN14</t>
  </si>
  <si>
    <t>BHBN18</t>
  </si>
  <si>
    <t>BHBN19</t>
  </si>
  <si>
    <t>BHBN20</t>
  </si>
  <si>
    <t>BHBN24</t>
  </si>
  <si>
    <t>BHBP03</t>
  </si>
  <si>
    <t>BHBP04</t>
  </si>
  <si>
    <t>BHBP08</t>
  </si>
  <si>
    <t>BHBP09</t>
  </si>
  <si>
    <t>BHBP10</t>
  </si>
  <si>
    <t>BHBP13</t>
  </si>
  <si>
    <t>BHBP14</t>
  </si>
  <si>
    <t>BHBP18</t>
  </si>
  <si>
    <t>BHBP22</t>
  </si>
  <si>
    <t>BHBP27</t>
  </si>
  <si>
    <t>BHCL04</t>
  </si>
  <si>
    <t>BHCL05</t>
  </si>
  <si>
    <t>BHCL06</t>
  </si>
  <si>
    <t>BHCL12</t>
  </si>
  <si>
    <t>BHCL13</t>
  </si>
  <si>
    <t>BHCL14</t>
  </si>
  <si>
    <t>BHCL20</t>
  </si>
  <si>
    <t>BHCL21</t>
  </si>
  <si>
    <t>BHCL22</t>
  </si>
  <si>
    <t>BHCL27</t>
  </si>
  <si>
    <t>BHCL28</t>
  </si>
  <si>
    <t>BHCL29</t>
  </si>
  <si>
    <t>BHCL30</t>
  </si>
  <si>
    <t>BHCT202</t>
  </si>
  <si>
    <t>BHCT203</t>
  </si>
  <si>
    <t>BHCT206</t>
  </si>
  <si>
    <t>BHCT219</t>
  </si>
  <si>
    <t>BHCT224</t>
  </si>
  <si>
    <t>BHCT236</t>
  </si>
  <si>
    <t>BHCT237</t>
  </si>
  <si>
    <t>BHCT243</t>
  </si>
  <si>
    <t>BHCT244</t>
  </si>
  <si>
    <t>BHCT247</t>
  </si>
  <si>
    <t>BHCT248</t>
  </si>
  <si>
    <t>BHCT259</t>
  </si>
  <si>
    <t>BHCT260</t>
  </si>
  <si>
    <t>BHCT261</t>
  </si>
  <si>
    <t>BHCT264</t>
  </si>
  <si>
    <t>BHCT265</t>
  </si>
  <si>
    <t>BHCT272</t>
  </si>
  <si>
    <t>BHCT276</t>
  </si>
  <si>
    <t>BHGT05</t>
  </si>
  <si>
    <t>BHGT07</t>
  </si>
  <si>
    <t>BHGT08</t>
  </si>
  <si>
    <t>BHGT10</t>
  </si>
  <si>
    <t>BHGT11</t>
  </si>
  <si>
    <t>BHGT13</t>
  </si>
  <si>
    <t>BHGT14</t>
  </si>
  <si>
    <t>BHGT16</t>
  </si>
  <si>
    <t>BHGT17</t>
  </si>
  <si>
    <t>BHGT20</t>
  </si>
  <si>
    <t>BHGT22</t>
  </si>
  <si>
    <t>BHGT23</t>
  </si>
  <si>
    <t>BHHR02</t>
  </si>
  <si>
    <t>BHHR03</t>
  </si>
  <si>
    <t>BHHR05</t>
  </si>
  <si>
    <t>BHHR06</t>
  </si>
  <si>
    <t>BHHR09</t>
  </si>
  <si>
    <t>BHHR11</t>
  </si>
  <si>
    <t>BHHR12</t>
  </si>
  <si>
    <t>BHHR21</t>
  </si>
  <si>
    <t>BHHR22</t>
  </si>
  <si>
    <t>BHHR23</t>
  </si>
  <si>
    <t>BHHR24</t>
  </si>
  <si>
    <t>BHHR29</t>
  </si>
  <si>
    <t>BHJT01</t>
  </si>
  <si>
    <t>BHJT02</t>
  </si>
  <si>
    <t>BHJT03</t>
  </si>
  <si>
    <t>BHJT04</t>
  </si>
  <si>
    <t>BHJT08</t>
  </si>
  <si>
    <t>BHJT10</t>
  </si>
  <si>
    <t>BHJT11</t>
  </si>
  <si>
    <t>BHJT12</t>
  </si>
  <si>
    <t>BHJT14</t>
  </si>
  <si>
    <t>BHJT15</t>
  </si>
  <si>
    <t>BHJT16</t>
  </si>
  <si>
    <t>BHJT17</t>
  </si>
  <si>
    <t>BHJT21</t>
  </si>
  <si>
    <t>BHMR05</t>
  </si>
  <si>
    <t>BHMR06</t>
  </si>
  <si>
    <t>BHMR07</t>
  </si>
  <si>
    <t>BHMR08</t>
  </si>
  <si>
    <t>BHMR11</t>
  </si>
  <si>
    <t>BHMR12</t>
  </si>
  <si>
    <t>BHMR13</t>
  </si>
  <si>
    <t>BHMR23</t>
  </si>
  <si>
    <t>BHMR24</t>
  </si>
  <si>
    <t>BHMR27</t>
  </si>
  <si>
    <t>BHPM07</t>
  </si>
  <si>
    <t>BHPM08</t>
  </si>
  <si>
    <t>BHPM09</t>
  </si>
  <si>
    <t>BHPM10</t>
  </si>
  <si>
    <t>BHPM14</t>
  </si>
  <si>
    <t>BHPM15</t>
  </si>
  <si>
    <t>BHPM16</t>
  </si>
  <si>
    <t>BHPM17</t>
  </si>
  <si>
    <t>BHPM18</t>
  </si>
  <si>
    <t>BHPM22</t>
  </si>
  <si>
    <t>BHPM23</t>
  </si>
  <si>
    <t>BHPM24</t>
  </si>
  <si>
    <t>BHPM25</t>
  </si>
  <si>
    <t>BHPM29</t>
  </si>
  <si>
    <t>BHPM30</t>
  </si>
  <si>
    <t>BHPM31</t>
  </si>
  <si>
    <t>BHPM32</t>
  </si>
  <si>
    <t>BHPM33</t>
  </si>
  <si>
    <t>BHS05</t>
  </si>
  <si>
    <t>BHS06</t>
  </si>
  <si>
    <t>BHS08</t>
  </si>
  <si>
    <t>BHS13</t>
  </si>
  <si>
    <t>BHS16</t>
  </si>
  <si>
    <t>BHSE05</t>
  </si>
  <si>
    <t>BHSE06</t>
  </si>
  <si>
    <t>BHSE07</t>
  </si>
  <si>
    <t>BHSE08</t>
  </si>
  <si>
    <t>BHSE10</t>
  </si>
  <si>
    <t>BHSE11</t>
  </si>
  <si>
    <t>BHSE12</t>
  </si>
  <si>
    <t>BHSE13</t>
  </si>
  <si>
    <t>BHSE14</t>
  </si>
  <si>
    <t>BHSE15</t>
  </si>
  <si>
    <t>BHSE16</t>
  </si>
  <si>
    <t>BHSE20</t>
  </si>
  <si>
    <t>BHSE21</t>
  </si>
  <si>
    <t>BHSE22</t>
  </si>
  <si>
    <t>BHSN04</t>
  </si>
  <si>
    <t>BHSN05</t>
  </si>
  <si>
    <t>BHSN07</t>
  </si>
  <si>
    <t>BHSN13</t>
  </si>
  <si>
    <t>BHSN15</t>
  </si>
  <si>
    <t>BHSN16</t>
  </si>
  <si>
    <t>BHSN18</t>
  </si>
  <si>
    <t>BHSN24</t>
  </si>
  <si>
    <t>BHSN25</t>
  </si>
  <si>
    <t>BHSN27</t>
  </si>
  <si>
    <t>BHSN28</t>
  </si>
  <si>
    <t>BHSN35</t>
  </si>
  <si>
    <t>BHSN36</t>
  </si>
  <si>
    <t>BHSN38</t>
  </si>
  <si>
    <t>BHSO04</t>
  </si>
  <si>
    <t>BHSO05</t>
  </si>
  <si>
    <t>BHSO07</t>
  </si>
  <si>
    <t>BHSO08</t>
  </si>
  <si>
    <t>BHSO10</t>
  </si>
  <si>
    <t>BHSO11</t>
  </si>
  <si>
    <t>BHSO13</t>
  </si>
  <si>
    <t>BHSO14</t>
  </si>
  <si>
    <t>BHSV13</t>
  </si>
  <si>
    <t>BHSV14</t>
  </si>
  <si>
    <t>BHSV15</t>
  </si>
  <si>
    <t>BHSV16</t>
  </si>
  <si>
    <t>BIID203</t>
  </si>
  <si>
    <t>BIID205</t>
  </si>
  <si>
    <t>BIID207</t>
  </si>
  <si>
    <t>BIIU04</t>
  </si>
  <si>
    <t>BIIU05</t>
  </si>
  <si>
    <t>BIIU09</t>
  </si>
  <si>
    <t>BMN04</t>
  </si>
  <si>
    <t>BMN05</t>
  </si>
  <si>
    <t>BMO05</t>
  </si>
  <si>
    <t>BMO06</t>
  </si>
  <si>
    <t>BMO07</t>
  </si>
  <si>
    <t>BMO09</t>
  </si>
  <si>
    <t>BMS12</t>
  </si>
  <si>
    <t>BMS14</t>
  </si>
  <si>
    <t>BMS15</t>
  </si>
  <si>
    <t>BNR05</t>
  </si>
  <si>
    <t>BOED08</t>
  </si>
  <si>
    <t>BOED09</t>
  </si>
  <si>
    <t>BOED10</t>
  </si>
  <si>
    <t>BPSU09</t>
  </si>
  <si>
    <t>BPSU10</t>
  </si>
  <si>
    <t>BRDD205</t>
  </si>
  <si>
    <t>BRDD209</t>
  </si>
  <si>
    <t>BRL05</t>
  </si>
  <si>
    <t>BRL06</t>
  </si>
  <si>
    <t>BRL07</t>
  </si>
  <si>
    <t>BSOT312</t>
  </si>
  <si>
    <t>BSOT313</t>
  </si>
  <si>
    <t>BSOT315</t>
  </si>
  <si>
    <t>CAQU05</t>
  </si>
  <si>
    <t>CAQU06</t>
  </si>
  <si>
    <t>CAQU07</t>
  </si>
  <si>
    <t>CAX01</t>
  </si>
  <si>
    <t>CAX02</t>
  </si>
  <si>
    <t>CAX07</t>
  </si>
  <si>
    <t>CAX08</t>
  </si>
  <si>
    <t>CAX09</t>
  </si>
  <si>
    <t>CAX10</t>
  </si>
  <si>
    <t>CCHD207</t>
  </si>
  <si>
    <t>CCHD208</t>
  </si>
  <si>
    <t>CCHU13</t>
  </si>
  <si>
    <t>CCHU14</t>
  </si>
  <si>
    <t>CCHU15</t>
  </si>
  <si>
    <t>CCP07</t>
  </si>
  <si>
    <t>CCP08</t>
  </si>
  <si>
    <t>CCY01</t>
  </si>
  <si>
    <t>CCY02</t>
  </si>
  <si>
    <t>CEL06</t>
  </si>
  <si>
    <t>CEL07</t>
  </si>
  <si>
    <t>CEMC502</t>
  </si>
  <si>
    <t>CEMC503</t>
  </si>
  <si>
    <t>CEMT01</t>
  </si>
  <si>
    <t>CEMT02</t>
  </si>
  <si>
    <t>CEMT03</t>
  </si>
  <si>
    <t>CEMT04</t>
  </si>
  <si>
    <t>CEMT10</t>
  </si>
  <si>
    <t>CEMT12</t>
  </si>
  <si>
    <t>CEMT13</t>
  </si>
  <si>
    <t>CEMT14</t>
  </si>
  <si>
    <t>CEMT20</t>
  </si>
  <si>
    <t>CEMT21</t>
  </si>
  <si>
    <t>CEMT22</t>
  </si>
  <si>
    <t>CEMT24</t>
  </si>
  <si>
    <t>CEMT25</t>
  </si>
  <si>
    <t>CEO07</t>
  </si>
  <si>
    <t>CEO08</t>
  </si>
  <si>
    <t>CETU08</t>
  </si>
  <si>
    <t>CETU09</t>
  </si>
  <si>
    <t>CETU10</t>
  </si>
  <si>
    <t>CETU11</t>
  </si>
  <si>
    <t>CGAU02</t>
  </si>
  <si>
    <t>CGAU03</t>
  </si>
  <si>
    <t>CGAU04</t>
  </si>
  <si>
    <t>CGAU05</t>
  </si>
  <si>
    <t>CGAU06</t>
  </si>
  <si>
    <t>CGAU11</t>
  </si>
  <si>
    <t>CGAU12</t>
  </si>
  <si>
    <t>CGAU13</t>
  </si>
  <si>
    <t>CGAU14</t>
  </si>
  <si>
    <t>CICM03</t>
  </si>
  <si>
    <t>CICM15</t>
  </si>
  <si>
    <t>CICM26</t>
  </si>
  <si>
    <t>CICM27</t>
  </si>
  <si>
    <t>CICM28</t>
  </si>
  <si>
    <t>CICM30</t>
  </si>
  <si>
    <t>CICM32</t>
  </si>
  <si>
    <t>CICM35</t>
  </si>
  <si>
    <t>CINC02</t>
  </si>
  <si>
    <t>CINC03</t>
  </si>
  <si>
    <t>CINC05</t>
  </si>
  <si>
    <t>CINC07</t>
  </si>
  <si>
    <t>CINC09</t>
  </si>
  <si>
    <t>CINC11</t>
  </si>
  <si>
    <t>CINC18</t>
  </si>
  <si>
    <t>CINC19</t>
  </si>
  <si>
    <t>CINC20</t>
  </si>
  <si>
    <t>CINC22</t>
  </si>
  <si>
    <t>CISL05</t>
  </si>
  <si>
    <t>CISL06</t>
  </si>
  <si>
    <t>CISL07</t>
  </si>
  <si>
    <t>CISL12</t>
  </si>
  <si>
    <t>CISL13</t>
  </si>
  <si>
    <t>CITU02</t>
  </si>
  <si>
    <t>CITU05</t>
  </si>
  <si>
    <t>CITU06</t>
  </si>
  <si>
    <t>CITU10</t>
  </si>
  <si>
    <t>CLHU03</t>
  </si>
  <si>
    <t>CLHU04</t>
  </si>
  <si>
    <t>CLHU05</t>
  </si>
  <si>
    <t>CLHU06</t>
  </si>
  <si>
    <t>CLHU07</t>
  </si>
  <si>
    <t>CLHU09</t>
  </si>
  <si>
    <t>CLS06</t>
  </si>
  <si>
    <t>CLS07</t>
  </si>
  <si>
    <t>CLS08</t>
  </si>
  <si>
    <t>CLUD207</t>
  </si>
  <si>
    <t>CLUD208</t>
  </si>
  <si>
    <t>CLUD209</t>
  </si>
  <si>
    <t>CLUU07</t>
  </si>
  <si>
    <t>CLUU08</t>
  </si>
  <si>
    <t>CLUU09</t>
  </si>
  <si>
    <t>CMD06</t>
  </si>
  <si>
    <t>CMD08</t>
  </si>
  <si>
    <t>CMD09</t>
  </si>
  <si>
    <t>CMG06</t>
  </si>
  <si>
    <t>CMG07</t>
  </si>
  <si>
    <t>CMH03</t>
  </si>
  <si>
    <t>CMH05</t>
  </si>
  <si>
    <t>CMH06</t>
  </si>
  <si>
    <t>CMH80</t>
  </si>
  <si>
    <t>CMID212</t>
  </si>
  <si>
    <t>CMID214</t>
  </si>
  <si>
    <t>CMID216</t>
  </si>
  <si>
    <t>CMID217</t>
  </si>
  <si>
    <t>CMN02</t>
  </si>
  <si>
    <t>CMN03</t>
  </si>
  <si>
    <t>CMN04</t>
  </si>
  <si>
    <t>CMN05</t>
  </si>
  <si>
    <t>CMT03</t>
  </si>
  <si>
    <t>CMT04</t>
  </si>
  <si>
    <t>CMT06</t>
  </si>
  <si>
    <t>CNH05</t>
  </si>
  <si>
    <t>CNH06</t>
  </si>
  <si>
    <t>CNH07</t>
  </si>
  <si>
    <t>CNLU07</t>
  </si>
  <si>
    <t>CNLU08</t>
  </si>
  <si>
    <t>CNLU09</t>
  </si>
  <si>
    <t>CNLU10</t>
  </si>
  <si>
    <t>CNLU18</t>
  </si>
  <si>
    <t>CNLU19</t>
  </si>
  <si>
    <t>CNLU20</t>
  </si>
  <si>
    <t>CNLU21</t>
  </si>
  <si>
    <t>CNN05</t>
  </si>
  <si>
    <t>CNN06</t>
  </si>
  <si>
    <t>CNN08</t>
  </si>
  <si>
    <t>CNN09</t>
  </si>
  <si>
    <t>CNS04</t>
  </si>
  <si>
    <t>CNS05</t>
  </si>
  <si>
    <t>CNS06</t>
  </si>
  <si>
    <t>COJ07</t>
  </si>
  <si>
    <t>COJ08</t>
  </si>
  <si>
    <t>COM05</t>
  </si>
  <si>
    <t>COM06</t>
  </si>
  <si>
    <t>CONU04</t>
  </si>
  <si>
    <t>CONU05</t>
  </si>
  <si>
    <t>CONU08</t>
  </si>
  <si>
    <t>CPG07</t>
  </si>
  <si>
    <t>CPG08</t>
  </si>
  <si>
    <t>CPG09</t>
  </si>
  <si>
    <t>CPO05</t>
  </si>
  <si>
    <t>CPO06</t>
  </si>
  <si>
    <t>CPO07</t>
  </si>
  <si>
    <t>CPO08</t>
  </si>
  <si>
    <t>CPO13</t>
  </si>
  <si>
    <t>CPO14</t>
  </si>
  <si>
    <t>CPO15</t>
  </si>
  <si>
    <t>CQE02</t>
  </si>
  <si>
    <t>CQE05</t>
  </si>
  <si>
    <t>CQLU103</t>
  </si>
  <si>
    <t>CQLU104</t>
  </si>
  <si>
    <t>CQLU106</t>
  </si>
  <si>
    <t>CRC02</t>
  </si>
  <si>
    <t>CRC03</t>
  </si>
  <si>
    <t>CRC04</t>
  </si>
  <si>
    <t>CRDT312</t>
  </si>
  <si>
    <t>CRDT313</t>
  </si>
  <si>
    <t>CRDT316</t>
  </si>
  <si>
    <t>CRDT317</t>
  </si>
  <si>
    <t>CRF10</t>
  </si>
  <si>
    <t>CRF12</t>
  </si>
  <si>
    <t>CRF14</t>
  </si>
  <si>
    <t>CRF15</t>
  </si>
  <si>
    <t>CRF18</t>
  </si>
  <si>
    <t>CRF21</t>
  </si>
  <si>
    <t>CRF22</t>
  </si>
  <si>
    <t>CRL03</t>
  </si>
  <si>
    <t>CRL04</t>
  </si>
  <si>
    <t>CRL05</t>
  </si>
  <si>
    <t>CRL06</t>
  </si>
  <si>
    <t>CRL07</t>
  </si>
  <si>
    <t>CRL12</t>
  </si>
  <si>
    <t>CRL14</t>
  </si>
  <si>
    <t>CRL16</t>
  </si>
  <si>
    <t>CRL17</t>
  </si>
  <si>
    <t>CRM04</t>
  </si>
  <si>
    <t>CRM05</t>
  </si>
  <si>
    <t>CRM07</t>
  </si>
  <si>
    <t>CRM15</t>
  </si>
  <si>
    <t>CSAU06</t>
  </si>
  <si>
    <t>CSAU07</t>
  </si>
  <si>
    <t>CSAU08</t>
  </si>
  <si>
    <t>CSN05</t>
  </si>
  <si>
    <t>CSN06</t>
  </si>
  <si>
    <t>CSN08</t>
  </si>
  <si>
    <t>CSN09</t>
  </si>
  <si>
    <t>CSN10</t>
  </si>
  <si>
    <t>CTR12</t>
  </si>
  <si>
    <t>CTR13</t>
  </si>
  <si>
    <t>CTR14</t>
  </si>
  <si>
    <t>CTR15</t>
  </si>
  <si>
    <t>CUG03</t>
  </si>
  <si>
    <t>CUG05</t>
  </si>
  <si>
    <t>CUG07</t>
  </si>
  <si>
    <t>CUG08</t>
  </si>
  <si>
    <t>CUVD03</t>
  </si>
  <si>
    <t>CUVD04</t>
  </si>
  <si>
    <t>CUVD05</t>
  </si>
  <si>
    <t>CUVD06</t>
  </si>
  <si>
    <t>CUVD14</t>
  </si>
  <si>
    <t>CVED06</t>
  </si>
  <si>
    <t>CVED07</t>
  </si>
  <si>
    <t>CVED09</t>
  </si>
  <si>
    <t>CVED10</t>
  </si>
  <si>
    <t>DDI07</t>
  </si>
  <si>
    <t>DDI08</t>
  </si>
  <si>
    <t>DDI09</t>
  </si>
  <si>
    <t>DDI10</t>
  </si>
  <si>
    <t>DMTU07</t>
  </si>
  <si>
    <t>DMTU08</t>
  </si>
  <si>
    <t>DMTU09</t>
  </si>
  <si>
    <t>DMTU12</t>
  </si>
  <si>
    <t>DSV04</t>
  </si>
  <si>
    <t>DSV06</t>
  </si>
  <si>
    <t>DSV07</t>
  </si>
  <si>
    <t>DVLD202</t>
  </si>
  <si>
    <t>DVLD203</t>
  </si>
  <si>
    <t>DVLD204</t>
  </si>
  <si>
    <t>DVLD206</t>
  </si>
  <si>
    <t>DVLD207</t>
  </si>
  <si>
    <t>DVLD210</t>
  </si>
  <si>
    <t>DVLD211</t>
  </si>
  <si>
    <t>DVLD212</t>
  </si>
  <si>
    <t>DVLD213</t>
  </si>
  <si>
    <t>DVLD215</t>
  </si>
  <si>
    <t>DVLU03</t>
  </si>
  <si>
    <t>DVLU04</t>
  </si>
  <si>
    <t>DVLU05</t>
  </si>
  <si>
    <t>DVLU06</t>
  </si>
  <si>
    <t>DVLU10</t>
  </si>
  <si>
    <t>DVLU12</t>
  </si>
  <si>
    <t>DVLU13</t>
  </si>
  <si>
    <t>DVLU14</t>
  </si>
  <si>
    <t>ELMU103</t>
  </si>
  <si>
    <t>ENC07</t>
  </si>
  <si>
    <t>ENC11</t>
  </si>
  <si>
    <t>ENC12</t>
  </si>
  <si>
    <t>ENC13</t>
  </si>
  <si>
    <t>ENG06</t>
  </si>
  <si>
    <t>ENG07</t>
  </si>
  <si>
    <t>EPS08</t>
  </si>
  <si>
    <t>EPS12</t>
  </si>
  <si>
    <t>EPS14</t>
  </si>
  <si>
    <t>ESQ01</t>
  </si>
  <si>
    <t>ESR07</t>
  </si>
  <si>
    <t>ESR08</t>
  </si>
  <si>
    <t>ESR09</t>
  </si>
  <si>
    <t>ESR15</t>
  </si>
  <si>
    <t>ESR17</t>
  </si>
  <si>
    <t>ESR18</t>
  </si>
  <si>
    <t>FCS16</t>
  </si>
  <si>
    <t>FCS17</t>
  </si>
  <si>
    <t>FCS19</t>
  </si>
  <si>
    <t>FCSD204</t>
  </si>
  <si>
    <t>FCSD205</t>
  </si>
  <si>
    <t>FIO12</t>
  </si>
  <si>
    <t>FIO13</t>
  </si>
  <si>
    <t>FMA03</t>
  </si>
  <si>
    <t>FMA04</t>
  </si>
  <si>
    <t>FMA05</t>
  </si>
  <si>
    <t>FMA06</t>
  </si>
  <si>
    <t>FMA07</t>
  </si>
  <si>
    <t>FRUD207</t>
  </si>
  <si>
    <t>FRUD209</t>
  </si>
  <si>
    <t>FRUD212</t>
  </si>
  <si>
    <t>FRUU08</t>
  </si>
  <si>
    <t>FRUU12</t>
  </si>
  <si>
    <t>FRUU13</t>
  </si>
  <si>
    <t>FRUU16</t>
  </si>
  <si>
    <t>FXA05</t>
  </si>
  <si>
    <t>FXA06</t>
  </si>
  <si>
    <t>GDM07</t>
  </si>
  <si>
    <t>GHE10</t>
  </si>
  <si>
    <t>GHE12</t>
  </si>
  <si>
    <t>GHE14</t>
  </si>
  <si>
    <t>GHE15</t>
  </si>
  <si>
    <t>GHE16</t>
  </si>
  <si>
    <t>GOVD01</t>
  </si>
  <si>
    <t>GOVD02</t>
  </si>
  <si>
    <t>GPED04</t>
  </si>
  <si>
    <t>GPED05</t>
  </si>
  <si>
    <t>GPED06</t>
  </si>
  <si>
    <t>GPED08</t>
  </si>
  <si>
    <t>GPED09</t>
  </si>
  <si>
    <t>GPED12</t>
  </si>
  <si>
    <t>GPED13</t>
  </si>
  <si>
    <t>GPED15</t>
  </si>
  <si>
    <t>GPED16</t>
  </si>
  <si>
    <t>GPED17</t>
  </si>
  <si>
    <t>GVSD07</t>
  </si>
  <si>
    <t>GVSD08</t>
  </si>
  <si>
    <t>GVSD09</t>
  </si>
  <si>
    <t>GVSD10</t>
  </si>
  <si>
    <t>GVSD11</t>
  </si>
  <si>
    <t>GVSD12</t>
  </si>
  <si>
    <t>GVSD15</t>
  </si>
  <si>
    <t>GVSD16</t>
  </si>
  <si>
    <t>GVSD17</t>
  </si>
  <si>
    <t>GVSD18</t>
  </si>
  <si>
    <t>GVSD19</t>
  </si>
  <si>
    <t>GVSD20</t>
  </si>
  <si>
    <t>GVST302</t>
  </si>
  <si>
    <t>GVST303</t>
  </si>
  <si>
    <t>GVST305</t>
  </si>
  <si>
    <t>GVST306</t>
  </si>
  <si>
    <t>GVSU105</t>
  </si>
  <si>
    <t>GVSU107</t>
  </si>
  <si>
    <t>GVSU108</t>
  </si>
  <si>
    <t>GVSU109</t>
  </si>
  <si>
    <t>GVSU112</t>
  </si>
  <si>
    <t>GVSU114</t>
  </si>
  <si>
    <t>GVSU115</t>
  </si>
  <si>
    <t>GVSU116</t>
  </si>
  <si>
    <t>IAD07</t>
  </si>
  <si>
    <t>IAD08</t>
  </si>
  <si>
    <t>IAD09</t>
  </si>
  <si>
    <t>IANU04</t>
  </si>
  <si>
    <t>IANU05</t>
  </si>
  <si>
    <t>IANU06</t>
  </si>
  <si>
    <t>IANU08</t>
  </si>
  <si>
    <t>IANU09</t>
  </si>
  <si>
    <t>IANU12</t>
  </si>
  <si>
    <t>IANU13</t>
  </si>
  <si>
    <t>IANU15</t>
  </si>
  <si>
    <t>IANU16</t>
  </si>
  <si>
    <t>IANU21</t>
  </si>
  <si>
    <t>IANU22</t>
  </si>
  <si>
    <t>IANU23</t>
  </si>
  <si>
    <t>IBAD208</t>
  </si>
  <si>
    <t>IBAD209</t>
  </si>
  <si>
    <t>IBAD210</t>
  </si>
  <si>
    <t>IBAD211</t>
  </si>
  <si>
    <t>IBAD214</t>
  </si>
  <si>
    <t>IBAD215</t>
  </si>
  <si>
    <t>IBAD216</t>
  </si>
  <si>
    <t>IBAD217</t>
  </si>
  <si>
    <t>IBAS603</t>
  </si>
  <si>
    <t>IBAS604</t>
  </si>
  <si>
    <t>IBAS605</t>
  </si>
  <si>
    <t>IBAS606</t>
  </si>
  <si>
    <t>IBAT303</t>
  </si>
  <si>
    <t>IBAT304</t>
  </si>
  <si>
    <t>IBAT308</t>
  </si>
  <si>
    <t>IBTM02</t>
  </si>
  <si>
    <t>IBTM03</t>
  </si>
  <si>
    <t>IBYD205</t>
  </si>
  <si>
    <t>IBYD206</t>
  </si>
  <si>
    <t>ICS06</t>
  </si>
  <si>
    <t>ICS07</t>
  </si>
  <si>
    <t>ICS08</t>
  </si>
  <si>
    <t>IDM12</t>
  </si>
  <si>
    <t>IDM15</t>
  </si>
  <si>
    <t>IGPD205</t>
  </si>
  <si>
    <t>IGPD206</t>
  </si>
  <si>
    <t>IGPD207</t>
  </si>
  <si>
    <t>IGPD208</t>
  </si>
  <si>
    <t>IGPD211</t>
  </si>
  <si>
    <t>IGPD214</t>
  </si>
  <si>
    <t>IGPU04</t>
  </si>
  <si>
    <t>IGPU06</t>
  </si>
  <si>
    <t>IGPU07</t>
  </si>
  <si>
    <t>IGPU13</t>
  </si>
  <si>
    <t>IGPU14</t>
  </si>
  <si>
    <t>IGRU08</t>
  </si>
  <si>
    <t>IGRU09</t>
  </si>
  <si>
    <t>IGRU10</t>
  </si>
  <si>
    <t>IGRU11</t>
  </si>
  <si>
    <t>IGY05</t>
  </si>
  <si>
    <t>IGY06</t>
  </si>
  <si>
    <t>IIGD212</t>
  </si>
  <si>
    <t>IIGD213</t>
  </si>
  <si>
    <t>IIGD214</t>
  </si>
  <si>
    <t>IIGD215</t>
  </si>
  <si>
    <t>IIGD218</t>
  </si>
  <si>
    <t>IIGD220</t>
  </si>
  <si>
    <t>IIGD221</t>
  </si>
  <si>
    <t>IIGD222</t>
  </si>
  <si>
    <t>IIGT307</t>
  </si>
  <si>
    <t>IIGT308</t>
  </si>
  <si>
    <t>IIGT309</t>
  </si>
  <si>
    <t>IIGT310</t>
  </si>
  <si>
    <t>IIGT315</t>
  </si>
  <si>
    <t>IIGT316</t>
  </si>
  <si>
    <t>IIGT317</t>
  </si>
  <si>
    <t>IIGT318</t>
  </si>
  <si>
    <t>IIGU104</t>
  </si>
  <si>
    <t>IIGU105</t>
  </si>
  <si>
    <t>IIGU107</t>
  </si>
  <si>
    <t>IIGU108</t>
  </si>
  <si>
    <t>IIGU109</t>
  </si>
  <si>
    <t>IIGU114</t>
  </si>
  <si>
    <t>IIGU116</t>
  </si>
  <si>
    <t>IIGU117</t>
  </si>
  <si>
    <t>IIGU118</t>
  </si>
  <si>
    <t>IIIU09</t>
  </si>
  <si>
    <t>IIIU11</t>
  </si>
  <si>
    <t>IJAU04</t>
  </si>
  <si>
    <t>IJAU05</t>
  </si>
  <si>
    <t>IJAU06</t>
  </si>
  <si>
    <t>IJAU07</t>
  </si>
  <si>
    <t>IJAU10</t>
  </si>
  <si>
    <t>IJAU11</t>
  </si>
  <si>
    <t>IJAU13</t>
  </si>
  <si>
    <t>IJAU14</t>
  </si>
  <si>
    <t>IJAU15</t>
  </si>
  <si>
    <t>ILI10</t>
  </si>
  <si>
    <t>ILI11</t>
  </si>
  <si>
    <t>ILI12</t>
  </si>
  <si>
    <t>IMRU02</t>
  </si>
  <si>
    <t>IMRU03</t>
  </si>
  <si>
    <t>IMRU04</t>
  </si>
  <si>
    <t>INPD207</t>
  </si>
  <si>
    <t>INPD208</t>
  </si>
  <si>
    <t>INPD209</t>
  </si>
  <si>
    <t>INPD212</t>
  </si>
  <si>
    <t>INPD213</t>
  </si>
  <si>
    <t>INPD216</t>
  </si>
  <si>
    <t>IOM07</t>
  </si>
  <si>
    <t>IOM08</t>
  </si>
  <si>
    <t>IOM09</t>
  </si>
  <si>
    <t>IPC06</t>
  </si>
  <si>
    <t>IPC07</t>
  </si>
  <si>
    <t>IPC08</t>
  </si>
  <si>
    <t>IPC09</t>
  </si>
  <si>
    <t>IRBD09</t>
  </si>
  <si>
    <t>IRO08</t>
  </si>
  <si>
    <t>IRO09</t>
  </si>
  <si>
    <t>IRO10</t>
  </si>
  <si>
    <t>IRO11</t>
  </si>
  <si>
    <t>IRO13</t>
  </si>
  <si>
    <t>ITDD206</t>
  </si>
  <si>
    <t>ITDD207</t>
  </si>
  <si>
    <t>ITDD209</t>
  </si>
  <si>
    <t>ITDD213</t>
  </si>
  <si>
    <t>ITDD216</t>
  </si>
  <si>
    <t>ITDD218</t>
  </si>
  <si>
    <t>ITMU05</t>
  </si>
  <si>
    <t>ITMU06</t>
  </si>
  <si>
    <t>ITMU08</t>
  </si>
  <si>
    <t>ITMU09</t>
  </si>
  <si>
    <t>ITT13</t>
  </si>
  <si>
    <t>ITT14</t>
  </si>
  <si>
    <t>ITT16</t>
  </si>
  <si>
    <t>ITT17</t>
  </si>
  <si>
    <t>IUAU03</t>
  </si>
  <si>
    <t>IUAU06</t>
  </si>
  <si>
    <t>IUAU07</t>
  </si>
  <si>
    <t>IUAU15</t>
  </si>
  <si>
    <t>IUAU16</t>
  </si>
  <si>
    <t>IUAU18</t>
  </si>
  <si>
    <t>IUAU19</t>
  </si>
  <si>
    <t>IUAU20</t>
  </si>
  <si>
    <t>IUMD04</t>
  </si>
  <si>
    <t>JBT06</t>
  </si>
  <si>
    <t>JBT10</t>
  </si>
  <si>
    <t>JBT13</t>
  </si>
  <si>
    <t>JDN13</t>
  </si>
  <si>
    <t>JDN14</t>
  </si>
  <si>
    <t>JDN15</t>
  </si>
  <si>
    <t>JFAD204</t>
  </si>
  <si>
    <t>JFAD205</t>
  </si>
  <si>
    <t>JFAD211</t>
  </si>
  <si>
    <t>JFAD212</t>
  </si>
  <si>
    <t>JFAD213</t>
  </si>
  <si>
    <t>JFAD215</t>
  </si>
  <si>
    <t>JFAD216</t>
  </si>
  <si>
    <t>JFAD217</t>
  </si>
  <si>
    <t>JFAD220</t>
  </si>
  <si>
    <t>JFAD221</t>
  </si>
  <si>
    <t>JFAD222</t>
  </si>
  <si>
    <t>JFAD223</t>
  </si>
  <si>
    <t>JFAO802</t>
  </si>
  <si>
    <t>JFAQ405</t>
  </si>
  <si>
    <t>JFAQ406</t>
  </si>
  <si>
    <t>JFAQ408</t>
  </si>
  <si>
    <t>JFAQ409</t>
  </si>
  <si>
    <t>JFAQ410</t>
  </si>
  <si>
    <t>JFAQ411</t>
  </si>
  <si>
    <t>JFAQ420</t>
  </si>
  <si>
    <t>JFAQ422</t>
  </si>
  <si>
    <t>JFAQ424</t>
  </si>
  <si>
    <t>JFAQ426</t>
  </si>
  <si>
    <t>JFAU07</t>
  </si>
  <si>
    <t>JFAU08</t>
  </si>
  <si>
    <t>JFAU09</t>
  </si>
  <si>
    <t>JFAU10</t>
  </si>
  <si>
    <t>JFAU11</t>
  </si>
  <si>
    <t>JFAU15</t>
  </si>
  <si>
    <t>JFAU16</t>
  </si>
  <si>
    <t>JFAU18</t>
  </si>
  <si>
    <t>JFAU19</t>
  </si>
  <si>
    <t>JGD04</t>
  </si>
  <si>
    <t>JGD05</t>
  </si>
  <si>
    <t>JMLT306</t>
  </si>
  <si>
    <t>JMLT307</t>
  </si>
  <si>
    <t>JMLT308</t>
  </si>
  <si>
    <t>JMLT309</t>
  </si>
  <si>
    <t>JMLT310</t>
  </si>
  <si>
    <t>JMLT311</t>
  </si>
  <si>
    <t>JMLT314</t>
  </si>
  <si>
    <t>JMLT315</t>
  </si>
  <si>
    <t>JMLT316</t>
  </si>
  <si>
    <t>JNUD206</t>
  </si>
  <si>
    <t>JNUQ410</t>
  </si>
  <si>
    <t>JNUQ411</t>
  </si>
  <si>
    <t>JNUT308</t>
  </si>
  <si>
    <t>JNUT309</t>
  </si>
  <si>
    <t>JNUT310</t>
  </si>
  <si>
    <t>JPIU08</t>
  </si>
  <si>
    <t>JPIU09</t>
  </si>
  <si>
    <t>JPIU12</t>
  </si>
  <si>
    <t>JQT07</t>
  </si>
  <si>
    <t>JQT08</t>
  </si>
  <si>
    <t>JQT13</t>
  </si>
  <si>
    <t>JQU02</t>
  </si>
  <si>
    <t>JQU03</t>
  </si>
  <si>
    <t>JQU04</t>
  </si>
  <si>
    <t>JTA02</t>
  </si>
  <si>
    <t>JTA03</t>
  </si>
  <si>
    <t>JTA04</t>
  </si>
  <si>
    <t>JTA07</t>
  </si>
  <si>
    <t>JTA08</t>
  </si>
  <si>
    <t>JTA09</t>
  </si>
  <si>
    <t>JTA10</t>
  </si>
  <si>
    <t>JUAD204</t>
  </si>
  <si>
    <t>JUAU10</t>
  </si>
  <si>
    <t>JUAU11</t>
  </si>
  <si>
    <t>JUAU13</t>
  </si>
  <si>
    <t>JUAU14</t>
  </si>
  <si>
    <t>LAB03</t>
  </si>
  <si>
    <t>LAB04</t>
  </si>
  <si>
    <t>LAB05</t>
  </si>
  <si>
    <t>LAB08</t>
  </si>
  <si>
    <t>LAD05</t>
  </si>
  <si>
    <t>LAD07</t>
  </si>
  <si>
    <t>LAVD06</t>
  </si>
  <si>
    <t>LAVD07</t>
  </si>
  <si>
    <t>LAVD08</t>
  </si>
  <si>
    <t>LAVD13</t>
  </si>
  <si>
    <t>LAVD14</t>
  </si>
  <si>
    <t>LAVD15</t>
  </si>
  <si>
    <t>LAVD16</t>
  </si>
  <si>
    <t>LAVD18</t>
  </si>
  <si>
    <t>LBD01</t>
  </si>
  <si>
    <t>LBD02</t>
  </si>
  <si>
    <t>LBD05</t>
  </si>
  <si>
    <t>LBD08</t>
  </si>
  <si>
    <t>LBD09</t>
  </si>
  <si>
    <t>LDF10</t>
  </si>
  <si>
    <t>LFAD205</t>
  </si>
  <si>
    <t>LFAD206</t>
  </si>
  <si>
    <t>LGR03</t>
  </si>
  <si>
    <t>LGT08</t>
  </si>
  <si>
    <t>LGT09</t>
  </si>
  <si>
    <t>LGT12</t>
  </si>
  <si>
    <t>LGT14</t>
  </si>
  <si>
    <t>LGT16</t>
  </si>
  <si>
    <t>LJA06</t>
  </si>
  <si>
    <t>LJA07</t>
  </si>
  <si>
    <t>LJA08</t>
  </si>
  <si>
    <t>LNT10</t>
  </si>
  <si>
    <t>LNT12</t>
  </si>
  <si>
    <t>LPTU01</t>
  </si>
  <si>
    <t>LPTU02</t>
  </si>
  <si>
    <t>LPTU03</t>
  </si>
  <si>
    <t>LPTU04</t>
  </si>
  <si>
    <t>LPTU05</t>
  </si>
  <si>
    <t>LUZU07</t>
  </si>
  <si>
    <t>LUZU08</t>
  </si>
  <si>
    <t>LUZU09</t>
  </si>
  <si>
    <t>MAGC512</t>
  </si>
  <si>
    <t>MAGC515</t>
  </si>
  <si>
    <t>MAGS604</t>
  </si>
  <si>
    <t>MAGS606</t>
  </si>
  <si>
    <t>MAGS607</t>
  </si>
  <si>
    <t>MAGT310</t>
  </si>
  <si>
    <t>MAGT311</t>
  </si>
  <si>
    <t>MAGT312</t>
  </si>
  <si>
    <t>MAGU10</t>
  </si>
  <si>
    <t>MAGU13</t>
  </si>
  <si>
    <t>MAGU15</t>
  </si>
  <si>
    <t>MAL08</t>
  </si>
  <si>
    <t>MAL09</t>
  </si>
  <si>
    <t>MAL12</t>
  </si>
  <si>
    <t>MAL13</t>
  </si>
  <si>
    <t>MAL15</t>
  </si>
  <si>
    <t>MAL16</t>
  </si>
  <si>
    <t>MBH06</t>
  </si>
  <si>
    <t>MBH08</t>
  </si>
  <si>
    <t>MCDD203</t>
  </si>
  <si>
    <t>MCDD205</t>
  </si>
  <si>
    <t>MCDD206</t>
  </si>
  <si>
    <t>MCDD212</t>
  </si>
  <si>
    <t>MCDD213</t>
  </si>
  <si>
    <t>MCH03</t>
  </si>
  <si>
    <t>MCH07</t>
  </si>
  <si>
    <t>MCLD200</t>
  </si>
  <si>
    <t>MCLD204</t>
  </si>
  <si>
    <t>MCLD205</t>
  </si>
  <si>
    <t>MCLD208</t>
  </si>
  <si>
    <t>MCLD209</t>
  </si>
  <si>
    <t>MCLD210</t>
  </si>
  <si>
    <t>MCLD211</t>
  </si>
  <si>
    <t>MCLD213</t>
  </si>
  <si>
    <t>MCLD214</t>
  </si>
  <si>
    <t>MCLD215</t>
  </si>
  <si>
    <t>MCLQ404</t>
  </si>
  <si>
    <t>MCLQ405</t>
  </si>
  <si>
    <t>MCLQ406</t>
  </si>
  <si>
    <t>MCLQ407</t>
  </si>
  <si>
    <t>MCLQ408</t>
  </si>
  <si>
    <t>MCLU07</t>
  </si>
  <si>
    <t>MCLU08</t>
  </si>
  <si>
    <t>MCLU09</t>
  </si>
  <si>
    <t>MCLU10</t>
  </si>
  <si>
    <t>MCLU14</t>
  </si>
  <si>
    <t>MCLU15</t>
  </si>
  <si>
    <t>MCLU16</t>
  </si>
  <si>
    <t>MCLU17</t>
  </si>
  <si>
    <t>MDH06</t>
  </si>
  <si>
    <t>MDH07</t>
  </si>
  <si>
    <t>MDI13</t>
  </si>
  <si>
    <t>MDI14</t>
  </si>
  <si>
    <t>MDI16</t>
  </si>
  <si>
    <t>MFED09</t>
  </si>
  <si>
    <t>MFED12</t>
  </si>
  <si>
    <t>MFED13</t>
  </si>
  <si>
    <t>MFED16</t>
  </si>
  <si>
    <t>MIB15</t>
  </si>
  <si>
    <t>MNM07</t>
  </si>
  <si>
    <t>MNN06</t>
  </si>
  <si>
    <t>MNN07</t>
  </si>
  <si>
    <t>MNN08</t>
  </si>
  <si>
    <t>MNVU06</t>
  </si>
  <si>
    <t>MNVU07</t>
  </si>
  <si>
    <t>MNVU08</t>
  </si>
  <si>
    <t>MOO08</t>
  </si>
  <si>
    <t>MOO09</t>
  </si>
  <si>
    <t>MOO13</t>
  </si>
  <si>
    <t>MOO15</t>
  </si>
  <si>
    <t>MRND216</t>
  </si>
  <si>
    <t>MRND217</t>
  </si>
  <si>
    <t>MSO05</t>
  </si>
  <si>
    <t>MSO06</t>
  </si>
  <si>
    <t>MSO07</t>
  </si>
  <si>
    <t>MTVU06</t>
  </si>
  <si>
    <t>MTVU07</t>
  </si>
  <si>
    <t>MTZ06</t>
  </si>
  <si>
    <t>MTZ07</t>
  </si>
  <si>
    <t>MTZ09</t>
  </si>
  <si>
    <t>MTZ13</t>
  </si>
  <si>
    <t>MTZ14</t>
  </si>
  <si>
    <t>MTZ16</t>
  </si>
  <si>
    <t>MUT03</t>
  </si>
  <si>
    <t>MUT04</t>
  </si>
  <si>
    <t>MUT05</t>
  </si>
  <si>
    <t>MUT07</t>
  </si>
  <si>
    <t>MUT10</t>
  </si>
  <si>
    <t>MUT12</t>
  </si>
  <si>
    <t>MUT13</t>
  </si>
  <si>
    <t>MUT14</t>
  </si>
  <si>
    <t>MUZD05</t>
  </si>
  <si>
    <t>MUZD06</t>
  </si>
  <si>
    <t>MUZD08</t>
  </si>
  <si>
    <t>MUZD09</t>
  </si>
  <si>
    <t>MVD04</t>
  </si>
  <si>
    <t>MVD05</t>
  </si>
  <si>
    <t>MVD06</t>
  </si>
  <si>
    <t>MZL08</t>
  </si>
  <si>
    <t>MZL11</t>
  </si>
  <si>
    <t>NERU11</t>
  </si>
  <si>
    <t>NERU12</t>
  </si>
  <si>
    <t>NERU13</t>
  </si>
  <si>
    <t>NES07</t>
  </si>
  <si>
    <t>NES08</t>
  </si>
  <si>
    <t>NES11</t>
  </si>
  <si>
    <t>NLAE704</t>
  </si>
  <si>
    <t>NLAE713</t>
  </si>
  <si>
    <t>NLAE714</t>
  </si>
  <si>
    <t>NLAE723</t>
  </si>
  <si>
    <t>NLAE724</t>
  </si>
  <si>
    <t>NLAE732</t>
  </si>
  <si>
    <t>NLAE733</t>
  </si>
  <si>
    <t>NLAQ405</t>
  </si>
  <si>
    <t>NLAQ407</t>
  </si>
  <si>
    <t>NLAQ408</t>
  </si>
  <si>
    <t>NLAQ410</t>
  </si>
  <si>
    <t>NLAQ413</t>
  </si>
  <si>
    <t>NLAQ414</t>
  </si>
  <si>
    <t>NLAU06</t>
  </si>
  <si>
    <t>NLAU08</t>
  </si>
  <si>
    <t>NLAU09</t>
  </si>
  <si>
    <t>NLAU12</t>
  </si>
  <si>
    <t>NLAU13</t>
  </si>
  <si>
    <t>NLAU15</t>
  </si>
  <si>
    <t>NNE07</t>
  </si>
  <si>
    <t>NNE08</t>
  </si>
  <si>
    <t>NNE14</t>
  </si>
  <si>
    <t>NOG03</t>
  </si>
  <si>
    <t>NOG04</t>
  </si>
  <si>
    <t>NOG05</t>
  </si>
  <si>
    <t>NOG11</t>
  </si>
  <si>
    <t>NOG12</t>
  </si>
  <si>
    <t>NOG13</t>
  </si>
  <si>
    <t>NOG14</t>
  </si>
  <si>
    <t>NOG15</t>
  </si>
  <si>
    <t>NPO13</t>
  </si>
  <si>
    <t>NPO14</t>
  </si>
  <si>
    <t>NPO16</t>
  </si>
  <si>
    <t>NVC08</t>
  </si>
  <si>
    <t>NVC10</t>
  </si>
  <si>
    <t>NVC11</t>
  </si>
  <si>
    <t>NVN05</t>
  </si>
  <si>
    <t>NVN07</t>
  </si>
  <si>
    <t>NVSU05</t>
  </si>
  <si>
    <t>NVSU06</t>
  </si>
  <si>
    <t>NVSU07</t>
  </si>
  <si>
    <t>NVSU10</t>
  </si>
  <si>
    <t>NVSU20</t>
  </si>
  <si>
    <t>NVSU21</t>
  </si>
  <si>
    <t>NVSU23</t>
  </si>
  <si>
    <t>NVSU26</t>
  </si>
  <si>
    <t>NVSU31</t>
  </si>
  <si>
    <t>NVSU32</t>
  </si>
  <si>
    <t>NVSU33</t>
  </si>
  <si>
    <t>OLV05</t>
  </si>
  <si>
    <t>OLV06</t>
  </si>
  <si>
    <t>OLV07</t>
  </si>
  <si>
    <t>OLV08</t>
  </si>
  <si>
    <t>ORPU07</t>
  </si>
  <si>
    <t>ORPU08</t>
  </si>
  <si>
    <t>ORPU14</t>
  </si>
  <si>
    <t>ORPU15</t>
  </si>
  <si>
    <t>ORPU16</t>
  </si>
  <si>
    <t>OUF05</t>
  </si>
  <si>
    <t>OUF06</t>
  </si>
  <si>
    <t>OUF07</t>
  </si>
  <si>
    <t>OUF08</t>
  </si>
  <si>
    <t>OUF12</t>
  </si>
  <si>
    <t>PAND214</t>
  </si>
  <si>
    <t>PAND215</t>
  </si>
  <si>
    <t>PAND216</t>
  </si>
  <si>
    <t>PAND217</t>
  </si>
  <si>
    <t>PAND218</t>
  </si>
  <si>
    <t>PBD03</t>
  </si>
  <si>
    <t>PBD04</t>
  </si>
  <si>
    <t>PBD05</t>
  </si>
  <si>
    <t>PCSD06</t>
  </si>
  <si>
    <t>PDP09</t>
  </si>
  <si>
    <t>PDP10</t>
  </si>
  <si>
    <t>PDR104</t>
  </si>
  <si>
    <t>PDR105</t>
  </si>
  <si>
    <t>PDS13</t>
  </si>
  <si>
    <t>PDS14</t>
  </si>
  <si>
    <t>PDS15</t>
  </si>
  <si>
    <t>PEB05</t>
  </si>
  <si>
    <t>PEB07</t>
  </si>
  <si>
    <t>PEB08</t>
  </si>
  <si>
    <t>PEB16</t>
  </si>
  <si>
    <t>PERD07</t>
  </si>
  <si>
    <t>PERD08</t>
  </si>
  <si>
    <t>PFE02</t>
  </si>
  <si>
    <t>PGCU05</t>
  </si>
  <si>
    <t>PGCU06</t>
  </si>
  <si>
    <t>PGCU07</t>
  </si>
  <si>
    <t>PIUD209</t>
  </si>
  <si>
    <t>PIUD210</t>
  </si>
  <si>
    <t>PIUD211</t>
  </si>
  <si>
    <t>PIUD212</t>
  </si>
  <si>
    <t>PIUD215</t>
  </si>
  <si>
    <t>PIUD216</t>
  </si>
  <si>
    <t>PIUD218</t>
  </si>
  <si>
    <t>PJU03</t>
  </si>
  <si>
    <t>PJU04</t>
  </si>
  <si>
    <t>PJU05</t>
  </si>
  <si>
    <t>PLOT08</t>
  </si>
  <si>
    <t>PLOT09</t>
  </si>
  <si>
    <t>PLOT10</t>
  </si>
  <si>
    <t>PLOT11</t>
  </si>
  <si>
    <t>PLOT12</t>
  </si>
  <si>
    <t>PMSD204</t>
  </si>
  <si>
    <t>PMSD205</t>
  </si>
  <si>
    <t>PMSD208</t>
  </si>
  <si>
    <t>PMSD209</t>
  </si>
  <si>
    <t>PMSD210</t>
  </si>
  <si>
    <t>PMSU10</t>
  </si>
  <si>
    <t>PMSU11</t>
  </si>
  <si>
    <t>PMSU13</t>
  </si>
  <si>
    <t>PMSU15</t>
  </si>
  <si>
    <t>PMSU16</t>
  </si>
  <si>
    <t>PMSU20</t>
  </si>
  <si>
    <t>PMSU21</t>
  </si>
  <si>
    <t>PMSU22</t>
  </si>
  <si>
    <t>PMSU23</t>
  </si>
  <si>
    <t>PMSU24</t>
  </si>
  <si>
    <t>PNHD208</t>
  </si>
  <si>
    <t>PNHD209</t>
  </si>
  <si>
    <t>PNV11</t>
  </si>
  <si>
    <t>PNV12</t>
  </si>
  <si>
    <t>PNV13</t>
  </si>
  <si>
    <t>PNV14</t>
  </si>
  <si>
    <t>PNV18</t>
  </si>
  <si>
    <t>PNV19</t>
  </si>
  <si>
    <t>PNV20</t>
  </si>
  <si>
    <t>PNV21</t>
  </si>
  <si>
    <t>PNV31</t>
  </si>
  <si>
    <t>PNV32</t>
  </si>
  <si>
    <t>PPUD205</t>
  </si>
  <si>
    <t>PPUD208</t>
  </si>
  <si>
    <t>PPUD209</t>
  </si>
  <si>
    <t>PPUD214</t>
  </si>
  <si>
    <t>PPUD215</t>
  </si>
  <si>
    <t>PPUD216</t>
  </si>
  <si>
    <t>PPUD217</t>
  </si>
  <si>
    <t>PQO07</t>
  </si>
  <si>
    <t>PQO08</t>
  </si>
  <si>
    <t>PQO10</t>
  </si>
  <si>
    <t>PRD07</t>
  </si>
  <si>
    <t>PRD08</t>
  </si>
  <si>
    <t>PRD09</t>
  </si>
  <si>
    <t>PRJ05</t>
  </si>
  <si>
    <t>PRJ06</t>
  </si>
  <si>
    <t>PRJ07</t>
  </si>
  <si>
    <t>PRJ08</t>
  </si>
  <si>
    <t>PRRU10</t>
  </si>
  <si>
    <t>PRRU16</t>
  </si>
  <si>
    <t>PRSD206</t>
  </si>
  <si>
    <t>PRSD207</t>
  </si>
  <si>
    <t>PRSD208</t>
  </si>
  <si>
    <t>PRSD212</t>
  </si>
  <si>
    <t>PRSU03</t>
  </si>
  <si>
    <t>PRSU04</t>
  </si>
  <si>
    <t>PRSU06</t>
  </si>
  <si>
    <t>PRSU07</t>
  </si>
  <si>
    <t>PRSU10</t>
  </si>
  <si>
    <t>PRSU11</t>
  </si>
  <si>
    <t>PRSU12</t>
  </si>
  <si>
    <t>PRSU14</t>
  </si>
  <si>
    <t>PRTD211</t>
  </si>
  <si>
    <t>PRTD212</t>
  </si>
  <si>
    <t>PRTD213</t>
  </si>
  <si>
    <t>PRTU05</t>
  </si>
  <si>
    <t>PRTU07</t>
  </si>
  <si>
    <t>PRTU16</t>
  </si>
  <si>
    <t>PRTU17</t>
  </si>
  <si>
    <t>PRTU18</t>
  </si>
  <si>
    <t>PSAD203</t>
  </si>
  <si>
    <t>PSAD204</t>
  </si>
  <si>
    <t>PSAD205</t>
  </si>
  <si>
    <t>PSAD206</t>
  </si>
  <si>
    <t>PSAD208</t>
  </si>
  <si>
    <t>PSAD214</t>
  </si>
  <si>
    <t>PSAD215</t>
  </si>
  <si>
    <t>PSAU02</t>
  </si>
  <si>
    <t>PSAU03</t>
  </si>
  <si>
    <t>PSAU05</t>
  </si>
  <si>
    <t>PSAU06</t>
  </si>
  <si>
    <t>PSAU08</t>
  </si>
  <si>
    <t>PSAU12</t>
  </si>
  <si>
    <t>PSAU13</t>
  </si>
  <si>
    <t>PSAU14</t>
  </si>
  <si>
    <t>PSAU16</t>
  </si>
  <si>
    <t>PSAU17</t>
  </si>
  <si>
    <t>PSOU03</t>
  </si>
  <si>
    <t>PSOU05</t>
  </si>
  <si>
    <t>PSOU06</t>
  </si>
  <si>
    <t>PSOU07</t>
  </si>
  <si>
    <t>PSOU11</t>
  </si>
  <si>
    <t>PSOU12</t>
  </si>
  <si>
    <t>PSOU13</t>
  </si>
  <si>
    <t>PSOU14</t>
  </si>
  <si>
    <t>PSP15</t>
  </si>
  <si>
    <t>PSP16</t>
  </si>
  <si>
    <t>PSP17</t>
  </si>
  <si>
    <t>PSP18</t>
  </si>
  <si>
    <t>PTC02</t>
  </si>
  <si>
    <t>PTC03</t>
  </si>
  <si>
    <t>PTC04</t>
  </si>
  <si>
    <t>PTC05</t>
  </si>
  <si>
    <t>PTC06</t>
  </si>
  <si>
    <t>PTC10</t>
  </si>
  <si>
    <t>PTC11</t>
  </si>
  <si>
    <t>PTC14</t>
  </si>
  <si>
    <t>PTC15</t>
  </si>
  <si>
    <t>PTE09</t>
  </si>
  <si>
    <t>PTE14</t>
  </si>
  <si>
    <t>PTE15</t>
  </si>
  <si>
    <t>PTHD213</t>
  </si>
  <si>
    <t>PTHD215</t>
  </si>
  <si>
    <t>PTHD217</t>
  </si>
  <si>
    <t>PTID205</t>
  </si>
  <si>
    <t>PTID207</t>
  </si>
  <si>
    <t>PTID208</t>
  </si>
  <si>
    <t>PTID209</t>
  </si>
  <si>
    <t>PTID214</t>
  </si>
  <si>
    <t>PTID216</t>
  </si>
  <si>
    <t>PTUC507</t>
  </si>
  <si>
    <t>PTUC508</t>
  </si>
  <si>
    <t>PTUC509</t>
  </si>
  <si>
    <t>PTUC512</t>
  </si>
  <si>
    <t>PTUC513</t>
  </si>
  <si>
    <t>PTUD204</t>
  </si>
  <si>
    <t>PTUD206</t>
  </si>
  <si>
    <t>PTUE712</t>
  </si>
  <si>
    <t>PTUE713</t>
  </si>
  <si>
    <t>PTUU03</t>
  </si>
  <si>
    <t>PTUU04</t>
  </si>
  <si>
    <t>PTUU06</t>
  </si>
  <si>
    <t>PTUU10</t>
  </si>
  <si>
    <t>PTUU11</t>
  </si>
  <si>
    <t>PTUU13</t>
  </si>
  <si>
    <t>PYN08</t>
  </si>
  <si>
    <t>PYN10</t>
  </si>
  <si>
    <t>PYN11</t>
  </si>
  <si>
    <t>PZLU05</t>
  </si>
  <si>
    <t>PZLU06</t>
  </si>
  <si>
    <t>PZLU07</t>
  </si>
  <si>
    <t>PZLU08</t>
  </si>
  <si>
    <t>RBSD210</t>
  </si>
  <si>
    <t>RBSD212</t>
  </si>
  <si>
    <t>RBSD213</t>
  </si>
  <si>
    <t>RBSD214</t>
  </si>
  <si>
    <t>RBSD216</t>
  </si>
  <si>
    <t>RBSD217</t>
  </si>
  <si>
    <t>RBSD218</t>
  </si>
  <si>
    <t>RBSD220</t>
  </si>
  <si>
    <t>RBSD224</t>
  </si>
  <si>
    <t>RBSD225</t>
  </si>
  <si>
    <t>RBSD226</t>
  </si>
  <si>
    <t>RBSD227</t>
  </si>
  <si>
    <t>RBST323</t>
  </si>
  <si>
    <t>RBST324</t>
  </si>
  <si>
    <t>RBST325</t>
  </si>
  <si>
    <t>RBST326</t>
  </si>
  <si>
    <t>RBST331</t>
  </si>
  <si>
    <t>RBST333</t>
  </si>
  <si>
    <t>RBST334</t>
  </si>
  <si>
    <t>RBSU37</t>
  </si>
  <si>
    <t>RBSU38</t>
  </si>
  <si>
    <t>RBSU39</t>
  </si>
  <si>
    <t>RBSU41</t>
  </si>
  <si>
    <t>RBSU45</t>
  </si>
  <si>
    <t>RBSU46</t>
  </si>
  <si>
    <t>RBSU47</t>
  </si>
  <si>
    <t>RBSU48</t>
  </si>
  <si>
    <t>RCA06</t>
  </si>
  <si>
    <t>RCA07</t>
  </si>
  <si>
    <t>RCA10</t>
  </si>
  <si>
    <t>RCA11</t>
  </si>
  <si>
    <t>RCM05</t>
  </si>
  <si>
    <t>RCM06</t>
  </si>
  <si>
    <t>RCN08</t>
  </si>
  <si>
    <t>RCN10</t>
  </si>
  <si>
    <t>RCN11</t>
  </si>
  <si>
    <t>RES03</t>
  </si>
  <si>
    <t>RES04</t>
  </si>
  <si>
    <t>RES06</t>
  </si>
  <si>
    <t>RMRU04</t>
  </si>
  <si>
    <t>RMRU05</t>
  </si>
  <si>
    <t>RPA07</t>
  </si>
  <si>
    <t>RPA08</t>
  </si>
  <si>
    <t>RPA09</t>
  </si>
  <si>
    <t>RPA13</t>
  </si>
  <si>
    <t>RPA14</t>
  </si>
  <si>
    <t>RPA15</t>
  </si>
  <si>
    <t>RPR09</t>
  </si>
  <si>
    <t>RPR10</t>
  </si>
  <si>
    <t>RPR11</t>
  </si>
  <si>
    <t>RSP04</t>
  </si>
  <si>
    <t>RSP05</t>
  </si>
  <si>
    <t>RSP06</t>
  </si>
  <si>
    <t>RSP07</t>
  </si>
  <si>
    <t>RSS07</t>
  </si>
  <si>
    <t>RSS08</t>
  </si>
  <si>
    <t>RSS09</t>
  </si>
  <si>
    <t>SAA12</t>
  </si>
  <si>
    <t>SAA13</t>
  </si>
  <si>
    <t>SAA14</t>
  </si>
  <si>
    <t>SALU09</t>
  </si>
  <si>
    <t>SALU12</t>
  </si>
  <si>
    <t>SALU13</t>
  </si>
  <si>
    <t>SALU14</t>
  </si>
  <si>
    <t>SALU15</t>
  </si>
  <si>
    <t>SBAU02</t>
  </si>
  <si>
    <t>SBAU03</t>
  </si>
  <si>
    <t>SBAU04</t>
  </si>
  <si>
    <t>SBAU05</t>
  </si>
  <si>
    <t>SDED205</t>
  </si>
  <si>
    <t>SDED206</t>
  </si>
  <si>
    <t>SDED207</t>
  </si>
  <si>
    <t>SDEU04</t>
  </si>
  <si>
    <t>SDEU05</t>
  </si>
  <si>
    <t>SDEU06</t>
  </si>
  <si>
    <t>SDEU07</t>
  </si>
  <si>
    <t>SDEU11</t>
  </si>
  <si>
    <t>SDEU13</t>
  </si>
  <si>
    <t>SDEU14</t>
  </si>
  <si>
    <t>SDEU16</t>
  </si>
  <si>
    <t>SDEU17</t>
  </si>
  <si>
    <t>SEG01</t>
  </si>
  <si>
    <t>SEG03</t>
  </si>
  <si>
    <t>SER05</t>
  </si>
  <si>
    <t>SER07</t>
  </si>
  <si>
    <t>SER08</t>
  </si>
  <si>
    <t>SFID208</t>
  </si>
  <si>
    <t>SFIQ408</t>
  </si>
  <si>
    <t>SFIQ411</t>
  </si>
  <si>
    <t>SFIQ415</t>
  </si>
  <si>
    <t>SGLU08</t>
  </si>
  <si>
    <t>SGS10</t>
  </si>
  <si>
    <t>SGS14</t>
  </si>
  <si>
    <t>SGS16</t>
  </si>
  <si>
    <t>SGS17</t>
  </si>
  <si>
    <t>SGS18</t>
  </si>
  <si>
    <t>SGTU05</t>
  </si>
  <si>
    <t>SGTU06</t>
  </si>
  <si>
    <t>SGTU07</t>
  </si>
  <si>
    <t>SGTU08</t>
  </si>
  <si>
    <t>SGTU10</t>
  </si>
  <si>
    <t>SLAD202</t>
  </si>
  <si>
    <t>SLAD203</t>
  </si>
  <si>
    <t>SLAD204</t>
  </si>
  <si>
    <t>SLAD206</t>
  </si>
  <si>
    <t>SLAD207</t>
  </si>
  <si>
    <t>SLAD210</t>
  </si>
  <si>
    <t>SLAD211</t>
  </si>
  <si>
    <t>SLAD212</t>
  </si>
  <si>
    <t>SLAD214</t>
  </si>
  <si>
    <t>SLAT304</t>
  </si>
  <si>
    <t>SLAT305</t>
  </si>
  <si>
    <t>SLAT306</t>
  </si>
  <si>
    <t>SLAT308</t>
  </si>
  <si>
    <t>SLAT312</t>
  </si>
  <si>
    <t>SLAT313</t>
  </si>
  <si>
    <t>SLAT314</t>
  </si>
  <si>
    <t>SLAT315</t>
  </si>
  <si>
    <t>SLAU03</t>
  </si>
  <si>
    <t>SLAU05</t>
  </si>
  <si>
    <t>SLAU06</t>
  </si>
  <si>
    <t>SLAU07</t>
  </si>
  <si>
    <t>SLAU12</t>
  </si>
  <si>
    <t>SLAU20</t>
  </si>
  <si>
    <t>SLAU21</t>
  </si>
  <si>
    <t>SLAU22</t>
  </si>
  <si>
    <t>SLAU23</t>
  </si>
  <si>
    <t>SLN03</t>
  </si>
  <si>
    <t>SLN05</t>
  </si>
  <si>
    <t>SLN06</t>
  </si>
  <si>
    <t>SLUD222</t>
  </si>
  <si>
    <t>SLUD223</t>
  </si>
  <si>
    <t>SLUD225</t>
  </si>
  <si>
    <t>SLUD226</t>
  </si>
  <si>
    <t>SLUD229</t>
  </si>
  <si>
    <t>SLUD230</t>
  </si>
  <si>
    <t>SLUD231</t>
  </si>
  <si>
    <t>SLUD232</t>
  </si>
  <si>
    <t>SLUQ406</t>
  </si>
  <si>
    <t>SLUQ407</t>
  </si>
  <si>
    <t>SLUQ408</t>
  </si>
  <si>
    <t>SLUQ409</t>
  </si>
  <si>
    <t>SLUQ417</t>
  </si>
  <si>
    <t>SLUQ418</t>
  </si>
  <si>
    <t>SLUQ419</t>
  </si>
  <si>
    <t>SLUU10</t>
  </si>
  <si>
    <t>SLUU11</t>
  </si>
  <si>
    <t>SLUU12</t>
  </si>
  <si>
    <t>SLUU14</t>
  </si>
  <si>
    <t>SLUU15</t>
  </si>
  <si>
    <t>SND05</t>
  </si>
  <si>
    <t>SND06</t>
  </si>
  <si>
    <t>SND08</t>
  </si>
  <si>
    <t>SND09</t>
  </si>
  <si>
    <t>SNS08</t>
  </si>
  <si>
    <t>SNS09</t>
  </si>
  <si>
    <t>SNS10</t>
  </si>
  <si>
    <t>SNS11</t>
  </si>
  <si>
    <t>SPU06</t>
  </si>
  <si>
    <t>SPU07</t>
  </si>
  <si>
    <t>SQNU08</t>
  </si>
  <si>
    <t>SRS02</t>
  </si>
  <si>
    <t>SRS06</t>
  </si>
  <si>
    <t>SRS07</t>
  </si>
  <si>
    <t>SRS09</t>
  </si>
  <si>
    <t>SRT06</t>
  </si>
  <si>
    <t>SRT07</t>
  </si>
  <si>
    <t>SRT08</t>
  </si>
  <si>
    <t>SRT09</t>
  </si>
  <si>
    <t>SSA06</t>
  </si>
  <si>
    <t>SSO07</t>
  </si>
  <si>
    <t>SSO08</t>
  </si>
  <si>
    <t>SSP06</t>
  </si>
  <si>
    <t>SSP07</t>
  </si>
  <si>
    <t>SSP08</t>
  </si>
  <si>
    <t>SSP09</t>
  </si>
  <si>
    <t>SSP13</t>
  </si>
  <si>
    <t>SSP14</t>
  </si>
  <si>
    <t>SSP15</t>
  </si>
  <si>
    <t>SSP16</t>
  </si>
  <si>
    <t>SSZ06</t>
  </si>
  <si>
    <t>SSZ07</t>
  </si>
  <si>
    <t>STV06</t>
  </si>
  <si>
    <t>STV07</t>
  </si>
  <si>
    <t>STV08</t>
  </si>
  <si>
    <t>SUI04</t>
  </si>
  <si>
    <t>SUI06</t>
  </si>
  <si>
    <t>SUI07</t>
  </si>
  <si>
    <t>SUI08</t>
  </si>
  <si>
    <t>SVW06</t>
  </si>
  <si>
    <t>SVW07</t>
  </si>
  <si>
    <t>SVW08</t>
  </si>
  <si>
    <t>SWOU04</t>
  </si>
  <si>
    <t>SWOU05</t>
  </si>
  <si>
    <t>SWOU07</t>
  </si>
  <si>
    <t>SWOU08</t>
  </si>
  <si>
    <t>SWOU09</t>
  </si>
  <si>
    <t>TCSD210</t>
  </si>
  <si>
    <t>TCSD214</t>
  </si>
  <si>
    <t>TCSD216</t>
  </si>
  <si>
    <t>TCSD218</t>
  </si>
  <si>
    <t>TCSU05</t>
  </si>
  <si>
    <t>TCSU06</t>
  </si>
  <si>
    <t>TCSU07</t>
  </si>
  <si>
    <t>TCSU11</t>
  </si>
  <si>
    <t>TCSU12</t>
  </si>
  <si>
    <t>TCSU13</t>
  </si>
  <si>
    <t>TCSU14</t>
  </si>
  <si>
    <t>TOE09</t>
  </si>
  <si>
    <t>TOE10</t>
  </si>
  <si>
    <t>TOE11</t>
  </si>
  <si>
    <t>TOE13</t>
  </si>
  <si>
    <t>TOE14</t>
  </si>
  <si>
    <t>TOTU03</t>
  </si>
  <si>
    <t>TOTU04</t>
  </si>
  <si>
    <t>TOTU05</t>
  </si>
  <si>
    <t>TOTU07</t>
  </si>
  <si>
    <t>TOTU11</t>
  </si>
  <si>
    <t>TOTU12</t>
  </si>
  <si>
    <t>TOTU13</t>
  </si>
  <si>
    <t>TOTU14</t>
  </si>
  <si>
    <t>TPCD204</t>
  </si>
  <si>
    <t>TPCD205</t>
  </si>
  <si>
    <t>TPCD209</t>
  </si>
  <si>
    <t>TPCD215</t>
  </si>
  <si>
    <t>TSPU04</t>
  </si>
  <si>
    <t>TSPU05</t>
  </si>
  <si>
    <t>TSPU06</t>
  </si>
  <si>
    <t>TSPU07</t>
  </si>
  <si>
    <t>TSPU11</t>
  </si>
  <si>
    <t>TTD507</t>
  </si>
  <si>
    <t>TTD509</t>
  </si>
  <si>
    <t>TTD511</t>
  </si>
  <si>
    <t>TTD512</t>
  </si>
  <si>
    <t>TTD518</t>
  </si>
  <si>
    <t>TTD520</t>
  </si>
  <si>
    <t>TTD521</t>
  </si>
  <si>
    <t>UHDR03</t>
  </si>
  <si>
    <t>UHDR04</t>
  </si>
  <si>
    <t>UHEM01</t>
  </si>
  <si>
    <t>UHGF06</t>
  </si>
  <si>
    <t>UHGF07</t>
  </si>
  <si>
    <t>UHGF09</t>
  </si>
  <si>
    <t>UHGF10</t>
  </si>
  <si>
    <t>UHGF13</t>
  </si>
  <si>
    <t>UHGF15</t>
  </si>
  <si>
    <t>UHGF16</t>
  </si>
  <si>
    <t>UHIT03</t>
  </si>
  <si>
    <t>UHIT04</t>
  </si>
  <si>
    <t>UHIT06</t>
  </si>
  <si>
    <t>UHIT08</t>
  </si>
  <si>
    <t>UHJS08</t>
  </si>
  <si>
    <t>UHJS10</t>
  </si>
  <si>
    <t>UHMM09</t>
  </si>
  <si>
    <t>UHMM10</t>
  </si>
  <si>
    <t>UHMM11</t>
  </si>
  <si>
    <t>UHMR04</t>
  </si>
  <si>
    <t>UHMR05</t>
  </si>
  <si>
    <t>UHMS06</t>
  </si>
  <si>
    <t>UHMS08</t>
  </si>
  <si>
    <t>UHMS10</t>
  </si>
  <si>
    <t>UHPC02</t>
  </si>
  <si>
    <t>UHPC03</t>
  </si>
  <si>
    <t>UHPD05</t>
  </si>
  <si>
    <t>UHPF04</t>
  </si>
  <si>
    <t>UHPF05</t>
  </si>
  <si>
    <t>UHPI02</t>
  </si>
  <si>
    <t>UHPI03</t>
  </si>
  <si>
    <t>UHPI04</t>
  </si>
  <si>
    <t>UHPN01</t>
  </si>
  <si>
    <t>UHPT13</t>
  </si>
  <si>
    <t>UHPT14</t>
  </si>
  <si>
    <t>UHPT15</t>
  </si>
  <si>
    <t>UHPT16</t>
  </si>
  <si>
    <t>UHQM05</t>
  </si>
  <si>
    <t>UHRP01</t>
  </si>
  <si>
    <t>UHSB01</t>
  </si>
  <si>
    <t>UHSG25</t>
  </si>
  <si>
    <t>UHSG26</t>
  </si>
  <si>
    <t>UHSG27</t>
  </si>
  <si>
    <t>UHST02</t>
  </si>
  <si>
    <t>UHST04</t>
  </si>
  <si>
    <t>UHTM31</t>
  </si>
  <si>
    <t>UHTM33</t>
  </si>
  <si>
    <t>UHTR02</t>
  </si>
  <si>
    <t>UHTR03</t>
  </si>
  <si>
    <t>ULAD202</t>
  </si>
  <si>
    <t>ULAD203</t>
  </si>
  <si>
    <t>ULAD204</t>
  </si>
  <si>
    <t>ULAD205</t>
  </si>
  <si>
    <t>ULAD206</t>
  </si>
  <si>
    <t>ULAD208</t>
  </si>
  <si>
    <t>ULAD209</t>
  </si>
  <si>
    <t>ULAD211</t>
  </si>
  <si>
    <t>ULAD212</t>
  </si>
  <si>
    <t>ULAD215</t>
  </si>
  <si>
    <t>ULAD217</t>
  </si>
  <si>
    <t>ULAD218</t>
  </si>
  <si>
    <t>ULAD219</t>
  </si>
  <si>
    <t>ULAE704</t>
  </si>
  <si>
    <t>ULAE705</t>
  </si>
  <si>
    <t>ULAE708</t>
  </si>
  <si>
    <t>ULAE709</t>
  </si>
  <si>
    <t>ULAE712</t>
  </si>
  <si>
    <t>ULAE713</t>
  </si>
  <si>
    <t>ULAE714</t>
  </si>
  <si>
    <t>ULAE716</t>
  </si>
  <si>
    <t>ULAE718</t>
  </si>
  <si>
    <t>ULAE722</t>
  </si>
  <si>
    <t>ULAE724</t>
  </si>
  <si>
    <t>ULAE726</t>
  </si>
  <si>
    <t>ULAE728</t>
  </si>
  <si>
    <t>ULAN902</t>
  </si>
  <si>
    <t>ULAN903</t>
  </si>
  <si>
    <t>ULAS602</t>
  </si>
  <si>
    <t>ULAS603</t>
  </si>
  <si>
    <t>ULAS604</t>
  </si>
  <si>
    <t>ULAS606</t>
  </si>
  <si>
    <t>ULAS607</t>
  </si>
  <si>
    <t>ULAS609</t>
  </si>
  <si>
    <t>ULAS610</t>
  </si>
  <si>
    <t>ULAS612</t>
  </si>
  <si>
    <t>ULAS613</t>
  </si>
  <si>
    <t>ULAS614</t>
  </si>
  <si>
    <t>ULAS627</t>
  </si>
  <si>
    <t>ULAS628</t>
  </si>
  <si>
    <t>ULAS629</t>
  </si>
  <si>
    <t>ULAS633</t>
  </si>
  <si>
    <t>ULAS634</t>
  </si>
  <si>
    <t>ULAU02</t>
  </si>
  <si>
    <t>ULAU03</t>
  </si>
  <si>
    <t>ULAU05</t>
  </si>
  <si>
    <t>ULAU11</t>
  </si>
  <si>
    <t>ULAU12</t>
  </si>
  <si>
    <t>ULAU15</t>
  </si>
  <si>
    <t>ULAU35</t>
  </si>
  <si>
    <t>ULAU36</t>
  </si>
  <si>
    <t>ULAU37</t>
  </si>
  <si>
    <t>ULAU38</t>
  </si>
  <si>
    <t>ULAU41</t>
  </si>
  <si>
    <t>UNIC512</t>
  </si>
  <si>
    <t>UNIC514</t>
  </si>
  <si>
    <t>UNIC517</t>
  </si>
  <si>
    <t>UNIC519</t>
  </si>
  <si>
    <t>UNID213</t>
  </si>
  <si>
    <t>UNID215</t>
  </si>
  <si>
    <t>UNID216</t>
  </si>
  <si>
    <t>UNIQ407</t>
  </si>
  <si>
    <t>UNIQ408</t>
  </si>
  <si>
    <t>UNIQ410</t>
  </si>
  <si>
    <t>UNIQ414</t>
  </si>
  <si>
    <t>UNIS603</t>
  </si>
  <si>
    <t>UNIS606</t>
  </si>
  <si>
    <t>UNIT306</t>
  </si>
  <si>
    <t>UNIT308</t>
  </si>
  <si>
    <t>UNIT309</t>
  </si>
  <si>
    <t>UNIT312</t>
  </si>
  <si>
    <t>UNIT313</t>
  </si>
  <si>
    <t>UNIT314</t>
  </si>
  <si>
    <t>URAC504</t>
  </si>
  <si>
    <t>URAC505</t>
  </si>
  <si>
    <t>URAC506</t>
  </si>
  <si>
    <t>URAQ408</t>
  </si>
  <si>
    <t>URAQ409</t>
  </si>
  <si>
    <t>URAS605</t>
  </si>
  <si>
    <t>URAS607</t>
  </si>
  <si>
    <t>URAS608</t>
  </si>
  <si>
    <t>URAS609</t>
  </si>
  <si>
    <t>URAS612</t>
  </si>
  <si>
    <t>URAS614</t>
  </si>
  <si>
    <t>URAS615</t>
  </si>
  <si>
    <t>URAS616</t>
  </si>
  <si>
    <t>URAS617</t>
  </si>
  <si>
    <t>URAT302</t>
  </si>
  <si>
    <t>URAT303</t>
  </si>
  <si>
    <t>URAT306</t>
  </si>
  <si>
    <t>URAT308</t>
  </si>
  <si>
    <t>URAT309</t>
  </si>
  <si>
    <t>URAT311</t>
  </si>
  <si>
    <t>URAT313</t>
  </si>
  <si>
    <t>URAU05</t>
  </si>
  <si>
    <t>URAU06</t>
  </si>
  <si>
    <t>URAU07</t>
  </si>
  <si>
    <t>URAU08</t>
  </si>
  <si>
    <t>URAU09</t>
  </si>
  <si>
    <t>URAU10</t>
  </si>
  <si>
    <t>URAU15</t>
  </si>
  <si>
    <t>URAU16</t>
  </si>
  <si>
    <t>URAU17</t>
  </si>
  <si>
    <t>URAU18</t>
  </si>
  <si>
    <t>URAU19</t>
  </si>
  <si>
    <t>VCS09</t>
  </si>
  <si>
    <t>VCS14</t>
  </si>
  <si>
    <t>VCS15</t>
  </si>
  <si>
    <t>VCS16</t>
  </si>
  <si>
    <t>VCS17</t>
  </si>
  <si>
    <t>VGAD204</t>
  </si>
  <si>
    <t>VGAD205</t>
  </si>
  <si>
    <t>VGAD206</t>
  </si>
  <si>
    <t>VGAD213</t>
  </si>
  <si>
    <t>VGAD214</t>
  </si>
  <si>
    <t>VGAD215</t>
  </si>
  <si>
    <t>VGAD216</t>
  </si>
  <si>
    <t>VGAU16</t>
  </si>
  <si>
    <t>VGAU17</t>
  </si>
  <si>
    <t>VGAU18</t>
  </si>
  <si>
    <t>VGAU19</t>
  </si>
  <si>
    <t>VGAU23</t>
  </si>
  <si>
    <t>VGAU24</t>
  </si>
  <si>
    <t>VGAU25</t>
  </si>
  <si>
    <t>VGAU26</t>
  </si>
  <si>
    <t>VGAU27</t>
  </si>
  <si>
    <t>VGAU28</t>
  </si>
  <si>
    <t>VGE06</t>
  </si>
  <si>
    <t>VGE07</t>
  </si>
  <si>
    <t>VJMU04</t>
  </si>
  <si>
    <t>VJMU05</t>
  </si>
  <si>
    <t>VZEU05</t>
  </si>
  <si>
    <t>VZEU06</t>
  </si>
  <si>
    <t>VZEU07</t>
  </si>
  <si>
    <t>VZEU08</t>
  </si>
  <si>
    <t>VZPU09</t>
  </si>
  <si>
    <t>VZPU11</t>
  </si>
  <si>
    <t>YAN06</t>
  </si>
  <si>
    <t>YAN07</t>
  </si>
  <si>
    <t>YAN08</t>
  </si>
  <si>
    <t>YAN11</t>
  </si>
  <si>
    <t>YAN12</t>
  </si>
  <si>
    <t>YAN13</t>
  </si>
  <si>
    <t>YFUR02</t>
  </si>
  <si>
    <t>YICM02</t>
  </si>
  <si>
    <t>YIPM01</t>
  </si>
  <si>
    <t>YMRB03</t>
  </si>
  <si>
    <t>YPCB06</t>
  </si>
  <si>
    <t>YPRT01</t>
  </si>
  <si>
    <t>AAY13</t>
  </si>
  <si>
    <t>Leste</t>
  </si>
  <si>
    <t>AAY17</t>
  </si>
  <si>
    <t>Triângulo</t>
  </si>
  <si>
    <t>Oeste</t>
  </si>
  <si>
    <t>Sul</t>
  </si>
  <si>
    <t>Norte</t>
  </si>
  <si>
    <t>Mantiqueira</t>
  </si>
  <si>
    <t>BCSQ416</t>
  </si>
  <si>
    <t>BDPD10</t>
  </si>
  <si>
    <t>BETC505</t>
  </si>
  <si>
    <t>Centro</t>
  </si>
  <si>
    <t>BETD217</t>
  </si>
  <si>
    <t>BETD218</t>
  </si>
  <si>
    <t>BETD220</t>
  </si>
  <si>
    <t>BHAD30</t>
  </si>
  <si>
    <t>BHAT05</t>
  </si>
  <si>
    <t>BHAT12</t>
  </si>
  <si>
    <t>BHBN16</t>
  </si>
  <si>
    <t>BHBP12</t>
  </si>
  <si>
    <t>BHBP17</t>
  </si>
  <si>
    <t>BHBP19</t>
  </si>
  <si>
    <t>BHBP23</t>
  </si>
  <si>
    <t>BHBP26</t>
  </si>
  <si>
    <t>BHBP28</t>
  </si>
  <si>
    <t>BHCL15</t>
  </si>
  <si>
    <t xml:space="preserve">Centro </t>
  </si>
  <si>
    <t>BHCT207</t>
  </si>
  <si>
    <t>BHCT212</t>
  </si>
  <si>
    <t>BHCT214</t>
  </si>
  <si>
    <t>BHCT218</t>
  </si>
  <si>
    <t>BHCT220</t>
  </si>
  <si>
    <t>BHCT223</t>
  </si>
  <si>
    <t>BHCT228</t>
  </si>
  <si>
    <t>BHCT229</t>
  </si>
  <si>
    <t>BHCT235</t>
  </si>
  <si>
    <t>BHCT241</t>
  </si>
  <si>
    <t>BHCT249</t>
  </si>
  <si>
    <t>BHCT253</t>
  </si>
  <si>
    <t>BHCT254</t>
  </si>
  <si>
    <t>BHCT255</t>
  </si>
  <si>
    <t>BHCT273</t>
  </si>
  <si>
    <t>BHCT277</t>
  </si>
  <si>
    <t>BHCT282</t>
  </si>
  <si>
    <t>BHCT284</t>
  </si>
  <si>
    <t>BHCT288</t>
  </si>
  <si>
    <t>BHCT289</t>
  </si>
  <si>
    <t>BHCT292</t>
  </si>
  <si>
    <t>BHCT293</t>
  </si>
  <si>
    <t>BHCT297</t>
  </si>
  <si>
    <t>BHCT298</t>
  </si>
  <si>
    <t>BHGT04</t>
  </si>
  <si>
    <t>BHHR30</t>
  </si>
  <si>
    <t>BHMR21</t>
  </si>
  <si>
    <t>BHMR22</t>
  </si>
  <si>
    <t>BHMR26</t>
  </si>
  <si>
    <t>BHPM05</t>
  </si>
  <si>
    <t>BHPM21</t>
  </si>
  <si>
    <t>BHSE17</t>
  </si>
  <si>
    <t>BHSE19</t>
  </si>
  <si>
    <t>BHSN39</t>
  </si>
  <si>
    <t>BHSV02</t>
  </si>
  <si>
    <t>BHSV03</t>
  </si>
  <si>
    <t>BHSV36</t>
  </si>
  <si>
    <t>BHSV37</t>
  </si>
  <si>
    <t>BNR04</t>
  </si>
  <si>
    <t>BNR06</t>
  </si>
  <si>
    <t>BNR07</t>
  </si>
  <si>
    <t>CEL08</t>
  </si>
  <si>
    <t>CEMT07</t>
  </si>
  <si>
    <t>CICM01</t>
  </si>
  <si>
    <t>CICM02</t>
  </si>
  <si>
    <t>CICM04</t>
  </si>
  <si>
    <t>CICM05</t>
  </si>
  <si>
    <t>CICM31</t>
  </si>
  <si>
    <t>CICM34</t>
  </si>
  <si>
    <t>CINC01</t>
  </si>
  <si>
    <t>CINC10</t>
  </si>
  <si>
    <t>CMG05</t>
  </si>
  <si>
    <t>COM04</t>
  </si>
  <si>
    <t>CONU03</t>
  </si>
  <si>
    <t>CONU07</t>
  </si>
  <si>
    <t>CONU09</t>
  </si>
  <si>
    <t>CONU10</t>
  </si>
  <si>
    <t>CQLU105</t>
  </si>
  <si>
    <t>CRC05</t>
  </si>
  <si>
    <t>CRM12</t>
  </si>
  <si>
    <t>ESM01</t>
  </si>
  <si>
    <t xml:space="preserve">Norte </t>
  </si>
  <si>
    <t>FCSD206</t>
  </si>
  <si>
    <t>GMDD01</t>
  </si>
  <si>
    <t>GOVD80</t>
  </si>
  <si>
    <t>IANU17</t>
  </si>
  <si>
    <t>IGPU05</t>
  </si>
  <si>
    <t>IGPU11</t>
  </si>
  <si>
    <t>ITDD217</t>
  </si>
  <si>
    <t>IUMD34</t>
  </si>
  <si>
    <t>JFAD206</t>
  </si>
  <si>
    <t>JFAD208</t>
  </si>
  <si>
    <t>JFAD209</t>
  </si>
  <si>
    <t>JFAD214</t>
  </si>
  <si>
    <t>JFAD218</t>
  </si>
  <si>
    <t>JFAQ407</t>
  </si>
  <si>
    <t>JGD06</t>
  </si>
  <si>
    <t>LFA03</t>
  </si>
  <si>
    <t>LFA04</t>
  </si>
  <si>
    <t>LFAD203</t>
  </si>
  <si>
    <t>Triangulo</t>
  </si>
  <si>
    <t>LGT15</t>
  </si>
  <si>
    <t>MAGC516</t>
  </si>
  <si>
    <t>MAGS605</t>
  </si>
  <si>
    <t>MAGS608</t>
  </si>
  <si>
    <t>MHC05</t>
  </si>
  <si>
    <t>MHC06</t>
  </si>
  <si>
    <t>MTZ12</t>
  </si>
  <si>
    <t>MUT06</t>
  </si>
  <si>
    <t>NLAE716</t>
  </si>
  <si>
    <t>NLAE725</t>
  </si>
  <si>
    <t>NLAE734</t>
  </si>
  <si>
    <t>NLAE735</t>
  </si>
  <si>
    <t>NLAQ406</t>
  </si>
  <si>
    <t>NOG02</t>
  </si>
  <si>
    <t>NOG06</t>
  </si>
  <si>
    <t>NVSU08</t>
  </si>
  <si>
    <t>NVSU11</t>
  </si>
  <si>
    <t>NVSU24</t>
  </si>
  <si>
    <t>ORPU06</t>
  </si>
  <si>
    <t>PCSD07</t>
  </si>
  <si>
    <t>PDR103</t>
  </si>
  <si>
    <t>PEB15</t>
  </si>
  <si>
    <t>PEB17</t>
  </si>
  <si>
    <t>PRTU04</t>
  </si>
  <si>
    <t>PRTU08</t>
  </si>
  <si>
    <t>PRTU12</t>
  </si>
  <si>
    <t>PRTU19</t>
  </si>
  <si>
    <t>PSAD211</t>
  </si>
  <si>
    <t>PSAD212</t>
  </si>
  <si>
    <t>PSAD213</t>
  </si>
  <si>
    <t>PSOU34</t>
  </si>
  <si>
    <t>PTUC505</t>
  </si>
  <si>
    <t>PTUC514</t>
  </si>
  <si>
    <t>PTUE710</t>
  </si>
  <si>
    <t>PTUE711</t>
  </si>
  <si>
    <t>PTUU02</t>
  </si>
  <si>
    <t>RES05</t>
  </si>
  <si>
    <t>SGLU07</t>
  </si>
  <si>
    <t>SLUQ416</t>
  </si>
  <si>
    <t>SPN01</t>
  </si>
  <si>
    <t>SWOU03</t>
  </si>
  <si>
    <t>SWOU10</t>
  </si>
  <si>
    <t>TCSD211</t>
  </si>
  <si>
    <t>TCSD215</t>
  </si>
  <si>
    <t>UCMB01</t>
  </si>
  <si>
    <t>UHEM07</t>
  </si>
  <si>
    <t>UHIT05</t>
  </si>
  <si>
    <t>UHPD03</t>
  </si>
  <si>
    <t>UHPT12</t>
  </si>
  <si>
    <t>UHRP02</t>
  </si>
  <si>
    <t>ULAE721</t>
  </si>
  <si>
    <t>ULAS626</t>
  </si>
  <si>
    <t>UNIQ409</t>
  </si>
  <si>
    <t>UNIQ411</t>
  </si>
  <si>
    <t>UNIQ412</t>
  </si>
  <si>
    <t>UNIQ413</t>
  </si>
  <si>
    <t>UNIQ415</t>
  </si>
  <si>
    <t>URAQ410</t>
  </si>
  <si>
    <t>VCS06</t>
  </si>
  <si>
    <t>VCS12</t>
  </si>
  <si>
    <t>VCS13</t>
  </si>
  <si>
    <t>VGAD203</t>
  </si>
  <si>
    <t>VGAD209</t>
  </si>
  <si>
    <t>VGAD212</t>
  </si>
  <si>
    <t>YFAC01</t>
  </si>
  <si>
    <t>YFUR01</t>
  </si>
  <si>
    <t>YFUR03</t>
  </si>
  <si>
    <t>AXAU02</t>
  </si>
  <si>
    <t>AXAU17</t>
  </si>
  <si>
    <t>BCV05</t>
  </si>
  <si>
    <t>BDPD204</t>
  </si>
  <si>
    <t>BDPD205</t>
  </si>
  <si>
    <t>BDPD206</t>
  </si>
  <si>
    <t>BDPD210</t>
  </si>
  <si>
    <t>BDPD211</t>
  </si>
  <si>
    <t>BETD225</t>
  </si>
  <si>
    <t>FMAD216</t>
  </si>
  <si>
    <t>IGPU03</t>
  </si>
  <si>
    <t>ILIU103</t>
  </si>
  <si>
    <t>ILIU104</t>
  </si>
  <si>
    <t>ILIU105</t>
  </si>
  <si>
    <t>ILIU106</t>
  </si>
  <si>
    <t>JBT07</t>
  </si>
  <si>
    <t>JESU03</t>
  </si>
  <si>
    <t>JESU04</t>
  </si>
  <si>
    <t>JFAU20</t>
  </si>
  <si>
    <t>JTAD204</t>
  </si>
  <si>
    <t>JTAD205</t>
  </si>
  <si>
    <t>JTAD206</t>
  </si>
  <si>
    <t>JTAD208</t>
  </si>
  <si>
    <t>JTAD209</t>
  </si>
  <si>
    <t>JTAD210</t>
  </si>
  <si>
    <t>LABU03</t>
  </si>
  <si>
    <t>LABU04</t>
  </si>
  <si>
    <t>LABU05</t>
  </si>
  <si>
    <t>LABU08</t>
  </si>
  <si>
    <t>MCLD201</t>
  </si>
  <si>
    <t>MHC04</t>
  </si>
  <si>
    <t>MNVD206</t>
  </si>
  <si>
    <t>MNVD208</t>
  </si>
  <si>
    <t>MNVD209</t>
  </si>
  <si>
    <t>MNVD210</t>
  </si>
  <si>
    <t>PLU105</t>
  </si>
  <si>
    <t>PLU106</t>
  </si>
  <si>
    <t>SLN19</t>
  </si>
  <si>
    <t>SLN20</t>
  </si>
  <si>
    <t>SLN21</t>
  </si>
  <si>
    <t>SLN22</t>
  </si>
  <si>
    <t>SLN23</t>
  </si>
  <si>
    <t>SYBU03</t>
  </si>
  <si>
    <t>SYBU05</t>
  </si>
  <si>
    <t>SYBU06</t>
  </si>
  <si>
    <t>TTD516</t>
  </si>
  <si>
    <t>UHMR03</t>
  </si>
  <si>
    <t>UHMR11</t>
  </si>
  <si>
    <t>UNIS604</t>
  </si>
  <si>
    <t>UNIS605</t>
  </si>
  <si>
    <t>VCSD209</t>
  </si>
  <si>
    <t>VGAU14</t>
  </si>
  <si>
    <t>VJMU06</t>
  </si>
  <si>
    <t>BDPD203</t>
  </si>
  <si>
    <t>BHJT16 resultados suspeitos EnergyMeter!</t>
  </si>
  <si>
    <t>MN04 não convergiu!</t>
  </si>
  <si>
    <t>Energia Inj. Simulada (kWh/dia)</t>
  </si>
  <si>
    <t>Energia Reativa Sim. (kVAr/dia)</t>
  </si>
  <si>
    <t>Energia Rea. Usinas (kVAr/dia)</t>
  </si>
  <si>
    <t>P. Energia
(kWh/dia)</t>
  </si>
  <si>
    <t>Energia Inj. Usina (kWh/dia)</t>
  </si>
  <si>
    <t>Red(-)/Aum Perdas (kWh/dia)</t>
  </si>
  <si>
    <t>Energia Inj. Usinas (kWh/dia)</t>
  </si>
  <si>
    <t>PerdasTotais (kWh/dia)</t>
  </si>
  <si>
    <t>MNVD205</t>
  </si>
  <si>
    <t>novo</t>
  </si>
  <si>
    <t>KVAr_Alim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</si>
</sst>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(* #,##0.00_);_(* \(#,##0.00\);_(* &quot;-&quot;??_);_(@_)"/>
    <numFmt numFmtId="166" formatCode="_-* #,##0_-;\-* #,##0_-;_-* &quot;-&quot;??_-;_-@_-"/>
    <numFmt numFmtId="168" formatCode="_(&quot;R$ &quot;* #,##0.00_);_(&quot;R$ &quot;* \(#,##0.00\);_(&quot;R$ &quot;* &quot;-&quot;??_);_(@_)"/>
    <numFmt numFmtId="169" formatCode="#,##0.0;[Red]\-#,##0.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  <family val="3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5" fillId="21" borderId="1" applyNumberFormat="0" applyAlignment="0" applyProtection="0"/>
    <xf numFmtId="0" fontId="6" fillId="22" borderId="2" applyNumberFormat="0" applyAlignment="0" applyProtection="0"/>
    <xf numFmtId="0" fontId="7" fillId="0" borderId="3" applyNumberFormat="0" applyFill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8" fillId="29" borderId="1" applyNumberFormat="0" applyAlignment="0" applyProtection="0"/>
    <xf numFmtId="0" fontId="9" fillId="30" borderId="0" applyNumberFormat="0" applyBorder="0" applyAlignment="0" applyProtection="0"/>
    <xf numFmtId="0" fontId="10" fillId="31" borderId="0" applyNumberFormat="0" applyBorder="0" applyAlignment="0" applyProtection="0"/>
    <xf numFmtId="0" fontId="1" fillId="0" borderId="0"/>
    <xf numFmtId="0" fontId="2" fillId="32" borderId="4" applyNumberFormat="0" applyFont="0" applyAlignment="0" applyProtection="0"/>
    <xf numFmtId="0" fontId="11" fillId="21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>
      <alignment vertical="center"/>
    </xf>
    <xf numFmtId="0" fontId="19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/>
    <xf numFmtId="0" fontId="20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37" fontId="1" fillId="0" borderId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38" fontId="0" fillId="0" borderId="0" xfId="0" applyNumberFormat="1"/>
    <xf numFmtId="0" fontId="18" fillId="0" borderId="0" xfId="0" applyFont="1" applyAlignment="1">
      <alignment horizontal="center"/>
    </xf>
    <xf numFmtId="166" fontId="0" fillId="0" borderId="0" xfId="43" applyNumberFormat="1" applyFont="1"/>
    <xf numFmtId="166" fontId="0" fillId="33" borderId="0" xfId="43" applyNumberFormat="1" applyFont="1" applyFill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0" fontId="0" fillId="0" borderId="0" xfId="0" applyNumberFormat="1"/>
    <xf numFmtId="0" fontId="18" fillId="0" borderId="10" xfId="0" applyFont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17" fontId="0" fillId="0" borderId="0" xfId="0" applyNumberFormat="1"/>
    <xf numFmtId="0" fontId="18" fillId="0" borderId="0" xfId="0" applyFont="1"/>
    <xf numFmtId="169" fontId="0" fillId="0" borderId="0" xfId="0" applyNumberFormat="1"/>
    <xf numFmtId="0" fontId="18" fillId="33" borderId="0" xfId="0" applyFont="1" applyFill="1" applyAlignment="1">
      <alignment horizontal="center"/>
    </xf>
    <xf numFmtId="0" fontId="18" fillId="34" borderId="11" xfId="0" applyFont="1" applyFill="1" applyBorder="1" applyAlignment="1">
      <alignment horizontal="center" wrapText="1"/>
    </xf>
    <xf numFmtId="0" fontId="18" fillId="0" borderId="12" xfId="0" applyFont="1" applyFill="1" applyBorder="1" applyAlignment="1">
      <alignment horizontal="center" vertical="center" wrapText="1"/>
    </xf>
    <xf numFmtId="10" fontId="0" fillId="0" borderId="0" xfId="98" applyNumberFormat="1" applyFont="1"/>
    <xf numFmtId="10" fontId="0" fillId="0" borderId="0" xfId="0" applyNumberFormat="1"/>
  </cellXfs>
  <cellStyles count="9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3 297 x 420 mm" xfId="66" xr:uid="{00000000-0005-0000-0000-000012000000}"/>
    <cellStyle name="Accent1" xfId="23" builtinId="29" customBuiltin="1"/>
    <cellStyle name="Accent2" xfId="24" builtinId="33" customBuiltin="1"/>
    <cellStyle name="Accent3" xfId="25" builtinId="37" customBuiltin="1"/>
    <cellStyle name="Accent4" xfId="26" builtinId="41" customBuiltin="1"/>
    <cellStyle name="Accent5" xfId="27" builtinId="45" customBuiltin="1"/>
    <cellStyle name="Accent6" xfId="28" builtinId="49" customBuiltin="1"/>
    <cellStyle name="Bad" xfId="30" builtinId="27" customBuiltin="1"/>
    <cellStyle name="Calculation" xfId="20" builtinId="22" customBuiltin="1"/>
    <cellStyle name="Check Cell" xfId="21" builtinId="23" customBuiltin="1"/>
    <cellStyle name="Comma" xfId="43" builtinId="3"/>
    <cellStyle name="Estilo 1" xfId="46" xr:uid="{00000000-0005-0000-0000-00001E000000}"/>
    <cellStyle name="Explanatory Text" xfId="36" builtinId="53" customBuiltin="1"/>
    <cellStyle name="Good" xfId="19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29" builtinId="20" customBuiltin="1"/>
    <cellStyle name="Linked Cell" xfId="22" builtinId="24" customBuiltin="1"/>
    <cellStyle name="Moeda 2" xfId="74" xr:uid="{00000000-0005-0000-0000-000020000000}"/>
    <cellStyle name="Moeda 2 2" xfId="82" xr:uid="{00000000-0005-0000-0000-000021000000}"/>
    <cellStyle name="Moeda 2 2 2" xfId="96" xr:uid="{A064FB81-CBD0-4652-9FF7-0B5AAA1BA51D}"/>
    <cellStyle name="Moeda 3" xfId="72" xr:uid="{00000000-0005-0000-0000-000022000000}"/>
    <cellStyle name="Neutral" xfId="31" builtinId="28" customBuiltin="1"/>
    <cellStyle name="Normal" xfId="0" builtinId="0"/>
    <cellStyle name="Normal 12" xfId="32" xr:uid="{00000000-0005-0000-0000-000025000000}"/>
    <cellStyle name="Normal 2" xfId="47" xr:uid="{00000000-0005-0000-0000-000026000000}"/>
    <cellStyle name="Normal 2 2" xfId="55" xr:uid="{00000000-0005-0000-0000-000027000000}"/>
    <cellStyle name="Normal 2 3" xfId="64" xr:uid="{00000000-0005-0000-0000-000028000000}"/>
    <cellStyle name="Normal 3" xfId="48" xr:uid="{00000000-0005-0000-0000-000029000000}"/>
    <cellStyle name="Normal 3 2" xfId="49" xr:uid="{00000000-0005-0000-0000-00002A000000}"/>
    <cellStyle name="Normal 3 2 2" xfId="57" xr:uid="{00000000-0005-0000-0000-00002B000000}"/>
    <cellStyle name="Normal 3 3" xfId="56" xr:uid="{00000000-0005-0000-0000-00002C000000}"/>
    <cellStyle name="Normal 3 4" xfId="67" xr:uid="{00000000-0005-0000-0000-00002D000000}"/>
    <cellStyle name="Normal 4" xfId="54" xr:uid="{00000000-0005-0000-0000-00002E000000}"/>
    <cellStyle name="Normal 5" xfId="50" xr:uid="{00000000-0005-0000-0000-00002F000000}"/>
    <cellStyle name="Normal 6" xfId="45" xr:uid="{00000000-0005-0000-0000-000030000000}"/>
    <cellStyle name="Normal 7" xfId="61" xr:uid="{00000000-0005-0000-0000-000031000000}"/>
    <cellStyle name="Normal 7 2" xfId="62" xr:uid="{00000000-0005-0000-0000-000032000000}"/>
    <cellStyle name="Note" xfId="33" builtinId="10" customBuiltin="1"/>
    <cellStyle name="Output" xfId="34" builtinId="21" customBuiltin="1"/>
    <cellStyle name="Percent" xfId="98" builtinId="5"/>
    <cellStyle name="Porcentagem 2" xfId="68" xr:uid="{00000000-0005-0000-0000-000035000000}"/>
    <cellStyle name="Porcentagem 3" xfId="69" xr:uid="{00000000-0005-0000-0000-000036000000}"/>
    <cellStyle name="Separador de milhares 2" xfId="51" xr:uid="{00000000-0005-0000-0000-000038000000}"/>
    <cellStyle name="Separador de milhares 2 2" xfId="52" xr:uid="{00000000-0005-0000-0000-000039000000}"/>
    <cellStyle name="Separador de milhares 2 2 2" xfId="59" xr:uid="{00000000-0005-0000-0000-00003A000000}"/>
    <cellStyle name="Separador de milhares 2 3" xfId="58" xr:uid="{00000000-0005-0000-0000-00003B000000}"/>
    <cellStyle name="Separador de milhares 3" xfId="53" xr:uid="{00000000-0005-0000-0000-00003C000000}"/>
    <cellStyle name="Separador de milhares 3 2" xfId="60" xr:uid="{00000000-0005-0000-0000-00003D000000}"/>
    <cellStyle name="Title" xfId="37" builtinId="15" customBuiltin="1"/>
    <cellStyle name="Total" xfId="42" builtinId="25" customBuiltin="1"/>
    <cellStyle name="Vírgula 2" xfId="44" xr:uid="{00000000-0005-0000-0000-000047000000}"/>
    <cellStyle name="Vírgula 2 2" xfId="71" xr:uid="{00000000-0005-0000-0000-000048000000}"/>
    <cellStyle name="Vírgula 2 2 2" xfId="75" xr:uid="{00000000-0005-0000-0000-000049000000}"/>
    <cellStyle name="Vírgula 2 2 2 2" xfId="89" xr:uid="{3C7AB496-7AFF-4E54-99C2-1CD1EAE3FEA7}"/>
    <cellStyle name="Vírgula 2 2 3" xfId="79" xr:uid="{00000000-0005-0000-0000-00004A000000}"/>
    <cellStyle name="Vírgula 2 2 3 2" xfId="93" xr:uid="{3B1D320E-774A-4FF8-9F88-3D70CB1F16A0}"/>
    <cellStyle name="Vírgula 2 2 4" xfId="87" xr:uid="{0C188486-0454-440C-8159-551C5212A1BE}"/>
    <cellStyle name="Vírgula 2 3" xfId="65" xr:uid="{00000000-0005-0000-0000-00004B000000}"/>
    <cellStyle name="Vírgula 2 3 2" xfId="77" xr:uid="{00000000-0005-0000-0000-00004C000000}"/>
    <cellStyle name="Vírgula 2 3 2 2" xfId="91" xr:uid="{CBC27707-857B-4EE2-8A83-9437EE65CCEB}"/>
    <cellStyle name="Vírgula 2 4" xfId="76" xr:uid="{00000000-0005-0000-0000-00004D000000}"/>
    <cellStyle name="Vírgula 2 4 2" xfId="90" xr:uid="{773C54BF-F6A4-41B6-A7AD-07359012775F}"/>
    <cellStyle name="Vírgula 2 5" xfId="85" xr:uid="{04559E62-C955-4223-847F-91F9F250E57D}"/>
    <cellStyle name="Vírgula 3" xfId="63" xr:uid="{00000000-0005-0000-0000-00004E000000}"/>
    <cellStyle name="Vírgula 3 2" xfId="73" xr:uid="{00000000-0005-0000-0000-00004F000000}"/>
    <cellStyle name="Vírgula 3 2 2" xfId="88" xr:uid="{594D16A8-FC63-4660-90DC-C8D996FDF9C1}"/>
    <cellStyle name="Vírgula 3 3" xfId="70" xr:uid="{00000000-0005-0000-0000-000050000000}"/>
    <cellStyle name="Vírgula 3 3 2" xfId="86" xr:uid="{667F9AB6-F9CA-4C9D-9E7B-2B62D93BE1B1}"/>
    <cellStyle name="Vírgula 3 4" xfId="78" xr:uid="{00000000-0005-0000-0000-000051000000}"/>
    <cellStyle name="Vírgula 3 4 2" xfId="92" xr:uid="{73E2F519-3E23-4C1F-8C00-095776FFDF60}"/>
    <cellStyle name="Vírgula 4" xfId="81" xr:uid="{00000000-0005-0000-0000-000052000000}"/>
    <cellStyle name="Vírgula 4 2" xfId="95" xr:uid="{4F7415B6-F6AF-4720-B9E6-7FCCFE4A680F}"/>
    <cellStyle name="Vírgula 5" xfId="80" xr:uid="{00000000-0005-0000-0000-000053000000}"/>
    <cellStyle name="Vírgula 5 2" xfId="94" xr:uid="{412C262A-4103-4E8C-A1EE-505C6AFDF486}"/>
    <cellStyle name="Vírgula 6" xfId="83" xr:uid="{00000000-0005-0000-0000-000054000000}"/>
    <cellStyle name="Vírgula 6 2" xfId="97" xr:uid="{9684C513-4870-46B5-BA2F-9EE83F1D9936}"/>
    <cellStyle name="Vírgula 7" xfId="84" xr:uid="{78227B77-F8C5-4AFF-B708-55BA30B5BB92}"/>
    <cellStyle name="Warning Text" xfId="35" builtinId="11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2BF4-865F-420F-9885-29F71DCF83C1}">
  <dimension ref="A1:X1002"/>
  <sheetViews>
    <sheetView tabSelected="1" zoomScaleNormal="100" workbookViewId="0">
      <pane xSplit="15" ySplit="3" topLeftCell="P976" activePane="bottomRight" state="frozen"/>
      <selection pane="topRight" activeCell="Q1" sqref="Q1"/>
      <selection pane="bottomLeft" activeCell="A4" sqref="A4"/>
      <selection pane="bottomRight" activeCell="P6" sqref="P6:P1002"/>
    </sheetView>
  </sheetViews>
  <sheetFormatPr defaultRowHeight="15" x14ac:dyDescent="0.25"/>
  <cols>
    <col min="1" max="1" width="9.7109375" style="6" bestFit="1" customWidth="1"/>
    <col min="2" max="2" width="13.28515625" bestFit="1" customWidth="1"/>
    <col min="3" max="3" width="16" customWidth="1"/>
    <col min="4" max="4" width="12.42578125" customWidth="1"/>
    <col min="6" max="7" width="17.5703125" customWidth="1"/>
    <col min="8" max="8" width="16" customWidth="1"/>
    <col min="9" max="9" width="16.140625" customWidth="1"/>
    <col min="10" max="10" width="15.7109375" bestFit="1" customWidth="1"/>
    <col min="11" max="11" width="14.28515625" bestFit="1" customWidth="1"/>
    <col min="12" max="14" width="16.7109375" customWidth="1"/>
    <col min="15" max="15" width="13.5703125" bestFit="1" customWidth="1"/>
    <col min="16" max="16" width="11.85546875" customWidth="1"/>
  </cols>
  <sheetData>
    <row r="1" spans="1:24" x14ac:dyDescent="0.25">
      <c r="C1" s="13" t="s">
        <v>0</v>
      </c>
      <c r="D1" s="13"/>
      <c r="E1" s="13"/>
      <c r="F1" s="13"/>
      <c r="G1" s="13"/>
      <c r="H1" s="13"/>
      <c r="I1" s="14" t="s">
        <v>1</v>
      </c>
      <c r="J1" s="14"/>
      <c r="K1" s="14"/>
      <c r="L1" s="14"/>
      <c r="M1" s="14"/>
      <c r="N1" s="14"/>
      <c r="O1" s="14"/>
    </row>
    <row r="2" spans="1:24" ht="45" x14ac:dyDescent="0.25">
      <c r="A2" s="5"/>
      <c r="B2" s="5"/>
      <c r="C2" s="8" t="s">
        <v>2090</v>
      </c>
      <c r="D2" s="8" t="s">
        <v>2091</v>
      </c>
      <c r="E2" s="8" t="s">
        <v>2</v>
      </c>
      <c r="F2" s="8" t="s">
        <v>2096</v>
      </c>
      <c r="G2" s="8" t="s">
        <v>2092</v>
      </c>
      <c r="H2" s="8" t="s">
        <v>2097</v>
      </c>
      <c r="I2" s="8" t="s">
        <v>3</v>
      </c>
      <c r="J2" s="8" t="s">
        <v>2091</v>
      </c>
      <c r="K2" s="8" t="s">
        <v>2</v>
      </c>
      <c r="L2" s="8" t="s">
        <v>2096</v>
      </c>
      <c r="M2" s="8" t="s">
        <v>2092</v>
      </c>
      <c r="N2" s="8" t="s">
        <v>2097</v>
      </c>
      <c r="O2" s="9" t="s">
        <v>2095</v>
      </c>
    </row>
    <row r="3" spans="1:24" x14ac:dyDescent="0.25">
      <c r="B3" s="11" t="s">
        <v>4</v>
      </c>
      <c r="C3" s="1">
        <f>SUM(C$6:C$1998)</f>
        <v>111569977.83450004</v>
      </c>
      <c r="D3" s="1">
        <f>SUM(D$6:D$2006)</f>
        <v>52614692.755700044</v>
      </c>
      <c r="E3" s="7">
        <f>AVERAGE(E$6:E$2006)</f>
        <v>0.90740877579287593</v>
      </c>
      <c r="F3" s="1">
        <f>SUM(F$6:F$2006)</f>
        <v>0</v>
      </c>
      <c r="G3" s="1">
        <f>SUM(G$6:G$2006)</f>
        <v>0</v>
      </c>
      <c r="H3" s="1">
        <f>SUM(H$6:H$2006)</f>
        <v>11847082.177800002</v>
      </c>
      <c r="I3" s="1">
        <f>SUM(I$6:I$2006)</f>
        <v>111502500.15980016</v>
      </c>
      <c r="J3" s="1">
        <f>SUM(J$6:J$2006)</f>
        <v>47736012.980699979</v>
      </c>
      <c r="K3" s="7">
        <f>AVERAGE(K$6:K$2006)</f>
        <v>0.9241313221258235</v>
      </c>
      <c r="L3" s="1">
        <f>SUM(L$6:L$2006)</f>
        <v>0</v>
      </c>
      <c r="M3" s="1">
        <f>SUM(M$6:M$2006)</f>
        <v>0</v>
      </c>
      <c r="N3" s="1">
        <f>SUM(N$6:N$2006)</f>
        <v>11629061.300599992</v>
      </c>
      <c r="O3" s="1"/>
    </row>
    <row r="4" spans="1:24" x14ac:dyDescent="0.25">
      <c r="B4" s="11"/>
      <c r="C4" s="12">
        <f>ROUND(C3/1000,1)</f>
        <v>111570</v>
      </c>
      <c r="D4" s="12">
        <f t="shared" ref="D4:N4" si="0">ROUND(D3/1000,1)</f>
        <v>52614.7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11847.1</v>
      </c>
      <c r="I4" s="12">
        <f t="shared" si="0"/>
        <v>111502.5</v>
      </c>
      <c r="J4" s="12">
        <f t="shared" si="0"/>
        <v>47736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11629.1</v>
      </c>
      <c r="O4" s="12">
        <f>H4-N4</f>
        <v>218</v>
      </c>
      <c r="V4" s="16">
        <f>H4/C4</f>
        <v>0.10618535448597294</v>
      </c>
      <c r="W4">
        <f>N4/C4</f>
        <v>0.10423142421797975</v>
      </c>
      <c r="X4" s="17">
        <f>W4-V4</f>
        <v>-1.9539302679931897E-3</v>
      </c>
    </row>
    <row r="5" spans="1:24" ht="45" x14ac:dyDescent="0.25">
      <c r="A5" s="8" t="s">
        <v>5</v>
      </c>
      <c r="B5" s="8" t="s">
        <v>6</v>
      </c>
      <c r="C5" s="8" t="s">
        <v>2090</v>
      </c>
      <c r="D5" s="8" t="s">
        <v>2091</v>
      </c>
      <c r="E5" s="8" t="s">
        <v>2</v>
      </c>
      <c r="F5" s="8" t="s">
        <v>2092</v>
      </c>
      <c r="G5" s="8" t="s">
        <v>2092</v>
      </c>
      <c r="H5" s="8" t="s">
        <v>2093</v>
      </c>
      <c r="I5" s="8" t="s">
        <v>2090</v>
      </c>
      <c r="J5" s="8" t="s">
        <v>2091</v>
      </c>
      <c r="K5" s="8" t="s">
        <v>2</v>
      </c>
      <c r="L5" s="8" t="s">
        <v>2094</v>
      </c>
      <c r="M5" s="8" t="s">
        <v>2092</v>
      </c>
      <c r="N5" s="8" t="s">
        <v>2093</v>
      </c>
      <c r="O5" s="9" t="s">
        <v>2095</v>
      </c>
      <c r="P5" s="15" t="s">
        <v>2100</v>
      </c>
    </row>
    <row r="6" spans="1:24" x14ac:dyDescent="0.25">
      <c r="A6" t="s">
        <v>145</v>
      </c>
      <c r="B6" s="6" t="str">
        <f>VLOOKUP(A6,regional!A:B,2,0)</f>
        <v>Leste</v>
      </c>
      <c r="C6" s="1">
        <f>VLOOKUP($A6,openDSS_base!$A:$R,4,0)</f>
        <v>42331.694000000003</v>
      </c>
      <c r="D6" s="1">
        <f>VLOOKUP($A6,openDSS_base!$A:$R,5,0)</f>
        <v>16870.766899999999</v>
      </c>
      <c r="E6" s="7">
        <f>C6/SQRT(C6*C6+D6*D6)</f>
        <v>0.92894443300310425</v>
      </c>
      <c r="F6" s="1">
        <f>VLOOKUP($A6,openDSS_base!$A:$R,10,0)</f>
        <v>0</v>
      </c>
      <c r="G6" s="1">
        <f>VLOOKUP($A6,openDSS_base!$A:$R,11,0)</f>
        <v>0</v>
      </c>
      <c r="H6" s="1">
        <f>VLOOKUP($A6,openDSS_base!$A:$R,6,0)</f>
        <v>6247.2691999999997</v>
      </c>
      <c r="I6" s="1">
        <f>VLOOKUP($A6,openDSS_capacitor!$A:$R,4,0)</f>
        <v>42293.601600000002</v>
      </c>
      <c r="J6" s="1">
        <f>VLOOKUP($A6,openDSS_capacitor!$A:$R,5,0)</f>
        <v>16015.0967</v>
      </c>
      <c r="K6" s="7">
        <f>I6/SQRT(I6*I6+J6*J6)</f>
        <v>0.93519757966619599</v>
      </c>
      <c r="L6" s="1">
        <f>VLOOKUP($A6,openDSS_capacitor!$A:$R,10,0)</f>
        <v>0</v>
      </c>
      <c r="M6" s="1">
        <f>VLOOKUP($A6,openDSS_capacitor!$A:$R,11,0)</f>
        <v>0</v>
      </c>
      <c r="N6" s="1">
        <f>VLOOKUP($A6,openDSS_capacitor!$A:$R,6,0)</f>
        <v>6215.1219000000001</v>
      </c>
      <c r="O6" s="1">
        <f>N6-H6</f>
        <v>-32.147299999999632</v>
      </c>
      <c r="P6">
        <f>VLOOKUP(A6,sumario!A:E,5,0)</f>
        <v>99.999999999999901</v>
      </c>
    </row>
    <row r="7" spans="1:24" x14ac:dyDescent="0.25">
      <c r="A7" t="s">
        <v>1861</v>
      </c>
      <c r="B7" s="6" t="str">
        <f>VLOOKUP(A7,regional!A:B,2,0)</f>
        <v>Leste</v>
      </c>
      <c r="C7" s="1">
        <f>VLOOKUP($A7,openDSS_base!$A:$R,4,0)</f>
        <v>45467.7258</v>
      </c>
      <c r="D7" s="1">
        <f>VLOOKUP($A7,openDSS_base!$A:$R,5,0)</f>
        <v>22677.840100000001</v>
      </c>
      <c r="E7" s="7">
        <f>C7/SQRT(C7*C7+D7*D7)</f>
        <v>0.89486779855259624</v>
      </c>
      <c r="F7" s="1">
        <f>VLOOKUP($A7,openDSS_base!$A:$R,10,0)</f>
        <v>0</v>
      </c>
      <c r="G7" s="1">
        <f>VLOOKUP($A7,openDSS_base!$A:$R,11,0)</f>
        <v>0</v>
      </c>
      <c r="H7" s="1">
        <f>VLOOKUP($A7,openDSS_base!$A:$R,6,0)</f>
        <v>11254.1175</v>
      </c>
      <c r="I7" s="1">
        <f>VLOOKUP($A7,openDSS_capacitor!$A:$R,4,0)</f>
        <v>45409.725599999998</v>
      </c>
      <c r="J7" s="1">
        <f>VLOOKUP($A7,openDSS_capacitor!$A:$R,5,0)</f>
        <v>20325.900699999998</v>
      </c>
      <c r="K7" s="7">
        <f t="shared" ref="K7:K70" si="1">I7/SQRT(I7*I7+J7*J7)</f>
        <v>0.9127356393321665</v>
      </c>
      <c r="L7" s="1">
        <f>VLOOKUP($A7,openDSS_capacitor!$A:$R,10,0)</f>
        <v>0</v>
      </c>
      <c r="M7" s="1">
        <f>VLOOKUP($A7,openDSS_capacitor!$A:$R,11,0)</f>
        <v>0</v>
      </c>
      <c r="N7" s="1">
        <f>VLOOKUP($A7,openDSS_capacitor!$A:$R,6,0)</f>
        <v>10955.5275</v>
      </c>
      <c r="O7" s="1">
        <f>N7-H7</f>
        <v>-298.59000000000015</v>
      </c>
      <c r="P7">
        <f>VLOOKUP(A7,sumario!A:E,5,0)</f>
        <v>300</v>
      </c>
    </row>
    <row r="8" spans="1:24" x14ac:dyDescent="0.25">
      <c r="A8" t="s">
        <v>146</v>
      </c>
      <c r="B8" s="6" t="str">
        <f>VLOOKUP(A8,regional!A:B,2,0)</f>
        <v>Triângulo</v>
      </c>
      <c r="C8" s="1">
        <f>VLOOKUP($A8,openDSS_base!$A:$R,4,0)</f>
        <v>147174.64300000001</v>
      </c>
      <c r="D8" s="1">
        <f>VLOOKUP($A8,openDSS_base!$A:$R,5,0)</f>
        <v>62640.958100000003</v>
      </c>
      <c r="E8" s="7">
        <f>C8/SQRT(C8*C8+D8*D8)</f>
        <v>0.92012433558248619</v>
      </c>
      <c r="F8" s="1">
        <f>VLOOKUP($A8,openDSS_base!$A:$R,10,0)</f>
        <v>0</v>
      </c>
      <c r="G8" s="1">
        <f>VLOOKUP($A8,openDSS_base!$A:$R,11,0)</f>
        <v>0</v>
      </c>
      <c r="H8" s="1">
        <f>VLOOKUP($A8,openDSS_base!$A:$R,6,0)</f>
        <v>26179.932000000001</v>
      </c>
      <c r="I8" s="1">
        <f>VLOOKUP($A8,openDSS_capacitor!$A:$R,4,0)</f>
        <v>147128.4669</v>
      </c>
      <c r="J8" s="1">
        <f>VLOOKUP($A8,openDSS_capacitor!$A:$R,5,0)</f>
        <v>56768.601699999999</v>
      </c>
      <c r="K8" s="7">
        <f t="shared" si="1"/>
        <v>0.93296109257405857</v>
      </c>
      <c r="L8" s="1">
        <f>VLOOKUP($A8,openDSS_capacitor!$A:$R,10,0)</f>
        <v>0</v>
      </c>
      <c r="M8" s="1">
        <f>VLOOKUP($A8,openDSS_capacitor!$A:$R,11,0)</f>
        <v>0</v>
      </c>
      <c r="N8" s="1">
        <f>VLOOKUP($A8,openDSS_capacitor!$A:$R,6,0)</f>
        <v>25542.332900000001</v>
      </c>
      <c r="O8" s="1">
        <f>N8-H8</f>
        <v>-637.59909999999945</v>
      </c>
      <c r="P8">
        <f>VLOOKUP(A8,sumario!A:E,5,0)</f>
        <v>900</v>
      </c>
    </row>
    <row r="9" spans="1:24" ht="15.75" customHeight="1" x14ac:dyDescent="0.25">
      <c r="A9" t="s">
        <v>7</v>
      </c>
      <c r="B9" s="6" t="str">
        <f>VLOOKUP(A9,regional!A:B,2,0)</f>
        <v>Oeste</v>
      </c>
      <c r="C9" s="1">
        <f>VLOOKUP($A9,openDSS_base!$A:$R,4,0)</f>
        <v>92882.074399999998</v>
      </c>
      <c r="D9" s="1">
        <f>VLOOKUP($A9,openDSS_base!$A:$R,5,0)</f>
        <v>41017.839</v>
      </c>
      <c r="E9" s="7">
        <f>C9/SQRT(C9*C9+D9*D9)</f>
        <v>0.9147706078020913</v>
      </c>
      <c r="F9" s="1">
        <f>VLOOKUP($A9,openDSS_base!$A:$R,10,0)</f>
        <v>0</v>
      </c>
      <c r="G9" s="1">
        <f>VLOOKUP($A9,openDSS_base!$A:$R,11,0)</f>
        <v>0</v>
      </c>
      <c r="H9" s="1">
        <f>VLOOKUP($A9,openDSS_base!$A:$R,6,0)</f>
        <v>2711.5014000000001</v>
      </c>
      <c r="I9" s="1">
        <f>VLOOKUP($A9,openDSS_capacitor!$A:$R,4,0)</f>
        <v>92836.458199999994</v>
      </c>
      <c r="J9" s="1">
        <f>VLOOKUP($A9,openDSS_capacitor!$A:$R,5,0)</f>
        <v>35946.513899999998</v>
      </c>
      <c r="K9" s="7">
        <f t="shared" si="1"/>
        <v>0.93253488527389716</v>
      </c>
      <c r="L9" s="1">
        <f>VLOOKUP($A9,openDSS_capacitor!$A:$R,10,0)</f>
        <v>0</v>
      </c>
      <c r="M9" s="1">
        <f>VLOOKUP($A9,openDSS_capacitor!$A:$R,11,0)</f>
        <v>0</v>
      </c>
      <c r="N9" s="1">
        <f>VLOOKUP($A9,openDSS_capacitor!$A:$R,6,0)</f>
        <v>2659.2442999999998</v>
      </c>
      <c r="O9" s="1">
        <f>N9-H9</f>
        <v>-52.257100000000264</v>
      </c>
      <c r="P9">
        <f>VLOOKUP(A9,sumario!A:E,5,0)</f>
        <v>600</v>
      </c>
    </row>
    <row r="10" spans="1:24" x14ac:dyDescent="0.25">
      <c r="A10" t="s">
        <v>147</v>
      </c>
      <c r="B10" s="6" t="str">
        <f>VLOOKUP(A10,regional!A:B,2,0)</f>
        <v>Oeste</v>
      </c>
      <c r="C10" s="1">
        <f>VLOOKUP($A10,openDSS_base!$A:$R,4,0)</f>
        <v>111234.9207</v>
      </c>
      <c r="D10" s="1">
        <f>VLOOKUP($A10,openDSS_base!$A:$R,5,0)</f>
        <v>52302.961000000003</v>
      </c>
      <c r="E10" s="7">
        <f>C10/SQRT(C10*C10+D10*D10)</f>
        <v>0.90495307119540047</v>
      </c>
      <c r="F10" s="1">
        <f>VLOOKUP($A10,openDSS_base!$A:$R,10,0)</f>
        <v>0</v>
      </c>
      <c r="G10" s="1">
        <f>VLOOKUP($A10,openDSS_base!$A:$R,11,0)</f>
        <v>0</v>
      </c>
      <c r="H10" s="1">
        <f>VLOOKUP($A10,openDSS_base!$A:$R,6,0)</f>
        <v>14067.8878</v>
      </c>
      <c r="I10" s="1">
        <f>VLOOKUP($A10,openDSS_capacitor!$A:$R,4,0)</f>
        <v>111196.7086</v>
      </c>
      <c r="J10" s="1">
        <f>VLOOKUP($A10,openDSS_capacitor!$A:$R,5,0)</f>
        <v>51343.606299999999</v>
      </c>
      <c r="K10" s="7">
        <f t="shared" si="1"/>
        <v>0.90789087700324678</v>
      </c>
      <c r="L10" s="1">
        <f>VLOOKUP($A10,openDSS_capacitor!$A:$R,10,0)</f>
        <v>0</v>
      </c>
      <c r="M10" s="1">
        <f>VLOOKUP($A10,openDSS_capacitor!$A:$R,11,0)</f>
        <v>0</v>
      </c>
      <c r="N10" s="1">
        <f>VLOOKUP($A10,openDSS_capacitor!$A:$R,6,0)</f>
        <v>14028.6481</v>
      </c>
      <c r="O10" s="1">
        <f>N10-H10</f>
        <v>-39.239700000000084</v>
      </c>
      <c r="P10">
        <f>VLOOKUP(A10,sumario!A:E,5,0)</f>
        <v>300</v>
      </c>
    </row>
    <row r="11" spans="1:24" x14ac:dyDescent="0.25">
      <c r="A11" t="s">
        <v>149</v>
      </c>
      <c r="B11" s="6" t="str">
        <f>VLOOKUP(A11,regional!A:B,2,0)</f>
        <v>Oeste</v>
      </c>
      <c r="C11" s="1">
        <f>VLOOKUP($A11,openDSS_base!$A:$R,4,0)</f>
        <v>156299.66589999999</v>
      </c>
      <c r="D11" s="1">
        <f>VLOOKUP($A11,openDSS_base!$A:$R,5,0)</f>
        <v>69539.972399999999</v>
      </c>
      <c r="E11" s="7">
        <f>C11/SQRT(C11*C11+D11*D11)</f>
        <v>0.91365212156995979</v>
      </c>
      <c r="F11" s="1">
        <f>VLOOKUP($A11,openDSS_base!$A:$R,10,0)</f>
        <v>0</v>
      </c>
      <c r="G11" s="1">
        <f>VLOOKUP($A11,openDSS_base!$A:$R,11,0)</f>
        <v>0</v>
      </c>
      <c r="H11" s="1">
        <f>VLOOKUP($A11,openDSS_base!$A:$R,6,0)</f>
        <v>10856.339599999999</v>
      </c>
      <c r="I11" s="1">
        <f>VLOOKUP($A11,openDSS_capacitor!$A:$R,4,0)</f>
        <v>156299.76120000001</v>
      </c>
      <c r="J11" s="1">
        <f>VLOOKUP($A11,openDSS_capacitor!$A:$R,5,0)</f>
        <v>66998.4467</v>
      </c>
      <c r="K11" s="7">
        <f t="shared" si="1"/>
        <v>0.91911770081799171</v>
      </c>
      <c r="L11" s="1">
        <f>VLOOKUP($A11,openDSS_capacitor!$A:$R,10,0)</f>
        <v>0</v>
      </c>
      <c r="M11" s="1">
        <f>VLOOKUP($A11,openDSS_capacitor!$A:$R,11,0)</f>
        <v>0</v>
      </c>
      <c r="N11" s="1">
        <f>VLOOKUP($A11,openDSS_capacitor!$A:$R,6,0)</f>
        <v>10837.8172</v>
      </c>
      <c r="O11" s="1">
        <f>N11-H11</f>
        <v>-18.522399999999834</v>
      </c>
      <c r="P11">
        <f>VLOOKUP(A11,sumario!A:E,5,0)</f>
        <v>300</v>
      </c>
    </row>
    <row r="12" spans="1:24" x14ac:dyDescent="0.25">
      <c r="A12" t="s">
        <v>150</v>
      </c>
      <c r="B12" s="6" t="str">
        <f>VLOOKUP(A12,regional!A:B,2,0)</f>
        <v>Oeste</v>
      </c>
      <c r="C12" s="1">
        <f>VLOOKUP($A12,openDSS_base!$A:$R,4,0)</f>
        <v>226431.38070000001</v>
      </c>
      <c r="D12" s="1">
        <f>VLOOKUP($A12,openDSS_base!$A:$R,5,0)</f>
        <v>117496.4733</v>
      </c>
      <c r="E12" s="7">
        <f>C12/SQRT(C12*C12+D12*D12)</f>
        <v>0.88761414822597973</v>
      </c>
      <c r="F12" s="1">
        <f>VLOOKUP($A12,openDSS_base!$A:$R,10,0)</f>
        <v>0</v>
      </c>
      <c r="G12" s="1">
        <f>VLOOKUP($A12,openDSS_base!$A:$R,11,0)</f>
        <v>0</v>
      </c>
      <c r="H12" s="1">
        <f>VLOOKUP($A12,openDSS_base!$A:$R,6,0)</f>
        <v>31309.571199999998</v>
      </c>
      <c r="I12" s="1">
        <f>VLOOKUP($A12,openDSS_capacitor!$A:$R,4,0)</f>
        <v>225821.85860000001</v>
      </c>
      <c r="J12" s="1">
        <f>VLOOKUP($A12,openDSS_capacitor!$A:$R,5,0)</f>
        <v>111815.91869999999</v>
      </c>
      <c r="K12" s="7">
        <f t="shared" si="1"/>
        <v>0.89615862504909871</v>
      </c>
      <c r="L12" s="1">
        <f>VLOOKUP($A12,openDSS_capacitor!$A:$R,10,0)</f>
        <v>0</v>
      </c>
      <c r="M12" s="1">
        <f>VLOOKUP($A12,openDSS_capacitor!$A:$R,11,0)</f>
        <v>0</v>
      </c>
      <c r="N12" s="1">
        <f>VLOOKUP($A12,openDSS_capacitor!$A:$R,6,0)</f>
        <v>30697.0101</v>
      </c>
      <c r="O12" s="1">
        <f>N12-H12</f>
        <v>-612.56109999999899</v>
      </c>
      <c r="P12">
        <f>VLOOKUP(A12,sumario!A:E,5,0)</f>
        <v>600</v>
      </c>
    </row>
    <row r="13" spans="1:24" x14ac:dyDescent="0.25">
      <c r="A13" t="s">
        <v>151</v>
      </c>
      <c r="B13" s="6" t="str">
        <f>VLOOKUP(A13,regional!A:B,2,0)</f>
        <v>Oeste</v>
      </c>
      <c r="C13" s="1">
        <f>VLOOKUP($A13,openDSS_base!$A:$R,4,0)</f>
        <v>188194.86189999999</v>
      </c>
      <c r="D13" s="1">
        <f>VLOOKUP($A13,openDSS_base!$A:$R,5,0)</f>
        <v>94079.854300000006</v>
      </c>
      <c r="E13" s="7">
        <f>C13/SQRT(C13*C13+D13*D13)</f>
        <v>0.8944606041252382</v>
      </c>
      <c r="F13" s="1">
        <f>VLOOKUP($A13,openDSS_base!$A:$R,10,0)</f>
        <v>0</v>
      </c>
      <c r="G13" s="1">
        <f>VLOOKUP($A13,openDSS_base!$A:$R,11,0)</f>
        <v>0</v>
      </c>
      <c r="H13" s="1">
        <f>VLOOKUP($A13,openDSS_base!$A:$R,6,0)</f>
        <v>20545.989000000001</v>
      </c>
      <c r="I13" s="1">
        <f>VLOOKUP($A13,openDSS_capacitor!$A:$R,4,0)</f>
        <v>188045.03510000001</v>
      </c>
      <c r="J13" s="1">
        <f>VLOOKUP($A13,openDSS_capacitor!$A:$R,5,0)</f>
        <v>91687.5193</v>
      </c>
      <c r="K13" s="7">
        <f t="shared" si="1"/>
        <v>0.89884709767029991</v>
      </c>
      <c r="L13" s="1">
        <f>VLOOKUP($A13,openDSS_capacitor!$A:$R,10,0)</f>
        <v>0</v>
      </c>
      <c r="M13" s="1">
        <f>VLOOKUP($A13,openDSS_capacitor!$A:$R,11,0)</f>
        <v>0</v>
      </c>
      <c r="N13" s="1">
        <f>VLOOKUP($A13,openDSS_capacitor!$A:$R,6,0)</f>
        <v>20410.654299999998</v>
      </c>
      <c r="O13" s="1">
        <f>N13-H13</f>
        <v>-135.33470000000307</v>
      </c>
      <c r="P13">
        <f>VLOOKUP(A13,sumario!A:E,5,0)</f>
        <v>300</v>
      </c>
    </row>
    <row r="14" spans="1:24" x14ac:dyDescent="0.25">
      <c r="A14" t="s">
        <v>153</v>
      </c>
      <c r="B14" s="6" t="str">
        <f>VLOOKUP(A14,regional!A:B,2,0)</f>
        <v>Sul</v>
      </c>
      <c r="C14" s="1">
        <f>VLOOKUP($A14,openDSS_base!$A:$R,4,0)</f>
        <v>87121.927500000005</v>
      </c>
      <c r="D14" s="1">
        <f>VLOOKUP($A14,openDSS_base!$A:$R,5,0)</f>
        <v>38734.0098</v>
      </c>
      <c r="E14" s="7">
        <f>C14/SQRT(C14*C14+D14*D14)</f>
        <v>0.91376034196523848</v>
      </c>
      <c r="F14" s="1">
        <f>VLOOKUP($A14,openDSS_base!$A:$R,10,0)</f>
        <v>0</v>
      </c>
      <c r="G14" s="1">
        <f>VLOOKUP($A14,openDSS_base!$A:$R,11,0)</f>
        <v>0</v>
      </c>
      <c r="H14" s="1">
        <f>VLOOKUP($A14,openDSS_base!$A:$R,6,0)</f>
        <v>12717.7441</v>
      </c>
      <c r="I14" s="1">
        <f>VLOOKUP($A14,openDSS_capacitor!$A:$R,4,0)</f>
        <v>87028.114300000001</v>
      </c>
      <c r="J14" s="1">
        <f>VLOOKUP($A14,openDSS_capacitor!$A:$R,5,0)</f>
        <v>36415.380599999997</v>
      </c>
      <c r="K14" s="7">
        <f t="shared" si="1"/>
        <v>0.92249758543041027</v>
      </c>
      <c r="L14" s="1">
        <f>VLOOKUP($A14,openDSS_capacitor!$A:$R,10,0)</f>
        <v>0</v>
      </c>
      <c r="M14" s="1">
        <f>VLOOKUP($A14,openDSS_capacitor!$A:$R,11,0)</f>
        <v>0</v>
      </c>
      <c r="N14" s="1">
        <f>VLOOKUP($A14,openDSS_capacitor!$A:$R,6,0)</f>
        <v>12558.2112</v>
      </c>
      <c r="O14" s="1">
        <f>N14-H14</f>
        <v>-159.53290000000015</v>
      </c>
      <c r="P14">
        <f>VLOOKUP(A14,sumario!A:E,5,0)</f>
        <v>300</v>
      </c>
    </row>
    <row r="15" spans="1:24" x14ac:dyDescent="0.25">
      <c r="A15" t="s">
        <v>155</v>
      </c>
      <c r="B15" s="6" t="str">
        <f>VLOOKUP(A15,regional!A:B,2,0)</f>
        <v>Oeste</v>
      </c>
      <c r="C15" s="1">
        <f>VLOOKUP($A15,openDSS_base!$A:$R,4,0)</f>
        <v>86588.450299999997</v>
      </c>
      <c r="D15" s="1">
        <f>VLOOKUP($A15,openDSS_base!$A:$R,5,0)</f>
        <v>37639.376799999998</v>
      </c>
      <c r="E15" s="7">
        <f>C15/SQRT(C15*C15+D15*D15)</f>
        <v>0.91710016722996568</v>
      </c>
      <c r="F15" s="1">
        <f>VLOOKUP($A15,openDSS_base!$A:$R,10,0)</f>
        <v>0</v>
      </c>
      <c r="G15" s="1">
        <f>VLOOKUP($A15,openDSS_base!$A:$R,11,0)</f>
        <v>0</v>
      </c>
      <c r="H15" s="1">
        <f>VLOOKUP($A15,openDSS_base!$A:$R,6,0)</f>
        <v>6282.6185999999998</v>
      </c>
      <c r="I15" s="1">
        <f>VLOOKUP($A15,openDSS_capacitor!$A:$R,4,0)</f>
        <v>86573.298999999999</v>
      </c>
      <c r="J15" s="1">
        <f>VLOOKUP($A15,openDSS_capacitor!$A:$R,5,0)</f>
        <v>35181.324399999998</v>
      </c>
      <c r="K15" s="7">
        <f t="shared" si="1"/>
        <v>0.92642581780136513</v>
      </c>
      <c r="L15" s="1">
        <f>VLOOKUP($A15,openDSS_capacitor!$A:$R,10,0)</f>
        <v>0</v>
      </c>
      <c r="M15" s="1">
        <f>VLOOKUP($A15,openDSS_capacitor!$A:$R,11,0)</f>
        <v>0</v>
      </c>
      <c r="N15" s="1">
        <f>VLOOKUP($A15,openDSS_capacitor!$A:$R,6,0)</f>
        <v>6234.3478999999998</v>
      </c>
      <c r="O15" s="1">
        <f>N15-H15</f>
        <v>-48.270700000000033</v>
      </c>
      <c r="P15">
        <f>VLOOKUP(A15,sumario!A:E,5,0)</f>
        <v>300</v>
      </c>
    </row>
    <row r="16" spans="1:24" x14ac:dyDescent="0.25">
      <c r="A16" t="s">
        <v>157</v>
      </c>
      <c r="B16" s="6" t="str">
        <f>VLOOKUP(A16,regional!A:B,2,0)</f>
        <v>Oeste</v>
      </c>
      <c r="C16" s="1">
        <f>VLOOKUP($A16,openDSS_base!$A:$R,4,0)</f>
        <v>63134.186399999999</v>
      </c>
      <c r="D16" s="1">
        <f>VLOOKUP($A16,openDSS_base!$A:$R,5,0)</f>
        <v>23631.177199999998</v>
      </c>
      <c r="E16" s="7">
        <f>C16/SQRT(C16*C16+D16*D16)</f>
        <v>0.93654428520244182</v>
      </c>
      <c r="F16" s="1">
        <f>VLOOKUP($A16,openDSS_base!$A:$R,10,0)</f>
        <v>0</v>
      </c>
      <c r="G16" s="1">
        <f>VLOOKUP($A16,openDSS_base!$A:$R,11,0)</f>
        <v>0</v>
      </c>
      <c r="H16" s="1">
        <f>VLOOKUP($A16,openDSS_base!$A:$R,6,0)</f>
        <v>9409.9645</v>
      </c>
      <c r="I16" s="1">
        <f>VLOOKUP($A16,openDSS_capacitor!$A:$R,4,0)</f>
        <v>63065.814400000003</v>
      </c>
      <c r="J16" s="1">
        <f>VLOOKUP($A16,openDSS_capacitor!$A:$R,5,0)</f>
        <v>13541.404699999999</v>
      </c>
      <c r="K16" s="7">
        <f t="shared" si="1"/>
        <v>0.97771561372527482</v>
      </c>
      <c r="L16" s="1">
        <f>VLOOKUP($A16,openDSS_capacitor!$A:$R,10,0)</f>
        <v>0</v>
      </c>
      <c r="M16" s="1">
        <f>VLOOKUP($A16,openDSS_capacitor!$A:$R,11,0)</f>
        <v>0</v>
      </c>
      <c r="N16" s="1">
        <f>VLOOKUP($A16,openDSS_capacitor!$A:$R,6,0)</f>
        <v>9273.2263000000003</v>
      </c>
      <c r="O16" s="1">
        <f>N16-H16</f>
        <v>-136.73819999999978</v>
      </c>
      <c r="P16">
        <f>VLOOKUP(A16,sumario!A:E,5,0)</f>
        <v>1200</v>
      </c>
    </row>
    <row r="17" spans="1:16" x14ac:dyDescent="0.25">
      <c r="A17" t="s">
        <v>165</v>
      </c>
      <c r="B17" s="6" t="str">
        <f>VLOOKUP(A17,regional!A:B,2,0)</f>
        <v>Sul</v>
      </c>
      <c r="C17" s="1">
        <f>VLOOKUP($A17,openDSS_base!$A:$R,4,0)</f>
        <v>88046.251300000004</v>
      </c>
      <c r="D17" s="1">
        <f>VLOOKUP($A17,openDSS_base!$A:$R,5,0)</f>
        <v>38301.903400000003</v>
      </c>
      <c r="E17" s="7">
        <f>C17/SQRT(C17*C17+D17*D17)</f>
        <v>0.91699035089592551</v>
      </c>
      <c r="F17" s="1">
        <f>VLOOKUP($A17,openDSS_base!$A:$R,10,0)</f>
        <v>0</v>
      </c>
      <c r="G17" s="1">
        <f>VLOOKUP($A17,openDSS_base!$A:$R,11,0)</f>
        <v>0</v>
      </c>
      <c r="H17" s="1">
        <f>VLOOKUP($A17,openDSS_base!$A:$R,6,0)</f>
        <v>5901.3271000000004</v>
      </c>
      <c r="I17" s="1">
        <f>VLOOKUP($A17,openDSS_capacitor!$A:$R,4,0)</f>
        <v>88000.249500000005</v>
      </c>
      <c r="J17" s="1">
        <f>VLOOKUP($A17,openDSS_capacitor!$A:$R,5,0)</f>
        <v>35747.505499999999</v>
      </c>
      <c r="K17" s="7">
        <f t="shared" si="1"/>
        <v>0.92647610663811619</v>
      </c>
      <c r="L17" s="1">
        <f>VLOOKUP($A17,openDSS_capacitor!$A:$R,10,0)</f>
        <v>0</v>
      </c>
      <c r="M17" s="1">
        <f>VLOOKUP($A17,openDSS_capacitor!$A:$R,11,0)</f>
        <v>0</v>
      </c>
      <c r="N17" s="1">
        <f>VLOOKUP($A17,openDSS_capacitor!$A:$R,6,0)</f>
        <v>5839.6619000000001</v>
      </c>
      <c r="O17" s="1">
        <f>N17-H17</f>
        <v>-61.665200000000368</v>
      </c>
      <c r="P17">
        <f>VLOOKUP(A17,sumario!A:E,5,0)</f>
        <v>300</v>
      </c>
    </row>
    <row r="18" spans="1:16" x14ac:dyDescent="0.25">
      <c r="A18" t="s">
        <v>168</v>
      </c>
      <c r="B18" s="6" t="str">
        <f>VLOOKUP(A18,regional!A:B,2,0)</f>
        <v>Leste</v>
      </c>
      <c r="C18" s="1">
        <f>VLOOKUP($A18,openDSS_base!$A:$R,4,0)</f>
        <v>106109.3017</v>
      </c>
      <c r="D18" s="1">
        <f>VLOOKUP($A18,openDSS_base!$A:$R,5,0)</f>
        <v>50268.7088</v>
      </c>
      <c r="E18" s="7">
        <f>C18/SQRT(C18*C18+D18*D18)</f>
        <v>0.90371672358363142</v>
      </c>
      <c r="F18" s="1">
        <f>VLOOKUP($A18,openDSS_base!$A:$R,10,0)</f>
        <v>0</v>
      </c>
      <c r="G18" s="1">
        <f>VLOOKUP($A18,openDSS_base!$A:$R,11,0)</f>
        <v>0</v>
      </c>
      <c r="H18" s="1">
        <f>VLOOKUP($A18,openDSS_base!$A:$R,6,0)</f>
        <v>28731.5965</v>
      </c>
      <c r="I18" s="1">
        <f>VLOOKUP($A18,openDSS_capacitor!$A:$R,4,0)</f>
        <v>106002.6964</v>
      </c>
      <c r="J18" s="1">
        <f>VLOOKUP($A18,openDSS_capacitor!$A:$R,5,0)</f>
        <v>48317.528200000001</v>
      </c>
      <c r="K18" s="7">
        <f t="shared" si="1"/>
        <v>0.90993109087321022</v>
      </c>
      <c r="L18" s="1">
        <f>VLOOKUP($A18,openDSS_capacitor!$A:$R,10,0)</f>
        <v>0</v>
      </c>
      <c r="M18" s="1">
        <f>VLOOKUP($A18,openDSS_capacitor!$A:$R,11,0)</f>
        <v>0</v>
      </c>
      <c r="N18" s="1">
        <f>VLOOKUP($A18,openDSS_capacitor!$A:$R,6,0)</f>
        <v>28285.302199999998</v>
      </c>
      <c r="O18" s="1">
        <f>N18-H18</f>
        <v>-446.29430000000139</v>
      </c>
      <c r="P18">
        <f>VLOOKUP(A18,sumario!A:E,5,0)</f>
        <v>300</v>
      </c>
    </row>
    <row r="19" spans="1:16" x14ac:dyDescent="0.25">
      <c r="A19" t="s">
        <v>169</v>
      </c>
      <c r="B19" s="6" t="str">
        <f>VLOOKUP(A19,regional!A:B,2,0)</f>
        <v>Leste</v>
      </c>
      <c r="C19" s="1">
        <f>VLOOKUP($A19,openDSS_base!$A:$R,4,0)</f>
        <v>146089.337</v>
      </c>
      <c r="D19" s="1">
        <f>VLOOKUP($A19,openDSS_base!$A:$R,5,0)</f>
        <v>62984.101300000002</v>
      </c>
      <c r="E19" s="7">
        <f>C19/SQRT(C19*C19+D19*D19)</f>
        <v>0.91829081626098508</v>
      </c>
      <c r="F19" s="1">
        <f>VLOOKUP($A19,openDSS_base!$A:$R,10,0)</f>
        <v>0</v>
      </c>
      <c r="G19" s="1">
        <f>VLOOKUP($A19,openDSS_base!$A:$R,11,0)</f>
        <v>0</v>
      </c>
      <c r="H19" s="1">
        <f>VLOOKUP($A19,openDSS_base!$A:$R,6,0)</f>
        <v>19130.783100000001</v>
      </c>
      <c r="I19" s="1">
        <f>VLOOKUP($A19,openDSS_capacitor!$A:$R,4,0)</f>
        <v>146089.36670000001</v>
      </c>
      <c r="J19" s="1">
        <f>VLOOKUP($A19,openDSS_capacitor!$A:$R,5,0)</f>
        <v>62119.703300000001</v>
      </c>
      <c r="K19" s="7">
        <f t="shared" si="1"/>
        <v>0.92025896873684399</v>
      </c>
      <c r="L19" s="1">
        <f>VLOOKUP($A19,openDSS_capacitor!$A:$R,10,0)</f>
        <v>0</v>
      </c>
      <c r="M19" s="1">
        <f>VLOOKUP($A19,openDSS_capacitor!$A:$R,11,0)</f>
        <v>0</v>
      </c>
      <c r="N19" s="1">
        <f>VLOOKUP($A19,openDSS_capacitor!$A:$R,6,0)</f>
        <v>19130.5203</v>
      </c>
      <c r="O19" s="1">
        <f>N19-H19</f>
        <v>-0.26280000000042492</v>
      </c>
      <c r="P19">
        <f>VLOOKUP(A19,sumario!A:E,5,0)</f>
        <v>99.999999999999901</v>
      </c>
    </row>
    <row r="20" spans="1:16" x14ac:dyDescent="0.25">
      <c r="A20" t="s">
        <v>172</v>
      </c>
      <c r="B20" s="6" t="str">
        <f>VLOOKUP(A20,regional!A:B,2,0)</f>
        <v>Oeste</v>
      </c>
      <c r="C20" s="1">
        <f>VLOOKUP($A20,openDSS_base!$A:$R,4,0)</f>
        <v>87494.770900000003</v>
      </c>
      <c r="D20" s="1">
        <f>VLOOKUP($A20,openDSS_base!$A:$R,5,0)</f>
        <v>38766.025900000001</v>
      </c>
      <c r="E20" s="7">
        <f>C20/SQRT(C20*C20+D20*D20)</f>
        <v>0.91427841412917177</v>
      </c>
      <c r="F20" s="1">
        <f>VLOOKUP($A20,openDSS_base!$A:$R,10,0)</f>
        <v>0</v>
      </c>
      <c r="G20" s="1">
        <f>VLOOKUP($A20,openDSS_base!$A:$R,11,0)</f>
        <v>0</v>
      </c>
      <c r="H20" s="1">
        <f>VLOOKUP($A20,openDSS_base!$A:$R,6,0)</f>
        <v>14838.434300000001</v>
      </c>
      <c r="I20" s="1">
        <f>VLOOKUP($A20,openDSS_capacitor!$A:$R,4,0)</f>
        <v>86976.595700000005</v>
      </c>
      <c r="J20" s="1">
        <f>VLOOKUP($A20,openDSS_capacitor!$A:$R,5,0)</f>
        <v>31275.7173</v>
      </c>
      <c r="K20" s="7">
        <f t="shared" si="1"/>
        <v>0.94101098546106421</v>
      </c>
      <c r="L20" s="1">
        <f>VLOOKUP($A20,openDSS_capacitor!$A:$R,10,0)</f>
        <v>0</v>
      </c>
      <c r="M20" s="1">
        <f>VLOOKUP($A20,openDSS_capacitor!$A:$R,11,0)</f>
        <v>0</v>
      </c>
      <c r="N20" s="1">
        <f>VLOOKUP($A20,openDSS_capacitor!$A:$R,6,0)</f>
        <v>14152.941199999999</v>
      </c>
      <c r="O20" s="1">
        <f>N20-H20</f>
        <v>-685.4931000000015</v>
      </c>
      <c r="P20">
        <f>VLOOKUP(A20,sumario!A:E,5,0)</f>
        <v>900</v>
      </c>
    </row>
    <row r="21" spans="1:16" x14ac:dyDescent="0.25">
      <c r="A21" t="s">
        <v>8</v>
      </c>
      <c r="B21" s="6" t="str">
        <f>VLOOKUP(A21,regional!A:B,2,0)</f>
        <v>Leste</v>
      </c>
      <c r="C21" s="1">
        <f>VLOOKUP($A21,openDSS_base!$A:$R,4,0)</f>
        <v>143410.921</v>
      </c>
      <c r="D21" s="1">
        <f>VLOOKUP($A21,openDSS_base!$A:$R,5,0)</f>
        <v>63531.5533</v>
      </c>
      <c r="E21" s="7">
        <f>C21/SQRT(C21*C21+D21*D21)</f>
        <v>0.91429980731857186</v>
      </c>
      <c r="F21" s="1">
        <f>VLOOKUP($A21,openDSS_base!$A:$R,10,0)</f>
        <v>0</v>
      </c>
      <c r="G21" s="1">
        <f>VLOOKUP($A21,openDSS_base!$A:$R,11,0)</f>
        <v>0</v>
      </c>
      <c r="H21" s="1">
        <f>VLOOKUP($A21,openDSS_base!$A:$R,6,0)</f>
        <v>14502.991099999999</v>
      </c>
      <c r="I21" s="1">
        <f>VLOOKUP($A21,openDSS_capacitor!$A:$R,4,0)</f>
        <v>143254.4804</v>
      </c>
      <c r="J21" s="1">
        <f>VLOOKUP($A21,openDSS_capacitor!$A:$R,5,0)</f>
        <v>61181.2408</v>
      </c>
      <c r="K21" s="7">
        <f t="shared" si="1"/>
        <v>0.91964063368636217</v>
      </c>
      <c r="L21" s="1">
        <f>VLOOKUP($A21,openDSS_capacitor!$A:$R,10,0)</f>
        <v>0</v>
      </c>
      <c r="M21" s="1">
        <f>VLOOKUP($A21,openDSS_capacitor!$A:$R,11,0)</f>
        <v>0</v>
      </c>
      <c r="N21" s="1">
        <f>VLOOKUP($A21,openDSS_capacitor!$A:$R,6,0)</f>
        <v>14221.5074</v>
      </c>
      <c r="O21" s="1">
        <f>N21-H21</f>
        <v>-281.48369999999886</v>
      </c>
      <c r="P21">
        <f>VLOOKUP(A21,sumario!A:E,5,0)</f>
        <v>300</v>
      </c>
    </row>
    <row r="22" spans="1:16" x14ac:dyDescent="0.25">
      <c r="A22" t="s">
        <v>174</v>
      </c>
      <c r="B22" s="6" t="str">
        <f>VLOOKUP(A22,regional!A:B,2,0)</f>
        <v>Leste</v>
      </c>
      <c r="C22" s="1">
        <f>VLOOKUP($A22,openDSS_base!$A:$R,4,0)</f>
        <v>75231.782000000007</v>
      </c>
      <c r="D22" s="1">
        <f>VLOOKUP($A22,openDSS_base!$A:$R,5,0)</f>
        <v>33740.967400000001</v>
      </c>
      <c r="E22" s="7">
        <f>C22/SQRT(C22*C22+D22*D22)</f>
        <v>0.9124351760484255</v>
      </c>
      <c r="F22" s="1">
        <f>VLOOKUP($A22,openDSS_base!$A:$R,10,0)</f>
        <v>0</v>
      </c>
      <c r="G22" s="1">
        <f>VLOOKUP($A22,openDSS_base!$A:$R,11,0)</f>
        <v>0</v>
      </c>
      <c r="H22" s="1">
        <f>VLOOKUP($A22,openDSS_base!$A:$R,6,0)</f>
        <v>6809.7673999999997</v>
      </c>
      <c r="I22" s="1">
        <f>VLOOKUP($A22,openDSS_capacitor!$A:$R,4,0)</f>
        <v>75195.791200000007</v>
      </c>
      <c r="J22" s="1">
        <f>VLOOKUP($A22,openDSS_capacitor!$A:$R,5,0)</f>
        <v>31192.483700000001</v>
      </c>
      <c r="K22" s="7">
        <f t="shared" si="1"/>
        <v>0.92368238310626294</v>
      </c>
      <c r="L22" s="1">
        <f>VLOOKUP($A22,openDSS_capacitor!$A:$R,10,0)</f>
        <v>0</v>
      </c>
      <c r="M22" s="1">
        <f>VLOOKUP($A22,openDSS_capacitor!$A:$R,11,0)</f>
        <v>0</v>
      </c>
      <c r="N22" s="1">
        <f>VLOOKUP($A22,openDSS_capacitor!$A:$R,6,0)</f>
        <v>6664.2484999999997</v>
      </c>
      <c r="O22" s="1">
        <f>N22-H22</f>
        <v>-145.51890000000003</v>
      </c>
      <c r="P22">
        <f>VLOOKUP(A22,sumario!A:E,5,0)</f>
        <v>300</v>
      </c>
    </row>
    <row r="23" spans="1:16" x14ac:dyDescent="0.25">
      <c r="A23" t="s">
        <v>178</v>
      </c>
      <c r="B23" s="6" t="str">
        <f>VLOOKUP(A23,regional!A:B,2,0)</f>
        <v>Leste</v>
      </c>
      <c r="C23" s="1">
        <f>VLOOKUP($A23,openDSS_base!$A:$R,4,0)</f>
        <v>87305.001900000003</v>
      </c>
      <c r="D23" s="1">
        <f>VLOOKUP($A23,openDSS_base!$A:$R,5,0)</f>
        <v>38464.730499999998</v>
      </c>
      <c r="E23" s="7">
        <f>C23/SQRT(C23*C23+D23*D23)</f>
        <v>0.91511968025582036</v>
      </c>
      <c r="F23" s="1">
        <f>VLOOKUP($A23,openDSS_base!$A:$R,10,0)</f>
        <v>0</v>
      </c>
      <c r="G23" s="1">
        <f>VLOOKUP($A23,openDSS_base!$A:$R,11,0)</f>
        <v>0</v>
      </c>
      <c r="H23" s="1">
        <f>VLOOKUP($A23,openDSS_base!$A:$R,6,0)</f>
        <v>16754.231199999998</v>
      </c>
      <c r="I23" s="1">
        <f>VLOOKUP($A23,openDSS_capacitor!$A:$R,4,0)</f>
        <v>87226.758199999997</v>
      </c>
      <c r="J23" s="1">
        <f>VLOOKUP($A23,openDSS_capacitor!$A:$R,5,0)</f>
        <v>33434.7673</v>
      </c>
      <c r="K23" s="7">
        <f t="shared" si="1"/>
        <v>0.93375383325724148</v>
      </c>
      <c r="L23" s="1">
        <f>VLOOKUP($A23,openDSS_capacitor!$A:$R,10,0)</f>
        <v>0</v>
      </c>
      <c r="M23" s="1">
        <f>VLOOKUP($A23,openDSS_capacitor!$A:$R,11,0)</f>
        <v>0</v>
      </c>
      <c r="N23" s="1">
        <f>VLOOKUP($A23,openDSS_capacitor!$A:$R,6,0)</f>
        <v>16602.374800000001</v>
      </c>
      <c r="O23" s="1">
        <f>N23-H23</f>
        <v>-151.85639999999694</v>
      </c>
      <c r="P23">
        <f>VLOOKUP(A23,sumario!A:E,5,0)</f>
        <v>600</v>
      </c>
    </row>
    <row r="24" spans="1:16" x14ac:dyDescent="0.25">
      <c r="A24" t="s">
        <v>9</v>
      </c>
      <c r="B24" s="6" t="str">
        <f>VLOOKUP(A24,regional!A:B,2,0)</f>
        <v>Leste</v>
      </c>
      <c r="C24" s="1">
        <f>VLOOKUP($A24,openDSS_base!$A:$R,4,0)</f>
        <v>92584.677899999995</v>
      </c>
      <c r="D24" s="1">
        <f>VLOOKUP($A24,openDSS_base!$A:$R,5,0)</f>
        <v>39599.077799999999</v>
      </c>
      <c r="E24" s="7">
        <f>C24/SQRT(C24*C24+D24*D24)</f>
        <v>0.91943268425993152</v>
      </c>
      <c r="F24" s="1">
        <f>VLOOKUP($A24,openDSS_base!$A:$R,10,0)</f>
        <v>0</v>
      </c>
      <c r="G24" s="1">
        <f>VLOOKUP($A24,openDSS_base!$A:$R,11,0)</f>
        <v>0</v>
      </c>
      <c r="H24" s="1">
        <f>VLOOKUP($A24,openDSS_base!$A:$R,6,0)</f>
        <v>8661.9177999999993</v>
      </c>
      <c r="I24" s="1">
        <f>VLOOKUP($A24,openDSS_capacitor!$A:$R,4,0)</f>
        <v>92572.752299999993</v>
      </c>
      <c r="J24" s="1">
        <f>VLOOKUP($A24,openDSS_capacitor!$A:$R,5,0)</f>
        <v>37046.028899999998</v>
      </c>
      <c r="K24" s="7">
        <f t="shared" si="1"/>
        <v>0.9284181373471031</v>
      </c>
      <c r="L24" s="1">
        <f>VLOOKUP($A24,openDSS_capacitor!$A:$R,10,0)</f>
        <v>0</v>
      </c>
      <c r="M24" s="1">
        <f>VLOOKUP($A24,openDSS_capacitor!$A:$R,11,0)</f>
        <v>0</v>
      </c>
      <c r="N24" s="1">
        <f>VLOOKUP($A24,openDSS_capacitor!$A:$R,6,0)</f>
        <v>8644.2279999999992</v>
      </c>
      <c r="O24" s="1">
        <f>N24-H24</f>
        <v>-17.689800000000105</v>
      </c>
      <c r="P24">
        <f>VLOOKUP(A24,sumario!A:E,5,0)</f>
        <v>300</v>
      </c>
    </row>
    <row r="25" spans="1:16" x14ac:dyDescent="0.25">
      <c r="A25" t="s">
        <v>180</v>
      </c>
      <c r="B25" s="6" t="str">
        <f>VLOOKUP(A25,regional!A:B,2,0)</f>
        <v>Leste</v>
      </c>
      <c r="C25" s="1">
        <f>VLOOKUP($A25,openDSS_base!$A:$R,4,0)</f>
        <v>62423.127200000003</v>
      </c>
      <c r="D25" s="1">
        <f>VLOOKUP($A25,openDSS_base!$A:$R,5,0)</f>
        <v>28173.680499999999</v>
      </c>
      <c r="E25" s="7">
        <f>C25/SQRT(C25*C25+D25*D25)</f>
        <v>0.91146592728415599</v>
      </c>
      <c r="F25" s="1">
        <f>VLOOKUP($A25,openDSS_base!$A:$R,10,0)</f>
        <v>0</v>
      </c>
      <c r="G25" s="1">
        <f>VLOOKUP($A25,openDSS_base!$A:$R,11,0)</f>
        <v>0</v>
      </c>
      <c r="H25" s="1">
        <f>VLOOKUP($A25,openDSS_base!$A:$R,6,0)</f>
        <v>4968.2183000000005</v>
      </c>
      <c r="I25" s="1">
        <f>VLOOKUP($A25,openDSS_capacitor!$A:$R,4,0)</f>
        <v>62403.256200000003</v>
      </c>
      <c r="J25" s="1">
        <f>VLOOKUP($A25,openDSS_capacitor!$A:$R,5,0)</f>
        <v>25667.042099999999</v>
      </c>
      <c r="K25" s="7">
        <f t="shared" si="1"/>
        <v>0.92482629766793989</v>
      </c>
      <c r="L25" s="1">
        <f>VLOOKUP($A25,openDSS_capacitor!$A:$R,10,0)</f>
        <v>0</v>
      </c>
      <c r="M25" s="1">
        <f>VLOOKUP($A25,openDSS_capacitor!$A:$R,11,0)</f>
        <v>0</v>
      </c>
      <c r="N25" s="1">
        <f>VLOOKUP($A25,openDSS_capacitor!$A:$R,6,0)</f>
        <v>4933.5974999999999</v>
      </c>
      <c r="O25" s="1">
        <f>N25-H25</f>
        <v>-34.6208000000006</v>
      </c>
      <c r="P25">
        <f>VLOOKUP(A25,sumario!A:E,5,0)</f>
        <v>300</v>
      </c>
    </row>
    <row r="26" spans="1:16" x14ac:dyDescent="0.25">
      <c r="A26" t="s">
        <v>182</v>
      </c>
      <c r="B26" s="6" t="str">
        <f>VLOOKUP(A26,regional!A:B,2,0)</f>
        <v>Triângulo</v>
      </c>
      <c r="C26" s="1">
        <f>VLOOKUP($A26,openDSS_base!$A:$R,4,0)</f>
        <v>50065.9329</v>
      </c>
      <c r="D26" s="1">
        <f>VLOOKUP($A26,openDSS_base!$A:$R,5,0)</f>
        <v>20787.584999999999</v>
      </c>
      <c r="E26" s="7">
        <f>C26/SQRT(C26*C26+D26*D26)</f>
        <v>0.92355573729777918</v>
      </c>
      <c r="F26" s="1">
        <f>VLOOKUP($A26,openDSS_base!$A:$R,10,0)</f>
        <v>0</v>
      </c>
      <c r="G26" s="1">
        <f>VLOOKUP($A26,openDSS_base!$A:$R,11,0)</f>
        <v>0</v>
      </c>
      <c r="H26" s="1">
        <f>VLOOKUP($A26,openDSS_base!$A:$R,6,0)</f>
        <v>6622.8879999999999</v>
      </c>
      <c r="I26" s="1">
        <f>VLOOKUP($A26,openDSS_capacitor!$A:$R,4,0)</f>
        <v>49924.890399999997</v>
      </c>
      <c r="J26" s="1">
        <f>VLOOKUP($A26,openDSS_capacitor!$A:$R,5,0)</f>
        <v>18489.783800000001</v>
      </c>
      <c r="K26" s="7">
        <f t="shared" si="1"/>
        <v>0.93775436645467958</v>
      </c>
      <c r="L26" s="1">
        <f>VLOOKUP($A26,openDSS_capacitor!$A:$R,10,0)</f>
        <v>0</v>
      </c>
      <c r="M26" s="1">
        <f>VLOOKUP($A26,openDSS_capacitor!$A:$R,11,0)</f>
        <v>0</v>
      </c>
      <c r="N26" s="1">
        <f>VLOOKUP($A26,openDSS_capacitor!$A:$R,6,0)</f>
        <v>6436.6350000000002</v>
      </c>
      <c r="O26" s="1">
        <f>N26-H26</f>
        <v>-186.2529999999997</v>
      </c>
      <c r="P26">
        <f>VLOOKUP(A26,sumario!A:E,5,0)</f>
        <v>300</v>
      </c>
    </row>
    <row r="27" spans="1:16" x14ac:dyDescent="0.25">
      <c r="A27" t="s">
        <v>184</v>
      </c>
      <c r="B27" s="6" t="str">
        <f>VLOOKUP(A27,regional!A:B,2,0)</f>
        <v>Triângulo</v>
      </c>
      <c r="C27" s="1">
        <f>VLOOKUP($A27,openDSS_base!$A:$R,4,0)</f>
        <v>69411.982699999993</v>
      </c>
      <c r="D27" s="1">
        <f>VLOOKUP($A27,openDSS_base!$A:$R,5,0)</f>
        <v>30553.1757</v>
      </c>
      <c r="E27" s="7">
        <f>C27/SQRT(C27*C27+D27*D27)</f>
        <v>0.91525716405068946</v>
      </c>
      <c r="F27" s="1">
        <f>VLOOKUP($A27,openDSS_base!$A:$R,10,0)</f>
        <v>0</v>
      </c>
      <c r="G27" s="1">
        <f>VLOOKUP($A27,openDSS_base!$A:$R,11,0)</f>
        <v>0</v>
      </c>
      <c r="H27" s="1">
        <f>VLOOKUP($A27,openDSS_base!$A:$R,6,0)</f>
        <v>3162.04</v>
      </c>
      <c r="I27" s="1">
        <f>VLOOKUP($A27,openDSS_capacitor!$A:$R,4,0)</f>
        <v>69337.258700000006</v>
      </c>
      <c r="J27" s="1">
        <f>VLOOKUP($A27,openDSS_capacitor!$A:$R,5,0)</f>
        <v>25495.8109</v>
      </c>
      <c r="K27" s="7">
        <f t="shared" si="1"/>
        <v>0.93856026358146027</v>
      </c>
      <c r="L27" s="1">
        <f>VLOOKUP($A27,openDSS_capacitor!$A:$R,10,0)</f>
        <v>0</v>
      </c>
      <c r="M27" s="1">
        <f>VLOOKUP($A27,openDSS_capacitor!$A:$R,11,0)</f>
        <v>0</v>
      </c>
      <c r="N27" s="1">
        <f>VLOOKUP($A27,openDSS_capacitor!$A:$R,6,0)</f>
        <v>3087.0956999999999</v>
      </c>
      <c r="O27" s="1">
        <f>N27-H27</f>
        <v>-74.944300000000112</v>
      </c>
      <c r="P27">
        <f>VLOOKUP(A27,sumario!A:E,5,0)</f>
        <v>600</v>
      </c>
    </row>
    <row r="28" spans="1:16" x14ac:dyDescent="0.25">
      <c r="A28" t="s">
        <v>185</v>
      </c>
      <c r="B28" s="6" t="str">
        <f>VLOOKUP(A28,regional!A:B,2,0)</f>
        <v>Triângulo</v>
      </c>
      <c r="C28" s="1">
        <f>VLOOKUP($A28,openDSS_base!$A:$R,4,0)</f>
        <v>126256.4757</v>
      </c>
      <c r="D28" s="1">
        <f>VLOOKUP($A28,openDSS_base!$A:$R,5,0)</f>
        <v>56110.236499999999</v>
      </c>
      <c r="E28" s="7">
        <f>C28/SQRT(C28*C28+D28*D28)</f>
        <v>0.91382162884598472</v>
      </c>
      <c r="F28" s="1">
        <f>VLOOKUP($A28,openDSS_base!$A:$R,10,0)</f>
        <v>0</v>
      </c>
      <c r="G28" s="1">
        <f>VLOOKUP($A28,openDSS_base!$A:$R,11,0)</f>
        <v>0</v>
      </c>
      <c r="H28" s="1">
        <f>VLOOKUP($A28,openDSS_base!$A:$R,6,0)</f>
        <v>10083.9375</v>
      </c>
      <c r="I28" s="1">
        <f>VLOOKUP($A28,openDSS_capacitor!$A:$R,4,0)</f>
        <v>126001.81359999999</v>
      </c>
      <c r="J28" s="1">
        <f>VLOOKUP($A28,openDSS_capacitor!$A:$R,5,0)</f>
        <v>40858.044199999997</v>
      </c>
      <c r="K28" s="7">
        <f t="shared" si="1"/>
        <v>0.95123923137291821</v>
      </c>
      <c r="L28" s="1">
        <f>VLOOKUP($A28,openDSS_capacitor!$A:$R,10,0)</f>
        <v>0</v>
      </c>
      <c r="M28" s="1">
        <f>VLOOKUP($A28,openDSS_capacitor!$A:$R,11,0)</f>
        <v>0</v>
      </c>
      <c r="N28" s="1">
        <f>VLOOKUP($A28,openDSS_capacitor!$A:$R,6,0)</f>
        <v>9678.6252999999997</v>
      </c>
      <c r="O28" s="1">
        <f>N28-H28</f>
        <v>-405.3122000000003</v>
      </c>
      <c r="P28">
        <f>VLOOKUP(A28,sumario!A:E,5,0)</f>
        <v>1800</v>
      </c>
    </row>
    <row r="29" spans="1:16" x14ac:dyDescent="0.25">
      <c r="A29" t="s">
        <v>10</v>
      </c>
      <c r="B29" s="6" t="str">
        <f>VLOOKUP(A29,regional!A:B,2,0)</f>
        <v>Triângulo</v>
      </c>
      <c r="C29" s="1">
        <f>VLOOKUP($A29,openDSS_base!$A:$R,4,0)</f>
        <v>193213.5575</v>
      </c>
      <c r="D29" s="1">
        <f>VLOOKUP($A29,openDSS_base!$A:$R,5,0)</f>
        <v>86183.119300000006</v>
      </c>
      <c r="E29" s="7">
        <f>C29/SQRT(C29*C29+D29*D29)</f>
        <v>0.91326616166353092</v>
      </c>
      <c r="F29" s="1">
        <f>VLOOKUP($A29,openDSS_base!$A:$R,10,0)</f>
        <v>0</v>
      </c>
      <c r="G29" s="1">
        <f>VLOOKUP($A29,openDSS_base!$A:$R,11,0)</f>
        <v>0</v>
      </c>
      <c r="H29" s="1">
        <f>VLOOKUP($A29,openDSS_base!$A:$R,6,0)</f>
        <v>11640.0489</v>
      </c>
      <c r="I29" s="1">
        <f>VLOOKUP($A29,openDSS_capacitor!$A:$R,4,0)</f>
        <v>193167.31030000001</v>
      </c>
      <c r="J29" s="1">
        <f>VLOOKUP($A29,openDSS_capacitor!$A:$R,5,0)</f>
        <v>84589.964999999997</v>
      </c>
      <c r="K29" s="7">
        <f t="shared" si="1"/>
        <v>0.9160192484534635</v>
      </c>
      <c r="L29" s="1">
        <f>VLOOKUP($A29,openDSS_capacitor!$A:$R,10,0)</f>
        <v>0</v>
      </c>
      <c r="M29" s="1">
        <f>VLOOKUP($A29,openDSS_capacitor!$A:$R,11,0)</f>
        <v>0</v>
      </c>
      <c r="N29" s="1">
        <f>VLOOKUP($A29,openDSS_capacitor!$A:$R,6,0)</f>
        <v>11582.1661</v>
      </c>
      <c r="O29" s="1">
        <f>N29-H29</f>
        <v>-57.882799999999406</v>
      </c>
      <c r="P29">
        <f>VLOOKUP(A29,sumario!A:E,5,0)</f>
        <v>200</v>
      </c>
    </row>
    <row r="30" spans="1:16" x14ac:dyDescent="0.25">
      <c r="A30" t="s">
        <v>186</v>
      </c>
      <c r="B30" s="6" t="str">
        <f>VLOOKUP(A30,regional!A:B,2,0)</f>
        <v>Triângulo</v>
      </c>
      <c r="C30" s="1">
        <f>VLOOKUP($A30,openDSS_base!$A:$R,4,0)</f>
        <v>207917.8841</v>
      </c>
      <c r="D30" s="1">
        <f>VLOOKUP($A30,openDSS_base!$A:$R,5,0)</f>
        <v>94450.060100000002</v>
      </c>
      <c r="E30" s="7">
        <f>C30/SQRT(C30*C30+D30*D30)</f>
        <v>0.91046224403519249</v>
      </c>
      <c r="F30" s="1">
        <f>VLOOKUP($A30,openDSS_base!$A:$R,10,0)</f>
        <v>0</v>
      </c>
      <c r="G30" s="1">
        <f>VLOOKUP($A30,openDSS_base!$A:$R,11,0)</f>
        <v>0</v>
      </c>
      <c r="H30" s="1">
        <f>VLOOKUP($A30,openDSS_base!$A:$R,6,0)</f>
        <v>12035.0735</v>
      </c>
      <c r="I30" s="1">
        <f>VLOOKUP($A30,openDSS_capacitor!$A:$R,4,0)</f>
        <v>207865.19639999999</v>
      </c>
      <c r="J30" s="1">
        <f>VLOOKUP($A30,openDSS_capacitor!$A:$R,5,0)</f>
        <v>89498.553</v>
      </c>
      <c r="K30" s="7">
        <f t="shared" si="1"/>
        <v>0.91848224441475823</v>
      </c>
      <c r="L30" s="1">
        <f>VLOOKUP($A30,openDSS_capacitor!$A:$R,10,0)</f>
        <v>0</v>
      </c>
      <c r="M30" s="1">
        <f>VLOOKUP($A30,openDSS_capacitor!$A:$R,11,0)</f>
        <v>0</v>
      </c>
      <c r="N30" s="1">
        <f>VLOOKUP($A30,openDSS_capacitor!$A:$R,6,0)</f>
        <v>11940.765600000001</v>
      </c>
      <c r="O30" s="1">
        <f>N30-H30</f>
        <v>-94.30789999999979</v>
      </c>
      <c r="P30">
        <f>VLOOKUP(A30,sumario!A:E,5,0)</f>
        <v>600</v>
      </c>
    </row>
    <row r="31" spans="1:16" x14ac:dyDescent="0.25">
      <c r="A31" t="s">
        <v>11</v>
      </c>
      <c r="B31" s="6" t="str">
        <f>VLOOKUP(A31,regional!A:B,2,0)</f>
        <v>Triângulo</v>
      </c>
      <c r="C31" s="1">
        <f>VLOOKUP($A31,openDSS_base!$A:$R,4,0)</f>
        <v>87035.329100000003</v>
      </c>
      <c r="D31" s="1">
        <f>VLOOKUP($A31,openDSS_base!$A:$R,5,0)</f>
        <v>37956.263899999998</v>
      </c>
      <c r="E31" s="7">
        <f>C31/SQRT(C31*C31+D31*D31)</f>
        <v>0.91662733325783874</v>
      </c>
      <c r="F31" s="1">
        <f>VLOOKUP($A31,openDSS_base!$A:$R,10,0)</f>
        <v>0</v>
      </c>
      <c r="G31" s="1">
        <f>VLOOKUP($A31,openDSS_base!$A:$R,11,0)</f>
        <v>0</v>
      </c>
      <c r="H31" s="1">
        <f>VLOOKUP($A31,openDSS_base!$A:$R,6,0)</f>
        <v>10543.397999999999</v>
      </c>
      <c r="I31" s="1">
        <f>VLOOKUP($A31,openDSS_capacitor!$A:$R,4,0)</f>
        <v>86888.740999999995</v>
      </c>
      <c r="J31" s="1">
        <f>VLOOKUP($A31,openDSS_capacitor!$A:$R,5,0)</f>
        <v>28082.636699999999</v>
      </c>
      <c r="K31" s="7">
        <f t="shared" si="1"/>
        <v>0.95153564990385553</v>
      </c>
      <c r="L31" s="1">
        <f>VLOOKUP($A31,openDSS_capacitor!$A:$R,10,0)</f>
        <v>0</v>
      </c>
      <c r="M31" s="1">
        <f>VLOOKUP($A31,openDSS_capacitor!$A:$R,11,0)</f>
        <v>0</v>
      </c>
      <c r="N31" s="1">
        <f>VLOOKUP($A31,openDSS_capacitor!$A:$R,6,0)</f>
        <v>10250.623</v>
      </c>
      <c r="O31" s="1">
        <f>N31-H31</f>
        <v>-292.77499999999964</v>
      </c>
      <c r="P31">
        <f>VLOOKUP(A31,sumario!A:E,5,0)</f>
        <v>1200</v>
      </c>
    </row>
    <row r="32" spans="1:16" x14ac:dyDescent="0.25">
      <c r="A32" t="s">
        <v>187</v>
      </c>
      <c r="B32" s="6" t="str">
        <f>VLOOKUP(A32,regional!A:B,2,0)</f>
        <v>Triângulo</v>
      </c>
      <c r="C32" s="1">
        <f>VLOOKUP($A32,openDSS_base!$A:$R,4,0)</f>
        <v>178106.54</v>
      </c>
      <c r="D32" s="1">
        <f>VLOOKUP($A32,openDSS_base!$A:$R,5,0)</f>
        <v>81293.588699999993</v>
      </c>
      <c r="E32" s="7">
        <f>C32/SQRT(C32*C32+D32*D32)</f>
        <v>0.90971871853207453</v>
      </c>
      <c r="F32" s="1">
        <f>VLOOKUP($A32,openDSS_base!$A:$R,10,0)</f>
        <v>0</v>
      </c>
      <c r="G32" s="1">
        <f>VLOOKUP($A32,openDSS_base!$A:$R,11,0)</f>
        <v>0</v>
      </c>
      <c r="H32" s="1">
        <f>VLOOKUP($A32,openDSS_base!$A:$R,6,0)</f>
        <v>15979.0522</v>
      </c>
      <c r="I32" s="1">
        <f>VLOOKUP($A32,openDSS_capacitor!$A:$R,4,0)</f>
        <v>178085.36989999999</v>
      </c>
      <c r="J32" s="1">
        <f>VLOOKUP($A32,openDSS_capacitor!$A:$R,5,0)</f>
        <v>69472.936000000002</v>
      </c>
      <c r="K32" s="7">
        <f t="shared" si="1"/>
        <v>0.93161976801552326</v>
      </c>
      <c r="L32" s="1">
        <f>VLOOKUP($A32,openDSS_capacitor!$A:$R,10,0)</f>
        <v>0</v>
      </c>
      <c r="M32" s="1">
        <f>VLOOKUP($A32,openDSS_capacitor!$A:$R,11,0)</f>
        <v>0</v>
      </c>
      <c r="N32" s="1">
        <f>VLOOKUP($A32,openDSS_capacitor!$A:$R,6,0)</f>
        <v>15628.967000000001</v>
      </c>
      <c r="O32" s="1">
        <f>N32-H32</f>
        <v>-350.08519999999953</v>
      </c>
      <c r="P32">
        <f>VLOOKUP(A32,sumario!A:E,5,0)</f>
        <v>1500</v>
      </c>
    </row>
    <row r="33" spans="1:16" x14ac:dyDescent="0.25">
      <c r="A33" t="s">
        <v>188</v>
      </c>
      <c r="B33" s="6" t="str">
        <f>VLOOKUP(A33,regional!A:B,2,0)</f>
        <v>Triângulo</v>
      </c>
      <c r="C33" s="1">
        <f>VLOOKUP($A33,openDSS_base!$A:$R,4,0)</f>
        <v>154176.17670000001</v>
      </c>
      <c r="D33" s="1">
        <f>VLOOKUP($A33,openDSS_base!$A:$R,5,0)</f>
        <v>70016.975399999996</v>
      </c>
      <c r="E33" s="7">
        <f>C33/SQRT(C33*C33+D33*D33)</f>
        <v>0.91050681597336391</v>
      </c>
      <c r="F33" s="1">
        <f>VLOOKUP($A33,openDSS_base!$A:$R,10,0)</f>
        <v>0</v>
      </c>
      <c r="G33" s="1">
        <f>VLOOKUP($A33,openDSS_base!$A:$R,11,0)</f>
        <v>0</v>
      </c>
      <c r="H33" s="1">
        <f>VLOOKUP($A33,openDSS_base!$A:$R,6,0)</f>
        <v>11983.971299999999</v>
      </c>
      <c r="I33" s="1">
        <f>VLOOKUP($A33,openDSS_capacitor!$A:$R,4,0)</f>
        <v>154230.25450000001</v>
      </c>
      <c r="J33" s="1">
        <f>VLOOKUP($A33,openDSS_capacitor!$A:$R,5,0)</f>
        <v>63102.204599999997</v>
      </c>
      <c r="K33" s="7">
        <f t="shared" si="1"/>
        <v>0.92553011120904349</v>
      </c>
      <c r="L33" s="1">
        <f>VLOOKUP($A33,openDSS_capacitor!$A:$R,10,0)</f>
        <v>0</v>
      </c>
      <c r="M33" s="1">
        <f>VLOOKUP($A33,openDSS_capacitor!$A:$R,11,0)</f>
        <v>0</v>
      </c>
      <c r="N33" s="1">
        <f>VLOOKUP($A33,openDSS_capacitor!$A:$R,6,0)</f>
        <v>11850.174499999999</v>
      </c>
      <c r="O33" s="1">
        <f>N33-H33</f>
        <v>-133.79680000000008</v>
      </c>
      <c r="P33">
        <f>VLOOKUP(A33,sumario!A:E,5,0)</f>
        <v>900</v>
      </c>
    </row>
    <row r="34" spans="1:16" x14ac:dyDescent="0.25">
      <c r="A34" t="s">
        <v>189</v>
      </c>
      <c r="B34" s="6" t="str">
        <f>VLOOKUP(A34,regional!A:B,2,0)</f>
        <v>Triângulo</v>
      </c>
      <c r="C34" s="1">
        <f>VLOOKUP($A34,openDSS_base!$A:$R,4,0)</f>
        <v>115425.1683</v>
      </c>
      <c r="D34" s="1">
        <f>VLOOKUP($A34,openDSS_base!$A:$R,5,0)</f>
        <v>52283.183499999999</v>
      </c>
      <c r="E34" s="7">
        <f>C34/SQRT(C34*C34+D34*D34)</f>
        <v>0.9109091497952827</v>
      </c>
      <c r="F34" s="1">
        <f>VLOOKUP($A34,openDSS_base!$A:$R,10,0)</f>
        <v>0</v>
      </c>
      <c r="G34" s="1">
        <f>VLOOKUP($A34,openDSS_base!$A:$R,11,0)</f>
        <v>0</v>
      </c>
      <c r="H34" s="1">
        <f>VLOOKUP($A34,openDSS_base!$A:$R,6,0)</f>
        <v>8179.3890000000001</v>
      </c>
      <c r="I34" s="1">
        <f>VLOOKUP($A34,openDSS_capacitor!$A:$R,4,0)</f>
        <v>115398.7828</v>
      </c>
      <c r="J34" s="1">
        <f>VLOOKUP($A34,openDSS_capacitor!$A:$R,5,0)</f>
        <v>49747.974699999999</v>
      </c>
      <c r="K34" s="7">
        <f t="shared" si="1"/>
        <v>0.91830348965377273</v>
      </c>
      <c r="L34" s="1">
        <f>VLOOKUP($A34,openDSS_capacitor!$A:$R,10,0)</f>
        <v>0</v>
      </c>
      <c r="M34" s="1">
        <f>VLOOKUP($A34,openDSS_capacitor!$A:$R,11,0)</f>
        <v>0</v>
      </c>
      <c r="N34" s="1">
        <f>VLOOKUP($A34,openDSS_capacitor!$A:$R,6,0)</f>
        <v>8134.0910000000003</v>
      </c>
      <c r="O34" s="1">
        <f>N34-H34</f>
        <v>-45.297999999999774</v>
      </c>
      <c r="P34">
        <f>VLOOKUP(A34,sumario!A:E,5,0)</f>
        <v>300</v>
      </c>
    </row>
    <row r="35" spans="1:16" x14ac:dyDescent="0.25">
      <c r="A35" t="s">
        <v>190</v>
      </c>
      <c r="B35" s="6" t="str">
        <f>VLOOKUP(A35,regional!A:B,2,0)</f>
        <v>Triângulo</v>
      </c>
      <c r="C35" s="1">
        <f>VLOOKUP($A35,openDSS_base!$A:$R,4,0)</f>
        <v>245894.66320000001</v>
      </c>
      <c r="D35" s="1">
        <f>VLOOKUP($A35,openDSS_base!$A:$R,5,0)</f>
        <v>116679.91499999999</v>
      </c>
      <c r="E35" s="7">
        <f>C35/SQRT(C35*C35+D35*D35)</f>
        <v>0.90344837611659223</v>
      </c>
      <c r="F35" s="1">
        <f>VLOOKUP($A35,openDSS_base!$A:$R,10,0)</f>
        <v>0</v>
      </c>
      <c r="G35" s="1">
        <f>VLOOKUP($A35,openDSS_base!$A:$R,11,0)</f>
        <v>0</v>
      </c>
      <c r="H35" s="1">
        <f>VLOOKUP($A35,openDSS_base!$A:$R,6,0)</f>
        <v>21956.5304</v>
      </c>
      <c r="I35" s="1">
        <f>VLOOKUP($A35,openDSS_capacitor!$A:$R,4,0)</f>
        <v>245858.20449999999</v>
      </c>
      <c r="J35" s="1">
        <f>VLOOKUP($A35,openDSS_capacitor!$A:$R,5,0)</f>
        <v>114468.64750000001</v>
      </c>
      <c r="K35" s="7">
        <f t="shared" si="1"/>
        <v>0.90655749162065147</v>
      </c>
      <c r="L35" s="1">
        <f>VLOOKUP($A35,openDSS_capacitor!$A:$R,10,0)</f>
        <v>0</v>
      </c>
      <c r="M35" s="1">
        <f>VLOOKUP($A35,openDSS_capacitor!$A:$R,11,0)</f>
        <v>0</v>
      </c>
      <c r="N35" s="1">
        <f>VLOOKUP($A35,openDSS_capacitor!$A:$R,6,0)</f>
        <v>21817.783899999999</v>
      </c>
      <c r="O35" s="1">
        <f>N35-H35</f>
        <v>-138.74650000000111</v>
      </c>
      <c r="P35">
        <f>VLOOKUP(A35,sumario!A:E,5,0)</f>
        <v>300</v>
      </c>
    </row>
    <row r="36" spans="1:16" x14ac:dyDescent="0.25">
      <c r="A36" t="s">
        <v>191</v>
      </c>
      <c r="B36" s="6" t="str">
        <f>VLOOKUP(A36,regional!A:B,2,0)</f>
        <v>Triângulo</v>
      </c>
      <c r="C36" s="1">
        <f>VLOOKUP($A36,openDSS_base!$A:$R,4,0)</f>
        <v>35487.808199999999</v>
      </c>
      <c r="D36" s="1">
        <f>VLOOKUP($A36,openDSS_base!$A:$R,5,0)</f>
        <v>15460.891799999999</v>
      </c>
      <c r="E36" s="7">
        <f>C36/SQRT(C36*C36+D36*D36)</f>
        <v>0.91677309557909892</v>
      </c>
      <c r="F36" s="1">
        <f>VLOOKUP($A36,openDSS_base!$A:$R,10,0)</f>
        <v>0</v>
      </c>
      <c r="G36" s="1">
        <f>VLOOKUP($A36,openDSS_base!$A:$R,11,0)</f>
        <v>0</v>
      </c>
      <c r="H36" s="1">
        <f>VLOOKUP($A36,openDSS_base!$A:$R,6,0)</f>
        <v>665.4597</v>
      </c>
      <c r="I36" s="1">
        <f>VLOOKUP($A36,openDSS_capacitor!$A:$R,4,0)</f>
        <v>35405.731699999997</v>
      </c>
      <c r="J36" s="1">
        <f>VLOOKUP($A36,openDSS_capacitor!$A:$R,5,0)</f>
        <v>5308.7834999999995</v>
      </c>
      <c r="K36" s="7">
        <f t="shared" si="1"/>
        <v>0.98894485884332795</v>
      </c>
      <c r="L36" s="1">
        <f>VLOOKUP($A36,openDSS_capacitor!$A:$R,10,0)</f>
        <v>0</v>
      </c>
      <c r="M36" s="1">
        <f>VLOOKUP($A36,openDSS_capacitor!$A:$R,11,0)</f>
        <v>0</v>
      </c>
      <c r="N36" s="1">
        <f>VLOOKUP($A36,openDSS_capacitor!$A:$R,6,0)</f>
        <v>583.36</v>
      </c>
      <c r="O36" s="1">
        <f>N36-H36</f>
        <v>-82.099699999999984</v>
      </c>
      <c r="P36">
        <f>VLOOKUP(A36,sumario!A:E,5,0)</f>
        <v>1200</v>
      </c>
    </row>
    <row r="37" spans="1:16" x14ac:dyDescent="0.25">
      <c r="A37" t="s">
        <v>192</v>
      </c>
      <c r="B37" s="6" t="str">
        <f>VLOOKUP(A37,regional!A:B,2,0)</f>
        <v>Leste</v>
      </c>
      <c r="C37" s="1">
        <f>VLOOKUP($A37,openDSS_base!$A:$R,4,0)</f>
        <v>80134.952000000005</v>
      </c>
      <c r="D37" s="1">
        <f>VLOOKUP($A37,openDSS_base!$A:$R,5,0)</f>
        <v>36833.3845</v>
      </c>
      <c r="E37" s="7">
        <f>C37/SQRT(C37*C37+D37*D37)</f>
        <v>0.90861393328243678</v>
      </c>
      <c r="F37" s="1">
        <f>VLOOKUP($A37,openDSS_base!$A:$R,10,0)</f>
        <v>0</v>
      </c>
      <c r="G37" s="1">
        <f>VLOOKUP($A37,openDSS_base!$A:$R,11,0)</f>
        <v>0</v>
      </c>
      <c r="H37" s="1">
        <f>VLOOKUP($A37,openDSS_base!$A:$R,6,0)</f>
        <v>20790.795699999999</v>
      </c>
      <c r="I37" s="1">
        <f>VLOOKUP($A37,openDSS_capacitor!$A:$R,4,0)</f>
        <v>79912.655100000004</v>
      </c>
      <c r="J37" s="1">
        <f>VLOOKUP($A37,openDSS_capacitor!$A:$R,5,0)</f>
        <v>34609.970200000003</v>
      </c>
      <c r="K37" s="7">
        <f t="shared" si="1"/>
        <v>0.91763456293305024</v>
      </c>
      <c r="L37" s="1">
        <f>VLOOKUP($A37,openDSS_capacitor!$A:$R,10,0)</f>
        <v>0</v>
      </c>
      <c r="M37" s="1">
        <f>VLOOKUP($A37,openDSS_capacitor!$A:$R,11,0)</f>
        <v>0</v>
      </c>
      <c r="N37" s="1">
        <f>VLOOKUP($A37,openDSS_capacitor!$A:$R,6,0)</f>
        <v>20288.026399999999</v>
      </c>
      <c r="O37" s="1">
        <f>N37-H37</f>
        <v>-502.76929999999993</v>
      </c>
      <c r="P37">
        <f>VLOOKUP(A37,sumario!A:E,5,0)</f>
        <v>300</v>
      </c>
    </row>
    <row r="38" spans="1:16" x14ac:dyDescent="0.25">
      <c r="A38" t="s">
        <v>193</v>
      </c>
      <c r="B38" s="6" t="str">
        <f>VLOOKUP(A38,regional!A:B,2,0)</f>
        <v>Leste</v>
      </c>
      <c r="C38" s="1">
        <f>VLOOKUP($A38,openDSS_base!$A:$R,4,0)</f>
        <v>44111.607600000003</v>
      </c>
      <c r="D38" s="1">
        <f>VLOOKUP($A38,openDSS_base!$A:$R,5,0)</f>
        <v>19739.262999999999</v>
      </c>
      <c r="E38" s="7">
        <f>C38/SQRT(C38*C38+D38*D38)</f>
        <v>0.91277873367458018</v>
      </c>
      <c r="F38" s="1">
        <f>VLOOKUP($A38,openDSS_base!$A:$R,10,0)</f>
        <v>0</v>
      </c>
      <c r="G38" s="1">
        <f>VLOOKUP($A38,openDSS_base!$A:$R,11,0)</f>
        <v>0</v>
      </c>
      <c r="H38" s="1">
        <f>VLOOKUP($A38,openDSS_base!$A:$R,6,0)</f>
        <v>8919.9</v>
      </c>
      <c r="I38" s="1">
        <f>VLOOKUP($A38,openDSS_capacitor!$A:$R,4,0)</f>
        <v>44102.470699999998</v>
      </c>
      <c r="J38" s="1">
        <f>VLOOKUP($A38,openDSS_capacitor!$A:$R,5,0)</f>
        <v>18970.351200000001</v>
      </c>
      <c r="K38" s="7">
        <f t="shared" si="1"/>
        <v>0.91862164431654458</v>
      </c>
      <c r="L38" s="1">
        <f>VLOOKUP($A38,openDSS_capacitor!$A:$R,10,0)</f>
        <v>0</v>
      </c>
      <c r="M38" s="1">
        <f>VLOOKUP($A38,openDSS_capacitor!$A:$R,11,0)</f>
        <v>0</v>
      </c>
      <c r="N38" s="1">
        <f>VLOOKUP($A38,openDSS_capacitor!$A:$R,6,0)</f>
        <v>8816.1407999999992</v>
      </c>
      <c r="O38" s="1">
        <f>N38-H38</f>
        <v>-103.75920000000042</v>
      </c>
      <c r="P38">
        <f>VLOOKUP(A38,sumario!A:E,5,0)</f>
        <v>99.999999999999901</v>
      </c>
    </row>
    <row r="39" spans="1:16" x14ac:dyDescent="0.25">
      <c r="A39" t="s">
        <v>195</v>
      </c>
      <c r="B39" s="6" t="str">
        <f>VLOOKUP(A39,regional!A:B,2,0)</f>
        <v>Leste</v>
      </c>
      <c r="C39" s="1">
        <f>VLOOKUP($A39,openDSS_base!$A:$R,4,0)</f>
        <v>94286.177599999995</v>
      </c>
      <c r="D39" s="1">
        <f>VLOOKUP($A39,openDSS_base!$A:$R,5,0)</f>
        <v>42181.796199999997</v>
      </c>
      <c r="E39" s="7">
        <f>C39/SQRT(C39*C39+D39*D39)</f>
        <v>0.91281414570438801</v>
      </c>
      <c r="F39" s="1">
        <f>VLOOKUP($A39,openDSS_base!$A:$R,10,0)</f>
        <v>0</v>
      </c>
      <c r="G39" s="1">
        <f>VLOOKUP($A39,openDSS_base!$A:$R,11,0)</f>
        <v>0</v>
      </c>
      <c r="H39" s="1">
        <f>VLOOKUP($A39,openDSS_base!$A:$R,6,0)</f>
        <v>9412.1136000000006</v>
      </c>
      <c r="I39" s="1">
        <f>VLOOKUP($A39,openDSS_capacitor!$A:$R,4,0)</f>
        <v>94223.592099999994</v>
      </c>
      <c r="J39" s="1">
        <f>VLOOKUP($A39,openDSS_capacitor!$A:$R,5,0)</f>
        <v>41304.476799999997</v>
      </c>
      <c r="K39" s="7">
        <f t="shared" si="1"/>
        <v>0.91586563572787338</v>
      </c>
      <c r="L39" s="1">
        <f>VLOOKUP($A39,openDSS_capacitor!$A:$R,10,0)</f>
        <v>0</v>
      </c>
      <c r="M39" s="1">
        <f>VLOOKUP($A39,openDSS_capacitor!$A:$R,11,0)</f>
        <v>0</v>
      </c>
      <c r="N39" s="1">
        <f>VLOOKUP($A39,openDSS_capacitor!$A:$R,6,0)</f>
        <v>9342.0674999999992</v>
      </c>
      <c r="O39" s="1">
        <f>N39-H39</f>
        <v>-70.046100000001388</v>
      </c>
      <c r="P39">
        <f>VLOOKUP(A39,sumario!A:E,5,0)</f>
        <v>99.999999999999901</v>
      </c>
    </row>
    <row r="40" spans="1:16" x14ac:dyDescent="0.25">
      <c r="A40" t="s">
        <v>12</v>
      </c>
      <c r="B40" s="6" t="str">
        <f>VLOOKUP(A40,regional!A:B,2,0)</f>
        <v>Leste</v>
      </c>
      <c r="C40" s="1">
        <f>VLOOKUP($A40,openDSS_base!$A:$R,4,0)</f>
        <v>86217.585500000001</v>
      </c>
      <c r="D40" s="1">
        <f>VLOOKUP($A40,openDSS_base!$A:$R,5,0)</f>
        <v>41208.013200000001</v>
      </c>
      <c r="E40" s="7">
        <f>C40/SQRT(C40*C40+D40*D40)</f>
        <v>0.90224206859830114</v>
      </c>
      <c r="F40" s="1">
        <f>VLOOKUP($A40,openDSS_base!$A:$R,10,0)</f>
        <v>0</v>
      </c>
      <c r="G40" s="1">
        <f>VLOOKUP($A40,openDSS_base!$A:$R,11,0)</f>
        <v>0</v>
      </c>
      <c r="H40" s="1">
        <f>VLOOKUP($A40,openDSS_base!$A:$R,6,0)</f>
        <v>22795.787199999999</v>
      </c>
      <c r="I40" s="1">
        <f>VLOOKUP($A40,openDSS_capacitor!$A:$R,4,0)</f>
        <v>86113.546300000002</v>
      </c>
      <c r="J40" s="1">
        <f>VLOOKUP($A40,openDSS_capacitor!$A:$R,5,0)</f>
        <v>40501.049700000003</v>
      </c>
      <c r="K40" s="7">
        <f t="shared" si="1"/>
        <v>0.90491168414031065</v>
      </c>
      <c r="L40" s="1">
        <f>VLOOKUP($A40,openDSS_capacitor!$A:$R,10,0)</f>
        <v>0</v>
      </c>
      <c r="M40" s="1">
        <f>VLOOKUP($A40,openDSS_capacitor!$A:$R,11,0)</f>
        <v>0</v>
      </c>
      <c r="N40" s="1">
        <f>VLOOKUP($A40,openDSS_capacitor!$A:$R,6,0)</f>
        <v>22642.7336</v>
      </c>
      <c r="O40" s="1">
        <f>N40-H40</f>
        <v>-153.05359999999928</v>
      </c>
      <c r="P40">
        <f>VLOOKUP(A40,sumario!A:E,5,0)</f>
        <v>99.999999999999901</v>
      </c>
    </row>
    <row r="41" spans="1:16" x14ac:dyDescent="0.25">
      <c r="A41" t="s">
        <v>196</v>
      </c>
      <c r="B41" s="6" t="str">
        <f>VLOOKUP(A41,regional!A:B,2,0)</f>
        <v>Triângulo</v>
      </c>
      <c r="C41" s="1">
        <f>VLOOKUP($A41,openDSS_base!$A:$R,4,0)</f>
        <v>136615.07209999999</v>
      </c>
      <c r="D41" s="1">
        <f>VLOOKUP($A41,openDSS_base!$A:$R,5,0)</f>
        <v>65062.449800000002</v>
      </c>
      <c r="E41" s="7">
        <f>C41/SQRT(C41*C41+D41*D41)</f>
        <v>0.90284088435972443</v>
      </c>
      <c r="F41" s="1">
        <f>VLOOKUP($A41,openDSS_base!$A:$R,10,0)</f>
        <v>0</v>
      </c>
      <c r="G41" s="1">
        <f>VLOOKUP($A41,openDSS_base!$A:$R,11,0)</f>
        <v>0</v>
      </c>
      <c r="H41" s="1">
        <f>VLOOKUP($A41,openDSS_base!$A:$R,6,0)</f>
        <v>16568.874599999999</v>
      </c>
      <c r="I41" s="1">
        <f>VLOOKUP($A41,openDSS_capacitor!$A:$R,4,0)</f>
        <v>136523.929</v>
      </c>
      <c r="J41" s="1">
        <f>VLOOKUP($A41,openDSS_capacitor!$A:$R,5,0)</f>
        <v>62483.414799999999</v>
      </c>
      <c r="K41" s="7">
        <f t="shared" si="1"/>
        <v>0.90929186364588732</v>
      </c>
      <c r="L41" s="1">
        <f>VLOOKUP($A41,openDSS_capacitor!$A:$R,10,0)</f>
        <v>0</v>
      </c>
      <c r="M41" s="1">
        <f>VLOOKUP($A41,openDSS_capacitor!$A:$R,11,0)</f>
        <v>0</v>
      </c>
      <c r="N41" s="1">
        <f>VLOOKUP($A41,openDSS_capacitor!$A:$R,6,0)</f>
        <v>16441.950400000002</v>
      </c>
      <c r="O41" s="1">
        <f>N41-H41</f>
        <v>-126.92419999999765</v>
      </c>
      <c r="P41">
        <f>VLOOKUP(A41,sumario!A:E,5,0)</f>
        <v>300</v>
      </c>
    </row>
    <row r="42" spans="1:16" x14ac:dyDescent="0.25">
      <c r="A42" t="s">
        <v>197</v>
      </c>
      <c r="B42" s="6" t="str">
        <f>VLOOKUP(A42,regional!A:B,2,0)</f>
        <v>Triângulo</v>
      </c>
      <c r="C42" s="1">
        <f>VLOOKUP($A42,openDSS_base!$A:$R,4,0)</f>
        <v>99344.132400000002</v>
      </c>
      <c r="D42" s="1">
        <f>VLOOKUP($A42,openDSS_base!$A:$R,5,0)</f>
        <v>54989.031300000002</v>
      </c>
      <c r="E42" s="7">
        <f>C42/SQRT(C42*C42+D42*D42)</f>
        <v>0.8749120225401209</v>
      </c>
      <c r="F42" s="1">
        <f>VLOOKUP($A42,openDSS_base!$A:$R,10,0)</f>
        <v>0</v>
      </c>
      <c r="G42" s="1">
        <f>VLOOKUP($A42,openDSS_base!$A:$R,11,0)</f>
        <v>0</v>
      </c>
      <c r="H42" s="1">
        <f>VLOOKUP($A42,openDSS_base!$A:$R,6,0)</f>
        <v>30973.968799999999</v>
      </c>
      <c r="I42" s="1">
        <f>VLOOKUP($A42,openDSS_capacitor!$A:$R,4,0)</f>
        <v>98992.888399999996</v>
      </c>
      <c r="J42" s="1">
        <f>VLOOKUP($A42,openDSS_capacitor!$A:$R,5,0)</f>
        <v>48151.856599999999</v>
      </c>
      <c r="K42" s="7">
        <f t="shared" si="1"/>
        <v>0.89925955129398694</v>
      </c>
      <c r="L42" s="1">
        <f>VLOOKUP($A42,openDSS_capacitor!$A:$R,10,0)</f>
        <v>0</v>
      </c>
      <c r="M42" s="1">
        <f>VLOOKUP($A42,openDSS_capacitor!$A:$R,11,0)</f>
        <v>0</v>
      </c>
      <c r="N42" s="1">
        <f>VLOOKUP($A42,openDSS_capacitor!$A:$R,6,0)</f>
        <v>29855.183300000001</v>
      </c>
      <c r="O42" s="1">
        <f>N42-H42</f>
        <v>-1118.7854999999981</v>
      </c>
      <c r="P42">
        <f>VLOOKUP(A42,sumario!A:E,5,0)</f>
        <v>900</v>
      </c>
    </row>
    <row r="43" spans="1:16" x14ac:dyDescent="0.25">
      <c r="A43" t="s">
        <v>198</v>
      </c>
      <c r="B43" s="6" t="str">
        <f>VLOOKUP(A43,regional!A:B,2,0)</f>
        <v>Triângulo</v>
      </c>
      <c r="C43" s="1">
        <f>VLOOKUP($A43,openDSS_base!$A:$R,4,0)</f>
        <v>56422.345999999998</v>
      </c>
      <c r="D43" s="1">
        <f>VLOOKUP($A43,openDSS_base!$A:$R,5,0)</f>
        <v>25979.199400000001</v>
      </c>
      <c r="E43" s="7">
        <f>C43/SQRT(C43*C43+D43*D43)</f>
        <v>0.90833807575984138</v>
      </c>
      <c r="F43" s="1">
        <f>VLOOKUP($A43,openDSS_base!$A:$R,10,0)</f>
        <v>0</v>
      </c>
      <c r="G43" s="1">
        <f>VLOOKUP($A43,openDSS_base!$A:$R,11,0)</f>
        <v>0</v>
      </c>
      <c r="H43" s="1">
        <f>VLOOKUP($A43,openDSS_base!$A:$R,6,0)</f>
        <v>8807.6085999999996</v>
      </c>
      <c r="I43" s="1">
        <f>VLOOKUP($A43,openDSS_capacitor!$A:$R,4,0)</f>
        <v>56225.27</v>
      </c>
      <c r="J43" s="1">
        <f>VLOOKUP($A43,openDSS_capacitor!$A:$R,5,0)</f>
        <v>15692.9804</v>
      </c>
      <c r="K43" s="7">
        <f t="shared" si="1"/>
        <v>0.96318651035591973</v>
      </c>
      <c r="L43" s="1">
        <f>VLOOKUP($A43,openDSS_capacitor!$A:$R,10,0)</f>
        <v>0</v>
      </c>
      <c r="M43" s="1">
        <f>VLOOKUP($A43,openDSS_capacitor!$A:$R,11,0)</f>
        <v>0</v>
      </c>
      <c r="N43" s="1">
        <f>VLOOKUP($A43,openDSS_capacitor!$A:$R,6,0)</f>
        <v>8854.0018</v>
      </c>
      <c r="O43" s="1">
        <f>N43-H43</f>
        <v>46.393200000000434</v>
      </c>
      <c r="P43">
        <f>VLOOKUP(A43,sumario!A:E,5,0)</f>
        <v>1200</v>
      </c>
    </row>
    <row r="44" spans="1:16" x14ac:dyDescent="0.25">
      <c r="A44" t="s">
        <v>2034</v>
      </c>
      <c r="B44" s="6" t="e">
        <f>VLOOKUP(A44,regional!A:B,2,0)</f>
        <v>#N/A</v>
      </c>
      <c r="C44" s="1">
        <f>VLOOKUP($A44,openDSS_base!$A:$R,4,0)</f>
        <v>252971.5754</v>
      </c>
      <c r="D44" s="1">
        <f>VLOOKUP($A44,openDSS_base!$A:$R,5,0)</f>
        <v>118428.7066</v>
      </c>
      <c r="E44" s="7">
        <f>C44/SQRT(C44*C44+D44*D44)</f>
        <v>0.90566757185135227</v>
      </c>
      <c r="F44" s="1">
        <f>VLOOKUP($A44,openDSS_base!$A:$R,10,0)</f>
        <v>0</v>
      </c>
      <c r="G44" s="1">
        <f>VLOOKUP($A44,openDSS_base!$A:$R,11,0)</f>
        <v>0</v>
      </c>
      <c r="H44" s="1">
        <f>VLOOKUP($A44,openDSS_base!$A:$R,6,0)</f>
        <v>19779.042000000001</v>
      </c>
      <c r="I44" s="1">
        <f>VLOOKUP($A44,openDSS_capacitor!$A:$R,4,0)</f>
        <v>252785.17</v>
      </c>
      <c r="J44" s="1">
        <f>VLOOKUP($A44,openDSS_capacitor!$A:$R,5,0)</f>
        <v>113772.803</v>
      </c>
      <c r="K44" s="7">
        <f t="shared" si="1"/>
        <v>0.91189521081518909</v>
      </c>
      <c r="L44" s="1">
        <f>VLOOKUP($A44,openDSS_capacitor!$A:$R,10,0)</f>
        <v>0</v>
      </c>
      <c r="M44" s="1">
        <f>VLOOKUP($A44,openDSS_capacitor!$A:$R,11,0)</f>
        <v>0</v>
      </c>
      <c r="N44" s="1">
        <f>VLOOKUP($A44,openDSS_capacitor!$A:$R,6,0)</f>
        <v>19531.156500000001</v>
      </c>
      <c r="O44" s="1">
        <f>N44-H44</f>
        <v>-247.88550000000032</v>
      </c>
      <c r="P44">
        <f>VLOOKUP(A44,sumario!A:E,5,0)</f>
        <v>600</v>
      </c>
    </row>
    <row r="45" spans="1:16" x14ac:dyDescent="0.25">
      <c r="A45" t="s">
        <v>199</v>
      </c>
      <c r="B45" s="6" t="str">
        <f>VLOOKUP(A45,regional!A:B,2,0)</f>
        <v>Triângulo</v>
      </c>
      <c r="C45" s="1">
        <f>VLOOKUP($A45,openDSS_base!$A:$R,4,0)</f>
        <v>147916.40150000001</v>
      </c>
      <c r="D45" s="1">
        <f>VLOOKUP($A45,openDSS_base!$A:$R,5,0)</f>
        <v>73119.502800000002</v>
      </c>
      <c r="E45" s="7">
        <f>C45/SQRT(C45*C45+D45*D45)</f>
        <v>0.89645112758149537</v>
      </c>
      <c r="F45" s="1">
        <f>VLOOKUP($A45,openDSS_base!$A:$R,10,0)</f>
        <v>0</v>
      </c>
      <c r="G45" s="1">
        <f>VLOOKUP($A45,openDSS_base!$A:$R,11,0)</f>
        <v>0</v>
      </c>
      <c r="H45" s="1">
        <f>VLOOKUP($A45,openDSS_base!$A:$R,6,0)</f>
        <v>26273.279200000001</v>
      </c>
      <c r="I45" s="1">
        <f>VLOOKUP($A45,openDSS_capacitor!$A:$R,4,0)</f>
        <v>148238.52910000001</v>
      </c>
      <c r="J45" s="1">
        <f>VLOOKUP($A45,openDSS_capacitor!$A:$R,5,0)</f>
        <v>69180.510800000004</v>
      </c>
      <c r="K45" s="7">
        <f t="shared" si="1"/>
        <v>0.90617721193249889</v>
      </c>
      <c r="L45" s="1">
        <f>VLOOKUP($A45,openDSS_capacitor!$A:$R,10,0)</f>
        <v>0</v>
      </c>
      <c r="M45" s="1">
        <f>VLOOKUP($A45,openDSS_capacitor!$A:$R,11,0)</f>
        <v>0</v>
      </c>
      <c r="N45" s="1">
        <f>VLOOKUP($A45,openDSS_capacitor!$A:$R,6,0)</f>
        <v>25651.715100000001</v>
      </c>
      <c r="O45" s="1">
        <f>N45-H45</f>
        <v>-621.5640999999996</v>
      </c>
      <c r="P45">
        <f>VLOOKUP(A45,sumario!A:E,5,0)</f>
        <v>600</v>
      </c>
    </row>
    <row r="46" spans="1:16" x14ac:dyDescent="0.25">
      <c r="A46" t="s">
        <v>200</v>
      </c>
      <c r="B46" s="6" t="str">
        <f>VLOOKUP(A46,regional!A:B,2,0)</f>
        <v>Triângulo</v>
      </c>
      <c r="C46" s="1">
        <f>VLOOKUP($A46,openDSS_base!$A:$R,4,0)</f>
        <v>165400.34880000001</v>
      </c>
      <c r="D46" s="1">
        <f>VLOOKUP($A46,openDSS_base!$A:$R,5,0)</f>
        <v>77477.297699999996</v>
      </c>
      <c r="E46" s="7">
        <f>C46/SQRT(C46*C46+D46*D46)</f>
        <v>0.9055727682612098</v>
      </c>
      <c r="F46" s="1">
        <f>VLOOKUP($A46,openDSS_base!$A:$R,10,0)</f>
        <v>0</v>
      </c>
      <c r="G46" s="1">
        <f>VLOOKUP($A46,openDSS_base!$A:$R,11,0)</f>
        <v>0</v>
      </c>
      <c r="H46" s="1">
        <f>VLOOKUP($A46,openDSS_base!$A:$R,6,0)</f>
        <v>19029.0013</v>
      </c>
      <c r="I46" s="1">
        <f>VLOOKUP($A46,openDSS_capacitor!$A:$R,4,0)</f>
        <v>165176.14799999999</v>
      </c>
      <c r="J46" s="1">
        <f>VLOOKUP($A46,openDSS_capacitor!$A:$R,5,0)</f>
        <v>70233.819099999993</v>
      </c>
      <c r="K46" s="7">
        <f t="shared" si="1"/>
        <v>0.92026280239802571</v>
      </c>
      <c r="L46" s="1">
        <f>VLOOKUP($A46,openDSS_capacitor!$A:$R,10,0)</f>
        <v>0</v>
      </c>
      <c r="M46" s="1">
        <f>VLOOKUP($A46,openDSS_capacitor!$A:$R,11,0)</f>
        <v>0</v>
      </c>
      <c r="N46" s="1">
        <f>VLOOKUP($A46,openDSS_capacitor!$A:$R,6,0)</f>
        <v>18554.210899999998</v>
      </c>
      <c r="O46" s="1">
        <f>N46-H46</f>
        <v>-474.79040000000168</v>
      </c>
      <c r="P46">
        <f>VLOOKUP(A46,sumario!A:E,5,0)</f>
        <v>900</v>
      </c>
    </row>
    <row r="47" spans="1:16" x14ac:dyDescent="0.25">
      <c r="A47" t="s">
        <v>202</v>
      </c>
      <c r="B47" s="6" t="str">
        <f>VLOOKUP(A47,regional!A:B,2,0)</f>
        <v>Triângulo</v>
      </c>
      <c r="C47" s="1">
        <f>VLOOKUP($A47,openDSS_base!$A:$R,4,0)</f>
        <v>108513.2378</v>
      </c>
      <c r="D47" s="1">
        <f>VLOOKUP($A47,openDSS_base!$A:$R,5,0)</f>
        <v>49337.047400000003</v>
      </c>
      <c r="E47" s="7">
        <f>C47/SQRT(C47*C47+D47*D47)</f>
        <v>0.91032586868481025</v>
      </c>
      <c r="F47" s="1">
        <f>VLOOKUP($A47,openDSS_base!$A:$R,10,0)</f>
        <v>0</v>
      </c>
      <c r="G47" s="1">
        <f>VLOOKUP($A47,openDSS_base!$A:$R,11,0)</f>
        <v>0</v>
      </c>
      <c r="H47" s="1">
        <f>VLOOKUP($A47,openDSS_base!$A:$R,6,0)</f>
        <v>7894.9961999999996</v>
      </c>
      <c r="I47" s="1">
        <f>VLOOKUP($A47,openDSS_capacitor!$A:$R,4,0)</f>
        <v>108512.6097</v>
      </c>
      <c r="J47" s="1">
        <f>VLOOKUP($A47,openDSS_capacitor!$A:$R,5,0)</f>
        <v>46871.818299999999</v>
      </c>
      <c r="K47" s="7">
        <f t="shared" si="1"/>
        <v>0.91801893196612072</v>
      </c>
      <c r="L47" s="1">
        <f>VLOOKUP($A47,openDSS_capacitor!$A:$R,10,0)</f>
        <v>0</v>
      </c>
      <c r="M47" s="1">
        <f>VLOOKUP($A47,openDSS_capacitor!$A:$R,11,0)</f>
        <v>0</v>
      </c>
      <c r="N47" s="1">
        <f>VLOOKUP($A47,openDSS_capacitor!$A:$R,6,0)</f>
        <v>7849.6679999999997</v>
      </c>
      <c r="O47" s="1">
        <f>N47-H47</f>
        <v>-45.328199999999924</v>
      </c>
      <c r="P47">
        <f>VLOOKUP(A47,sumario!A:E,5,0)</f>
        <v>300</v>
      </c>
    </row>
    <row r="48" spans="1:16" x14ac:dyDescent="0.25">
      <c r="A48" t="s">
        <v>204</v>
      </c>
      <c r="B48" s="6" t="str">
        <f>VLOOKUP(A48,regional!A:B,2,0)</f>
        <v>Triângulo</v>
      </c>
      <c r="C48" s="1">
        <f>VLOOKUP($A48,openDSS_base!$A:$R,4,0)</f>
        <v>184040.33869999999</v>
      </c>
      <c r="D48" s="1">
        <f>VLOOKUP($A48,openDSS_base!$A:$R,5,0)</f>
        <v>85843.107000000004</v>
      </c>
      <c r="E48" s="7">
        <f>C48/SQRT(C48*C48+D48*D48)</f>
        <v>0.90626310463199455</v>
      </c>
      <c r="F48" s="1">
        <f>VLOOKUP($A48,openDSS_base!$A:$R,10,0)</f>
        <v>0</v>
      </c>
      <c r="G48" s="1">
        <f>VLOOKUP($A48,openDSS_base!$A:$R,11,0)</f>
        <v>0</v>
      </c>
      <c r="H48" s="1">
        <f>VLOOKUP($A48,openDSS_base!$A:$R,6,0)</f>
        <v>15271.404</v>
      </c>
      <c r="I48" s="1">
        <f>VLOOKUP($A48,openDSS_capacitor!$A:$R,4,0)</f>
        <v>184093.7831</v>
      </c>
      <c r="J48" s="1">
        <f>VLOOKUP($A48,openDSS_capacitor!$A:$R,5,0)</f>
        <v>81087.611499999999</v>
      </c>
      <c r="K48" s="7">
        <f t="shared" si="1"/>
        <v>0.91515672874372833</v>
      </c>
      <c r="L48" s="1">
        <f>VLOOKUP($A48,openDSS_capacitor!$A:$R,10,0)</f>
        <v>0</v>
      </c>
      <c r="M48" s="1">
        <f>VLOOKUP($A48,openDSS_capacitor!$A:$R,11,0)</f>
        <v>0</v>
      </c>
      <c r="N48" s="1">
        <f>VLOOKUP($A48,openDSS_capacitor!$A:$R,6,0)</f>
        <v>15141.350899999999</v>
      </c>
      <c r="O48" s="1">
        <f>N48-H48</f>
        <v>-130.053100000001</v>
      </c>
      <c r="P48">
        <f>VLOOKUP(A48,sumario!A:E,5,0)</f>
        <v>600</v>
      </c>
    </row>
    <row r="49" spans="1:16" x14ac:dyDescent="0.25">
      <c r="A49" t="s">
        <v>205</v>
      </c>
      <c r="B49" s="6" t="str">
        <f>VLOOKUP(A49,regional!A:B,2,0)</f>
        <v>Triângulo</v>
      </c>
      <c r="C49" s="1">
        <f>VLOOKUP($A49,openDSS_base!$A:$R,4,0)</f>
        <v>105878.5787</v>
      </c>
      <c r="D49" s="1">
        <f>VLOOKUP($A49,openDSS_base!$A:$R,5,0)</f>
        <v>47833.984199999999</v>
      </c>
      <c r="E49" s="7">
        <f>C49/SQRT(C49*C49+D49*D49)</f>
        <v>0.91131295392220479</v>
      </c>
      <c r="F49" s="1">
        <f>VLOOKUP($A49,openDSS_base!$A:$R,10,0)</f>
        <v>0</v>
      </c>
      <c r="G49" s="1">
        <f>VLOOKUP($A49,openDSS_base!$A:$R,11,0)</f>
        <v>0</v>
      </c>
      <c r="H49" s="1">
        <f>VLOOKUP($A49,openDSS_base!$A:$R,6,0)</f>
        <v>12317.7714</v>
      </c>
      <c r="I49" s="1">
        <f>VLOOKUP($A49,openDSS_capacitor!$A:$R,4,0)</f>
        <v>105890.0053</v>
      </c>
      <c r="J49" s="1">
        <f>VLOOKUP($A49,openDSS_capacitor!$A:$R,5,0)</f>
        <v>37105.021800000002</v>
      </c>
      <c r="K49" s="7">
        <f t="shared" si="1"/>
        <v>0.94373735416226701</v>
      </c>
      <c r="L49" s="1">
        <f>VLOOKUP($A49,openDSS_capacitor!$A:$R,10,0)</f>
        <v>0</v>
      </c>
      <c r="M49" s="1">
        <f>VLOOKUP($A49,openDSS_capacitor!$A:$R,11,0)</f>
        <v>0</v>
      </c>
      <c r="N49" s="1">
        <f>VLOOKUP($A49,openDSS_capacitor!$A:$R,6,0)</f>
        <v>11727.2238</v>
      </c>
      <c r="O49" s="1">
        <f>N49-H49</f>
        <v>-590.54759999999987</v>
      </c>
      <c r="P49">
        <f>VLOOKUP(A49,sumario!A:E,5,0)</f>
        <v>1300</v>
      </c>
    </row>
    <row r="50" spans="1:16" x14ac:dyDescent="0.25">
      <c r="A50" t="s">
        <v>206</v>
      </c>
      <c r="B50" s="6" t="str">
        <f>VLOOKUP(A50,regional!A:B,2,0)</f>
        <v>Triângulo</v>
      </c>
      <c r="C50" s="1">
        <f>VLOOKUP($A50,openDSS_base!$A:$R,4,0)</f>
        <v>122842.3942</v>
      </c>
      <c r="D50" s="1">
        <f>VLOOKUP($A50,openDSS_base!$A:$R,5,0)</f>
        <v>54456.705199999997</v>
      </c>
      <c r="E50" s="7">
        <f>C50/SQRT(C50*C50+D50*D50)</f>
        <v>0.91419757765979259</v>
      </c>
      <c r="F50" s="1">
        <f>VLOOKUP($A50,openDSS_base!$A:$R,10,0)</f>
        <v>0</v>
      </c>
      <c r="G50" s="1">
        <f>VLOOKUP($A50,openDSS_base!$A:$R,11,0)</f>
        <v>0</v>
      </c>
      <c r="H50" s="1">
        <f>VLOOKUP($A50,openDSS_base!$A:$R,6,0)</f>
        <v>11649.5581</v>
      </c>
      <c r="I50" s="1">
        <f>VLOOKUP($A50,openDSS_capacitor!$A:$R,4,0)</f>
        <v>122644.6841</v>
      </c>
      <c r="J50" s="1">
        <f>VLOOKUP($A50,openDSS_capacitor!$A:$R,5,0)</f>
        <v>50236.7114</v>
      </c>
      <c r="K50" s="7">
        <f t="shared" si="1"/>
        <v>0.92537793928294498</v>
      </c>
      <c r="L50" s="1">
        <f>VLOOKUP($A50,openDSS_capacitor!$A:$R,10,0)</f>
        <v>0</v>
      </c>
      <c r="M50" s="1">
        <f>VLOOKUP($A50,openDSS_capacitor!$A:$R,11,0)</f>
        <v>0</v>
      </c>
      <c r="N50" s="1">
        <f>VLOOKUP($A50,openDSS_capacitor!$A:$R,6,0)</f>
        <v>11364.995800000001</v>
      </c>
      <c r="O50" s="1">
        <f>N50-H50</f>
        <v>-284.5622999999996</v>
      </c>
      <c r="P50">
        <f>VLOOKUP(A50,sumario!A:E,5,0)</f>
        <v>500</v>
      </c>
    </row>
    <row r="51" spans="1:16" x14ac:dyDescent="0.25">
      <c r="A51" t="s">
        <v>208</v>
      </c>
      <c r="B51" s="6" t="str">
        <f>VLOOKUP(A51,regional!A:B,2,0)</f>
        <v>Norte</v>
      </c>
      <c r="C51" s="1">
        <f>VLOOKUP($A51,openDSS_base!$A:$R,4,0)</f>
        <v>39734.241000000002</v>
      </c>
      <c r="D51" s="1">
        <f>VLOOKUP($A51,openDSS_base!$A:$R,5,0)</f>
        <v>16284.074500000001</v>
      </c>
      <c r="E51" s="7">
        <f>C51/SQRT(C51*C51+D51*D51)</f>
        <v>0.92530881987881552</v>
      </c>
      <c r="F51" s="1">
        <f>VLOOKUP($A51,openDSS_base!$A:$R,10,0)</f>
        <v>0</v>
      </c>
      <c r="G51" s="1">
        <f>VLOOKUP($A51,openDSS_base!$A:$R,11,0)</f>
        <v>0</v>
      </c>
      <c r="H51" s="1">
        <f>VLOOKUP($A51,openDSS_base!$A:$R,6,0)</f>
        <v>2930.5614</v>
      </c>
      <c r="I51" s="1">
        <f>VLOOKUP($A51,openDSS_capacitor!$A:$R,4,0)</f>
        <v>39734.305099999998</v>
      </c>
      <c r="J51" s="1">
        <f>VLOOKUP($A51,openDSS_capacitor!$A:$R,5,0)</f>
        <v>13689.5715</v>
      </c>
      <c r="K51" s="7">
        <f t="shared" si="1"/>
        <v>0.94546030671509229</v>
      </c>
      <c r="L51" s="1">
        <f>VLOOKUP($A51,openDSS_capacitor!$A:$R,10,0)</f>
        <v>0</v>
      </c>
      <c r="M51" s="1">
        <f>VLOOKUP($A51,openDSS_capacitor!$A:$R,11,0)</f>
        <v>0</v>
      </c>
      <c r="N51" s="1">
        <f>VLOOKUP($A51,openDSS_capacitor!$A:$R,6,0)</f>
        <v>2930.1284000000001</v>
      </c>
      <c r="O51" s="1">
        <f>N51-H51</f>
        <v>-0.43299999999999272</v>
      </c>
      <c r="P51">
        <f>VLOOKUP(A51,sumario!A:E,5,0)</f>
        <v>300</v>
      </c>
    </row>
    <row r="52" spans="1:16" x14ac:dyDescent="0.25">
      <c r="A52" t="s">
        <v>209</v>
      </c>
      <c r="B52" s="6" t="str">
        <f>VLOOKUP(A52,regional!A:B,2,0)</f>
        <v>Norte</v>
      </c>
      <c r="C52" s="1">
        <f>VLOOKUP($A52,openDSS_base!$A:$R,4,0)</f>
        <v>68705.677800000005</v>
      </c>
      <c r="D52" s="1">
        <f>VLOOKUP($A52,openDSS_base!$A:$R,5,0)</f>
        <v>28131.553899999999</v>
      </c>
      <c r="E52" s="7">
        <f>C52/SQRT(C52*C52+D52*D52)</f>
        <v>0.92543038888865969</v>
      </c>
      <c r="F52" s="1">
        <f>VLOOKUP($A52,openDSS_base!$A:$R,10,0)</f>
        <v>0</v>
      </c>
      <c r="G52" s="1">
        <f>VLOOKUP($A52,openDSS_base!$A:$R,11,0)</f>
        <v>0</v>
      </c>
      <c r="H52" s="1">
        <f>VLOOKUP($A52,openDSS_base!$A:$R,6,0)</f>
        <v>6638.1953999999996</v>
      </c>
      <c r="I52" s="1">
        <f>VLOOKUP($A52,openDSS_capacitor!$A:$R,4,0)</f>
        <v>68741.189100000003</v>
      </c>
      <c r="J52" s="1">
        <f>VLOOKUP($A52,openDSS_capacitor!$A:$R,5,0)</f>
        <v>25598.989000000001</v>
      </c>
      <c r="K52" s="7">
        <f t="shared" si="1"/>
        <v>0.9371288172336002</v>
      </c>
      <c r="L52" s="1">
        <f>VLOOKUP($A52,openDSS_capacitor!$A:$R,10,0)</f>
        <v>0</v>
      </c>
      <c r="M52" s="1">
        <f>VLOOKUP($A52,openDSS_capacitor!$A:$R,11,0)</f>
        <v>0</v>
      </c>
      <c r="N52" s="1">
        <f>VLOOKUP($A52,openDSS_capacitor!$A:$R,6,0)</f>
        <v>6631.7371999999996</v>
      </c>
      <c r="O52" s="1">
        <f>N52-H52</f>
        <v>-6.4582000000000335</v>
      </c>
      <c r="P52">
        <f>VLOOKUP(A52,sumario!A:E,5,0)</f>
        <v>300</v>
      </c>
    </row>
    <row r="53" spans="1:16" x14ac:dyDescent="0.25">
      <c r="A53" t="s">
        <v>213</v>
      </c>
      <c r="B53" s="6" t="str">
        <f>VLOOKUP(A53,regional!A:B,2,0)</f>
        <v>Oeste</v>
      </c>
      <c r="C53" s="1">
        <f>VLOOKUP($A53,openDSS_base!$A:$R,4,0)</f>
        <v>49743.442900000002</v>
      </c>
      <c r="D53" s="1">
        <f>VLOOKUP($A53,openDSS_base!$A:$R,5,0)</f>
        <v>20030.322</v>
      </c>
      <c r="E53" s="7">
        <f>C53/SQRT(C53*C53+D53*D53)</f>
        <v>0.92761934661182111</v>
      </c>
      <c r="F53" s="1">
        <f>VLOOKUP($A53,openDSS_base!$A:$R,10,0)</f>
        <v>0</v>
      </c>
      <c r="G53" s="1">
        <f>VLOOKUP($A53,openDSS_base!$A:$R,11,0)</f>
        <v>0</v>
      </c>
      <c r="H53" s="1">
        <f>VLOOKUP($A53,openDSS_base!$A:$R,6,0)</f>
        <v>4985.0959999999995</v>
      </c>
      <c r="I53" s="1">
        <f>VLOOKUP($A53,openDSS_capacitor!$A:$R,4,0)</f>
        <v>49694.169699999999</v>
      </c>
      <c r="J53" s="1">
        <f>VLOOKUP($A53,openDSS_capacitor!$A:$R,5,0)</f>
        <v>16817.5249</v>
      </c>
      <c r="K53" s="7">
        <f t="shared" si="1"/>
        <v>0.94722777853299545</v>
      </c>
      <c r="L53" s="1">
        <f>VLOOKUP($A53,openDSS_capacitor!$A:$R,10,0)</f>
        <v>0</v>
      </c>
      <c r="M53" s="1">
        <f>VLOOKUP($A53,openDSS_capacitor!$A:$R,11,0)</f>
        <v>0</v>
      </c>
      <c r="N53" s="1">
        <f>VLOOKUP($A53,openDSS_capacitor!$A:$R,6,0)</f>
        <v>4825.1229000000003</v>
      </c>
      <c r="O53" s="1">
        <f>N53-H53</f>
        <v>-159.97309999999925</v>
      </c>
      <c r="P53">
        <f>VLOOKUP(A53,sumario!A:E,5,0)</f>
        <v>400</v>
      </c>
    </row>
    <row r="54" spans="1:16" x14ac:dyDescent="0.25">
      <c r="A54" t="s">
        <v>214</v>
      </c>
      <c r="B54" s="6" t="str">
        <f>VLOOKUP(A54,regional!A:B,2,0)</f>
        <v>Oeste</v>
      </c>
      <c r="C54" s="1">
        <f>VLOOKUP($A54,openDSS_base!$A:$R,4,0)</f>
        <v>44488.076399999998</v>
      </c>
      <c r="D54" s="1">
        <f>VLOOKUP($A54,openDSS_base!$A:$R,5,0)</f>
        <v>18145.4689</v>
      </c>
      <c r="E54" s="7">
        <f>C54/SQRT(C54*C54+D54*D54)</f>
        <v>0.92594176903562408</v>
      </c>
      <c r="F54" s="1">
        <f>VLOOKUP($A54,openDSS_base!$A:$R,10,0)</f>
        <v>0</v>
      </c>
      <c r="G54" s="1">
        <f>VLOOKUP($A54,openDSS_base!$A:$R,11,0)</f>
        <v>0</v>
      </c>
      <c r="H54" s="1">
        <f>VLOOKUP($A54,openDSS_base!$A:$R,6,0)</f>
        <v>4928.2860000000001</v>
      </c>
      <c r="I54" s="1">
        <f>VLOOKUP($A54,openDSS_capacitor!$A:$R,4,0)</f>
        <v>44453.0821</v>
      </c>
      <c r="J54" s="1">
        <f>VLOOKUP($A54,openDSS_capacitor!$A:$R,5,0)</f>
        <v>14937.386500000001</v>
      </c>
      <c r="K54" s="7">
        <f t="shared" si="1"/>
        <v>0.94791482257150839</v>
      </c>
      <c r="L54" s="1">
        <f>VLOOKUP($A54,openDSS_capacitor!$A:$R,10,0)</f>
        <v>0</v>
      </c>
      <c r="M54" s="1">
        <f>VLOOKUP($A54,openDSS_capacitor!$A:$R,11,0)</f>
        <v>0</v>
      </c>
      <c r="N54" s="1">
        <f>VLOOKUP($A54,openDSS_capacitor!$A:$R,6,0)</f>
        <v>4862.5816999999997</v>
      </c>
      <c r="O54" s="1">
        <f>N54-H54</f>
        <v>-65.70430000000033</v>
      </c>
      <c r="P54">
        <f>VLOOKUP(A54,sumario!A:E,5,0)</f>
        <v>500</v>
      </c>
    </row>
    <row r="55" spans="1:16" x14ac:dyDescent="0.25">
      <c r="A55" t="s">
        <v>215</v>
      </c>
      <c r="B55" s="6" t="str">
        <f>VLOOKUP(A55,regional!A:B,2,0)</f>
        <v>Oeste</v>
      </c>
      <c r="C55" s="1">
        <f>VLOOKUP($A55,openDSS_base!$A:$R,4,0)</f>
        <v>73872.751300000004</v>
      </c>
      <c r="D55" s="1">
        <f>VLOOKUP($A55,openDSS_base!$A:$R,5,0)</f>
        <v>50849.524799999999</v>
      </c>
      <c r="E55" s="7">
        <f>C55/SQRT(C55*C55+D55*D55)</f>
        <v>0.82371900360347583</v>
      </c>
      <c r="F55" s="1">
        <f>VLOOKUP($A55,openDSS_base!$A:$R,10,0)</f>
        <v>0</v>
      </c>
      <c r="G55" s="1">
        <f>VLOOKUP($A55,openDSS_base!$A:$R,11,0)</f>
        <v>0</v>
      </c>
      <c r="H55" s="1">
        <f>VLOOKUP($A55,openDSS_base!$A:$R,6,0)</f>
        <v>26310.399399999998</v>
      </c>
      <c r="I55" s="1">
        <f>VLOOKUP($A55,openDSS_capacitor!$A:$R,4,0)</f>
        <v>73810.809800000003</v>
      </c>
      <c r="J55" s="1">
        <f>VLOOKUP($A55,openDSS_capacitor!$A:$R,5,0)</f>
        <v>46009.513400000003</v>
      </c>
      <c r="K55" s="7">
        <f t="shared" si="1"/>
        <v>0.84862937295607554</v>
      </c>
      <c r="L55" s="1">
        <f>VLOOKUP($A55,openDSS_capacitor!$A:$R,10,0)</f>
        <v>0</v>
      </c>
      <c r="M55" s="1">
        <f>VLOOKUP($A55,openDSS_capacitor!$A:$R,11,0)</f>
        <v>0</v>
      </c>
      <c r="N55" s="1">
        <f>VLOOKUP($A55,openDSS_capacitor!$A:$R,6,0)</f>
        <v>26162.06</v>
      </c>
      <c r="O55" s="1">
        <f>N55-H55</f>
        <v>-148.33939999999711</v>
      </c>
      <c r="P55">
        <f>VLOOKUP(A55,sumario!A:E,5,0)</f>
        <v>600</v>
      </c>
    </row>
    <row r="56" spans="1:16" x14ac:dyDescent="0.25">
      <c r="A56" t="s">
        <v>216</v>
      </c>
      <c r="B56" s="6" t="e">
        <f>VLOOKUP(A56,regional!A:B,2,0)</f>
        <v>#N/A</v>
      </c>
      <c r="C56" s="1">
        <f>VLOOKUP($A56,openDSS_base!$A:$R,4,0)</f>
        <v>80488.536500000002</v>
      </c>
      <c r="D56" s="1">
        <f>VLOOKUP($A56,openDSS_base!$A:$R,5,0)</f>
        <v>44100.250800000002</v>
      </c>
      <c r="E56" s="7">
        <f>C56/SQRT(C56*C56+D56*D56)</f>
        <v>0.8769897756743984</v>
      </c>
      <c r="F56" s="1">
        <f>VLOOKUP($A56,openDSS_base!$A:$R,10,0)</f>
        <v>0</v>
      </c>
      <c r="G56" s="1">
        <f>VLOOKUP($A56,openDSS_base!$A:$R,11,0)</f>
        <v>0</v>
      </c>
      <c r="H56" s="1">
        <f>VLOOKUP($A56,openDSS_base!$A:$R,6,0)</f>
        <v>18283.767599999999</v>
      </c>
      <c r="I56" s="1">
        <f>VLOOKUP($A56,openDSS_capacitor!$A:$R,4,0)</f>
        <v>80447.695300000007</v>
      </c>
      <c r="J56" s="1">
        <f>VLOOKUP($A56,openDSS_capacitor!$A:$R,5,0)</f>
        <v>41638.800799999997</v>
      </c>
      <c r="K56" s="7">
        <f t="shared" si="1"/>
        <v>0.88809181795201786</v>
      </c>
      <c r="L56" s="1">
        <f>VLOOKUP($A56,openDSS_capacitor!$A:$R,10,0)</f>
        <v>0</v>
      </c>
      <c r="M56" s="1">
        <f>VLOOKUP($A56,openDSS_capacitor!$A:$R,11,0)</f>
        <v>0</v>
      </c>
      <c r="N56" s="1">
        <f>VLOOKUP($A56,openDSS_capacitor!$A:$R,6,0)</f>
        <v>17952.020700000001</v>
      </c>
      <c r="O56" s="1">
        <f>N56-H56</f>
        <v>-331.74689999999828</v>
      </c>
      <c r="P56">
        <f>VLOOKUP(A56,sumario!A:E,5,0)</f>
        <v>300</v>
      </c>
    </row>
    <row r="57" spans="1:16" x14ac:dyDescent="0.25">
      <c r="A57" t="s">
        <v>217</v>
      </c>
      <c r="B57" s="6" t="str">
        <f>VLOOKUP(A57,regional!A:B,2,0)</f>
        <v>Mantiqueira</v>
      </c>
      <c r="C57" s="1">
        <f>VLOOKUP($A57,openDSS_base!$A:$R,4,0)</f>
        <v>129561.76059999999</v>
      </c>
      <c r="D57" s="1">
        <f>VLOOKUP($A57,openDSS_base!$A:$R,5,0)</f>
        <v>71644.389200000005</v>
      </c>
      <c r="E57" s="7">
        <f>C57/SQRT(C57*C57+D57*D57)</f>
        <v>0.87511434956936773</v>
      </c>
      <c r="F57" s="1">
        <f>VLOOKUP($A57,openDSS_base!$A:$R,10,0)</f>
        <v>0</v>
      </c>
      <c r="G57" s="1">
        <f>VLOOKUP($A57,openDSS_base!$A:$R,11,0)</f>
        <v>0</v>
      </c>
      <c r="H57" s="1">
        <f>VLOOKUP($A57,openDSS_base!$A:$R,6,0)</f>
        <v>27408.2412</v>
      </c>
      <c r="I57" s="1">
        <f>VLOOKUP($A57,openDSS_capacitor!$A:$R,4,0)</f>
        <v>130091.02469999999</v>
      </c>
      <c r="J57" s="1">
        <f>VLOOKUP($A57,openDSS_capacitor!$A:$R,5,0)</f>
        <v>64688.935899999997</v>
      </c>
      <c r="K57" s="7">
        <f t="shared" si="1"/>
        <v>0.89540675152101235</v>
      </c>
      <c r="L57" s="1">
        <f>VLOOKUP($A57,openDSS_capacitor!$A:$R,10,0)</f>
        <v>0</v>
      </c>
      <c r="M57" s="1">
        <f>VLOOKUP($A57,openDSS_capacitor!$A:$R,11,0)</f>
        <v>0</v>
      </c>
      <c r="N57" s="1">
        <f>VLOOKUP($A57,openDSS_capacitor!$A:$R,6,0)</f>
        <v>26598.386200000001</v>
      </c>
      <c r="O57" s="1">
        <f>N57-H57</f>
        <v>-809.85499999999956</v>
      </c>
      <c r="P57">
        <f>VLOOKUP(A57,sumario!A:E,5,0)</f>
        <v>900</v>
      </c>
    </row>
    <row r="58" spans="1:16" x14ac:dyDescent="0.25">
      <c r="A58" t="s">
        <v>218</v>
      </c>
      <c r="B58" s="6" t="str">
        <f>VLOOKUP(A58,regional!A:B,2,0)</f>
        <v>Mantiqueira</v>
      </c>
      <c r="C58" s="1">
        <f>VLOOKUP($A58,openDSS_base!$A:$R,4,0)</f>
        <v>181310.25700000001</v>
      </c>
      <c r="D58" s="1">
        <f>VLOOKUP($A58,openDSS_base!$A:$R,5,0)</f>
        <v>107121.1295</v>
      </c>
      <c r="E58" s="7">
        <f>C58/SQRT(C58*C58+D58*D58)</f>
        <v>0.86096136149335267</v>
      </c>
      <c r="F58" s="1">
        <f>VLOOKUP($A58,openDSS_base!$A:$R,10,0)</f>
        <v>0</v>
      </c>
      <c r="G58" s="1">
        <f>VLOOKUP($A58,openDSS_base!$A:$R,11,0)</f>
        <v>0</v>
      </c>
      <c r="H58" s="1">
        <f>VLOOKUP($A58,openDSS_base!$A:$R,6,0)</f>
        <v>41938.491699999999</v>
      </c>
      <c r="I58" s="1">
        <f>VLOOKUP($A58,openDSS_capacitor!$A:$R,4,0)</f>
        <v>181199.44949999999</v>
      </c>
      <c r="J58" s="1">
        <f>VLOOKUP($A58,openDSS_capacitor!$A:$R,5,0)</f>
        <v>98776.039199999999</v>
      </c>
      <c r="K58" s="7">
        <f t="shared" si="1"/>
        <v>0.87801781343500751</v>
      </c>
      <c r="L58" s="1">
        <f>VLOOKUP($A58,openDSS_capacitor!$A:$R,10,0)</f>
        <v>0</v>
      </c>
      <c r="M58" s="1">
        <f>VLOOKUP($A58,openDSS_capacitor!$A:$R,11,0)</f>
        <v>0</v>
      </c>
      <c r="N58" s="1">
        <f>VLOOKUP($A58,openDSS_capacitor!$A:$R,6,0)</f>
        <v>40913.425900000002</v>
      </c>
      <c r="O58" s="1">
        <f>N58-H58</f>
        <v>-1025.0657999999967</v>
      </c>
      <c r="P58">
        <f>VLOOKUP(A58,sumario!A:E,5,0)</f>
        <v>1000</v>
      </c>
    </row>
    <row r="59" spans="1:16" x14ac:dyDescent="0.25">
      <c r="A59" t="s">
        <v>219</v>
      </c>
      <c r="B59" s="6" t="str">
        <f>VLOOKUP(A59,regional!A:B,2,0)</f>
        <v>Mantiqueira</v>
      </c>
      <c r="C59" s="1">
        <f>VLOOKUP($A59,openDSS_base!$A:$R,4,0)</f>
        <v>129654.7684</v>
      </c>
      <c r="D59" s="1">
        <f>VLOOKUP($A59,openDSS_base!$A:$R,5,0)</f>
        <v>74562.645099999994</v>
      </c>
      <c r="E59" s="7">
        <f>C59/SQRT(C59*C59+D59*D59)</f>
        <v>0.86687407706391961</v>
      </c>
      <c r="F59" s="1">
        <f>VLOOKUP($A59,openDSS_base!$A:$R,10,0)</f>
        <v>0</v>
      </c>
      <c r="G59" s="1">
        <f>VLOOKUP($A59,openDSS_base!$A:$R,11,0)</f>
        <v>0</v>
      </c>
      <c r="H59" s="1">
        <f>VLOOKUP($A59,openDSS_base!$A:$R,6,0)</f>
        <v>23737.692899999998</v>
      </c>
      <c r="I59" s="1">
        <f>VLOOKUP($A59,openDSS_capacitor!$A:$R,4,0)</f>
        <v>129608.0295</v>
      </c>
      <c r="J59" s="1">
        <f>VLOOKUP($A59,openDSS_capacitor!$A:$R,5,0)</f>
        <v>71861.176600000006</v>
      </c>
      <c r="K59" s="7">
        <f t="shared" si="1"/>
        <v>0.87456741974342767</v>
      </c>
      <c r="L59" s="1">
        <f>VLOOKUP($A59,openDSS_capacitor!$A:$R,10,0)</f>
        <v>0</v>
      </c>
      <c r="M59" s="1">
        <f>VLOOKUP($A59,openDSS_capacitor!$A:$R,11,0)</f>
        <v>0</v>
      </c>
      <c r="N59" s="1">
        <f>VLOOKUP($A59,openDSS_capacitor!$A:$R,6,0)</f>
        <v>23331.4231</v>
      </c>
      <c r="O59" s="1">
        <f>N59-H59</f>
        <v>-406.26979999999821</v>
      </c>
      <c r="P59">
        <f>VLOOKUP(A59,sumario!A:E,5,0)</f>
        <v>300</v>
      </c>
    </row>
    <row r="60" spans="1:16" x14ac:dyDescent="0.25">
      <c r="A60" t="s">
        <v>221</v>
      </c>
      <c r="B60" s="6" t="str">
        <f>VLOOKUP(A60,regional!A:B,2,0)</f>
        <v>Mantiqueira</v>
      </c>
      <c r="C60" s="1">
        <f>VLOOKUP($A60,openDSS_base!$A:$R,4,0)</f>
        <v>104394.00199999999</v>
      </c>
      <c r="D60" s="1">
        <f>VLOOKUP($A60,openDSS_base!$A:$R,5,0)</f>
        <v>66252.402900000001</v>
      </c>
      <c r="E60" s="7">
        <f>C60/SQRT(C60*C60+D60*D60)</f>
        <v>0.84432077315795229</v>
      </c>
      <c r="F60" s="1">
        <f>VLOOKUP($A60,openDSS_base!$A:$R,10,0)</f>
        <v>0</v>
      </c>
      <c r="G60" s="1">
        <f>VLOOKUP($A60,openDSS_base!$A:$R,11,0)</f>
        <v>0</v>
      </c>
      <c r="H60" s="1">
        <f>VLOOKUP($A60,openDSS_base!$A:$R,6,0)</f>
        <v>32306.849300000002</v>
      </c>
      <c r="I60" s="1">
        <f>VLOOKUP($A60,openDSS_capacitor!$A:$R,4,0)</f>
        <v>105071.5284</v>
      </c>
      <c r="J60" s="1">
        <f>VLOOKUP($A60,openDSS_capacitor!$A:$R,5,0)</f>
        <v>63192.08</v>
      </c>
      <c r="K60" s="7">
        <f t="shared" si="1"/>
        <v>0.85695574048888101</v>
      </c>
      <c r="L60" s="1">
        <f>VLOOKUP($A60,openDSS_capacitor!$A:$R,10,0)</f>
        <v>0</v>
      </c>
      <c r="M60" s="1">
        <f>VLOOKUP($A60,openDSS_capacitor!$A:$R,11,0)</f>
        <v>0</v>
      </c>
      <c r="N60" s="1">
        <f>VLOOKUP($A60,openDSS_capacitor!$A:$R,6,0)</f>
        <v>32025.088299999999</v>
      </c>
      <c r="O60" s="1">
        <f>N60-H60</f>
        <v>-281.76100000000224</v>
      </c>
      <c r="P60">
        <f>VLOOKUP(A60,sumario!A:E,5,0)</f>
        <v>600</v>
      </c>
    </row>
    <row r="61" spans="1:16" x14ac:dyDescent="0.25">
      <c r="A61" t="s">
        <v>223</v>
      </c>
      <c r="B61" s="6" t="str">
        <f>VLOOKUP(A61,regional!A:B,2,0)</f>
        <v>Mantiqueira</v>
      </c>
      <c r="C61" s="1">
        <f>VLOOKUP($A61,openDSS_base!$A:$R,4,0)</f>
        <v>76946.728900000002</v>
      </c>
      <c r="D61" s="1">
        <f>VLOOKUP($A61,openDSS_base!$A:$R,5,0)</f>
        <v>35097.672599999998</v>
      </c>
      <c r="E61" s="7">
        <f>C61/SQRT(C61*C61+D61*D61)</f>
        <v>0.90982277755961305</v>
      </c>
      <c r="F61" s="1">
        <f>VLOOKUP($A61,openDSS_base!$A:$R,10,0)</f>
        <v>0</v>
      </c>
      <c r="G61" s="1">
        <f>VLOOKUP($A61,openDSS_base!$A:$R,11,0)</f>
        <v>0</v>
      </c>
      <c r="H61" s="1">
        <f>VLOOKUP($A61,openDSS_base!$A:$R,6,0)</f>
        <v>11466.7528</v>
      </c>
      <c r="I61" s="1">
        <f>VLOOKUP($A61,openDSS_capacitor!$A:$R,4,0)</f>
        <v>76810.041400000002</v>
      </c>
      <c r="J61" s="1">
        <f>VLOOKUP($A61,openDSS_capacitor!$A:$R,5,0)</f>
        <v>32702.746599999999</v>
      </c>
      <c r="K61" s="7">
        <f t="shared" si="1"/>
        <v>0.92007856276239763</v>
      </c>
      <c r="L61" s="1">
        <f>VLOOKUP($A61,openDSS_capacitor!$A:$R,10,0)</f>
        <v>0</v>
      </c>
      <c r="M61" s="1">
        <f>VLOOKUP($A61,openDSS_capacitor!$A:$R,11,0)</f>
        <v>0</v>
      </c>
      <c r="N61" s="1">
        <f>VLOOKUP($A61,openDSS_capacitor!$A:$R,6,0)</f>
        <v>11230.934600000001</v>
      </c>
      <c r="O61" s="1">
        <f>N61-H61</f>
        <v>-235.81819999999971</v>
      </c>
      <c r="P61">
        <f>VLOOKUP(A61,sumario!A:E,5,0)</f>
        <v>300</v>
      </c>
    </row>
    <row r="62" spans="1:16" x14ac:dyDescent="0.25">
      <c r="A62" t="s">
        <v>224</v>
      </c>
      <c r="B62" s="6" t="str">
        <f>VLOOKUP(A62,regional!A:B,2,0)</f>
        <v>Mantiqueira</v>
      </c>
      <c r="C62" s="1">
        <f>VLOOKUP($A62,openDSS_base!$A:$R,4,0)</f>
        <v>143487.33850000001</v>
      </c>
      <c r="D62" s="1">
        <f>VLOOKUP($A62,openDSS_base!$A:$R,5,0)</f>
        <v>64191.6849</v>
      </c>
      <c r="E62" s="7">
        <f>C62/SQRT(C62*C62+D62*D62)</f>
        <v>0.91281829734465725</v>
      </c>
      <c r="F62" s="1">
        <f>VLOOKUP($A62,openDSS_base!$A:$R,10,0)</f>
        <v>0</v>
      </c>
      <c r="G62" s="1">
        <f>VLOOKUP($A62,openDSS_base!$A:$R,11,0)</f>
        <v>0</v>
      </c>
      <c r="H62" s="1">
        <f>VLOOKUP($A62,openDSS_base!$A:$R,6,0)</f>
        <v>8456.3232000000007</v>
      </c>
      <c r="I62" s="1">
        <f>VLOOKUP($A62,openDSS_capacitor!$A:$R,4,0)</f>
        <v>143429.4411</v>
      </c>
      <c r="J62" s="1">
        <f>VLOOKUP($A62,openDSS_capacitor!$A:$R,5,0)</f>
        <v>56623.776400000002</v>
      </c>
      <c r="K62" s="7">
        <f t="shared" si="1"/>
        <v>0.9301399568789297</v>
      </c>
      <c r="L62" s="1">
        <f>VLOOKUP($A62,openDSS_capacitor!$A:$R,10,0)</f>
        <v>0</v>
      </c>
      <c r="M62" s="1">
        <f>VLOOKUP($A62,openDSS_capacitor!$A:$R,11,0)</f>
        <v>0</v>
      </c>
      <c r="N62" s="1">
        <f>VLOOKUP($A62,openDSS_capacitor!$A:$R,6,0)</f>
        <v>8367.5591000000004</v>
      </c>
      <c r="O62" s="1">
        <f>N62-H62</f>
        <v>-88.764100000000326</v>
      </c>
      <c r="P62">
        <f>VLOOKUP(A62,sumario!A:E,5,0)</f>
        <v>900</v>
      </c>
    </row>
    <row r="63" spans="1:16" x14ac:dyDescent="0.25">
      <c r="A63" t="s">
        <v>225</v>
      </c>
      <c r="B63" s="6" t="str">
        <f>VLOOKUP(A63,regional!A:B,2,0)</f>
        <v>Mantiqueira</v>
      </c>
      <c r="C63" s="1">
        <f>VLOOKUP($A63,openDSS_base!$A:$R,4,0)</f>
        <v>106928.075</v>
      </c>
      <c r="D63" s="1">
        <f>VLOOKUP($A63,openDSS_base!$A:$R,5,0)</f>
        <v>48157.206899999997</v>
      </c>
      <c r="E63" s="7">
        <f>C63/SQRT(C63*C63+D63*D63)</f>
        <v>0.91179518228239931</v>
      </c>
      <c r="F63" s="1">
        <f>VLOOKUP($A63,openDSS_base!$A:$R,10,0)</f>
        <v>0</v>
      </c>
      <c r="G63" s="1">
        <f>VLOOKUP($A63,openDSS_base!$A:$R,11,0)</f>
        <v>0</v>
      </c>
      <c r="H63" s="1">
        <f>VLOOKUP($A63,openDSS_base!$A:$R,6,0)</f>
        <v>4852.9771000000001</v>
      </c>
      <c r="I63" s="1">
        <f>VLOOKUP($A63,openDSS_capacitor!$A:$R,4,0)</f>
        <v>106867.8201</v>
      </c>
      <c r="J63" s="1">
        <f>VLOOKUP($A63,openDSS_capacitor!$A:$R,5,0)</f>
        <v>37968.733999999997</v>
      </c>
      <c r="K63" s="7">
        <f t="shared" si="1"/>
        <v>0.942294578368019</v>
      </c>
      <c r="L63" s="1">
        <f>VLOOKUP($A63,openDSS_capacitor!$A:$R,10,0)</f>
        <v>0</v>
      </c>
      <c r="M63" s="1">
        <f>VLOOKUP($A63,openDSS_capacitor!$A:$R,11,0)</f>
        <v>0</v>
      </c>
      <c r="N63" s="1">
        <f>VLOOKUP($A63,openDSS_capacitor!$A:$R,6,0)</f>
        <v>4769.1058000000003</v>
      </c>
      <c r="O63" s="1">
        <f>N63-H63</f>
        <v>-83.871299999999792</v>
      </c>
      <c r="P63">
        <f>VLOOKUP(A63,sumario!A:E,5,0)</f>
        <v>1200</v>
      </c>
    </row>
    <row r="64" spans="1:16" x14ac:dyDescent="0.25">
      <c r="A64" t="s">
        <v>226</v>
      </c>
      <c r="B64" s="6" t="str">
        <f>VLOOKUP(A64,regional!A:B,2,0)</f>
        <v>Mantiqueira</v>
      </c>
      <c r="C64" s="1">
        <f>VLOOKUP($A64,openDSS_base!$A:$R,4,0)</f>
        <v>61109.341200000003</v>
      </c>
      <c r="D64" s="1">
        <f>VLOOKUP($A64,openDSS_base!$A:$R,5,0)</f>
        <v>26492.120800000001</v>
      </c>
      <c r="E64" s="7">
        <f>C64/SQRT(C64*C64+D64*D64)</f>
        <v>0.91749313612114736</v>
      </c>
      <c r="F64" s="1">
        <f>VLOOKUP($A64,openDSS_base!$A:$R,10,0)</f>
        <v>0</v>
      </c>
      <c r="G64" s="1">
        <f>VLOOKUP($A64,openDSS_base!$A:$R,11,0)</f>
        <v>0</v>
      </c>
      <c r="H64" s="1">
        <f>VLOOKUP($A64,openDSS_base!$A:$R,6,0)</f>
        <v>1482.4348</v>
      </c>
      <c r="I64" s="1">
        <f>VLOOKUP($A64,openDSS_capacitor!$A:$R,4,0)</f>
        <v>61098.758800000003</v>
      </c>
      <c r="J64" s="1">
        <f>VLOOKUP($A64,openDSS_capacitor!$A:$R,5,0)</f>
        <v>21327.484100000001</v>
      </c>
      <c r="K64" s="7">
        <f t="shared" si="1"/>
        <v>0.94413305778713774</v>
      </c>
      <c r="L64" s="1">
        <f>VLOOKUP($A64,openDSS_capacitor!$A:$R,10,0)</f>
        <v>0</v>
      </c>
      <c r="M64" s="1">
        <f>VLOOKUP($A64,openDSS_capacitor!$A:$R,11,0)</f>
        <v>0</v>
      </c>
      <c r="N64" s="1">
        <f>VLOOKUP($A64,openDSS_capacitor!$A:$R,6,0)</f>
        <v>1471.0697</v>
      </c>
      <c r="O64" s="1">
        <f>N64-H64</f>
        <v>-11.365099999999984</v>
      </c>
      <c r="P64">
        <f>VLOOKUP(A64,sumario!A:E,5,0)</f>
        <v>600</v>
      </c>
    </row>
    <row r="65" spans="1:16" x14ac:dyDescent="0.25">
      <c r="A65" t="s">
        <v>227</v>
      </c>
      <c r="B65" s="6" t="str">
        <f>VLOOKUP(A65,regional!A:B,2,0)</f>
        <v>Mantiqueira</v>
      </c>
      <c r="C65" s="1">
        <f>VLOOKUP($A65,openDSS_base!$A:$R,4,0)</f>
        <v>137610.16130000001</v>
      </c>
      <c r="D65" s="1">
        <f>VLOOKUP($A65,openDSS_base!$A:$R,5,0)</f>
        <v>62317.323799999998</v>
      </c>
      <c r="E65" s="7">
        <f>C65/SQRT(C65*C65+D65*D65)</f>
        <v>0.91094599977229074</v>
      </c>
      <c r="F65" s="1">
        <f>VLOOKUP($A65,openDSS_base!$A:$R,10,0)</f>
        <v>0</v>
      </c>
      <c r="G65" s="1">
        <f>VLOOKUP($A65,openDSS_base!$A:$R,11,0)</f>
        <v>0</v>
      </c>
      <c r="H65" s="1">
        <f>VLOOKUP($A65,openDSS_base!$A:$R,6,0)</f>
        <v>7409.1774999999998</v>
      </c>
      <c r="I65" s="1">
        <f>VLOOKUP($A65,openDSS_capacitor!$A:$R,4,0)</f>
        <v>137604.32819999999</v>
      </c>
      <c r="J65" s="1">
        <f>VLOOKUP($A65,openDSS_capacitor!$A:$R,5,0)</f>
        <v>57290.954899999997</v>
      </c>
      <c r="K65" s="7">
        <f t="shared" si="1"/>
        <v>0.92318212437945635</v>
      </c>
      <c r="L65" s="1">
        <f>VLOOKUP($A65,openDSS_capacitor!$A:$R,10,0)</f>
        <v>0</v>
      </c>
      <c r="M65" s="1">
        <f>VLOOKUP($A65,openDSS_capacitor!$A:$R,11,0)</f>
        <v>0</v>
      </c>
      <c r="N65" s="1">
        <f>VLOOKUP($A65,openDSS_capacitor!$A:$R,6,0)</f>
        <v>7349.8071</v>
      </c>
      <c r="O65" s="1">
        <f>N65-H65</f>
        <v>-59.37039999999979</v>
      </c>
      <c r="P65">
        <f>VLOOKUP(A65,sumario!A:E,5,0)</f>
        <v>600</v>
      </c>
    </row>
    <row r="66" spans="1:16" x14ac:dyDescent="0.25">
      <c r="A66" t="s">
        <v>228</v>
      </c>
      <c r="B66" s="6" t="str">
        <f>VLOOKUP(A66,regional!A:B,2,0)</f>
        <v>Mantiqueira</v>
      </c>
      <c r="C66" s="1">
        <f>VLOOKUP($A66,openDSS_base!$A:$R,4,0)</f>
        <v>146281.81830000001</v>
      </c>
      <c r="D66" s="1">
        <f>VLOOKUP($A66,openDSS_base!$A:$R,5,0)</f>
        <v>67991.084499999997</v>
      </c>
      <c r="E66" s="7">
        <f>C66/SQRT(C66*C66+D66*D66)</f>
        <v>0.90683242538006625</v>
      </c>
      <c r="F66" s="1">
        <f>VLOOKUP($A66,openDSS_base!$A:$R,10,0)</f>
        <v>0</v>
      </c>
      <c r="G66" s="1">
        <f>VLOOKUP($A66,openDSS_base!$A:$R,11,0)</f>
        <v>0</v>
      </c>
      <c r="H66" s="1">
        <f>VLOOKUP($A66,openDSS_base!$A:$R,6,0)</f>
        <v>10878.823</v>
      </c>
      <c r="I66" s="1">
        <f>VLOOKUP($A66,openDSS_capacitor!$A:$R,4,0)</f>
        <v>146332.84239999999</v>
      </c>
      <c r="J66" s="1">
        <f>VLOOKUP($A66,openDSS_capacitor!$A:$R,5,0)</f>
        <v>62957.353000000003</v>
      </c>
      <c r="K66" s="7">
        <f t="shared" si="1"/>
        <v>0.91859118956639929</v>
      </c>
      <c r="L66" s="1">
        <f>VLOOKUP($A66,openDSS_capacitor!$A:$R,10,0)</f>
        <v>0</v>
      </c>
      <c r="M66" s="1">
        <f>VLOOKUP($A66,openDSS_capacitor!$A:$R,11,0)</f>
        <v>0</v>
      </c>
      <c r="N66" s="1">
        <f>VLOOKUP($A66,openDSS_capacitor!$A:$R,6,0)</f>
        <v>10731.8457</v>
      </c>
      <c r="O66" s="1">
        <f>N66-H66</f>
        <v>-146.97730000000047</v>
      </c>
      <c r="P66">
        <f>VLOOKUP(A66,sumario!A:E,5,0)</f>
        <v>600</v>
      </c>
    </row>
    <row r="67" spans="1:16" x14ac:dyDescent="0.25">
      <c r="A67" t="s">
        <v>229</v>
      </c>
      <c r="B67" s="6" t="str">
        <f>VLOOKUP(A67,regional!A:B,2,0)</f>
        <v>Mantiqueira</v>
      </c>
      <c r="C67" s="1">
        <f>VLOOKUP($A67,openDSS_base!$A:$R,4,0)</f>
        <v>164775.35769999999</v>
      </c>
      <c r="D67" s="1">
        <f>VLOOKUP($A67,openDSS_base!$A:$R,5,0)</f>
        <v>74168.534599999999</v>
      </c>
      <c r="E67" s="7">
        <f>C67/SQRT(C67*C67+D67*D67)</f>
        <v>0.91188086079450326</v>
      </c>
      <c r="F67" s="1">
        <f>VLOOKUP($A67,openDSS_base!$A:$R,10,0)</f>
        <v>0</v>
      </c>
      <c r="G67" s="1">
        <f>VLOOKUP($A67,openDSS_base!$A:$R,11,0)</f>
        <v>0</v>
      </c>
      <c r="H67" s="1">
        <f>VLOOKUP($A67,openDSS_base!$A:$R,6,0)</f>
        <v>11474.5972</v>
      </c>
      <c r="I67" s="1">
        <f>VLOOKUP($A67,openDSS_capacitor!$A:$R,4,0)</f>
        <v>164743.61970000001</v>
      </c>
      <c r="J67" s="1">
        <f>VLOOKUP($A67,openDSS_capacitor!$A:$R,5,0)</f>
        <v>69170.212</v>
      </c>
      <c r="K67" s="7">
        <f t="shared" si="1"/>
        <v>0.92202627534512216</v>
      </c>
      <c r="L67" s="1">
        <f>VLOOKUP($A67,openDSS_capacitor!$A:$R,10,0)</f>
        <v>0</v>
      </c>
      <c r="M67" s="1">
        <f>VLOOKUP($A67,openDSS_capacitor!$A:$R,11,0)</f>
        <v>0</v>
      </c>
      <c r="N67" s="1">
        <f>VLOOKUP($A67,openDSS_capacitor!$A:$R,6,0)</f>
        <v>11401.184600000001</v>
      </c>
      <c r="O67" s="1">
        <f>N67-H67</f>
        <v>-73.412599999999657</v>
      </c>
      <c r="P67">
        <f>VLOOKUP(A67,sumario!A:E,5,0)</f>
        <v>600</v>
      </c>
    </row>
    <row r="68" spans="1:16" x14ac:dyDescent="0.25">
      <c r="A68" t="s">
        <v>13</v>
      </c>
      <c r="B68" s="6" t="e">
        <f>VLOOKUP(A68,regional!A:B,2,0)</f>
        <v>#N/A</v>
      </c>
      <c r="C68" s="1">
        <f>VLOOKUP($A68,openDSS_base!$A:$R,4,0)</f>
        <v>115960.65979999999</v>
      </c>
      <c r="D68" s="1">
        <f>VLOOKUP($A68,openDSS_base!$A:$R,5,0)</f>
        <v>68849.404200000004</v>
      </c>
      <c r="E68" s="7">
        <f>C68/SQRT(C68*C68+D68*D68)</f>
        <v>0.85986202734942463</v>
      </c>
      <c r="F68" s="1">
        <f>VLOOKUP($A68,openDSS_base!$A:$R,10,0)</f>
        <v>0</v>
      </c>
      <c r="G68" s="1">
        <f>VLOOKUP($A68,openDSS_base!$A:$R,11,0)</f>
        <v>0</v>
      </c>
      <c r="H68" s="1">
        <f>VLOOKUP($A68,openDSS_base!$A:$R,6,0)</f>
        <v>29752.919300000001</v>
      </c>
      <c r="I68" s="1">
        <f>VLOOKUP($A68,openDSS_capacitor!$A:$R,4,0)</f>
        <v>116143.6602</v>
      </c>
      <c r="J68" s="1">
        <f>VLOOKUP($A68,openDSS_capacitor!$A:$R,5,0)</f>
        <v>63884.559300000001</v>
      </c>
      <c r="K68" s="7">
        <f t="shared" si="1"/>
        <v>0.87619824012121539</v>
      </c>
      <c r="L68" s="1">
        <f>VLOOKUP($A68,openDSS_capacitor!$A:$R,10,0)</f>
        <v>0</v>
      </c>
      <c r="M68" s="1">
        <f>VLOOKUP($A68,openDSS_capacitor!$A:$R,11,0)</f>
        <v>0</v>
      </c>
      <c r="N68" s="1">
        <f>VLOOKUP($A68,openDSS_capacitor!$A:$R,6,0)</f>
        <v>29165.09</v>
      </c>
      <c r="O68" s="1">
        <f>N68-H68</f>
        <v>-587.82930000000124</v>
      </c>
      <c r="P68">
        <f>VLOOKUP(A68,sumario!A:E,5,0)</f>
        <v>600</v>
      </c>
    </row>
    <row r="69" spans="1:16" x14ac:dyDescent="0.25">
      <c r="A69" t="s">
        <v>230</v>
      </c>
      <c r="B69" s="6" t="str">
        <f>VLOOKUP(A69,regional!A:B,2,0)</f>
        <v>Leste</v>
      </c>
      <c r="C69" s="1">
        <f>VLOOKUP($A69,openDSS_base!$A:$R,4,0)</f>
        <v>182457.38260000001</v>
      </c>
      <c r="D69" s="1">
        <f>VLOOKUP($A69,openDSS_base!$A:$R,5,0)</f>
        <v>87012.653900000005</v>
      </c>
      <c r="E69" s="7">
        <f>C69/SQRT(C69*C69+D69*D69)</f>
        <v>0.90261421886344317</v>
      </c>
      <c r="F69" s="1">
        <f>VLOOKUP($A69,openDSS_base!$A:$R,10,0)</f>
        <v>0</v>
      </c>
      <c r="G69" s="1">
        <f>VLOOKUP($A69,openDSS_base!$A:$R,11,0)</f>
        <v>0</v>
      </c>
      <c r="H69" s="1">
        <f>VLOOKUP($A69,openDSS_base!$A:$R,6,0)</f>
        <v>19043.776900000001</v>
      </c>
      <c r="I69" s="1">
        <f>VLOOKUP($A69,openDSS_capacitor!$A:$R,4,0)</f>
        <v>182305.7101</v>
      </c>
      <c r="J69" s="1">
        <f>VLOOKUP($A69,openDSS_capacitor!$A:$R,5,0)</f>
        <v>84338.914999999994</v>
      </c>
      <c r="K69" s="7">
        <f t="shared" si="1"/>
        <v>0.90758431321688238</v>
      </c>
      <c r="L69" s="1">
        <f>VLOOKUP($A69,openDSS_capacitor!$A:$R,10,0)</f>
        <v>0</v>
      </c>
      <c r="M69" s="1">
        <f>VLOOKUP($A69,openDSS_capacitor!$A:$R,11,0)</f>
        <v>0</v>
      </c>
      <c r="N69" s="1">
        <f>VLOOKUP($A69,openDSS_capacitor!$A:$R,6,0)</f>
        <v>18843.183199999999</v>
      </c>
      <c r="O69" s="1">
        <f>N69-H69</f>
        <v>-200.59370000000126</v>
      </c>
      <c r="P69">
        <f>VLOOKUP(A69,sumario!A:E,5,0)</f>
        <v>300</v>
      </c>
    </row>
    <row r="70" spans="1:16" x14ac:dyDescent="0.25">
      <c r="A70" t="s">
        <v>231</v>
      </c>
      <c r="B70" s="6" t="str">
        <f>VLOOKUP(A70,regional!A:B,2,0)</f>
        <v>Leste</v>
      </c>
      <c r="C70" s="1">
        <f>VLOOKUP($A70,openDSS_base!$A:$R,4,0)</f>
        <v>93896.510699999999</v>
      </c>
      <c r="D70" s="1">
        <f>VLOOKUP($A70,openDSS_base!$A:$R,5,0)</f>
        <v>41277.921999999999</v>
      </c>
      <c r="E70" s="7">
        <f>C70/SQRT(C70*C70+D70*D70)</f>
        <v>0.91544631801134591</v>
      </c>
      <c r="F70" s="1">
        <f>VLOOKUP($A70,openDSS_base!$A:$R,10,0)</f>
        <v>0</v>
      </c>
      <c r="G70" s="1">
        <f>VLOOKUP($A70,openDSS_base!$A:$R,11,0)</f>
        <v>0</v>
      </c>
      <c r="H70" s="1">
        <f>VLOOKUP($A70,openDSS_base!$A:$R,6,0)</f>
        <v>6060.9054999999998</v>
      </c>
      <c r="I70" s="1">
        <f>VLOOKUP($A70,openDSS_capacitor!$A:$R,4,0)</f>
        <v>93872.019700000004</v>
      </c>
      <c r="J70" s="1">
        <f>VLOOKUP($A70,openDSS_capacitor!$A:$R,5,0)</f>
        <v>38842.034</v>
      </c>
      <c r="K70" s="7">
        <f t="shared" si="1"/>
        <v>0.92402225875263766</v>
      </c>
      <c r="L70" s="1">
        <f>VLOOKUP($A70,openDSS_capacitor!$A:$R,10,0)</f>
        <v>0</v>
      </c>
      <c r="M70" s="1">
        <f>VLOOKUP($A70,openDSS_capacitor!$A:$R,11,0)</f>
        <v>0</v>
      </c>
      <c r="N70" s="1">
        <f>VLOOKUP($A70,openDSS_capacitor!$A:$R,6,0)</f>
        <v>6008.6081999999997</v>
      </c>
      <c r="O70" s="1">
        <f>N70-H70</f>
        <v>-52.297300000000178</v>
      </c>
      <c r="P70">
        <f>VLOOKUP(A70,sumario!A:E,5,0)</f>
        <v>300</v>
      </c>
    </row>
    <row r="71" spans="1:16" x14ac:dyDescent="0.25">
      <c r="A71" t="s">
        <v>14</v>
      </c>
      <c r="B71" s="6" t="str">
        <f>VLOOKUP(A71,regional!A:B,2,0)</f>
        <v>Norte</v>
      </c>
      <c r="C71" s="1">
        <f>VLOOKUP($A71,openDSS_base!$A:$R,4,0)</f>
        <v>81201.201199999996</v>
      </c>
      <c r="D71" s="1">
        <f>VLOOKUP($A71,openDSS_base!$A:$R,5,0)</f>
        <v>34291.949999999997</v>
      </c>
      <c r="E71" s="7">
        <f>C71/SQRT(C71*C71+D71*D71)</f>
        <v>0.92122110812886648</v>
      </c>
      <c r="F71" s="1">
        <f>VLOOKUP($A71,openDSS_base!$A:$R,10,0)</f>
        <v>0</v>
      </c>
      <c r="G71" s="1">
        <f>VLOOKUP($A71,openDSS_base!$A:$R,11,0)</f>
        <v>0</v>
      </c>
      <c r="H71" s="1">
        <f>VLOOKUP($A71,openDSS_base!$A:$R,6,0)</f>
        <v>11770.2124</v>
      </c>
      <c r="I71" s="1">
        <f>VLOOKUP($A71,openDSS_capacitor!$A:$R,4,0)</f>
        <v>81093.5334</v>
      </c>
      <c r="J71" s="1">
        <f>VLOOKUP($A71,openDSS_capacitor!$A:$R,5,0)</f>
        <v>31811.708699999999</v>
      </c>
      <c r="K71" s="7">
        <f t="shared" ref="K71:K133" si="2">I71/SQRT(I71*I71+J71*J71)</f>
        <v>0.93093291420959767</v>
      </c>
      <c r="L71" s="1">
        <f>VLOOKUP($A71,openDSS_capacitor!$A:$R,10,0)</f>
        <v>0</v>
      </c>
      <c r="M71" s="1">
        <f>VLOOKUP($A71,openDSS_capacitor!$A:$R,11,0)</f>
        <v>0</v>
      </c>
      <c r="N71" s="1">
        <f>VLOOKUP($A71,openDSS_capacitor!$A:$R,6,0)</f>
        <v>11466.8941</v>
      </c>
      <c r="O71" s="1">
        <f>N71-H71</f>
        <v>-303.31830000000082</v>
      </c>
      <c r="P71">
        <f>VLOOKUP(A71,sumario!A:E,5,0)</f>
        <v>300</v>
      </c>
    </row>
    <row r="72" spans="1:16" x14ac:dyDescent="0.25">
      <c r="A72" t="s">
        <v>235</v>
      </c>
      <c r="B72" s="6" t="str">
        <f>VLOOKUP(A72,regional!A:B,2,0)</f>
        <v>Norte</v>
      </c>
      <c r="C72" s="1">
        <f>VLOOKUP($A72,openDSS_base!$A:$R,4,0)</f>
        <v>111996.7325</v>
      </c>
      <c r="D72" s="1">
        <f>VLOOKUP($A72,openDSS_base!$A:$R,5,0)</f>
        <v>47004.286500000002</v>
      </c>
      <c r="E72" s="7">
        <f>C72/SQRT(C72*C72+D72*D72)</f>
        <v>0.92208301671766202</v>
      </c>
      <c r="F72" s="1">
        <f>VLOOKUP($A72,openDSS_base!$A:$R,10,0)</f>
        <v>0</v>
      </c>
      <c r="G72" s="1">
        <f>VLOOKUP($A72,openDSS_base!$A:$R,11,0)</f>
        <v>0</v>
      </c>
      <c r="H72" s="1">
        <f>VLOOKUP($A72,openDSS_base!$A:$R,6,0)</f>
        <v>29643.981100000001</v>
      </c>
      <c r="I72" s="1">
        <f>VLOOKUP($A72,openDSS_capacitor!$A:$R,4,0)</f>
        <v>111866.5864</v>
      </c>
      <c r="J72" s="1">
        <f>VLOOKUP($A72,openDSS_capacitor!$A:$R,5,0)</f>
        <v>42292.897700000001</v>
      </c>
      <c r="K72" s="7">
        <f t="shared" si="2"/>
        <v>0.93538308829678851</v>
      </c>
      <c r="L72" s="1">
        <f>VLOOKUP($A72,openDSS_capacitor!$A:$R,10,0)</f>
        <v>0</v>
      </c>
      <c r="M72" s="1">
        <f>VLOOKUP($A72,openDSS_capacitor!$A:$R,11,0)</f>
        <v>0</v>
      </c>
      <c r="N72" s="1">
        <f>VLOOKUP($A72,openDSS_capacitor!$A:$R,6,0)</f>
        <v>28825.715800000002</v>
      </c>
      <c r="O72" s="1">
        <f>N72-H72</f>
        <v>-818.26529999999912</v>
      </c>
      <c r="P72">
        <f>VLOOKUP(A72,sumario!A:E,5,0)</f>
        <v>700</v>
      </c>
    </row>
    <row r="73" spans="1:16" x14ac:dyDescent="0.25">
      <c r="A73" t="s">
        <v>2087</v>
      </c>
      <c r="B73" s="6" t="e">
        <f>VLOOKUP(A73,regional!A:B,2,0)</f>
        <v>#N/A</v>
      </c>
      <c r="C73" s="1">
        <f>VLOOKUP($A73,openDSS_base!$A:$R,4,0)</f>
        <v>150787.67370000001</v>
      </c>
      <c r="D73" s="1">
        <f>VLOOKUP($A73,openDSS_base!$A:$R,5,0)</f>
        <v>72951.806400000001</v>
      </c>
      <c r="E73" s="7">
        <f>C73/SQRT(C73*C73+D73*D73)</f>
        <v>0.90018258901975912</v>
      </c>
      <c r="F73" s="1">
        <f>VLOOKUP($A73,openDSS_base!$A:$R,10,0)</f>
        <v>0</v>
      </c>
      <c r="G73" s="1">
        <f>VLOOKUP($A73,openDSS_base!$A:$R,11,0)</f>
        <v>0</v>
      </c>
      <c r="H73" s="1">
        <f>VLOOKUP($A73,openDSS_base!$A:$R,6,0)</f>
        <v>33040.463799999998</v>
      </c>
      <c r="I73" s="1">
        <f>VLOOKUP($A73,openDSS_capacitor!$A:$R,4,0)</f>
        <v>150429.17689999999</v>
      </c>
      <c r="J73" s="1">
        <f>VLOOKUP($A73,openDSS_capacitor!$A:$R,5,0)</f>
        <v>57631.275600000001</v>
      </c>
      <c r="K73" s="7">
        <f t="shared" si="2"/>
        <v>0.93381506880682519</v>
      </c>
      <c r="L73" s="1">
        <f>VLOOKUP($A73,openDSS_capacitor!$A:$R,10,0)</f>
        <v>0</v>
      </c>
      <c r="M73" s="1">
        <f>VLOOKUP($A73,openDSS_capacitor!$A:$R,11,0)</f>
        <v>0</v>
      </c>
      <c r="N73" s="1">
        <f>VLOOKUP($A73,openDSS_capacitor!$A:$R,6,0)</f>
        <v>31993.2873</v>
      </c>
      <c r="O73" s="1">
        <f>N73-H73</f>
        <v>-1047.1764999999978</v>
      </c>
      <c r="P73">
        <f>VLOOKUP(A73,sumario!A:E,5,0)</f>
        <v>1900</v>
      </c>
    </row>
    <row r="74" spans="1:16" x14ac:dyDescent="0.25">
      <c r="A74" t="s">
        <v>2037</v>
      </c>
      <c r="B74" s="6" t="e">
        <f>VLOOKUP(A74,regional!A:B,2,0)</f>
        <v>#N/A</v>
      </c>
      <c r="C74" s="1">
        <f>VLOOKUP($A74,openDSS_base!$A:$R,4,0)</f>
        <v>170742.2512</v>
      </c>
      <c r="D74" s="1">
        <f>VLOOKUP($A74,openDSS_base!$A:$R,5,0)</f>
        <v>76208.740099999995</v>
      </c>
      <c r="E74" s="7">
        <f>C74/SQRT(C74*C74+D74*D74)</f>
        <v>0.91316869629384223</v>
      </c>
      <c r="F74" s="1">
        <f>VLOOKUP($A74,openDSS_base!$A:$R,10,0)</f>
        <v>0</v>
      </c>
      <c r="G74" s="1">
        <f>VLOOKUP($A74,openDSS_base!$A:$R,11,0)</f>
        <v>0</v>
      </c>
      <c r="H74" s="1">
        <f>VLOOKUP($A74,openDSS_base!$A:$R,6,0)</f>
        <v>9694.4362000000001</v>
      </c>
      <c r="I74" s="1">
        <f>VLOOKUP($A74,openDSS_capacitor!$A:$R,4,0)</f>
        <v>170597.4111</v>
      </c>
      <c r="J74" s="1">
        <f>VLOOKUP($A74,openDSS_capacitor!$A:$R,5,0)</f>
        <v>71318.542799999996</v>
      </c>
      <c r="K74" s="7">
        <f t="shared" si="2"/>
        <v>0.92262259194602858</v>
      </c>
      <c r="L74" s="1">
        <f>VLOOKUP($A74,openDSS_capacitor!$A:$R,10,0)</f>
        <v>0</v>
      </c>
      <c r="M74" s="1">
        <f>VLOOKUP($A74,openDSS_capacitor!$A:$R,11,0)</f>
        <v>0</v>
      </c>
      <c r="N74" s="1">
        <f>VLOOKUP($A74,openDSS_capacitor!$A:$R,6,0)</f>
        <v>9657.8214000000007</v>
      </c>
      <c r="O74" s="1">
        <f>N74-H74</f>
        <v>-36.614799999999377</v>
      </c>
      <c r="P74">
        <f>VLOOKUP(A74,sumario!A:E,5,0)</f>
        <v>600</v>
      </c>
    </row>
    <row r="75" spans="1:16" x14ac:dyDescent="0.25">
      <c r="A75" t="s">
        <v>2038</v>
      </c>
      <c r="B75" s="6" t="e">
        <f>VLOOKUP(A75,regional!A:B,2,0)</f>
        <v>#N/A</v>
      </c>
      <c r="C75" s="1">
        <f>VLOOKUP($A75,openDSS_base!$A:$R,4,0)</f>
        <v>123844.72870000001</v>
      </c>
      <c r="D75" s="1">
        <f>VLOOKUP($A75,openDSS_base!$A:$R,5,0)</f>
        <v>54899.440900000001</v>
      </c>
      <c r="E75" s="7">
        <f>C75/SQRT(C75*C75+D75*D75)</f>
        <v>0.91420196627139649</v>
      </c>
      <c r="F75" s="1">
        <f>VLOOKUP($A75,openDSS_base!$A:$R,10,0)</f>
        <v>0</v>
      </c>
      <c r="G75" s="1">
        <f>VLOOKUP($A75,openDSS_base!$A:$R,11,0)</f>
        <v>0</v>
      </c>
      <c r="H75" s="1">
        <f>VLOOKUP($A75,openDSS_base!$A:$R,6,0)</f>
        <v>9728.9886000000006</v>
      </c>
      <c r="I75" s="1">
        <f>VLOOKUP($A75,openDSS_capacitor!$A:$R,4,0)</f>
        <v>123809.2984</v>
      </c>
      <c r="J75" s="1">
        <f>VLOOKUP($A75,openDSS_capacitor!$A:$R,5,0)</f>
        <v>51777.438999999998</v>
      </c>
      <c r="K75" s="7">
        <f t="shared" si="2"/>
        <v>0.92257287101055219</v>
      </c>
      <c r="L75" s="1">
        <f>VLOOKUP($A75,openDSS_capacitor!$A:$R,10,0)</f>
        <v>0</v>
      </c>
      <c r="M75" s="1">
        <f>VLOOKUP($A75,openDSS_capacitor!$A:$R,11,0)</f>
        <v>0</v>
      </c>
      <c r="N75" s="1">
        <f>VLOOKUP($A75,openDSS_capacitor!$A:$R,6,0)</f>
        <v>9618.7443000000003</v>
      </c>
      <c r="O75" s="1">
        <f>N75-H75</f>
        <v>-110.24430000000029</v>
      </c>
      <c r="P75">
        <f>VLOOKUP(A75,sumario!A:E,5,0)</f>
        <v>400</v>
      </c>
    </row>
    <row r="76" spans="1:16" x14ac:dyDescent="0.25">
      <c r="A76" t="s">
        <v>2039</v>
      </c>
      <c r="B76" s="6" t="e">
        <f>VLOOKUP(A76,regional!A:B,2,0)</f>
        <v>#N/A</v>
      </c>
      <c r="C76" s="1">
        <f>VLOOKUP($A76,openDSS_base!$A:$R,4,0)</f>
        <v>178344.85310000001</v>
      </c>
      <c r="D76" s="1">
        <f>VLOOKUP($A76,openDSS_base!$A:$R,5,0)</f>
        <v>79099.458700000003</v>
      </c>
      <c r="E76" s="7">
        <f>C76/SQRT(C76*C76+D76*D76)</f>
        <v>0.91412500183288126</v>
      </c>
      <c r="F76" s="1">
        <f>VLOOKUP($A76,openDSS_base!$A:$R,10,0)</f>
        <v>0</v>
      </c>
      <c r="G76" s="1">
        <f>VLOOKUP($A76,openDSS_base!$A:$R,11,0)</f>
        <v>0</v>
      </c>
      <c r="H76" s="1">
        <f>VLOOKUP($A76,openDSS_base!$A:$R,6,0)</f>
        <v>23896.805899999999</v>
      </c>
      <c r="I76" s="1">
        <f>VLOOKUP($A76,openDSS_capacitor!$A:$R,4,0)</f>
        <v>177810.64360000001</v>
      </c>
      <c r="J76" s="1">
        <f>VLOOKUP($A76,openDSS_capacitor!$A:$R,5,0)</f>
        <v>66357.004199999996</v>
      </c>
      <c r="K76" s="7">
        <f t="shared" si="2"/>
        <v>0.9368857670298909</v>
      </c>
      <c r="L76" s="1">
        <f>VLOOKUP($A76,openDSS_capacitor!$A:$R,10,0)</f>
        <v>0</v>
      </c>
      <c r="M76" s="1">
        <f>VLOOKUP($A76,openDSS_capacitor!$A:$R,11,0)</f>
        <v>0</v>
      </c>
      <c r="N76" s="1">
        <f>VLOOKUP($A76,openDSS_capacitor!$A:$R,6,0)</f>
        <v>22887.5062</v>
      </c>
      <c r="O76" s="1">
        <f>N76-H76</f>
        <v>-1009.2996999999996</v>
      </c>
      <c r="P76">
        <f>VLOOKUP(A76,sumario!A:E,5,0)</f>
        <v>1500</v>
      </c>
    </row>
    <row r="77" spans="1:16" x14ac:dyDescent="0.25">
      <c r="A77" t="s">
        <v>2040</v>
      </c>
      <c r="B77" s="6" t="e">
        <f>VLOOKUP(A77,regional!A:B,2,0)</f>
        <v>#N/A</v>
      </c>
      <c r="C77" s="1">
        <f>VLOOKUP($A77,openDSS_base!$A:$R,4,0)</f>
        <v>117053.9718</v>
      </c>
      <c r="D77" s="1">
        <f>VLOOKUP($A77,openDSS_base!$A:$R,5,0)</f>
        <v>51814.218500000003</v>
      </c>
      <c r="E77" s="7">
        <f>C77/SQRT(C77*C77+D77*D77)</f>
        <v>0.91441870239562373</v>
      </c>
      <c r="F77" s="1">
        <f>VLOOKUP($A77,openDSS_base!$A:$R,10,0)</f>
        <v>0</v>
      </c>
      <c r="G77" s="1">
        <f>VLOOKUP($A77,openDSS_base!$A:$R,11,0)</f>
        <v>0</v>
      </c>
      <c r="H77" s="1">
        <f>VLOOKUP($A77,openDSS_base!$A:$R,6,0)</f>
        <v>5193.2543999999998</v>
      </c>
      <c r="I77" s="1">
        <f>VLOOKUP($A77,openDSS_capacitor!$A:$R,4,0)</f>
        <v>117032.5576</v>
      </c>
      <c r="J77" s="1">
        <f>VLOOKUP($A77,openDSS_capacitor!$A:$R,5,0)</f>
        <v>46687.799400000004</v>
      </c>
      <c r="K77" s="7">
        <f t="shared" si="2"/>
        <v>0.92881899451144567</v>
      </c>
      <c r="L77" s="1">
        <f>VLOOKUP($A77,openDSS_capacitor!$A:$R,10,0)</f>
        <v>0</v>
      </c>
      <c r="M77" s="1">
        <f>VLOOKUP($A77,openDSS_capacitor!$A:$R,11,0)</f>
        <v>0</v>
      </c>
      <c r="N77" s="1">
        <f>VLOOKUP($A77,openDSS_capacitor!$A:$R,6,0)</f>
        <v>5166.9481999999998</v>
      </c>
      <c r="O77" s="1">
        <f>N77-H77</f>
        <v>-26.30619999999999</v>
      </c>
      <c r="P77">
        <f>VLOOKUP(A77,sumario!A:E,5,0)</f>
        <v>600</v>
      </c>
    </row>
    <row r="78" spans="1:16" x14ac:dyDescent="0.25">
      <c r="A78" t="s">
        <v>246</v>
      </c>
      <c r="B78" s="6" t="str">
        <f>VLOOKUP(A78,regional!A:B,2,0)</f>
        <v>Centro</v>
      </c>
      <c r="C78" s="1">
        <f>VLOOKUP($A78,openDSS_base!$A:$R,4,0)</f>
        <v>96661.863400000002</v>
      </c>
      <c r="D78" s="1">
        <f>VLOOKUP($A78,openDSS_base!$A:$R,5,0)</f>
        <v>42918.233699999997</v>
      </c>
      <c r="E78" s="7">
        <f>C78/SQRT(C78*C78+D78*D78)</f>
        <v>0.91396095759860252</v>
      </c>
      <c r="F78" s="1">
        <f>VLOOKUP($A78,openDSS_base!$A:$R,10,0)</f>
        <v>0</v>
      </c>
      <c r="G78" s="1">
        <f>VLOOKUP($A78,openDSS_base!$A:$R,11,0)</f>
        <v>0</v>
      </c>
      <c r="H78" s="1">
        <f>VLOOKUP($A78,openDSS_base!$A:$R,6,0)</f>
        <v>3285.8721999999998</v>
      </c>
      <c r="I78" s="1">
        <f>VLOOKUP($A78,openDSS_capacitor!$A:$R,4,0)</f>
        <v>96637.064599999998</v>
      </c>
      <c r="J78" s="1">
        <f>VLOOKUP($A78,openDSS_capacitor!$A:$R,5,0)</f>
        <v>40386.6414</v>
      </c>
      <c r="K78" s="7">
        <f t="shared" si="2"/>
        <v>0.92266556858730442</v>
      </c>
      <c r="L78" s="1">
        <f>VLOOKUP($A78,openDSS_capacitor!$A:$R,10,0)</f>
        <v>0</v>
      </c>
      <c r="M78" s="1">
        <f>VLOOKUP($A78,openDSS_capacitor!$A:$R,11,0)</f>
        <v>0</v>
      </c>
      <c r="N78" s="1">
        <f>VLOOKUP($A78,openDSS_capacitor!$A:$R,6,0)</f>
        <v>3257.5931999999998</v>
      </c>
      <c r="O78" s="1">
        <f>N78-H78</f>
        <v>-28.278999999999996</v>
      </c>
      <c r="P78">
        <f>VLOOKUP(A78,sumario!A:E,5,0)</f>
        <v>300</v>
      </c>
    </row>
    <row r="79" spans="1:16" x14ac:dyDescent="0.25">
      <c r="A79" t="s">
        <v>247</v>
      </c>
      <c r="B79" s="6" t="str">
        <f>VLOOKUP(A79,regional!A:B,2,0)</f>
        <v>Centro</v>
      </c>
      <c r="C79" s="1">
        <f>VLOOKUP($A79,openDSS_base!$A:$R,4,0)</f>
        <v>158870.8223</v>
      </c>
      <c r="D79" s="1">
        <f>VLOOKUP($A79,openDSS_base!$A:$R,5,0)</f>
        <v>73222.854800000001</v>
      </c>
      <c r="E79" s="7">
        <f>C79/SQRT(C79*C79+D79*D79)</f>
        <v>0.90818141673280239</v>
      </c>
      <c r="F79" s="1">
        <f>VLOOKUP($A79,openDSS_base!$A:$R,10,0)</f>
        <v>0</v>
      </c>
      <c r="G79" s="1">
        <f>VLOOKUP($A79,openDSS_base!$A:$R,11,0)</f>
        <v>0</v>
      </c>
      <c r="H79" s="1">
        <f>VLOOKUP($A79,openDSS_base!$A:$R,6,0)</f>
        <v>12611.521199999999</v>
      </c>
      <c r="I79" s="1">
        <f>VLOOKUP($A79,openDSS_capacitor!$A:$R,4,0)</f>
        <v>158835.25580000001</v>
      </c>
      <c r="J79" s="1">
        <f>VLOOKUP($A79,openDSS_capacitor!$A:$R,5,0)</f>
        <v>68386.457399999999</v>
      </c>
      <c r="K79" s="7">
        <f t="shared" si="2"/>
        <v>0.9184858937661331</v>
      </c>
      <c r="L79" s="1">
        <f>VLOOKUP($A79,openDSS_capacitor!$A:$R,10,0)</f>
        <v>0</v>
      </c>
      <c r="M79" s="1">
        <f>VLOOKUP($A79,openDSS_capacitor!$A:$R,11,0)</f>
        <v>0</v>
      </c>
      <c r="N79" s="1">
        <f>VLOOKUP($A79,openDSS_capacitor!$A:$R,6,0)</f>
        <v>12483.1212</v>
      </c>
      <c r="O79" s="1">
        <f>N79-H79</f>
        <v>-128.39999999999964</v>
      </c>
      <c r="P79">
        <f>VLOOKUP(A79,sumario!A:E,5,0)</f>
        <v>600</v>
      </c>
    </row>
    <row r="80" spans="1:16" x14ac:dyDescent="0.25">
      <c r="A80" t="s">
        <v>252</v>
      </c>
      <c r="B80" s="6" t="str">
        <f>VLOOKUP(A80,regional!A:B,2,0)</f>
        <v>Centro</v>
      </c>
      <c r="C80" s="1">
        <f>VLOOKUP($A80,openDSS_base!$A:$R,4,0)</f>
        <v>190185.61079999999</v>
      </c>
      <c r="D80" s="1">
        <f>VLOOKUP($A80,openDSS_base!$A:$R,5,0)</f>
        <v>91532.361000000004</v>
      </c>
      <c r="E80" s="7">
        <f>C80/SQRT(C80*C80+D80*D80)</f>
        <v>0.90107293398610022</v>
      </c>
      <c r="F80" s="1">
        <f>VLOOKUP($A80,openDSS_base!$A:$R,10,0)</f>
        <v>0</v>
      </c>
      <c r="G80" s="1">
        <f>VLOOKUP($A80,openDSS_base!$A:$R,11,0)</f>
        <v>0</v>
      </c>
      <c r="H80" s="1">
        <f>VLOOKUP($A80,openDSS_base!$A:$R,6,0)</f>
        <v>16661.984700000001</v>
      </c>
      <c r="I80" s="1">
        <f>VLOOKUP($A80,openDSS_capacitor!$A:$R,4,0)</f>
        <v>190230.1948</v>
      </c>
      <c r="J80" s="1">
        <f>VLOOKUP($A80,openDSS_capacitor!$A:$R,5,0)</f>
        <v>86742.451499999996</v>
      </c>
      <c r="K80" s="7">
        <f t="shared" si="2"/>
        <v>0.90987180455735583</v>
      </c>
      <c r="L80" s="1">
        <f>VLOOKUP($A80,openDSS_capacitor!$A:$R,10,0)</f>
        <v>0</v>
      </c>
      <c r="M80" s="1">
        <f>VLOOKUP($A80,openDSS_capacitor!$A:$R,11,0)</f>
        <v>0</v>
      </c>
      <c r="N80" s="1">
        <f>VLOOKUP($A80,openDSS_capacitor!$A:$R,6,0)</f>
        <v>16542.154500000001</v>
      </c>
      <c r="O80" s="1">
        <f>N80-H80</f>
        <v>-119.83020000000033</v>
      </c>
      <c r="P80">
        <f>VLOOKUP(A80,sumario!A:E,5,0)</f>
        <v>600</v>
      </c>
    </row>
    <row r="81" spans="1:16" x14ac:dyDescent="0.25">
      <c r="A81" t="s">
        <v>253</v>
      </c>
      <c r="B81" s="6" t="str">
        <f>VLOOKUP(A81,regional!A:B,2,0)</f>
        <v>Centro</v>
      </c>
      <c r="C81" s="1">
        <f>VLOOKUP($A81,openDSS_base!$A:$R,4,0)</f>
        <v>105726.03109999999</v>
      </c>
      <c r="D81" s="1">
        <f>VLOOKUP($A81,openDSS_base!$A:$R,5,0)</f>
        <v>49061.256200000003</v>
      </c>
      <c r="E81" s="7">
        <f>C81/SQRT(C81*C81+D81*D81)</f>
        <v>0.90709359367871556</v>
      </c>
      <c r="F81" s="1">
        <f>VLOOKUP($A81,openDSS_base!$A:$R,10,0)</f>
        <v>0</v>
      </c>
      <c r="G81" s="1">
        <f>VLOOKUP($A81,openDSS_base!$A:$R,11,0)</f>
        <v>0</v>
      </c>
      <c r="H81" s="1">
        <f>VLOOKUP($A81,openDSS_base!$A:$R,6,0)</f>
        <v>9253.5910000000003</v>
      </c>
      <c r="I81" s="1">
        <f>VLOOKUP($A81,openDSS_capacitor!$A:$R,4,0)</f>
        <v>105691.9696</v>
      </c>
      <c r="J81" s="1">
        <f>VLOOKUP($A81,openDSS_capacitor!$A:$R,5,0)</f>
        <v>46710.696199999998</v>
      </c>
      <c r="K81" s="7">
        <f t="shared" si="2"/>
        <v>0.91465591010802472</v>
      </c>
      <c r="L81" s="1">
        <f>VLOOKUP($A81,openDSS_capacitor!$A:$R,10,0)</f>
        <v>0</v>
      </c>
      <c r="M81" s="1">
        <f>VLOOKUP($A81,openDSS_capacitor!$A:$R,11,0)</f>
        <v>0</v>
      </c>
      <c r="N81" s="1">
        <f>VLOOKUP($A81,openDSS_capacitor!$A:$R,6,0)</f>
        <v>9212.5786000000007</v>
      </c>
      <c r="O81" s="1">
        <f>N81-H81</f>
        <v>-41.012399999999616</v>
      </c>
      <c r="P81">
        <f>VLOOKUP(A81,sumario!A:E,5,0)</f>
        <v>300</v>
      </c>
    </row>
    <row r="82" spans="1:16" x14ac:dyDescent="0.25">
      <c r="A82" t="s">
        <v>261</v>
      </c>
      <c r="B82" s="6" t="str">
        <f>VLOOKUP(A82,regional!A:B,2,0)</f>
        <v>Centro</v>
      </c>
      <c r="C82" s="1">
        <f>VLOOKUP($A82,openDSS_base!$A:$R,4,0)</f>
        <v>148953.20420000001</v>
      </c>
      <c r="D82" s="1">
        <f>VLOOKUP($A82,openDSS_base!$A:$R,5,0)</f>
        <v>68088.374100000001</v>
      </c>
      <c r="E82" s="7">
        <f>C82/SQRT(C82*C82+D82*D82)</f>
        <v>0.90948490915556457</v>
      </c>
      <c r="F82" s="1">
        <f>VLOOKUP($A82,openDSS_base!$A:$R,10,0)</f>
        <v>0</v>
      </c>
      <c r="G82" s="1">
        <f>VLOOKUP($A82,openDSS_base!$A:$R,11,0)</f>
        <v>0</v>
      </c>
      <c r="H82" s="1">
        <f>VLOOKUP($A82,openDSS_base!$A:$R,6,0)</f>
        <v>7135.9453000000003</v>
      </c>
      <c r="I82" s="1">
        <f>VLOOKUP($A82,openDSS_capacitor!$A:$R,4,0)</f>
        <v>148950.30720000001</v>
      </c>
      <c r="J82" s="1">
        <f>VLOOKUP($A82,openDSS_capacitor!$A:$R,5,0)</f>
        <v>65515.1636</v>
      </c>
      <c r="K82" s="7">
        <f t="shared" si="2"/>
        <v>0.91536706491297126</v>
      </c>
      <c r="L82" s="1">
        <f>VLOOKUP($A82,openDSS_capacitor!$A:$R,10,0)</f>
        <v>0</v>
      </c>
      <c r="M82" s="1">
        <f>VLOOKUP($A82,openDSS_capacitor!$A:$R,11,0)</f>
        <v>0</v>
      </c>
      <c r="N82" s="1">
        <f>VLOOKUP($A82,openDSS_capacitor!$A:$R,6,0)</f>
        <v>7126.5549000000001</v>
      </c>
      <c r="O82" s="1">
        <f>N82-H82</f>
        <v>-9.390400000000227</v>
      </c>
      <c r="P82">
        <f>VLOOKUP(A82,sumario!A:E,5,0)</f>
        <v>300</v>
      </c>
    </row>
    <row r="83" spans="1:16" x14ac:dyDescent="0.25">
      <c r="A83" t="s">
        <v>264</v>
      </c>
      <c r="B83" s="6" t="str">
        <f>VLOOKUP(A83,regional!A:B,2,0)</f>
        <v>Centro</v>
      </c>
      <c r="C83" s="1">
        <f>VLOOKUP($A83,openDSS_base!$A:$R,4,0)</f>
        <v>306493.5723</v>
      </c>
      <c r="D83" s="1">
        <f>VLOOKUP($A83,openDSS_base!$A:$R,5,0)</f>
        <v>174343.68719999999</v>
      </c>
      <c r="E83" s="7">
        <f>C83/SQRT(C83*C83+D83*D83)</f>
        <v>0.86921330177607281</v>
      </c>
      <c r="F83" s="1">
        <f>VLOOKUP($A83,openDSS_base!$A:$R,10,0)</f>
        <v>0</v>
      </c>
      <c r="G83" s="1">
        <f>VLOOKUP($A83,openDSS_base!$A:$R,11,0)</f>
        <v>0</v>
      </c>
      <c r="H83" s="1">
        <f>VLOOKUP($A83,openDSS_base!$A:$R,6,0)</f>
        <v>68913.081200000001</v>
      </c>
      <c r="I83" s="1">
        <f>VLOOKUP($A83,openDSS_capacitor!$A:$R,4,0)</f>
        <v>307238.22210000001</v>
      </c>
      <c r="J83" s="1">
        <f>VLOOKUP($A83,openDSS_capacitor!$A:$R,5,0)</f>
        <v>170637.12890000001</v>
      </c>
      <c r="K83" s="7">
        <f t="shared" si="2"/>
        <v>0.8742185998618196</v>
      </c>
      <c r="L83" s="1">
        <f>VLOOKUP($A83,openDSS_capacitor!$A:$R,10,0)</f>
        <v>0</v>
      </c>
      <c r="M83" s="1">
        <f>VLOOKUP($A83,openDSS_capacitor!$A:$R,11,0)</f>
        <v>0</v>
      </c>
      <c r="N83" s="1">
        <f>VLOOKUP($A83,openDSS_capacitor!$A:$R,6,0)</f>
        <v>68623.625899999999</v>
      </c>
      <c r="O83" s="1">
        <f>N83-H83</f>
        <v>-289.45530000000144</v>
      </c>
      <c r="P83">
        <f>VLOOKUP(A83,sumario!A:E,5,0)</f>
        <v>600</v>
      </c>
    </row>
    <row r="84" spans="1:16" x14ac:dyDescent="0.25">
      <c r="A84" t="s">
        <v>265</v>
      </c>
      <c r="B84" s="6" t="str">
        <f>VLOOKUP(A84,regional!A:B,2,0)</f>
        <v>Centro</v>
      </c>
      <c r="C84" s="1">
        <f>VLOOKUP($A84,openDSS_base!$A:$R,4,0)</f>
        <v>215079.97380000001</v>
      </c>
      <c r="D84" s="1">
        <f>VLOOKUP($A84,openDSS_base!$A:$R,5,0)</f>
        <v>116678.5206</v>
      </c>
      <c r="E84" s="7">
        <f>C84/SQRT(C84*C84+D84*D84)</f>
        <v>0.87898907571420948</v>
      </c>
      <c r="F84" s="1">
        <f>VLOOKUP($A84,openDSS_base!$A:$R,10,0)</f>
        <v>0</v>
      </c>
      <c r="G84" s="1">
        <f>VLOOKUP($A84,openDSS_base!$A:$R,11,0)</f>
        <v>0</v>
      </c>
      <c r="H84" s="1">
        <f>VLOOKUP($A84,openDSS_base!$A:$R,6,0)</f>
        <v>39769.394500000002</v>
      </c>
      <c r="I84" s="1">
        <f>VLOOKUP($A84,openDSS_capacitor!$A:$R,4,0)</f>
        <v>214938.3793</v>
      </c>
      <c r="J84" s="1">
        <f>VLOOKUP($A84,openDSS_capacitor!$A:$R,5,0)</f>
        <v>114285.7941</v>
      </c>
      <c r="K84" s="7">
        <f t="shared" si="2"/>
        <v>0.88294583794410142</v>
      </c>
      <c r="L84" s="1">
        <f>VLOOKUP($A84,openDSS_capacitor!$A:$R,10,0)</f>
        <v>0</v>
      </c>
      <c r="M84" s="1">
        <f>VLOOKUP($A84,openDSS_capacitor!$A:$R,11,0)</f>
        <v>0</v>
      </c>
      <c r="N84" s="1">
        <f>VLOOKUP($A84,openDSS_capacitor!$A:$R,6,0)</f>
        <v>39505.901599999997</v>
      </c>
      <c r="O84" s="1">
        <f>N84-H84</f>
        <v>-263.49290000000474</v>
      </c>
      <c r="P84">
        <f>VLOOKUP(A84,sumario!A:E,5,0)</f>
        <v>300</v>
      </c>
    </row>
    <row r="85" spans="1:16" x14ac:dyDescent="0.25">
      <c r="A85" t="s">
        <v>266</v>
      </c>
      <c r="B85" s="6" t="str">
        <f>VLOOKUP(A85,regional!A:B,2,0)</f>
        <v>Centro</v>
      </c>
      <c r="C85" s="1">
        <f>VLOOKUP($A85,openDSS_base!$A:$R,4,0)</f>
        <v>42212.994700000003</v>
      </c>
      <c r="D85" s="1">
        <f>VLOOKUP($A85,openDSS_base!$A:$R,5,0)</f>
        <v>18620.451499999999</v>
      </c>
      <c r="E85" s="7">
        <f>C85/SQRT(C85*C85+D85*D85)</f>
        <v>0.91494124075014949</v>
      </c>
      <c r="F85" s="1">
        <f>VLOOKUP($A85,openDSS_base!$A:$R,10,0)</f>
        <v>0</v>
      </c>
      <c r="G85" s="1">
        <f>VLOOKUP($A85,openDSS_base!$A:$R,11,0)</f>
        <v>0</v>
      </c>
      <c r="H85" s="1">
        <f>VLOOKUP($A85,openDSS_base!$A:$R,6,0)</f>
        <v>1936.6618000000001</v>
      </c>
      <c r="I85" s="1">
        <f>VLOOKUP($A85,openDSS_capacitor!$A:$R,4,0)</f>
        <v>42180.218500000003</v>
      </c>
      <c r="J85" s="1">
        <f>VLOOKUP($A85,openDSS_capacitor!$A:$R,5,0)</f>
        <v>16089.8007</v>
      </c>
      <c r="K85" s="7">
        <f t="shared" si="2"/>
        <v>0.93433181969048396</v>
      </c>
      <c r="L85" s="1">
        <f>VLOOKUP($A85,openDSS_capacitor!$A:$R,10,0)</f>
        <v>0</v>
      </c>
      <c r="M85" s="1">
        <f>VLOOKUP($A85,openDSS_capacitor!$A:$R,11,0)</f>
        <v>0</v>
      </c>
      <c r="N85" s="1">
        <f>VLOOKUP($A85,openDSS_capacitor!$A:$R,6,0)</f>
        <v>1905.2067999999999</v>
      </c>
      <c r="O85" s="1">
        <f>N85-H85</f>
        <v>-31.455000000000155</v>
      </c>
      <c r="P85">
        <f>VLOOKUP(A85,sumario!A:E,5,0)</f>
        <v>300</v>
      </c>
    </row>
    <row r="86" spans="1:16" x14ac:dyDescent="0.25">
      <c r="A86" t="s">
        <v>267</v>
      </c>
      <c r="B86" s="6" t="str">
        <f>VLOOKUP(A86,regional!A:B,2,0)</f>
        <v>Centro</v>
      </c>
      <c r="C86" s="1">
        <f>VLOOKUP($A86,openDSS_base!$A:$R,4,0)</f>
        <v>119316.5793</v>
      </c>
      <c r="D86" s="1">
        <f>VLOOKUP($A86,openDSS_base!$A:$R,5,0)</f>
        <v>55780.377899999999</v>
      </c>
      <c r="E86" s="7">
        <f>C86/SQRT(C86*C86+D86*D86)</f>
        <v>0.90589399515852098</v>
      </c>
      <c r="F86" s="1">
        <f>VLOOKUP($A86,openDSS_base!$A:$R,10,0)</f>
        <v>0</v>
      </c>
      <c r="G86" s="1">
        <f>VLOOKUP($A86,openDSS_base!$A:$R,11,0)</f>
        <v>0</v>
      </c>
      <c r="H86" s="1">
        <f>VLOOKUP($A86,openDSS_base!$A:$R,6,0)</f>
        <v>8766.1725000000006</v>
      </c>
      <c r="I86" s="1">
        <f>VLOOKUP($A86,openDSS_capacitor!$A:$R,4,0)</f>
        <v>119300.433</v>
      </c>
      <c r="J86" s="1">
        <f>VLOOKUP($A86,openDSS_capacitor!$A:$R,5,0)</f>
        <v>53301.577599999997</v>
      </c>
      <c r="K86" s="7">
        <f t="shared" si="2"/>
        <v>0.91301689450683554</v>
      </c>
      <c r="L86" s="1">
        <f>VLOOKUP($A86,openDSS_capacitor!$A:$R,10,0)</f>
        <v>0</v>
      </c>
      <c r="M86" s="1">
        <f>VLOOKUP($A86,openDSS_capacitor!$A:$R,11,0)</f>
        <v>0</v>
      </c>
      <c r="N86" s="1">
        <f>VLOOKUP($A86,openDSS_capacitor!$A:$R,6,0)</f>
        <v>8720.7384999999995</v>
      </c>
      <c r="O86" s="1">
        <f>N86-H86</f>
        <v>-45.434000000001106</v>
      </c>
      <c r="P86">
        <f>VLOOKUP(A86,sumario!A:E,5,0)</f>
        <v>300</v>
      </c>
    </row>
    <row r="87" spans="1:16" x14ac:dyDescent="0.25">
      <c r="A87" t="s">
        <v>268</v>
      </c>
      <c r="B87" s="6" t="str">
        <f>VLOOKUP(A87,regional!A:B,2,0)</f>
        <v>Centro</v>
      </c>
      <c r="C87" s="1">
        <f>VLOOKUP($A87,openDSS_base!$A:$R,4,0)</f>
        <v>43305.584000000003</v>
      </c>
      <c r="D87" s="1">
        <f>VLOOKUP($A87,openDSS_base!$A:$R,5,0)</f>
        <v>19387.0923</v>
      </c>
      <c r="E87" s="7">
        <f>C87/SQRT(C87*C87+D87*D87)</f>
        <v>0.91271183294441238</v>
      </c>
      <c r="F87" s="1">
        <f>VLOOKUP($A87,openDSS_base!$A:$R,10,0)</f>
        <v>0</v>
      </c>
      <c r="G87" s="1">
        <f>VLOOKUP($A87,openDSS_base!$A:$R,11,0)</f>
        <v>0</v>
      </c>
      <c r="H87" s="1">
        <f>VLOOKUP($A87,openDSS_base!$A:$R,6,0)</f>
        <v>2450.0083</v>
      </c>
      <c r="I87" s="1">
        <f>VLOOKUP($A87,openDSS_capacitor!$A:$R,4,0)</f>
        <v>43307.194100000001</v>
      </c>
      <c r="J87" s="1">
        <f>VLOOKUP($A87,openDSS_capacitor!$A:$R,5,0)</f>
        <v>16839.5373</v>
      </c>
      <c r="K87" s="7">
        <f t="shared" si="2"/>
        <v>0.93202029578053447</v>
      </c>
      <c r="L87" s="1">
        <f>VLOOKUP($A87,openDSS_capacitor!$A:$R,10,0)</f>
        <v>0</v>
      </c>
      <c r="M87" s="1">
        <f>VLOOKUP($A87,openDSS_capacitor!$A:$R,11,0)</f>
        <v>0</v>
      </c>
      <c r="N87" s="1">
        <f>VLOOKUP($A87,openDSS_capacitor!$A:$R,6,0)</f>
        <v>2433.3640999999998</v>
      </c>
      <c r="O87" s="1">
        <f>N87-H87</f>
        <v>-16.644200000000183</v>
      </c>
      <c r="P87">
        <f>VLOOKUP(A87,sumario!A:E,5,0)</f>
        <v>300</v>
      </c>
    </row>
    <row r="88" spans="1:16" x14ac:dyDescent="0.25">
      <c r="A88" t="s">
        <v>269</v>
      </c>
      <c r="B88" s="6" t="str">
        <f>VLOOKUP(A88,regional!A:B,2,0)</f>
        <v>Centro</v>
      </c>
      <c r="C88" s="1">
        <f>VLOOKUP($A88,openDSS_base!$A:$R,4,0)</f>
        <v>72847.802299999996</v>
      </c>
      <c r="D88" s="1">
        <f>VLOOKUP($A88,openDSS_base!$A:$R,5,0)</f>
        <v>32608.005700000002</v>
      </c>
      <c r="E88" s="7">
        <f>C88/SQRT(C88*C88+D88*D88)</f>
        <v>0.91273323218027913</v>
      </c>
      <c r="F88" s="1">
        <f>VLOOKUP($A88,openDSS_base!$A:$R,10,0)</f>
        <v>0</v>
      </c>
      <c r="G88" s="1">
        <f>VLOOKUP($A88,openDSS_base!$A:$R,11,0)</f>
        <v>0</v>
      </c>
      <c r="H88" s="1">
        <f>VLOOKUP($A88,openDSS_base!$A:$R,6,0)</f>
        <v>4057.3827999999999</v>
      </c>
      <c r="I88" s="1">
        <f>VLOOKUP($A88,openDSS_capacitor!$A:$R,4,0)</f>
        <v>72838.852899999998</v>
      </c>
      <c r="J88" s="1">
        <f>VLOOKUP($A88,openDSS_capacitor!$A:$R,5,0)</f>
        <v>30087.368399999999</v>
      </c>
      <c r="K88" s="7">
        <f t="shared" si="2"/>
        <v>0.92425356758225485</v>
      </c>
      <c r="L88" s="1">
        <f>VLOOKUP($A88,openDSS_capacitor!$A:$R,10,0)</f>
        <v>0</v>
      </c>
      <c r="M88" s="1">
        <f>VLOOKUP($A88,openDSS_capacitor!$A:$R,11,0)</f>
        <v>0</v>
      </c>
      <c r="N88" s="1">
        <f>VLOOKUP($A88,openDSS_capacitor!$A:$R,6,0)</f>
        <v>4029.5457999999999</v>
      </c>
      <c r="O88" s="1">
        <f>N88-H88</f>
        <v>-27.836999999999989</v>
      </c>
      <c r="P88">
        <f>VLOOKUP(A88,sumario!A:E,5,0)</f>
        <v>300</v>
      </c>
    </row>
    <row r="89" spans="1:16" x14ac:dyDescent="0.25">
      <c r="A89" t="s">
        <v>271</v>
      </c>
      <c r="B89" s="6" t="str">
        <f>VLOOKUP(A89,regional!A:B,2,0)</f>
        <v>Centro</v>
      </c>
      <c r="C89" s="1">
        <f>VLOOKUP($A89,openDSS_base!$A:$R,4,0)</f>
        <v>82945.134699999995</v>
      </c>
      <c r="D89" s="1">
        <f>VLOOKUP($A89,openDSS_base!$A:$R,5,0)</f>
        <v>37504.377800000002</v>
      </c>
      <c r="E89" s="7">
        <f>C89/SQRT(C89*C89+D89*D89)</f>
        <v>0.91118390107580127</v>
      </c>
      <c r="F89" s="1">
        <f>VLOOKUP($A89,openDSS_base!$A:$R,10,0)</f>
        <v>0</v>
      </c>
      <c r="G89" s="1">
        <f>VLOOKUP($A89,openDSS_base!$A:$R,11,0)</f>
        <v>0</v>
      </c>
      <c r="H89" s="1">
        <f>VLOOKUP($A89,openDSS_base!$A:$R,6,0)</f>
        <v>4899.8152</v>
      </c>
      <c r="I89" s="1">
        <f>VLOOKUP($A89,openDSS_capacitor!$A:$R,4,0)</f>
        <v>82932.008700000006</v>
      </c>
      <c r="J89" s="1">
        <f>VLOOKUP($A89,openDSS_capacitor!$A:$R,5,0)</f>
        <v>34992.292099999999</v>
      </c>
      <c r="K89" s="7">
        <f t="shared" si="2"/>
        <v>0.92134286962051348</v>
      </c>
      <c r="L89" s="1">
        <f>VLOOKUP($A89,openDSS_capacitor!$A:$R,10,0)</f>
        <v>0</v>
      </c>
      <c r="M89" s="1">
        <f>VLOOKUP($A89,openDSS_capacitor!$A:$R,11,0)</f>
        <v>0</v>
      </c>
      <c r="N89" s="1">
        <f>VLOOKUP($A89,openDSS_capacitor!$A:$R,6,0)</f>
        <v>4866.79</v>
      </c>
      <c r="O89" s="1">
        <f>N89-H89</f>
        <v>-33.025200000000041</v>
      </c>
      <c r="P89">
        <f>VLOOKUP(A89,sumario!A:E,5,0)</f>
        <v>300</v>
      </c>
    </row>
    <row r="90" spans="1:16" x14ac:dyDescent="0.25">
      <c r="A90" t="s">
        <v>272</v>
      </c>
      <c r="B90" s="6" t="str">
        <f>VLOOKUP(A90,regional!A:B,2,0)</f>
        <v>Centro</v>
      </c>
      <c r="C90" s="1">
        <f>VLOOKUP($A90,openDSS_base!$A:$R,4,0)</f>
        <v>187752.42509999999</v>
      </c>
      <c r="D90" s="1">
        <f>VLOOKUP($A90,openDSS_base!$A:$R,5,0)</f>
        <v>93644.472699999998</v>
      </c>
      <c r="E90" s="7">
        <f>C90/SQRT(C90*C90+D90*D90)</f>
        <v>0.89486856337847642</v>
      </c>
      <c r="F90" s="1">
        <f>VLOOKUP($A90,openDSS_base!$A:$R,10,0)</f>
        <v>0</v>
      </c>
      <c r="G90" s="1">
        <f>VLOOKUP($A90,openDSS_base!$A:$R,11,0)</f>
        <v>0</v>
      </c>
      <c r="H90" s="1">
        <f>VLOOKUP($A90,openDSS_base!$A:$R,6,0)</f>
        <v>22586.030900000002</v>
      </c>
      <c r="I90" s="1">
        <f>VLOOKUP($A90,openDSS_capacitor!$A:$R,4,0)</f>
        <v>187294.62899999999</v>
      </c>
      <c r="J90" s="1">
        <f>VLOOKUP($A90,openDSS_capacitor!$A:$R,5,0)</f>
        <v>87080.028900000005</v>
      </c>
      <c r="K90" s="7">
        <f t="shared" si="2"/>
        <v>0.90678358858322183</v>
      </c>
      <c r="L90" s="1">
        <f>VLOOKUP($A90,openDSS_capacitor!$A:$R,10,0)</f>
        <v>0</v>
      </c>
      <c r="M90" s="1">
        <f>VLOOKUP($A90,openDSS_capacitor!$A:$R,11,0)</f>
        <v>0</v>
      </c>
      <c r="N90" s="1">
        <f>VLOOKUP($A90,openDSS_capacitor!$A:$R,6,0)</f>
        <v>21985.3001</v>
      </c>
      <c r="O90" s="1">
        <f>N90-H90</f>
        <v>-600.73080000000118</v>
      </c>
      <c r="P90">
        <f>VLOOKUP(A90,sumario!A:E,5,0)</f>
        <v>750</v>
      </c>
    </row>
    <row r="91" spans="1:16" x14ac:dyDescent="0.25">
      <c r="A91" t="s">
        <v>273</v>
      </c>
      <c r="B91" s="6" t="str">
        <f>VLOOKUP(A91,regional!A:B,2,0)</f>
        <v>Centro</v>
      </c>
      <c r="C91" s="1">
        <f>VLOOKUP($A91,openDSS_base!$A:$R,4,0)</f>
        <v>166913.52540000001</v>
      </c>
      <c r="D91" s="1">
        <f>VLOOKUP($A91,openDSS_base!$A:$R,5,0)</f>
        <v>74248.429300000003</v>
      </c>
      <c r="E91" s="7">
        <f>C91/SQRT(C91*C91+D91*D91)</f>
        <v>0.91368017919320565</v>
      </c>
      <c r="F91" s="1">
        <f>VLOOKUP($A91,openDSS_base!$A:$R,10,0)</f>
        <v>0</v>
      </c>
      <c r="G91" s="1">
        <f>VLOOKUP($A91,openDSS_base!$A:$R,11,0)</f>
        <v>0</v>
      </c>
      <c r="H91" s="1">
        <f>VLOOKUP($A91,openDSS_base!$A:$R,6,0)</f>
        <v>5500.2829000000002</v>
      </c>
      <c r="I91" s="1">
        <f>VLOOKUP($A91,openDSS_capacitor!$A:$R,4,0)</f>
        <v>166879.15210000001</v>
      </c>
      <c r="J91" s="1">
        <f>VLOOKUP($A91,openDSS_capacitor!$A:$R,5,0)</f>
        <v>71739.296799999996</v>
      </c>
      <c r="K91" s="7">
        <f t="shared" si="2"/>
        <v>0.91870662025531957</v>
      </c>
      <c r="L91" s="1">
        <f>VLOOKUP($A91,openDSS_capacitor!$A:$R,10,0)</f>
        <v>0</v>
      </c>
      <c r="M91" s="1">
        <f>VLOOKUP($A91,openDSS_capacitor!$A:$R,11,0)</f>
        <v>0</v>
      </c>
      <c r="N91" s="1">
        <f>VLOOKUP($A91,openDSS_capacitor!$A:$R,6,0)</f>
        <v>5461.9416000000001</v>
      </c>
      <c r="O91" s="1">
        <f>N91-H91</f>
        <v>-38.341300000000047</v>
      </c>
      <c r="P91">
        <f>VLOOKUP(A91,sumario!A:E,5,0)</f>
        <v>300</v>
      </c>
    </row>
    <row r="92" spans="1:16" x14ac:dyDescent="0.25">
      <c r="A92" t="s">
        <v>287</v>
      </c>
      <c r="B92" s="6" t="str">
        <f>VLOOKUP(A92,regional!A:B,2,0)</f>
        <v>Mantiqueira</v>
      </c>
      <c r="C92" s="1">
        <f>VLOOKUP($A92,openDSS_base!$A:$R,4,0)</f>
        <v>65124.508500000004</v>
      </c>
      <c r="D92" s="1">
        <f>VLOOKUP($A92,openDSS_base!$A:$R,5,0)</f>
        <v>29210.367200000001</v>
      </c>
      <c r="E92" s="7">
        <f>C92/SQRT(C92*C92+D92*D92)</f>
        <v>0.91242237685047423</v>
      </c>
      <c r="F92" s="1">
        <f>VLOOKUP($A92,openDSS_base!$A:$R,10,0)</f>
        <v>0</v>
      </c>
      <c r="G92" s="1">
        <f>VLOOKUP($A92,openDSS_base!$A:$R,11,0)</f>
        <v>0</v>
      </c>
      <c r="H92" s="1">
        <f>VLOOKUP($A92,openDSS_base!$A:$R,6,0)</f>
        <v>8873.5015000000003</v>
      </c>
      <c r="I92" s="1">
        <f>VLOOKUP($A92,openDSS_capacitor!$A:$R,4,0)</f>
        <v>65173.208599999998</v>
      </c>
      <c r="J92" s="1">
        <f>VLOOKUP($A92,openDSS_capacitor!$A:$R,5,0)</f>
        <v>26634.042700000002</v>
      </c>
      <c r="K92" s="7">
        <f t="shared" si="2"/>
        <v>0.92568489306201562</v>
      </c>
      <c r="L92" s="1">
        <f>VLOOKUP($A92,openDSS_capacitor!$A:$R,10,0)</f>
        <v>0</v>
      </c>
      <c r="M92" s="1">
        <f>VLOOKUP($A92,openDSS_capacitor!$A:$R,11,0)</f>
        <v>0</v>
      </c>
      <c r="N92" s="1">
        <f>VLOOKUP($A92,openDSS_capacitor!$A:$R,6,0)</f>
        <v>8778.2149000000009</v>
      </c>
      <c r="O92" s="1">
        <f>N92-H92</f>
        <v>-95.286599999999453</v>
      </c>
      <c r="P92">
        <f>VLOOKUP(A92,sumario!A:E,5,0)</f>
        <v>300</v>
      </c>
    </row>
    <row r="93" spans="1:16" x14ac:dyDescent="0.25">
      <c r="A93" t="s">
        <v>288</v>
      </c>
      <c r="B93" s="6" t="str">
        <f>VLOOKUP(A93,regional!A:B,2,0)</f>
        <v>Centro</v>
      </c>
      <c r="C93" s="1">
        <f>VLOOKUP($A93,openDSS_base!$A:$R,4,0)</f>
        <v>142010.7862</v>
      </c>
      <c r="D93" s="1">
        <f>VLOOKUP($A93,openDSS_base!$A:$R,5,0)</f>
        <v>69626.380699999994</v>
      </c>
      <c r="E93" s="7">
        <f>C93/SQRT(C93*C93+D93*D93)</f>
        <v>0.89788760942076873</v>
      </c>
      <c r="F93" s="1">
        <f>VLOOKUP($A93,openDSS_base!$A:$R,10,0)</f>
        <v>0</v>
      </c>
      <c r="G93" s="1">
        <f>VLOOKUP($A93,openDSS_base!$A:$R,11,0)</f>
        <v>0</v>
      </c>
      <c r="H93" s="1">
        <f>VLOOKUP($A93,openDSS_base!$A:$R,6,0)</f>
        <v>10574.9013</v>
      </c>
      <c r="I93" s="1">
        <f>VLOOKUP($A93,openDSS_capacitor!$A:$R,4,0)</f>
        <v>142009.62539999999</v>
      </c>
      <c r="J93" s="1">
        <f>VLOOKUP($A93,openDSS_capacitor!$A:$R,5,0)</f>
        <v>67180.566900000005</v>
      </c>
      <c r="K93" s="7">
        <f t="shared" si="2"/>
        <v>0.90395234569340954</v>
      </c>
      <c r="L93" s="1">
        <f>VLOOKUP($A93,openDSS_capacitor!$A:$R,10,0)</f>
        <v>0</v>
      </c>
      <c r="M93" s="1">
        <f>VLOOKUP($A93,openDSS_capacitor!$A:$R,11,0)</f>
        <v>0</v>
      </c>
      <c r="N93" s="1">
        <f>VLOOKUP($A93,openDSS_capacitor!$A:$R,6,0)</f>
        <v>10524.010899999999</v>
      </c>
      <c r="O93" s="1">
        <f>N93-H93</f>
        <v>-50.890400000000227</v>
      </c>
      <c r="P93">
        <f>VLOOKUP(A93,sumario!A:E,5,0)</f>
        <v>300</v>
      </c>
    </row>
    <row r="94" spans="1:16" x14ac:dyDescent="0.25">
      <c r="A94" t="s">
        <v>291</v>
      </c>
      <c r="B94" s="6" t="str">
        <f>VLOOKUP(A94,regional!A:B,2,0)</f>
        <v>Centro</v>
      </c>
      <c r="C94" s="1">
        <f>VLOOKUP($A94,openDSS_base!$A:$R,4,0)</f>
        <v>126566.4896</v>
      </c>
      <c r="D94" s="1">
        <f>VLOOKUP($A94,openDSS_base!$A:$R,5,0)</f>
        <v>59506.279600000002</v>
      </c>
      <c r="E94" s="7">
        <f>C94/SQRT(C94*C94+D94*D94)</f>
        <v>0.90496856232288414</v>
      </c>
      <c r="F94" s="1">
        <f>VLOOKUP($A94,openDSS_base!$A:$R,10,0)</f>
        <v>0</v>
      </c>
      <c r="G94" s="1">
        <f>VLOOKUP($A94,openDSS_base!$A:$R,11,0)</f>
        <v>0</v>
      </c>
      <c r="H94" s="1">
        <f>VLOOKUP($A94,openDSS_base!$A:$R,6,0)</f>
        <v>8544.9377999999997</v>
      </c>
      <c r="I94" s="1">
        <f>VLOOKUP($A94,openDSS_capacitor!$A:$R,4,0)</f>
        <v>126561.72410000001</v>
      </c>
      <c r="J94" s="1">
        <f>VLOOKUP($A94,openDSS_capacitor!$A:$R,5,0)</f>
        <v>56966.8724</v>
      </c>
      <c r="K94" s="7">
        <f t="shared" si="2"/>
        <v>0.91188349305591854</v>
      </c>
      <c r="L94" s="1">
        <f>VLOOKUP($A94,openDSS_capacitor!$A:$R,10,0)</f>
        <v>0</v>
      </c>
      <c r="M94" s="1">
        <f>VLOOKUP($A94,openDSS_capacitor!$A:$R,11,0)</f>
        <v>0</v>
      </c>
      <c r="N94" s="1">
        <f>VLOOKUP($A94,openDSS_capacitor!$A:$R,6,0)</f>
        <v>8523.7289000000001</v>
      </c>
      <c r="O94" s="1">
        <f>N94-H94</f>
        <v>-21.20889999999963</v>
      </c>
      <c r="P94">
        <f>VLOOKUP(A94,sumario!A:E,5,0)</f>
        <v>300</v>
      </c>
    </row>
    <row r="95" spans="1:16" x14ac:dyDescent="0.25">
      <c r="A95" t="s">
        <v>292</v>
      </c>
      <c r="B95" s="6" t="str">
        <f>VLOOKUP(A95,regional!A:B,2,0)</f>
        <v>Centro</v>
      </c>
      <c r="C95" s="1">
        <f>VLOOKUP($A95,openDSS_base!$A:$R,4,0)</f>
        <v>124415.9751</v>
      </c>
      <c r="D95" s="1">
        <f>VLOOKUP($A95,openDSS_base!$A:$R,5,0)</f>
        <v>56137.521699999998</v>
      </c>
      <c r="E95" s="7">
        <f>C95/SQRT(C95*C95+D95*D95)</f>
        <v>0.91150888483949943</v>
      </c>
      <c r="F95" s="1">
        <f>VLOOKUP($A95,openDSS_base!$A:$R,10,0)</f>
        <v>0</v>
      </c>
      <c r="G95" s="1">
        <f>VLOOKUP($A95,openDSS_base!$A:$R,11,0)</f>
        <v>0</v>
      </c>
      <c r="H95" s="1">
        <f>VLOOKUP($A95,openDSS_base!$A:$R,6,0)</f>
        <v>4676.7995000000001</v>
      </c>
      <c r="I95" s="1">
        <f>VLOOKUP($A95,openDSS_capacitor!$A:$R,4,0)</f>
        <v>124396.1805</v>
      </c>
      <c r="J95" s="1">
        <f>VLOOKUP($A95,openDSS_capacitor!$A:$R,5,0)</f>
        <v>53604.556299999997</v>
      </c>
      <c r="K95" s="7">
        <f t="shared" si="2"/>
        <v>0.91836295871908702</v>
      </c>
      <c r="L95" s="1">
        <f>VLOOKUP($A95,openDSS_capacitor!$A:$R,10,0)</f>
        <v>0</v>
      </c>
      <c r="M95" s="1">
        <f>VLOOKUP($A95,openDSS_capacitor!$A:$R,11,0)</f>
        <v>0</v>
      </c>
      <c r="N95" s="1">
        <f>VLOOKUP($A95,openDSS_capacitor!$A:$R,6,0)</f>
        <v>4649.8651</v>
      </c>
      <c r="O95" s="1">
        <f>N95-H95</f>
        <v>-26.934400000000096</v>
      </c>
      <c r="P95">
        <f>VLOOKUP(A95,sumario!A:E,5,0)</f>
        <v>300</v>
      </c>
    </row>
    <row r="96" spans="1:16" x14ac:dyDescent="0.25">
      <c r="A96" t="s">
        <v>293</v>
      </c>
      <c r="B96" s="6" t="str">
        <f>VLOOKUP(A96,regional!A:B,2,0)</f>
        <v>Centro</v>
      </c>
      <c r="C96" s="1">
        <f>VLOOKUP($A96,openDSS_base!$A:$R,4,0)</f>
        <v>95996.575100000002</v>
      </c>
      <c r="D96" s="1">
        <f>VLOOKUP($A96,openDSS_base!$A:$R,5,0)</f>
        <v>43617.700400000002</v>
      </c>
      <c r="E96" s="7">
        <f>C96/SQRT(C96*C96+D96*D96)</f>
        <v>0.91042758421142056</v>
      </c>
      <c r="F96" s="1">
        <f>VLOOKUP($A96,openDSS_base!$A:$R,10,0)</f>
        <v>0</v>
      </c>
      <c r="G96" s="1">
        <f>VLOOKUP($A96,openDSS_base!$A:$R,11,0)</f>
        <v>0</v>
      </c>
      <c r="H96" s="1">
        <f>VLOOKUP($A96,openDSS_base!$A:$R,6,0)</f>
        <v>4259.2147000000004</v>
      </c>
      <c r="I96" s="1">
        <f>VLOOKUP($A96,openDSS_capacitor!$A:$R,4,0)</f>
        <v>95976.748500000002</v>
      </c>
      <c r="J96" s="1">
        <f>VLOOKUP($A96,openDSS_capacitor!$A:$R,5,0)</f>
        <v>41082.943599999999</v>
      </c>
      <c r="K96" s="7">
        <f t="shared" si="2"/>
        <v>0.91931816773492059</v>
      </c>
      <c r="L96" s="1">
        <f>VLOOKUP($A96,openDSS_capacitor!$A:$R,10,0)</f>
        <v>0</v>
      </c>
      <c r="M96" s="1">
        <f>VLOOKUP($A96,openDSS_capacitor!$A:$R,11,0)</f>
        <v>0</v>
      </c>
      <c r="N96" s="1">
        <f>VLOOKUP($A96,openDSS_capacitor!$A:$R,6,0)</f>
        <v>4232.2717000000002</v>
      </c>
      <c r="O96" s="1">
        <f>N96-H96</f>
        <v>-26.943000000000211</v>
      </c>
      <c r="P96">
        <f>VLOOKUP(A96,sumario!A:E,5,0)</f>
        <v>300</v>
      </c>
    </row>
    <row r="97" spans="1:16" x14ac:dyDescent="0.25">
      <c r="A97" t="s">
        <v>294</v>
      </c>
      <c r="B97" s="6" t="str">
        <f>VLOOKUP(A97,regional!A:B,2,0)</f>
        <v>Centro</v>
      </c>
      <c r="C97" s="1">
        <f>VLOOKUP($A97,openDSS_base!$A:$R,4,0)</f>
        <v>155623.09959999999</v>
      </c>
      <c r="D97" s="1">
        <f>VLOOKUP($A97,openDSS_base!$A:$R,5,0)</f>
        <v>74816.536300000007</v>
      </c>
      <c r="E97" s="7">
        <f>C97/SQRT(C97*C97+D97*D97)</f>
        <v>0.90125753912803686</v>
      </c>
      <c r="F97" s="1">
        <f>VLOOKUP($A97,openDSS_base!$A:$R,10,0)</f>
        <v>0</v>
      </c>
      <c r="G97" s="1">
        <f>VLOOKUP($A97,openDSS_base!$A:$R,11,0)</f>
        <v>0</v>
      </c>
      <c r="H97" s="1">
        <f>VLOOKUP($A97,openDSS_base!$A:$R,6,0)</f>
        <v>13017.278399999999</v>
      </c>
      <c r="I97" s="1">
        <f>VLOOKUP($A97,openDSS_capacitor!$A:$R,4,0)</f>
        <v>155658.36360000001</v>
      </c>
      <c r="J97" s="1">
        <f>VLOOKUP($A97,openDSS_capacitor!$A:$R,5,0)</f>
        <v>72423.738599999997</v>
      </c>
      <c r="K97" s="7">
        <f t="shared" si="2"/>
        <v>0.90666653540096687</v>
      </c>
      <c r="L97" s="1">
        <f>VLOOKUP($A97,openDSS_capacitor!$A:$R,10,0)</f>
        <v>0</v>
      </c>
      <c r="M97" s="1">
        <f>VLOOKUP($A97,openDSS_capacitor!$A:$R,11,0)</f>
        <v>0</v>
      </c>
      <c r="N97" s="1">
        <f>VLOOKUP($A97,openDSS_capacitor!$A:$R,6,0)</f>
        <v>12961.435299999999</v>
      </c>
      <c r="O97" s="1">
        <f>N97-H97</f>
        <v>-55.843100000000049</v>
      </c>
      <c r="P97">
        <f>VLOOKUP(A97,sumario!A:E,5,0)</f>
        <v>300</v>
      </c>
    </row>
    <row r="98" spans="1:16" x14ac:dyDescent="0.25">
      <c r="A98" t="s">
        <v>297</v>
      </c>
      <c r="B98" s="6" t="str">
        <f>VLOOKUP(A98,regional!A:B,2,0)</f>
        <v>Centro</v>
      </c>
      <c r="C98" s="1">
        <f>VLOOKUP($A98,openDSS_base!$A:$R,4,0)</f>
        <v>91779.411099999998</v>
      </c>
      <c r="D98" s="1">
        <f>VLOOKUP($A98,openDSS_base!$A:$R,5,0)</f>
        <v>41097.091999999997</v>
      </c>
      <c r="E98" s="7">
        <f>C98/SQRT(C98*C98+D98*D98)</f>
        <v>0.91267777551265683</v>
      </c>
      <c r="F98" s="1">
        <f>VLOOKUP($A98,openDSS_base!$A:$R,10,0)</f>
        <v>0</v>
      </c>
      <c r="G98" s="1">
        <f>VLOOKUP($A98,openDSS_base!$A:$R,11,0)</f>
        <v>0</v>
      </c>
      <c r="H98" s="1">
        <f>VLOOKUP($A98,openDSS_base!$A:$R,6,0)</f>
        <v>3027.3263999999999</v>
      </c>
      <c r="I98" s="1">
        <f>VLOOKUP($A98,openDSS_capacitor!$A:$R,4,0)</f>
        <v>91765.930600000007</v>
      </c>
      <c r="J98" s="1">
        <f>VLOOKUP($A98,openDSS_capacitor!$A:$R,5,0)</f>
        <v>38539.648999999998</v>
      </c>
      <c r="K98" s="7">
        <f t="shared" si="2"/>
        <v>0.92198942968980202</v>
      </c>
      <c r="L98" s="1">
        <f>VLOOKUP($A98,openDSS_capacitor!$A:$R,10,0)</f>
        <v>0</v>
      </c>
      <c r="M98" s="1">
        <f>VLOOKUP($A98,openDSS_capacitor!$A:$R,11,0)</f>
        <v>0</v>
      </c>
      <c r="N98" s="1">
        <f>VLOOKUP($A98,openDSS_capacitor!$A:$R,6,0)</f>
        <v>3010.4034999999999</v>
      </c>
      <c r="O98" s="1">
        <f>N98-H98</f>
        <v>-16.922900000000027</v>
      </c>
      <c r="P98">
        <f>VLOOKUP(A98,sumario!A:E,5,0)</f>
        <v>300</v>
      </c>
    </row>
    <row r="99" spans="1:16" x14ac:dyDescent="0.25">
      <c r="A99" t="s">
        <v>298</v>
      </c>
      <c r="B99" s="6" t="str">
        <f>VLOOKUP(A99,regional!A:B,2,0)</f>
        <v>Centro</v>
      </c>
      <c r="C99" s="1">
        <f>VLOOKUP($A99,openDSS_base!$A:$R,4,0)</f>
        <v>172516.32260000001</v>
      </c>
      <c r="D99" s="1">
        <f>VLOOKUP($A99,openDSS_base!$A:$R,5,0)</f>
        <v>80937.778999999995</v>
      </c>
      <c r="E99" s="7">
        <f>C99/SQRT(C99*C99+D99*D99)</f>
        <v>0.90531619515992623</v>
      </c>
      <c r="F99" s="1">
        <f>VLOOKUP($A99,openDSS_base!$A:$R,10,0)</f>
        <v>0</v>
      </c>
      <c r="G99" s="1">
        <f>VLOOKUP($A99,openDSS_base!$A:$R,11,0)</f>
        <v>0</v>
      </c>
      <c r="H99" s="1">
        <f>VLOOKUP($A99,openDSS_base!$A:$R,6,0)</f>
        <v>16039.6618</v>
      </c>
      <c r="I99" s="1">
        <f>VLOOKUP($A99,openDSS_capacitor!$A:$R,4,0)</f>
        <v>172566.32750000001</v>
      </c>
      <c r="J99" s="1">
        <f>VLOOKUP($A99,openDSS_capacitor!$A:$R,5,0)</f>
        <v>78544.693899999998</v>
      </c>
      <c r="K99" s="7">
        <f t="shared" si="2"/>
        <v>0.91015683685159932</v>
      </c>
      <c r="L99" s="1">
        <f>VLOOKUP($A99,openDSS_capacitor!$A:$R,10,0)</f>
        <v>0</v>
      </c>
      <c r="M99" s="1">
        <f>VLOOKUP($A99,openDSS_capacitor!$A:$R,11,0)</f>
        <v>0</v>
      </c>
      <c r="N99" s="1">
        <f>VLOOKUP($A99,openDSS_capacitor!$A:$R,6,0)</f>
        <v>16011.688099999999</v>
      </c>
      <c r="O99" s="1">
        <f>N99-H99</f>
        <v>-27.973700000000463</v>
      </c>
      <c r="P99">
        <f>VLOOKUP(A99,sumario!A:E,5,0)</f>
        <v>300</v>
      </c>
    </row>
    <row r="100" spans="1:16" x14ac:dyDescent="0.25">
      <c r="A100" t="s">
        <v>300</v>
      </c>
      <c r="B100" s="6" t="str">
        <f>VLOOKUP(A100,regional!A:B,2,0)</f>
        <v>Centro</v>
      </c>
      <c r="C100" s="1">
        <f>VLOOKUP($A100,openDSS_base!$A:$R,4,0)</f>
        <v>107885.85</v>
      </c>
      <c r="D100" s="1">
        <f>VLOOKUP($A100,openDSS_base!$A:$R,5,0)</f>
        <v>48790.279199999997</v>
      </c>
      <c r="E100" s="7">
        <f>C100/SQRT(C100*C100+D100*D100)</f>
        <v>0.91115620152414534</v>
      </c>
      <c r="F100" s="1">
        <f>VLOOKUP($A100,openDSS_base!$A:$R,10,0)</f>
        <v>0</v>
      </c>
      <c r="G100" s="1">
        <f>VLOOKUP($A100,openDSS_base!$A:$R,11,0)</f>
        <v>0</v>
      </c>
      <c r="H100" s="1">
        <f>VLOOKUP($A100,openDSS_base!$A:$R,6,0)</f>
        <v>6436.7636000000002</v>
      </c>
      <c r="I100" s="1">
        <f>VLOOKUP($A100,openDSS_capacitor!$A:$R,4,0)</f>
        <v>107871.19010000001</v>
      </c>
      <c r="J100" s="1">
        <f>VLOOKUP($A100,openDSS_capacitor!$A:$R,5,0)</f>
        <v>43696.454100000003</v>
      </c>
      <c r="K100" s="7">
        <f t="shared" si="2"/>
        <v>0.92684426604057302</v>
      </c>
      <c r="L100" s="1">
        <f>VLOOKUP($A100,openDSS_capacitor!$A:$R,10,0)</f>
        <v>0</v>
      </c>
      <c r="M100" s="1">
        <f>VLOOKUP($A100,openDSS_capacitor!$A:$R,11,0)</f>
        <v>0</v>
      </c>
      <c r="N100" s="1">
        <f>VLOOKUP($A100,openDSS_capacitor!$A:$R,6,0)</f>
        <v>6399.9458999999997</v>
      </c>
      <c r="O100" s="1">
        <f>N100-H100</f>
        <v>-36.817700000000514</v>
      </c>
      <c r="P100">
        <f>VLOOKUP(A100,sumario!A:E,5,0)</f>
        <v>600</v>
      </c>
    </row>
    <row r="101" spans="1:16" x14ac:dyDescent="0.25">
      <c r="A101" t="s">
        <v>301</v>
      </c>
      <c r="B101" s="6" t="str">
        <f>VLOOKUP(A101,regional!A:B,2,0)</f>
        <v>Centro</v>
      </c>
      <c r="C101" s="1">
        <f>VLOOKUP($A101,openDSS_base!$A:$R,4,0)</f>
        <v>128613.4243</v>
      </c>
      <c r="D101" s="1">
        <f>VLOOKUP($A101,openDSS_base!$A:$R,5,0)</f>
        <v>59675.315000000002</v>
      </c>
      <c r="E101" s="7">
        <f>C101/SQRT(C101*C101+D101*D101)</f>
        <v>0.90711147255123525</v>
      </c>
      <c r="F101" s="1">
        <f>VLOOKUP($A101,openDSS_base!$A:$R,10,0)</f>
        <v>0</v>
      </c>
      <c r="G101" s="1">
        <f>VLOOKUP($A101,openDSS_base!$A:$R,11,0)</f>
        <v>0</v>
      </c>
      <c r="H101" s="1">
        <f>VLOOKUP($A101,openDSS_base!$A:$R,6,0)</f>
        <v>8732.5116999999991</v>
      </c>
      <c r="I101" s="1">
        <f>VLOOKUP($A101,openDSS_capacitor!$A:$R,4,0)</f>
        <v>128606.0793</v>
      </c>
      <c r="J101" s="1">
        <f>VLOOKUP($A101,openDSS_capacitor!$A:$R,5,0)</f>
        <v>57162.803999999996</v>
      </c>
      <c r="K101" s="7">
        <f t="shared" si="2"/>
        <v>0.91379955873534202</v>
      </c>
      <c r="L101" s="1">
        <f>VLOOKUP($A101,openDSS_capacitor!$A:$R,10,0)</f>
        <v>0</v>
      </c>
      <c r="M101" s="1">
        <f>VLOOKUP($A101,openDSS_capacitor!$A:$R,11,0)</f>
        <v>0</v>
      </c>
      <c r="N101" s="1">
        <f>VLOOKUP($A101,openDSS_capacitor!$A:$R,6,0)</f>
        <v>8700.7275000000009</v>
      </c>
      <c r="O101" s="1">
        <f>N101-H101</f>
        <v>-31.784199999998236</v>
      </c>
      <c r="P101">
        <f>VLOOKUP(A101,sumario!A:E,5,0)</f>
        <v>300</v>
      </c>
    </row>
    <row r="102" spans="1:16" x14ac:dyDescent="0.25">
      <c r="A102" t="s">
        <v>302</v>
      </c>
      <c r="B102" s="6" t="str">
        <f>VLOOKUP(A102,regional!A:B,2,0)</f>
        <v>Centro</v>
      </c>
      <c r="C102" s="1">
        <f>VLOOKUP($A102,openDSS_base!$A:$R,4,0)</f>
        <v>167353.37419999999</v>
      </c>
      <c r="D102" s="1">
        <f>VLOOKUP($A102,openDSS_base!$A:$R,5,0)</f>
        <v>78119.549499999994</v>
      </c>
      <c r="E102" s="7">
        <f>C102/SQRT(C102*C102+D102*D102)</f>
        <v>0.90613892245347205</v>
      </c>
      <c r="F102" s="1">
        <f>VLOOKUP($A102,openDSS_base!$A:$R,10,0)</f>
        <v>0</v>
      </c>
      <c r="G102" s="1">
        <f>VLOOKUP($A102,openDSS_base!$A:$R,11,0)</f>
        <v>0</v>
      </c>
      <c r="H102" s="1">
        <f>VLOOKUP($A102,openDSS_base!$A:$R,6,0)</f>
        <v>8984.3703999999998</v>
      </c>
      <c r="I102" s="1">
        <f>VLOOKUP($A102,openDSS_capacitor!$A:$R,4,0)</f>
        <v>167337.1502</v>
      </c>
      <c r="J102" s="1">
        <f>VLOOKUP($A102,openDSS_capacitor!$A:$R,5,0)</f>
        <v>75662.705100000006</v>
      </c>
      <c r="K102" s="7">
        <f t="shared" si="2"/>
        <v>0.91118445397697223</v>
      </c>
      <c r="L102" s="1">
        <f>VLOOKUP($A102,openDSS_capacitor!$A:$R,10,0)</f>
        <v>0</v>
      </c>
      <c r="M102" s="1">
        <f>VLOOKUP($A102,openDSS_capacitor!$A:$R,11,0)</f>
        <v>0</v>
      </c>
      <c r="N102" s="1">
        <f>VLOOKUP($A102,openDSS_capacitor!$A:$R,6,0)</f>
        <v>8933.8150000000005</v>
      </c>
      <c r="O102" s="1">
        <f>N102-H102</f>
        <v>-50.555399999999281</v>
      </c>
      <c r="P102">
        <f>VLOOKUP(A102,sumario!A:E,5,0)</f>
        <v>300</v>
      </c>
    </row>
    <row r="103" spans="1:16" x14ac:dyDescent="0.25">
      <c r="A103" t="s">
        <v>303</v>
      </c>
      <c r="B103" s="6" t="str">
        <f>VLOOKUP(A103,regional!A:B,2,0)</f>
        <v>Centro</v>
      </c>
      <c r="C103" s="1">
        <f>VLOOKUP($A103,openDSS_base!$A:$R,4,0)</f>
        <v>166960.4712</v>
      </c>
      <c r="D103" s="1">
        <f>VLOOKUP($A103,openDSS_base!$A:$R,5,0)</f>
        <v>77864.786200000002</v>
      </c>
      <c r="E103" s="7">
        <f>C103/SQRT(C103*C103+D103*D103)</f>
        <v>0.90628732786098576</v>
      </c>
      <c r="F103" s="1">
        <f>VLOOKUP($A103,openDSS_base!$A:$R,10,0)</f>
        <v>0</v>
      </c>
      <c r="G103" s="1">
        <f>VLOOKUP($A103,openDSS_base!$A:$R,11,0)</f>
        <v>0</v>
      </c>
      <c r="H103" s="1">
        <f>VLOOKUP($A103,openDSS_base!$A:$R,6,0)</f>
        <v>9451.2428</v>
      </c>
      <c r="I103" s="1">
        <f>VLOOKUP($A103,openDSS_capacitor!$A:$R,4,0)</f>
        <v>166946.5099</v>
      </c>
      <c r="J103" s="1">
        <f>VLOOKUP($A103,openDSS_capacitor!$A:$R,5,0)</f>
        <v>75362.041899999997</v>
      </c>
      <c r="K103" s="7">
        <f t="shared" si="2"/>
        <v>0.91143848730538335</v>
      </c>
      <c r="L103" s="1">
        <f>VLOOKUP($A103,openDSS_capacitor!$A:$R,10,0)</f>
        <v>0</v>
      </c>
      <c r="M103" s="1">
        <f>VLOOKUP($A103,openDSS_capacitor!$A:$R,11,0)</f>
        <v>0</v>
      </c>
      <c r="N103" s="1">
        <f>VLOOKUP($A103,openDSS_capacitor!$A:$R,6,0)</f>
        <v>9414.4542999999994</v>
      </c>
      <c r="O103" s="1">
        <f>N103-H103</f>
        <v>-36.788500000000568</v>
      </c>
      <c r="P103">
        <f>VLOOKUP(A103,sumario!A:E,5,0)</f>
        <v>300</v>
      </c>
    </row>
    <row r="104" spans="1:16" x14ac:dyDescent="0.25">
      <c r="A104" t="s">
        <v>304</v>
      </c>
      <c r="B104" s="6" t="str">
        <f>VLOOKUP(A104,regional!A:B,2,0)</f>
        <v>Centro</v>
      </c>
      <c r="C104" s="1">
        <f>VLOOKUP($A104,openDSS_base!$A:$R,4,0)</f>
        <v>129947.5387</v>
      </c>
      <c r="D104" s="1">
        <f>VLOOKUP($A104,openDSS_base!$A:$R,5,0)</f>
        <v>60663.263700000003</v>
      </c>
      <c r="E104" s="7">
        <f>C104/SQRT(C104*C104+D104*D104)</f>
        <v>0.90612680593111605</v>
      </c>
      <c r="F104" s="1">
        <f>VLOOKUP($A104,openDSS_base!$A:$R,10,0)</f>
        <v>0</v>
      </c>
      <c r="G104" s="1">
        <f>VLOOKUP($A104,openDSS_base!$A:$R,11,0)</f>
        <v>0</v>
      </c>
      <c r="H104" s="1">
        <f>VLOOKUP($A104,openDSS_base!$A:$R,6,0)</f>
        <v>8694.7383000000009</v>
      </c>
      <c r="I104" s="1">
        <f>VLOOKUP($A104,openDSS_capacitor!$A:$R,4,0)</f>
        <v>129914.1804</v>
      </c>
      <c r="J104" s="1">
        <f>VLOOKUP($A104,openDSS_capacitor!$A:$R,5,0)</f>
        <v>55680.511100000003</v>
      </c>
      <c r="K104" s="7">
        <f t="shared" si="2"/>
        <v>0.91913733161765598</v>
      </c>
      <c r="L104" s="1">
        <f>VLOOKUP($A104,openDSS_capacitor!$A:$R,10,0)</f>
        <v>0</v>
      </c>
      <c r="M104" s="1">
        <f>VLOOKUP($A104,openDSS_capacitor!$A:$R,11,0)</f>
        <v>0</v>
      </c>
      <c r="N104" s="1">
        <f>VLOOKUP($A104,openDSS_capacitor!$A:$R,6,0)</f>
        <v>8614.1628999999994</v>
      </c>
      <c r="O104" s="1">
        <f>N104-H104</f>
        <v>-80.575400000001537</v>
      </c>
      <c r="P104">
        <f>VLOOKUP(A104,sumario!A:E,5,0)</f>
        <v>600</v>
      </c>
    </row>
    <row r="105" spans="1:16" x14ac:dyDescent="0.25">
      <c r="A105" t="s">
        <v>305</v>
      </c>
      <c r="B105" s="6" t="str">
        <f>VLOOKUP(A105,regional!A:B,2,0)</f>
        <v>Centro</v>
      </c>
      <c r="C105" s="1">
        <f>VLOOKUP($A105,openDSS_base!$A:$R,4,0)</f>
        <v>226725.0073</v>
      </c>
      <c r="D105" s="1">
        <f>VLOOKUP($A105,openDSS_base!$A:$R,5,0)</f>
        <v>103959.22410000001</v>
      </c>
      <c r="E105" s="7">
        <f>C105/SQRT(C105*C105+D105*D105)</f>
        <v>0.90899860819512091</v>
      </c>
      <c r="F105" s="1">
        <f>VLOOKUP($A105,openDSS_base!$A:$R,10,0)</f>
        <v>0</v>
      </c>
      <c r="G105" s="1">
        <f>VLOOKUP($A105,openDSS_base!$A:$R,11,0)</f>
        <v>0</v>
      </c>
      <c r="H105" s="1">
        <f>VLOOKUP($A105,openDSS_base!$A:$R,6,0)</f>
        <v>7417.2933000000003</v>
      </c>
      <c r="I105" s="1">
        <f>VLOOKUP($A105,openDSS_capacitor!$A:$R,4,0)</f>
        <v>226668.03659999999</v>
      </c>
      <c r="J105" s="1">
        <f>VLOOKUP($A105,openDSS_capacitor!$A:$R,5,0)</f>
        <v>101481.3505</v>
      </c>
      <c r="K105" s="7">
        <f t="shared" si="2"/>
        <v>0.91270229669801872</v>
      </c>
      <c r="L105" s="1">
        <f>VLOOKUP($A105,openDSS_capacitor!$A:$R,10,0)</f>
        <v>0</v>
      </c>
      <c r="M105" s="1">
        <f>VLOOKUP($A105,openDSS_capacitor!$A:$R,11,0)</f>
        <v>0</v>
      </c>
      <c r="N105" s="1">
        <f>VLOOKUP($A105,openDSS_capacitor!$A:$R,6,0)</f>
        <v>7359.8953000000001</v>
      </c>
      <c r="O105" s="1">
        <f>N105-H105</f>
        <v>-57.398000000000138</v>
      </c>
      <c r="P105">
        <f>VLOOKUP(A105,sumario!A:E,5,0)</f>
        <v>300</v>
      </c>
    </row>
    <row r="106" spans="1:16" x14ac:dyDescent="0.25">
      <c r="A106" t="s">
        <v>306</v>
      </c>
      <c r="B106" s="6" t="str">
        <f>VLOOKUP(A106,regional!A:B,2,0)</f>
        <v>Centro</v>
      </c>
      <c r="C106" s="1">
        <f>VLOOKUP($A106,openDSS_base!$A:$R,4,0)</f>
        <v>102661.519</v>
      </c>
      <c r="D106" s="1">
        <f>VLOOKUP($A106,openDSS_base!$A:$R,5,0)</f>
        <v>45802.8508</v>
      </c>
      <c r="E106" s="7">
        <f>C106/SQRT(C106*C106+D106*D106)</f>
        <v>0.91323118556837901</v>
      </c>
      <c r="F106" s="1">
        <f>VLOOKUP($A106,openDSS_base!$A:$R,10,0)</f>
        <v>0</v>
      </c>
      <c r="G106" s="1">
        <f>VLOOKUP($A106,openDSS_base!$A:$R,11,0)</f>
        <v>0</v>
      </c>
      <c r="H106" s="1">
        <f>VLOOKUP($A106,openDSS_base!$A:$R,6,0)</f>
        <v>3803.6273999999999</v>
      </c>
      <c r="I106" s="1">
        <f>VLOOKUP($A106,openDSS_capacitor!$A:$R,4,0)</f>
        <v>102649.5966</v>
      </c>
      <c r="J106" s="1">
        <f>VLOOKUP($A106,openDSS_capacitor!$A:$R,5,0)</f>
        <v>43250.1296</v>
      </c>
      <c r="K106" s="7">
        <f t="shared" si="2"/>
        <v>0.92154144267050953</v>
      </c>
      <c r="L106" s="1">
        <f>VLOOKUP($A106,openDSS_capacitor!$A:$R,10,0)</f>
        <v>0</v>
      </c>
      <c r="M106" s="1">
        <f>VLOOKUP($A106,openDSS_capacitor!$A:$R,11,0)</f>
        <v>0</v>
      </c>
      <c r="N106" s="1">
        <f>VLOOKUP($A106,openDSS_capacitor!$A:$R,6,0)</f>
        <v>3785.4058</v>
      </c>
      <c r="O106" s="1">
        <f>N106-H106</f>
        <v>-18.221599999999853</v>
      </c>
      <c r="P106">
        <f>VLOOKUP(A106,sumario!A:E,5,0)</f>
        <v>300</v>
      </c>
    </row>
    <row r="107" spans="1:16" x14ac:dyDescent="0.25">
      <c r="A107" t="s">
        <v>307</v>
      </c>
      <c r="B107" s="6" t="str">
        <f>VLOOKUP(A107,regional!A:B,2,0)</f>
        <v>Centro</v>
      </c>
      <c r="C107" s="1">
        <f>VLOOKUP($A107,openDSS_base!$A:$R,4,0)</f>
        <v>31605.91</v>
      </c>
      <c r="D107" s="1">
        <f>VLOOKUP($A107,openDSS_base!$A:$R,5,0)</f>
        <v>13756.8266</v>
      </c>
      <c r="E107" s="7">
        <f>C107/SQRT(C107*C107+D107*D107)</f>
        <v>0.91690951832893541</v>
      </c>
      <c r="F107" s="1">
        <f>VLOOKUP($A107,openDSS_base!$A:$R,10,0)</f>
        <v>0</v>
      </c>
      <c r="G107" s="1">
        <f>VLOOKUP($A107,openDSS_base!$A:$R,11,0)</f>
        <v>0</v>
      </c>
      <c r="H107" s="1">
        <f>VLOOKUP($A107,openDSS_base!$A:$R,6,0)</f>
        <v>904.14210000000003</v>
      </c>
      <c r="I107" s="1">
        <f>VLOOKUP($A107,openDSS_capacitor!$A:$R,4,0)</f>
        <v>31601.7899</v>
      </c>
      <c r="J107" s="1">
        <f>VLOOKUP($A107,openDSS_capacitor!$A:$R,5,0)</f>
        <v>11173.4997</v>
      </c>
      <c r="K107" s="7">
        <f t="shared" si="2"/>
        <v>0.94280360595872259</v>
      </c>
      <c r="L107" s="1">
        <f>VLOOKUP($A107,openDSS_capacitor!$A:$R,10,0)</f>
        <v>0</v>
      </c>
      <c r="M107" s="1">
        <f>VLOOKUP($A107,openDSS_capacitor!$A:$R,11,0)</f>
        <v>0</v>
      </c>
      <c r="N107" s="1">
        <f>VLOOKUP($A107,openDSS_capacitor!$A:$R,6,0)</f>
        <v>899.03</v>
      </c>
      <c r="O107" s="1">
        <f>N107-H107</f>
        <v>-5.1121000000000549</v>
      </c>
      <c r="P107">
        <f>VLOOKUP(A107,sumario!A:E,5,0)</f>
        <v>300</v>
      </c>
    </row>
    <row r="108" spans="1:16" x14ac:dyDescent="0.25">
      <c r="A108" t="s">
        <v>308</v>
      </c>
      <c r="B108" s="6" t="str">
        <f>VLOOKUP(A108,regional!A:B,2,0)</f>
        <v>Centro</v>
      </c>
      <c r="C108" s="1">
        <f>VLOOKUP($A108,openDSS_base!$A:$R,4,0)</f>
        <v>84176.335500000001</v>
      </c>
      <c r="D108" s="1">
        <f>VLOOKUP($A108,openDSS_base!$A:$R,5,0)</f>
        <v>38081.440900000001</v>
      </c>
      <c r="E108" s="7">
        <f>C108/SQRT(C108*C108+D108*D108)</f>
        <v>0.91110113447097196</v>
      </c>
      <c r="F108" s="1">
        <f>VLOOKUP($A108,openDSS_base!$A:$R,10,0)</f>
        <v>0</v>
      </c>
      <c r="G108" s="1">
        <f>VLOOKUP($A108,openDSS_base!$A:$R,11,0)</f>
        <v>0</v>
      </c>
      <c r="H108" s="1">
        <f>VLOOKUP($A108,openDSS_base!$A:$R,6,0)</f>
        <v>4180.2789000000002</v>
      </c>
      <c r="I108" s="1">
        <f>VLOOKUP($A108,openDSS_capacitor!$A:$R,4,0)</f>
        <v>84164.824099999998</v>
      </c>
      <c r="J108" s="1">
        <f>VLOOKUP($A108,openDSS_capacitor!$A:$R,5,0)</f>
        <v>35531.418100000003</v>
      </c>
      <c r="K108" s="7">
        <f t="shared" si="2"/>
        <v>0.92126854848727791</v>
      </c>
      <c r="L108" s="1">
        <f>VLOOKUP($A108,openDSS_capacitor!$A:$R,10,0)</f>
        <v>0</v>
      </c>
      <c r="M108" s="1">
        <f>VLOOKUP($A108,openDSS_capacitor!$A:$R,11,0)</f>
        <v>0</v>
      </c>
      <c r="N108" s="1">
        <f>VLOOKUP($A108,openDSS_capacitor!$A:$R,6,0)</f>
        <v>4160.9736000000003</v>
      </c>
      <c r="O108" s="1">
        <f>N108-H108</f>
        <v>-19.305299999999988</v>
      </c>
      <c r="P108">
        <f>VLOOKUP(A108,sumario!A:E,5,0)</f>
        <v>300</v>
      </c>
    </row>
    <row r="109" spans="1:16" x14ac:dyDescent="0.25">
      <c r="A109" t="s">
        <v>309</v>
      </c>
      <c r="B109" s="6" t="str">
        <f>VLOOKUP(A109,regional!A:B,2,0)</f>
        <v>Centro</v>
      </c>
      <c r="C109" s="1">
        <f>VLOOKUP($A109,openDSS_base!$A:$R,4,0)</f>
        <v>129308.0817</v>
      </c>
      <c r="D109" s="1">
        <f>VLOOKUP($A109,openDSS_base!$A:$R,5,0)</f>
        <v>57626.594100000002</v>
      </c>
      <c r="E109" s="7">
        <f>C109/SQRT(C109*C109+D109*D109)</f>
        <v>0.91340123375640225</v>
      </c>
      <c r="F109" s="1">
        <f>VLOOKUP($A109,openDSS_base!$A:$R,10,0)</f>
        <v>0</v>
      </c>
      <c r="G109" s="1">
        <f>VLOOKUP($A109,openDSS_base!$A:$R,11,0)</f>
        <v>0</v>
      </c>
      <c r="H109" s="1">
        <f>VLOOKUP($A109,openDSS_base!$A:$R,6,0)</f>
        <v>4915.6134000000002</v>
      </c>
      <c r="I109" s="1">
        <f>VLOOKUP($A109,openDSS_capacitor!$A:$R,4,0)</f>
        <v>129296.4192</v>
      </c>
      <c r="J109" s="1">
        <f>VLOOKUP($A109,openDSS_capacitor!$A:$R,5,0)</f>
        <v>55077.831400000003</v>
      </c>
      <c r="K109" s="7">
        <f t="shared" si="2"/>
        <v>0.9200056763559622</v>
      </c>
      <c r="L109" s="1">
        <f>VLOOKUP($A109,openDSS_capacitor!$A:$R,10,0)</f>
        <v>0</v>
      </c>
      <c r="M109" s="1">
        <f>VLOOKUP($A109,openDSS_capacitor!$A:$R,11,0)</f>
        <v>0</v>
      </c>
      <c r="N109" s="1">
        <f>VLOOKUP($A109,openDSS_capacitor!$A:$R,6,0)</f>
        <v>4895.9304000000002</v>
      </c>
      <c r="O109" s="1">
        <f>N109-H109</f>
        <v>-19.682999999999993</v>
      </c>
      <c r="P109">
        <f>VLOOKUP(A109,sumario!A:E,5,0)</f>
        <v>300</v>
      </c>
    </row>
    <row r="110" spans="1:16" x14ac:dyDescent="0.25">
      <c r="A110" t="s">
        <v>310</v>
      </c>
      <c r="B110" s="6" t="str">
        <f>VLOOKUP(A110,regional!A:B,2,0)</f>
        <v>Centro</v>
      </c>
      <c r="C110" s="1">
        <f>VLOOKUP($A110,openDSS_base!$A:$R,4,0)</f>
        <v>142455.37820000001</v>
      </c>
      <c r="D110" s="1">
        <f>VLOOKUP($A110,openDSS_base!$A:$R,5,0)</f>
        <v>65812.626099999994</v>
      </c>
      <c r="E110" s="7">
        <f>C110/SQRT(C110*C110+D110*D110)</f>
        <v>0.90780416710666001</v>
      </c>
      <c r="F110" s="1">
        <f>VLOOKUP($A110,openDSS_base!$A:$R,10,0)</f>
        <v>0</v>
      </c>
      <c r="G110" s="1">
        <f>VLOOKUP($A110,openDSS_base!$A:$R,11,0)</f>
        <v>0</v>
      </c>
      <c r="H110" s="1">
        <f>VLOOKUP($A110,openDSS_base!$A:$R,6,0)</f>
        <v>8077.0123999999996</v>
      </c>
      <c r="I110" s="1">
        <f>VLOOKUP($A110,openDSS_capacitor!$A:$R,4,0)</f>
        <v>142436.4222</v>
      </c>
      <c r="J110" s="1">
        <f>VLOOKUP($A110,openDSS_capacitor!$A:$R,5,0)</f>
        <v>63305.681400000001</v>
      </c>
      <c r="K110" s="7">
        <f t="shared" si="2"/>
        <v>0.91381010840617705</v>
      </c>
      <c r="L110" s="1">
        <f>VLOOKUP($A110,openDSS_capacitor!$A:$R,10,0)</f>
        <v>0</v>
      </c>
      <c r="M110" s="1">
        <f>VLOOKUP($A110,openDSS_capacitor!$A:$R,11,0)</f>
        <v>0</v>
      </c>
      <c r="N110" s="1">
        <f>VLOOKUP($A110,openDSS_capacitor!$A:$R,6,0)</f>
        <v>8039.1785</v>
      </c>
      <c r="O110" s="1">
        <f>N110-H110</f>
        <v>-37.83389999999963</v>
      </c>
      <c r="P110">
        <f>VLOOKUP(A110,sumario!A:E,5,0)</f>
        <v>300</v>
      </c>
    </row>
    <row r="111" spans="1:16" x14ac:dyDescent="0.25">
      <c r="A111" t="s">
        <v>312</v>
      </c>
      <c r="B111" s="6" t="str">
        <f>VLOOKUP(A111,regional!A:B,2,0)</f>
        <v>Centro</v>
      </c>
      <c r="C111" s="1">
        <f>VLOOKUP($A111,openDSS_base!$A:$R,4,0)</f>
        <v>130982.5134</v>
      </c>
      <c r="D111" s="1">
        <f>VLOOKUP($A111,openDSS_base!$A:$R,5,0)</f>
        <v>61550.127999999997</v>
      </c>
      <c r="E111" s="7">
        <f>C111/SQRT(C111*C111+D111*D111)</f>
        <v>0.90505469695057328</v>
      </c>
      <c r="F111" s="1">
        <f>VLOOKUP($A111,openDSS_base!$A:$R,10,0)</f>
        <v>0</v>
      </c>
      <c r="G111" s="1">
        <f>VLOOKUP($A111,openDSS_base!$A:$R,11,0)</f>
        <v>0</v>
      </c>
      <c r="H111" s="1">
        <f>VLOOKUP($A111,openDSS_base!$A:$R,6,0)</f>
        <v>8677.7392999999993</v>
      </c>
      <c r="I111" s="1">
        <f>VLOOKUP($A111,openDSS_capacitor!$A:$R,4,0)</f>
        <v>130960.0883</v>
      </c>
      <c r="J111" s="1">
        <f>VLOOKUP($A111,openDSS_capacitor!$A:$R,5,0)</f>
        <v>59080.243300000002</v>
      </c>
      <c r="K111" s="7">
        <f t="shared" si="2"/>
        <v>0.91153507218094743</v>
      </c>
      <c r="L111" s="1">
        <f>VLOOKUP($A111,openDSS_capacitor!$A:$R,10,0)</f>
        <v>0</v>
      </c>
      <c r="M111" s="1">
        <f>VLOOKUP($A111,openDSS_capacitor!$A:$R,11,0)</f>
        <v>0</v>
      </c>
      <c r="N111" s="1">
        <f>VLOOKUP($A111,openDSS_capacitor!$A:$R,6,0)</f>
        <v>8628.0126</v>
      </c>
      <c r="O111" s="1">
        <f>N111-H111</f>
        <v>-49.726699999999255</v>
      </c>
      <c r="P111">
        <f>VLOOKUP(A111,sumario!A:E,5,0)</f>
        <v>300</v>
      </c>
    </row>
    <row r="112" spans="1:16" x14ac:dyDescent="0.25">
      <c r="A112" t="s">
        <v>314</v>
      </c>
      <c r="B112" s="6" t="str">
        <f>VLOOKUP(A112,regional!A:B,2,0)</f>
        <v>Centro</v>
      </c>
      <c r="C112" s="1">
        <f>VLOOKUP($A112,openDSS_base!$A:$R,4,0)</f>
        <v>121682.1828</v>
      </c>
      <c r="D112" s="1">
        <f>VLOOKUP($A112,openDSS_base!$A:$R,5,0)</f>
        <v>55233.607400000001</v>
      </c>
      <c r="E112" s="7">
        <f>C112/SQRT(C112*C112+D112*D112)</f>
        <v>0.91058194225870681</v>
      </c>
      <c r="F112" s="1">
        <f>VLOOKUP($A112,openDSS_base!$A:$R,10,0)</f>
        <v>0</v>
      </c>
      <c r="G112" s="1">
        <f>VLOOKUP($A112,openDSS_base!$A:$R,11,0)</f>
        <v>0</v>
      </c>
      <c r="H112" s="1">
        <f>VLOOKUP($A112,openDSS_base!$A:$R,6,0)</f>
        <v>10218.688899999999</v>
      </c>
      <c r="I112" s="1">
        <f>VLOOKUP($A112,openDSS_capacitor!$A:$R,4,0)</f>
        <v>121664.9268</v>
      </c>
      <c r="J112" s="1">
        <f>VLOOKUP($A112,openDSS_capacitor!$A:$R,5,0)</f>
        <v>52788.6446</v>
      </c>
      <c r="K112" s="7">
        <f t="shared" si="2"/>
        <v>0.9173707344571076</v>
      </c>
      <c r="L112" s="1">
        <f>VLOOKUP($A112,openDSS_capacitor!$A:$R,10,0)</f>
        <v>0</v>
      </c>
      <c r="M112" s="1">
        <f>VLOOKUP($A112,openDSS_capacitor!$A:$R,11,0)</f>
        <v>0</v>
      </c>
      <c r="N112" s="1">
        <f>VLOOKUP($A112,openDSS_capacitor!$A:$R,6,0)</f>
        <v>10166.056699999999</v>
      </c>
      <c r="O112" s="1">
        <f>N112-H112</f>
        <v>-52.632200000000012</v>
      </c>
      <c r="P112">
        <f>VLOOKUP(A112,sumario!A:E,5,0)</f>
        <v>300</v>
      </c>
    </row>
    <row r="113" spans="1:16" x14ac:dyDescent="0.25">
      <c r="A113" t="s">
        <v>315</v>
      </c>
      <c r="B113" s="6" t="str">
        <f>VLOOKUP(A113,regional!A:B,2,0)</f>
        <v>Centro</v>
      </c>
      <c r="C113" s="1">
        <f>VLOOKUP($A113,openDSS_base!$A:$R,4,0)</f>
        <v>146348.1262</v>
      </c>
      <c r="D113" s="1">
        <f>VLOOKUP($A113,openDSS_base!$A:$R,5,0)</f>
        <v>67902.620699999999</v>
      </c>
      <c r="E113" s="7">
        <f>C113/SQRT(C113*C113+D113*D113)</f>
        <v>0.90711482065592441</v>
      </c>
      <c r="F113" s="1">
        <f>VLOOKUP($A113,openDSS_base!$A:$R,10,0)</f>
        <v>0</v>
      </c>
      <c r="G113" s="1">
        <f>VLOOKUP($A113,openDSS_base!$A:$R,11,0)</f>
        <v>0</v>
      </c>
      <c r="H113" s="1">
        <f>VLOOKUP($A113,openDSS_base!$A:$R,6,0)</f>
        <v>12258.1072</v>
      </c>
      <c r="I113" s="1">
        <f>VLOOKUP($A113,openDSS_capacitor!$A:$R,4,0)</f>
        <v>146329.90839999999</v>
      </c>
      <c r="J113" s="1">
        <f>VLOOKUP($A113,openDSS_capacitor!$A:$R,5,0)</f>
        <v>65433.1227</v>
      </c>
      <c r="K113" s="7">
        <f t="shared" si="2"/>
        <v>0.91288860223884971</v>
      </c>
      <c r="L113" s="1">
        <f>VLOOKUP($A113,openDSS_capacitor!$A:$R,10,0)</f>
        <v>0</v>
      </c>
      <c r="M113" s="1">
        <f>VLOOKUP($A113,openDSS_capacitor!$A:$R,11,0)</f>
        <v>0</v>
      </c>
      <c r="N113" s="1">
        <f>VLOOKUP($A113,openDSS_capacitor!$A:$R,6,0)</f>
        <v>12210.927900000001</v>
      </c>
      <c r="O113" s="1">
        <f>N113-H113</f>
        <v>-47.179299999999785</v>
      </c>
      <c r="P113">
        <f>VLOOKUP(A113,sumario!A:E,5,0)</f>
        <v>300</v>
      </c>
    </row>
    <row r="114" spans="1:16" x14ac:dyDescent="0.25">
      <c r="A114" t="s">
        <v>316</v>
      </c>
      <c r="B114" s="6" t="str">
        <f>VLOOKUP(A114,regional!A:B,2,0)</f>
        <v>Centro</v>
      </c>
      <c r="C114" s="1">
        <f>VLOOKUP($A114,openDSS_base!$A:$R,4,0)</f>
        <v>189616.01449999999</v>
      </c>
      <c r="D114" s="1">
        <f>VLOOKUP($A114,openDSS_base!$A:$R,5,0)</f>
        <v>87840.502399999998</v>
      </c>
      <c r="E114" s="7">
        <f>C114/SQRT(C114*C114+D114*D114)</f>
        <v>0.90736597356780779</v>
      </c>
      <c r="F114" s="1">
        <f>VLOOKUP($A114,openDSS_base!$A:$R,10,0)</f>
        <v>0</v>
      </c>
      <c r="G114" s="1">
        <f>VLOOKUP($A114,openDSS_base!$A:$R,11,0)</f>
        <v>0</v>
      </c>
      <c r="H114" s="1">
        <f>VLOOKUP($A114,openDSS_base!$A:$R,6,0)</f>
        <v>14871.7569</v>
      </c>
      <c r="I114" s="1">
        <f>VLOOKUP($A114,openDSS_capacitor!$A:$R,4,0)</f>
        <v>189588.7164</v>
      </c>
      <c r="J114" s="1">
        <f>VLOOKUP($A114,openDSS_capacitor!$A:$R,5,0)</f>
        <v>85372.899699999994</v>
      </c>
      <c r="K114" s="7">
        <f t="shared" si="2"/>
        <v>0.91181712848762819</v>
      </c>
      <c r="L114" s="1">
        <f>VLOOKUP($A114,openDSS_capacitor!$A:$R,10,0)</f>
        <v>0</v>
      </c>
      <c r="M114" s="1">
        <f>VLOOKUP($A114,openDSS_capacitor!$A:$R,11,0)</f>
        <v>0</v>
      </c>
      <c r="N114" s="1">
        <f>VLOOKUP($A114,openDSS_capacitor!$A:$R,6,0)</f>
        <v>14820.2727</v>
      </c>
      <c r="O114" s="1">
        <f>N114-H114</f>
        <v>-51.484200000000783</v>
      </c>
      <c r="P114">
        <f>VLOOKUP(A114,sumario!A:E,5,0)</f>
        <v>300</v>
      </c>
    </row>
    <row r="115" spans="1:16" x14ac:dyDescent="0.25">
      <c r="A115" t="s">
        <v>317</v>
      </c>
      <c r="B115" s="6" t="str">
        <f>VLOOKUP(A115,regional!A:B,2,0)</f>
        <v>Centro</v>
      </c>
      <c r="C115" s="1">
        <f>VLOOKUP($A115,openDSS_base!$A:$R,4,0)</f>
        <v>106623.55590000001</v>
      </c>
      <c r="D115" s="1">
        <f>VLOOKUP($A115,openDSS_base!$A:$R,5,0)</f>
        <v>47658.222099999999</v>
      </c>
      <c r="E115" s="7">
        <f>C115/SQRT(C115*C115+D115*D115)</f>
        <v>0.9129515855377992</v>
      </c>
      <c r="F115" s="1">
        <f>VLOOKUP($A115,openDSS_base!$A:$R,10,0)</f>
        <v>0</v>
      </c>
      <c r="G115" s="1">
        <f>VLOOKUP($A115,openDSS_base!$A:$R,11,0)</f>
        <v>0</v>
      </c>
      <c r="H115" s="1">
        <f>VLOOKUP($A115,openDSS_base!$A:$R,6,0)</f>
        <v>6334.0514999999996</v>
      </c>
      <c r="I115" s="1">
        <f>VLOOKUP($A115,openDSS_capacitor!$A:$R,4,0)</f>
        <v>106599.0053</v>
      </c>
      <c r="J115" s="1">
        <f>VLOOKUP($A115,openDSS_capacitor!$A:$R,5,0)</f>
        <v>45144.216899999999</v>
      </c>
      <c r="K115" s="7">
        <f t="shared" si="2"/>
        <v>0.92082882501441621</v>
      </c>
      <c r="L115" s="1">
        <f>VLOOKUP($A115,openDSS_capacitor!$A:$R,10,0)</f>
        <v>0</v>
      </c>
      <c r="M115" s="1">
        <f>VLOOKUP($A115,openDSS_capacitor!$A:$R,11,0)</f>
        <v>0</v>
      </c>
      <c r="N115" s="1">
        <f>VLOOKUP($A115,openDSS_capacitor!$A:$R,6,0)</f>
        <v>6300.2485999999999</v>
      </c>
      <c r="O115" s="1">
        <f>N115-H115</f>
        <v>-33.802899999999681</v>
      </c>
      <c r="P115">
        <f>VLOOKUP(A115,sumario!A:E,5,0)</f>
        <v>300</v>
      </c>
    </row>
    <row r="116" spans="1:16" x14ac:dyDescent="0.25">
      <c r="A116" t="s">
        <v>318</v>
      </c>
      <c r="B116" s="6" t="str">
        <f>VLOOKUP(A116,regional!A:B,2,0)</f>
        <v>Centro</v>
      </c>
      <c r="C116" s="1">
        <f>VLOOKUP($A116,openDSS_base!$A:$R,4,0)</f>
        <v>110586.21090000001</v>
      </c>
      <c r="D116" s="1">
        <f>VLOOKUP($A116,openDSS_base!$A:$R,5,0)</f>
        <v>58818.085700000003</v>
      </c>
      <c r="E116" s="7">
        <f>C116/SQRT(C116*C116+D116*D116)</f>
        <v>0.88288684371028003</v>
      </c>
      <c r="F116" s="1">
        <f>VLOOKUP($A116,openDSS_base!$A:$R,10,0)</f>
        <v>0</v>
      </c>
      <c r="G116" s="1">
        <f>VLOOKUP($A116,openDSS_base!$A:$R,11,0)</f>
        <v>0</v>
      </c>
      <c r="H116" s="1">
        <f>VLOOKUP($A116,openDSS_base!$A:$R,6,0)</f>
        <v>7664.5596999999998</v>
      </c>
      <c r="I116" s="1">
        <f>VLOOKUP($A116,openDSS_capacitor!$A:$R,4,0)</f>
        <v>110560.81080000001</v>
      </c>
      <c r="J116" s="1">
        <f>VLOOKUP($A116,openDSS_capacitor!$A:$R,5,0)</f>
        <v>56329.160199999998</v>
      </c>
      <c r="K116" s="7">
        <f t="shared" si="2"/>
        <v>0.89102082401632887</v>
      </c>
      <c r="L116" s="1">
        <f>VLOOKUP($A116,openDSS_capacitor!$A:$R,10,0)</f>
        <v>0</v>
      </c>
      <c r="M116" s="1">
        <f>VLOOKUP($A116,openDSS_capacitor!$A:$R,11,0)</f>
        <v>0</v>
      </c>
      <c r="N116" s="1">
        <f>VLOOKUP($A116,openDSS_capacitor!$A:$R,6,0)</f>
        <v>7612.9795000000004</v>
      </c>
      <c r="O116" s="1">
        <f>N116-H116</f>
        <v>-51.580199999999422</v>
      </c>
      <c r="P116">
        <f>VLOOKUP(A116,sumario!A:E,5,0)</f>
        <v>300</v>
      </c>
    </row>
    <row r="117" spans="1:16" x14ac:dyDescent="0.25">
      <c r="A117" t="s">
        <v>320</v>
      </c>
      <c r="B117" s="6" t="str">
        <f>VLOOKUP(A117,regional!A:B,2,0)</f>
        <v>Centro</v>
      </c>
      <c r="C117" s="1">
        <f>VLOOKUP($A117,openDSS_base!$A:$R,4,0)</f>
        <v>143710.85060000001</v>
      </c>
      <c r="D117" s="1">
        <f>VLOOKUP($A117,openDSS_base!$A:$R,5,0)</f>
        <v>63828.1005</v>
      </c>
      <c r="E117" s="7">
        <f>C117/SQRT(C117*C117+D117*D117)</f>
        <v>0.9139139249331063</v>
      </c>
      <c r="F117" s="1">
        <f>VLOOKUP($A117,openDSS_base!$A:$R,10,0)</f>
        <v>0</v>
      </c>
      <c r="G117" s="1">
        <f>VLOOKUP($A117,openDSS_base!$A:$R,11,0)</f>
        <v>0</v>
      </c>
      <c r="H117" s="1">
        <f>VLOOKUP($A117,openDSS_base!$A:$R,6,0)</f>
        <v>5710.3398999999999</v>
      </c>
      <c r="I117" s="1">
        <f>VLOOKUP($A117,openDSS_capacitor!$A:$R,4,0)</f>
        <v>143666.44519999999</v>
      </c>
      <c r="J117" s="1">
        <f>VLOOKUP($A117,openDSS_capacitor!$A:$R,5,0)</f>
        <v>61339.344499999999</v>
      </c>
      <c r="K117" s="7">
        <f t="shared" si="2"/>
        <v>0.91968187525239409</v>
      </c>
      <c r="L117" s="1">
        <f>VLOOKUP($A117,openDSS_capacitor!$A:$R,10,0)</f>
        <v>0</v>
      </c>
      <c r="M117" s="1">
        <f>VLOOKUP($A117,openDSS_capacitor!$A:$R,11,0)</f>
        <v>0</v>
      </c>
      <c r="N117" s="1">
        <f>VLOOKUP($A117,openDSS_capacitor!$A:$R,6,0)</f>
        <v>5662.3591999999999</v>
      </c>
      <c r="O117" s="1">
        <f>N117-H117</f>
        <v>-47.98070000000007</v>
      </c>
      <c r="P117">
        <f>VLOOKUP(A117,sumario!A:E,5,0)</f>
        <v>300</v>
      </c>
    </row>
    <row r="118" spans="1:16" x14ac:dyDescent="0.25">
      <c r="A118" t="s">
        <v>321</v>
      </c>
      <c r="B118" s="6" t="str">
        <f>VLOOKUP(A118,regional!A:B,2,0)</f>
        <v>Centro</v>
      </c>
      <c r="C118" s="1">
        <f>VLOOKUP($A118,openDSS_base!$A:$R,4,0)</f>
        <v>142598.3504</v>
      </c>
      <c r="D118" s="1">
        <f>VLOOKUP($A118,openDSS_base!$A:$R,5,0)</f>
        <v>63769.843399999998</v>
      </c>
      <c r="E118" s="7">
        <f>C118/SQRT(C118*C118+D118*D118)</f>
        <v>0.91287588579874102</v>
      </c>
      <c r="F118" s="1">
        <f>VLOOKUP($A118,openDSS_base!$A:$R,10,0)</f>
        <v>0</v>
      </c>
      <c r="G118" s="1">
        <f>VLOOKUP($A118,openDSS_base!$A:$R,11,0)</f>
        <v>0</v>
      </c>
      <c r="H118" s="1">
        <f>VLOOKUP($A118,openDSS_base!$A:$R,6,0)</f>
        <v>7681.4476999999997</v>
      </c>
      <c r="I118" s="1">
        <f>VLOOKUP($A118,openDSS_capacitor!$A:$R,4,0)</f>
        <v>142576.6801</v>
      </c>
      <c r="J118" s="1">
        <f>VLOOKUP($A118,openDSS_capacitor!$A:$R,5,0)</f>
        <v>61246.000399999997</v>
      </c>
      <c r="K118" s="7">
        <f t="shared" si="2"/>
        <v>0.9188140568883798</v>
      </c>
      <c r="L118" s="1">
        <f>VLOOKUP($A118,openDSS_capacitor!$A:$R,10,0)</f>
        <v>0</v>
      </c>
      <c r="M118" s="1">
        <f>VLOOKUP($A118,openDSS_capacitor!$A:$R,11,0)</f>
        <v>0</v>
      </c>
      <c r="N118" s="1">
        <f>VLOOKUP($A118,openDSS_capacitor!$A:$R,6,0)</f>
        <v>7651.0802000000003</v>
      </c>
      <c r="O118" s="1">
        <f>N118-H118</f>
        <v>-30.367499999999382</v>
      </c>
      <c r="P118">
        <f>VLOOKUP(A118,sumario!A:E,5,0)</f>
        <v>300</v>
      </c>
    </row>
    <row r="119" spans="1:16" x14ac:dyDescent="0.25">
      <c r="A119" t="s">
        <v>322</v>
      </c>
      <c r="B119" s="6" t="str">
        <f>VLOOKUP(A119,regional!A:B,2,0)</f>
        <v>Centro</v>
      </c>
      <c r="C119" s="1">
        <f>VLOOKUP($A119,openDSS_base!$A:$R,4,0)</f>
        <v>148733.45910000001</v>
      </c>
      <c r="D119" s="1">
        <f>VLOOKUP($A119,openDSS_base!$A:$R,5,0)</f>
        <v>66565.889299999995</v>
      </c>
      <c r="E119" s="7">
        <f>C119/SQRT(C119*C119+D119*D119)</f>
        <v>0.91275593497130347</v>
      </c>
      <c r="F119" s="1">
        <f>VLOOKUP($A119,openDSS_base!$A:$R,10,0)</f>
        <v>0</v>
      </c>
      <c r="G119" s="1">
        <f>VLOOKUP($A119,openDSS_base!$A:$R,11,0)</f>
        <v>0</v>
      </c>
      <c r="H119" s="1">
        <f>VLOOKUP($A119,openDSS_base!$A:$R,6,0)</f>
        <v>9001.2114999999994</v>
      </c>
      <c r="I119" s="1">
        <f>VLOOKUP($A119,openDSS_capacitor!$A:$R,4,0)</f>
        <v>148705.13819999999</v>
      </c>
      <c r="J119" s="1">
        <f>VLOOKUP($A119,openDSS_capacitor!$A:$R,5,0)</f>
        <v>64058.353300000002</v>
      </c>
      <c r="K119" s="7">
        <f t="shared" si="2"/>
        <v>0.9184109208621295</v>
      </c>
      <c r="L119" s="1">
        <f>VLOOKUP($A119,openDSS_capacitor!$A:$R,10,0)</f>
        <v>0</v>
      </c>
      <c r="M119" s="1">
        <f>VLOOKUP($A119,openDSS_capacitor!$A:$R,11,0)</f>
        <v>0</v>
      </c>
      <c r="N119" s="1">
        <f>VLOOKUP($A119,openDSS_capacitor!$A:$R,6,0)</f>
        <v>8963.3030999999992</v>
      </c>
      <c r="O119" s="1">
        <f>N119-H119</f>
        <v>-37.908400000000256</v>
      </c>
      <c r="P119">
        <f>VLOOKUP(A119,sumario!A:E,5,0)</f>
        <v>300</v>
      </c>
    </row>
    <row r="120" spans="1:16" x14ac:dyDescent="0.25">
      <c r="A120" t="s">
        <v>323</v>
      </c>
      <c r="B120" s="6" t="str">
        <f>VLOOKUP(A120,regional!A:B,2,0)</f>
        <v>Centro</v>
      </c>
      <c r="C120" s="1">
        <f>VLOOKUP($A120,openDSS_base!$A:$R,4,0)</f>
        <v>261773.9712</v>
      </c>
      <c r="D120" s="1">
        <f>VLOOKUP($A120,openDSS_base!$A:$R,5,0)</f>
        <v>122279.30590000001</v>
      </c>
      <c r="E120" s="7">
        <f>C120/SQRT(C120*C120+D120*D120)</f>
        <v>0.90602641203004575</v>
      </c>
      <c r="F120" s="1">
        <f>VLOOKUP($A120,openDSS_base!$A:$R,10,0)</f>
        <v>0</v>
      </c>
      <c r="G120" s="1">
        <f>VLOOKUP($A120,openDSS_base!$A:$R,11,0)</f>
        <v>0</v>
      </c>
      <c r="H120" s="1">
        <f>VLOOKUP($A120,openDSS_base!$A:$R,6,0)</f>
        <v>26391.935700000002</v>
      </c>
      <c r="I120" s="1">
        <f>VLOOKUP($A120,openDSS_capacitor!$A:$R,4,0)</f>
        <v>261771.736</v>
      </c>
      <c r="J120" s="1">
        <f>VLOOKUP($A120,openDSS_capacitor!$A:$R,5,0)</f>
        <v>119961.62209999999</v>
      </c>
      <c r="K120" s="7">
        <f t="shared" si="2"/>
        <v>0.90908730186473574</v>
      </c>
      <c r="L120" s="1">
        <f>VLOOKUP($A120,openDSS_capacitor!$A:$R,10,0)</f>
        <v>0</v>
      </c>
      <c r="M120" s="1">
        <f>VLOOKUP($A120,openDSS_capacitor!$A:$R,11,0)</f>
        <v>0</v>
      </c>
      <c r="N120" s="1">
        <f>VLOOKUP($A120,openDSS_capacitor!$A:$R,6,0)</f>
        <v>26304.476900000001</v>
      </c>
      <c r="O120" s="1">
        <f>N120-H120</f>
        <v>-87.458800000000338</v>
      </c>
      <c r="P120">
        <f>VLOOKUP(A120,sumario!A:E,5,0)</f>
        <v>300</v>
      </c>
    </row>
    <row r="121" spans="1:16" x14ac:dyDescent="0.25">
      <c r="A121" t="s">
        <v>324</v>
      </c>
      <c r="B121" s="6" t="str">
        <f>VLOOKUP(A121,regional!A:B,2,0)</f>
        <v>Centro</v>
      </c>
      <c r="C121" s="1">
        <f>VLOOKUP($A121,openDSS_base!$A:$R,4,0)</f>
        <v>111983.47259999999</v>
      </c>
      <c r="D121" s="1">
        <f>VLOOKUP($A121,openDSS_base!$A:$R,5,0)</f>
        <v>52575.142999999996</v>
      </c>
      <c r="E121" s="7">
        <f>C121/SQRT(C121*C121+D121*D121)</f>
        <v>0.90520127165082154</v>
      </c>
      <c r="F121" s="1">
        <f>VLOOKUP($A121,openDSS_base!$A:$R,10,0)</f>
        <v>0</v>
      </c>
      <c r="G121" s="1">
        <f>VLOOKUP($A121,openDSS_base!$A:$R,11,0)</f>
        <v>0</v>
      </c>
      <c r="H121" s="1">
        <f>VLOOKUP($A121,openDSS_base!$A:$R,6,0)</f>
        <v>8615.4449000000004</v>
      </c>
      <c r="I121" s="1">
        <f>VLOOKUP($A121,openDSS_capacitor!$A:$R,4,0)</f>
        <v>111973.0781</v>
      </c>
      <c r="J121" s="1">
        <f>VLOOKUP($A121,openDSS_capacitor!$A:$R,5,0)</f>
        <v>50101.294000000002</v>
      </c>
      <c r="K121" s="7">
        <f t="shared" si="2"/>
        <v>0.91279371290929023</v>
      </c>
      <c r="L121" s="1">
        <f>VLOOKUP($A121,openDSS_capacitor!$A:$R,10,0)</f>
        <v>0</v>
      </c>
      <c r="M121" s="1">
        <f>VLOOKUP($A121,openDSS_capacitor!$A:$R,11,0)</f>
        <v>0</v>
      </c>
      <c r="N121" s="1">
        <f>VLOOKUP($A121,openDSS_capacitor!$A:$R,6,0)</f>
        <v>8570.8994000000002</v>
      </c>
      <c r="O121" s="1">
        <f>N121-H121</f>
        <v>-44.545500000000175</v>
      </c>
      <c r="P121">
        <f>VLOOKUP(A121,sumario!A:E,5,0)</f>
        <v>300</v>
      </c>
    </row>
    <row r="122" spans="1:16" x14ac:dyDescent="0.25">
      <c r="A122" t="s">
        <v>326</v>
      </c>
      <c r="B122" s="6" t="str">
        <f>VLOOKUP(A122,regional!A:B,2,0)</f>
        <v>Centro</v>
      </c>
      <c r="C122" s="1">
        <f>VLOOKUP($A122,openDSS_base!$A:$R,4,0)</f>
        <v>94800.854099999997</v>
      </c>
      <c r="D122" s="1">
        <f>VLOOKUP($A122,openDSS_base!$A:$R,5,0)</f>
        <v>40896.0982</v>
      </c>
      <c r="E122" s="7">
        <f>C122/SQRT(C122*C122+D122*D122)</f>
        <v>0.91820553390490867</v>
      </c>
      <c r="F122" s="1">
        <f>VLOOKUP($A122,openDSS_base!$A:$R,10,0)</f>
        <v>0</v>
      </c>
      <c r="G122" s="1">
        <f>VLOOKUP($A122,openDSS_base!$A:$R,11,0)</f>
        <v>0</v>
      </c>
      <c r="H122" s="1">
        <f>VLOOKUP($A122,openDSS_base!$A:$R,6,0)</f>
        <v>2233.6316000000002</v>
      </c>
      <c r="I122" s="1">
        <f>VLOOKUP($A122,openDSS_capacitor!$A:$R,4,0)</f>
        <v>94797.713000000003</v>
      </c>
      <c r="J122" s="1">
        <f>VLOOKUP($A122,openDSS_capacitor!$A:$R,5,0)</f>
        <v>39882.168899999997</v>
      </c>
      <c r="K122" s="7">
        <f t="shared" si="2"/>
        <v>0.92174890316395441</v>
      </c>
      <c r="L122" s="1">
        <f>VLOOKUP($A122,openDSS_capacitor!$A:$R,10,0)</f>
        <v>0</v>
      </c>
      <c r="M122" s="1">
        <f>VLOOKUP($A122,openDSS_capacitor!$A:$R,11,0)</f>
        <v>0</v>
      </c>
      <c r="N122" s="1">
        <f>VLOOKUP($A122,openDSS_capacitor!$A:$R,6,0)</f>
        <v>2230.3764000000001</v>
      </c>
      <c r="O122" s="1">
        <f>N122-H122</f>
        <v>-3.2552000000000589</v>
      </c>
      <c r="P122">
        <f>VLOOKUP(A122,sumario!A:E,5,0)</f>
        <v>300</v>
      </c>
    </row>
    <row r="123" spans="1:16" x14ac:dyDescent="0.25">
      <c r="A123" t="s">
        <v>329</v>
      </c>
      <c r="B123" s="6" t="str">
        <f>VLOOKUP(A123,regional!A:B,2,0)</f>
        <v>Centro</v>
      </c>
      <c r="C123" s="1">
        <f>VLOOKUP($A123,openDSS_base!$A:$R,4,0)</f>
        <v>114211.1014</v>
      </c>
      <c r="D123" s="1">
        <f>VLOOKUP($A123,openDSS_base!$A:$R,5,0)</f>
        <v>51984.214500000002</v>
      </c>
      <c r="E123" s="7">
        <f>C123/SQRT(C123*C123+D123*D123)</f>
        <v>0.91015598393420272</v>
      </c>
      <c r="F123" s="1">
        <f>VLOOKUP($A123,openDSS_base!$A:$R,10,0)</f>
        <v>0</v>
      </c>
      <c r="G123" s="1">
        <f>VLOOKUP($A123,openDSS_base!$A:$R,11,0)</f>
        <v>0</v>
      </c>
      <c r="H123" s="1">
        <f>VLOOKUP($A123,openDSS_base!$A:$R,6,0)</f>
        <v>6081.2718999999997</v>
      </c>
      <c r="I123" s="1">
        <f>VLOOKUP($A123,openDSS_capacitor!$A:$R,4,0)</f>
        <v>114278.78140000001</v>
      </c>
      <c r="J123" s="1">
        <f>VLOOKUP($A123,openDSS_capacitor!$A:$R,5,0)</f>
        <v>46964.530899999998</v>
      </c>
      <c r="K123" s="7">
        <f t="shared" si="2"/>
        <v>0.92493843958512556</v>
      </c>
      <c r="L123" s="1">
        <f>VLOOKUP($A123,openDSS_capacitor!$A:$R,10,0)</f>
        <v>0</v>
      </c>
      <c r="M123" s="1">
        <f>VLOOKUP($A123,openDSS_capacitor!$A:$R,11,0)</f>
        <v>0</v>
      </c>
      <c r="N123" s="1">
        <f>VLOOKUP($A123,openDSS_capacitor!$A:$R,6,0)</f>
        <v>6296.9548000000004</v>
      </c>
      <c r="O123" s="1">
        <f>N123-H123</f>
        <v>215.6829000000007</v>
      </c>
      <c r="P123">
        <f>VLOOKUP(A123,sumario!A:E,5,0)</f>
        <v>600</v>
      </c>
    </row>
    <row r="124" spans="1:16" x14ac:dyDescent="0.25">
      <c r="A124" t="s">
        <v>331</v>
      </c>
      <c r="B124" s="6" t="str">
        <f>VLOOKUP(A124,regional!A:B,2,0)</f>
        <v>Centro</v>
      </c>
      <c r="C124" s="1">
        <f>VLOOKUP($A124,openDSS_base!$A:$R,4,0)</f>
        <v>73934.787200000006</v>
      </c>
      <c r="D124" s="1">
        <f>VLOOKUP($A124,openDSS_base!$A:$R,5,0)</f>
        <v>31626.7405</v>
      </c>
      <c r="E124" s="7">
        <f>C124/SQRT(C124*C124+D124*D124)</f>
        <v>0.91941315134866519</v>
      </c>
      <c r="F124" s="1">
        <f>VLOOKUP($A124,openDSS_base!$A:$R,10,0)</f>
        <v>0</v>
      </c>
      <c r="G124" s="1">
        <f>VLOOKUP($A124,openDSS_base!$A:$R,11,0)</f>
        <v>0</v>
      </c>
      <c r="H124" s="1">
        <f>VLOOKUP($A124,openDSS_base!$A:$R,6,0)</f>
        <v>2091.0999000000002</v>
      </c>
      <c r="I124" s="1">
        <f>VLOOKUP($A124,openDSS_capacitor!$A:$R,4,0)</f>
        <v>73932.975300000006</v>
      </c>
      <c r="J124" s="1">
        <f>VLOOKUP($A124,openDSS_capacitor!$A:$R,5,0)</f>
        <v>29035.515500000001</v>
      </c>
      <c r="K124" s="7">
        <f t="shared" si="2"/>
        <v>0.9307925429711511</v>
      </c>
      <c r="L124" s="1">
        <f>VLOOKUP($A124,openDSS_capacitor!$A:$R,10,0)</f>
        <v>0</v>
      </c>
      <c r="M124" s="1">
        <f>VLOOKUP($A124,openDSS_capacitor!$A:$R,11,0)</f>
        <v>0</v>
      </c>
      <c r="N124" s="1">
        <f>VLOOKUP($A124,openDSS_capacitor!$A:$R,6,0)</f>
        <v>2089.1545000000001</v>
      </c>
      <c r="O124" s="1">
        <f>N124-H124</f>
        <v>-1.9454000000000633</v>
      </c>
      <c r="P124">
        <f>VLOOKUP(A124,sumario!A:E,5,0)</f>
        <v>300</v>
      </c>
    </row>
    <row r="125" spans="1:16" x14ac:dyDescent="0.25">
      <c r="A125" t="s">
        <v>333</v>
      </c>
      <c r="B125" s="6" t="str">
        <f>VLOOKUP(A125,regional!A:B,2,0)</f>
        <v>Centro</v>
      </c>
      <c r="C125" s="1">
        <f>VLOOKUP($A125,openDSS_base!$A:$R,4,0)</f>
        <v>137124.5257</v>
      </c>
      <c r="D125" s="1">
        <f>VLOOKUP($A125,openDSS_base!$A:$R,5,0)</f>
        <v>59650.729299999999</v>
      </c>
      <c r="E125" s="7">
        <f>C125/SQRT(C125*C125+D125*D125)</f>
        <v>0.91699333017946461</v>
      </c>
      <c r="F125" s="1">
        <f>VLOOKUP($A125,openDSS_base!$A:$R,10,0)</f>
        <v>0</v>
      </c>
      <c r="G125" s="1">
        <f>VLOOKUP($A125,openDSS_base!$A:$R,11,0)</f>
        <v>0</v>
      </c>
      <c r="H125" s="1">
        <f>VLOOKUP($A125,openDSS_base!$A:$R,6,0)</f>
        <v>7566.8275999999996</v>
      </c>
      <c r="I125" s="1">
        <f>VLOOKUP($A125,openDSS_capacitor!$A:$R,4,0)</f>
        <v>137114.054</v>
      </c>
      <c r="J125" s="1">
        <f>VLOOKUP($A125,openDSS_capacitor!$A:$R,5,0)</f>
        <v>57089.551399999997</v>
      </c>
      <c r="K125" s="7">
        <f t="shared" si="2"/>
        <v>0.92317562594396918</v>
      </c>
      <c r="L125" s="1">
        <f>VLOOKUP($A125,openDSS_capacitor!$A:$R,10,0)</f>
        <v>0</v>
      </c>
      <c r="M125" s="1">
        <f>VLOOKUP($A125,openDSS_capacitor!$A:$R,11,0)</f>
        <v>0</v>
      </c>
      <c r="N125" s="1">
        <f>VLOOKUP($A125,openDSS_capacitor!$A:$R,6,0)</f>
        <v>7552.6144999999997</v>
      </c>
      <c r="O125" s="1">
        <f>N125-H125</f>
        <v>-14.21309999999994</v>
      </c>
      <c r="P125">
        <f>VLOOKUP(A125,sumario!A:E,5,0)</f>
        <v>300</v>
      </c>
    </row>
    <row r="126" spans="1:16" x14ac:dyDescent="0.25">
      <c r="A126" t="s">
        <v>334</v>
      </c>
      <c r="B126" s="6" t="str">
        <f>VLOOKUP(A126,regional!A:B,2,0)</f>
        <v>Centro</v>
      </c>
      <c r="C126" s="1">
        <f>VLOOKUP($A126,openDSS_base!$A:$R,4,0)</f>
        <v>93183.297200000001</v>
      </c>
      <c r="D126" s="1">
        <f>VLOOKUP($A126,openDSS_base!$A:$R,5,0)</f>
        <v>40146.608800000002</v>
      </c>
      <c r="E126" s="7">
        <f>C126/SQRT(C126*C126+D126*D126)</f>
        <v>0.91839072868967775</v>
      </c>
      <c r="F126" s="1">
        <f>VLOOKUP($A126,openDSS_base!$A:$R,10,0)</f>
        <v>0</v>
      </c>
      <c r="G126" s="1">
        <f>VLOOKUP($A126,openDSS_base!$A:$R,11,0)</f>
        <v>0</v>
      </c>
      <c r="H126" s="1">
        <f>VLOOKUP($A126,openDSS_base!$A:$R,6,0)</f>
        <v>3530.3775000000001</v>
      </c>
      <c r="I126" s="1">
        <f>VLOOKUP($A126,openDSS_capacitor!$A:$R,4,0)</f>
        <v>93182.599000000002</v>
      </c>
      <c r="J126" s="1">
        <f>VLOOKUP($A126,openDSS_capacitor!$A:$R,5,0)</f>
        <v>37553.0939</v>
      </c>
      <c r="K126" s="7">
        <f t="shared" si="2"/>
        <v>0.92751234703735386</v>
      </c>
      <c r="L126" s="1">
        <f>VLOOKUP($A126,openDSS_capacitor!$A:$R,10,0)</f>
        <v>0</v>
      </c>
      <c r="M126" s="1">
        <f>VLOOKUP($A126,openDSS_capacitor!$A:$R,11,0)</f>
        <v>0</v>
      </c>
      <c r="N126" s="1">
        <f>VLOOKUP($A126,openDSS_capacitor!$A:$R,6,0)</f>
        <v>3529.4594000000002</v>
      </c>
      <c r="O126" s="1">
        <f>N126-H126</f>
        <v>-0.91809999999986758</v>
      </c>
      <c r="P126">
        <f>VLOOKUP(A126,sumario!A:E,5,0)</f>
        <v>300</v>
      </c>
    </row>
    <row r="127" spans="1:16" x14ac:dyDescent="0.25">
      <c r="A127" t="s">
        <v>338</v>
      </c>
      <c r="B127" s="6" t="str">
        <f>VLOOKUP(A127,regional!A:B,2,0)</f>
        <v>Centro</v>
      </c>
      <c r="C127" s="1">
        <f>VLOOKUP($A127,openDSS_base!$A:$R,4,0)</f>
        <v>80432.804199999999</v>
      </c>
      <c r="D127" s="1">
        <f>VLOOKUP($A127,openDSS_base!$A:$R,5,0)</f>
        <v>35819.0723</v>
      </c>
      <c r="E127" s="7">
        <f>C127/SQRT(C127*C127+D127*D127)</f>
        <v>0.91351135324905708</v>
      </c>
      <c r="F127" s="1">
        <f>VLOOKUP($A127,openDSS_base!$A:$R,10,0)</f>
        <v>0</v>
      </c>
      <c r="G127" s="1">
        <f>VLOOKUP($A127,openDSS_base!$A:$R,11,0)</f>
        <v>0</v>
      </c>
      <c r="H127" s="1">
        <f>VLOOKUP($A127,openDSS_base!$A:$R,6,0)</f>
        <v>3284.8276000000001</v>
      </c>
      <c r="I127" s="1">
        <f>VLOOKUP($A127,openDSS_capacitor!$A:$R,4,0)</f>
        <v>80427.824299999993</v>
      </c>
      <c r="J127" s="1">
        <f>VLOOKUP($A127,openDSS_capacitor!$A:$R,5,0)</f>
        <v>33237.540200000003</v>
      </c>
      <c r="K127" s="7">
        <f t="shared" si="2"/>
        <v>0.92419105693062109</v>
      </c>
      <c r="L127" s="1">
        <f>VLOOKUP($A127,openDSS_capacitor!$A:$R,10,0)</f>
        <v>0</v>
      </c>
      <c r="M127" s="1">
        <f>VLOOKUP($A127,openDSS_capacitor!$A:$R,11,0)</f>
        <v>0</v>
      </c>
      <c r="N127" s="1">
        <f>VLOOKUP($A127,openDSS_capacitor!$A:$R,6,0)</f>
        <v>3278.6781999999998</v>
      </c>
      <c r="O127" s="1">
        <f>N127-H127</f>
        <v>-6.1494000000002416</v>
      </c>
      <c r="P127">
        <f>VLOOKUP(A127,sumario!A:E,5,0)</f>
        <v>300</v>
      </c>
    </row>
    <row r="128" spans="1:16" x14ac:dyDescent="0.25">
      <c r="A128" t="s">
        <v>340</v>
      </c>
      <c r="B128" s="6" t="str">
        <f>VLOOKUP(A128,regional!A:B,2,0)</f>
        <v>Centro</v>
      </c>
      <c r="C128" s="1">
        <f>VLOOKUP($A128,openDSS_base!$A:$R,4,0)</f>
        <v>78878.690100000007</v>
      </c>
      <c r="D128" s="1">
        <f>VLOOKUP($A128,openDSS_base!$A:$R,5,0)</f>
        <v>34845.546900000001</v>
      </c>
      <c r="E128" s="7">
        <f>C128/SQRT(C128*C128+D128*D128)</f>
        <v>0.91472015907595039</v>
      </c>
      <c r="F128" s="1">
        <f>VLOOKUP($A128,openDSS_base!$A:$R,10,0)</f>
        <v>0</v>
      </c>
      <c r="G128" s="1">
        <f>VLOOKUP($A128,openDSS_base!$A:$R,11,0)</f>
        <v>0</v>
      </c>
      <c r="H128" s="1">
        <f>VLOOKUP($A128,openDSS_base!$A:$R,6,0)</f>
        <v>3444.9144000000001</v>
      </c>
      <c r="I128" s="1">
        <f>VLOOKUP($A128,openDSS_capacitor!$A:$R,4,0)</f>
        <v>78875.3462</v>
      </c>
      <c r="J128" s="1">
        <f>VLOOKUP($A128,openDSS_capacitor!$A:$R,5,0)</f>
        <v>32259.5838</v>
      </c>
      <c r="K128" s="7">
        <f t="shared" si="2"/>
        <v>0.92557822029933545</v>
      </c>
      <c r="L128" s="1">
        <f>VLOOKUP($A128,openDSS_capacitor!$A:$R,10,0)</f>
        <v>0</v>
      </c>
      <c r="M128" s="1">
        <f>VLOOKUP($A128,openDSS_capacitor!$A:$R,11,0)</f>
        <v>0</v>
      </c>
      <c r="N128" s="1">
        <f>VLOOKUP($A128,openDSS_capacitor!$A:$R,6,0)</f>
        <v>3440.7134000000001</v>
      </c>
      <c r="O128" s="1">
        <f>N128-H128</f>
        <v>-4.2010000000000218</v>
      </c>
      <c r="P128">
        <f>VLOOKUP(A128,sumario!A:E,5,0)</f>
        <v>300</v>
      </c>
    </row>
    <row r="129" spans="1:16" x14ac:dyDescent="0.25">
      <c r="A129" t="s">
        <v>342</v>
      </c>
      <c r="B129" s="6" t="str">
        <f>VLOOKUP(A129,regional!A:B,2,0)</f>
        <v>Centro</v>
      </c>
      <c r="C129" s="1">
        <f>VLOOKUP($A129,openDSS_base!$A:$R,4,0)</f>
        <v>86822.039600000004</v>
      </c>
      <c r="D129" s="1">
        <f>VLOOKUP($A129,openDSS_base!$A:$R,5,0)</f>
        <v>39599.441299999999</v>
      </c>
      <c r="E129" s="7">
        <f>C129/SQRT(C129*C129+D129*D129)</f>
        <v>0.90983326959081967</v>
      </c>
      <c r="F129" s="1">
        <f>VLOOKUP($A129,openDSS_base!$A:$R,10,0)</f>
        <v>0</v>
      </c>
      <c r="G129" s="1">
        <f>VLOOKUP($A129,openDSS_base!$A:$R,11,0)</f>
        <v>0</v>
      </c>
      <c r="H129" s="1">
        <f>VLOOKUP($A129,openDSS_base!$A:$R,6,0)</f>
        <v>4999.7668000000003</v>
      </c>
      <c r="I129" s="1">
        <f>VLOOKUP($A129,openDSS_capacitor!$A:$R,4,0)</f>
        <v>86811.360499999995</v>
      </c>
      <c r="J129" s="1">
        <f>VLOOKUP($A129,openDSS_capacitor!$A:$R,5,0)</f>
        <v>37051.470300000001</v>
      </c>
      <c r="K129" s="7">
        <f t="shared" si="2"/>
        <v>0.91973243792004233</v>
      </c>
      <c r="L129" s="1">
        <f>VLOOKUP($A129,openDSS_capacitor!$A:$R,10,0)</f>
        <v>0</v>
      </c>
      <c r="M129" s="1">
        <f>VLOOKUP($A129,openDSS_capacitor!$A:$R,11,0)</f>
        <v>0</v>
      </c>
      <c r="N129" s="1">
        <f>VLOOKUP($A129,openDSS_capacitor!$A:$R,6,0)</f>
        <v>4980.2478000000001</v>
      </c>
      <c r="O129" s="1">
        <f>N129-H129</f>
        <v>-19.519000000000233</v>
      </c>
      <c r="P129">
        <f>VLOOKUP(A129,sumario!A:E,5,0)</f>
        <v>300</v>
      </c>
    </row>
    <row r="130" spans="1:16" x14ac:dyDescent="0.25">
      <c r="A130" t="s">
        <v>343</v>
      </c>
      <c r="B130" s="6" t="str">
        <f>VLOOKUP(A130,regional!A:B,2,0)</f>
        <v>Centro</v>
      </c>
      <c r="C130" s="1">
        <f>VLOOKUP($A130,openDSS_base!$A:$R,4,0)</f>
        <v>105015.21950000001</v>
      </c>
      <c r="D130" s="1">
        <f>VLOOKUP($A130,openDSS_base!$A:$R,5,0)</f>
        <v>47092.923300000002</v>
      </c>
      <c r="E130" s="7">
        <f>C130/SQRT(C130*C130+D130*D130)</f>
        <v>0.91245374243486277</v>
      </c>
      <c r="F130" s="1">
        <f>VLOOKUP($A130,openDSS_base!$A:$R,10,0)</f>
        <v>0</v>
      </c>
      <c r="G130" s="1">
        <f>VLOOKUP($A130,openDSS_base!$A:$R,11,0)</f>
        <v>0</v>
      </c>
      <c r="H130" s="1">
        <f>VLOOKUP($A130,openDSS_base!$A:$R,6,0)</f>
        <v>5529.8460999999998</v>
      </c>
      <c r="I130" s="1">
        <f>VLOOKUP($A130,openDSS_capacitor!$A:$R,4,0)</f>
        <v>104974.2347</v>
      </c>
      <c r="J130" s="1">
        <f>VLOOKUP($A130,openDSS_capacitor!$A:$R,5,0)</f>
        <v>42005.026400000002</v>
      </c>
      <c r="K130" s="7">
        <f t="shared" si="2"/>
        <v>0.92842992272356339</v>
      </c>
      <c r="L130" s="1">
        <f>VLOOKUP($A130,openDSS_capacitor!$A:$R,10,0)</f>
        <v>0</v>
      </c>
      <c r="M130" s="1">
        <f>VLOOKUP($A130,openDSS_capacitor!$A:$R,11,0)</f>
        <v>0</v>
      </c>
      <c r="N130" s="1">
        <f>VLOOKUP($A130,openDSS_capacitor!$A:$R,6,0)</f>
        <v>5513.2692999999999</v>
      </c>
      <c r="O130" s="1">
        <f>N130-H130</f>
        <v>-16.576799999999821</v>
      </c>
      <c r="P130">
        <f>VLOOKUP(A130,sumario!A:E,5,0)</f>
        <v>600</v>
      </c>
    </row>
    <row r="131" spans="1:16" x14ac:dyDescent="0.25">
      <c r="A131" t="s">
        <v>344</v>
      </c>
      <c r="B131" s="6" t="str">
        <f>VLOOKUP(A131,regional!A:B,2,0)</f>
        <v>Centro</v>
      </c>
      <c r="C131" s="1">
        <f>VLOOKUP($A131,openDSS_base!$A:$R,4,0)</f>
        <v>52140.338100000001</v>
      </c>
      <c r="D131" s="1">
        <f>VLOOKUP($A131,openDSS_base!$A:$R,5,0)</f>
        <v>23166.966400000001</v>
      </c>
      <c r="E131" s="7">
        <f>C131/SQRT(C131*C131+D131*D131)</f>
        <v>0.91385393670148329</v>
      </c>
      <c r="F131" s="1">
        <f>VLOOKUP($A131,openDSS_base!$A:$R,10,0)</f>
        <v>0</v>
      </c>
      <c r="G131" s="1">
        <f>VLOOKUP($A131,openDSS_base!$A:$R,11,0)</f>
        <v>0</v>
      </c>
      <c r="H131" s="1">
        <f>VLOOKUP($A131,openDSS_base!$A:$R,6,0)</f>
        <v>2375.6039000000001</v>
      </c>
      <c r="I131" s="1">
        <f>VLOOKUP($A131,openDSS_capacitor!$A:$R,4,0)</f>
        <v>52130.226600000002</v>
      </c>
      <c r="J131" s="1">
        <f>VLOOKUP($A131,openDSS_capacitor!$A:$R,5,0)</f>
        <v>20599.678800000002</v>
      </c>
      <c r="K131" s="7">
        <f t="shared" si="2"/>
        <v>0.93002137374667782</v>
      </c>
      <c r="L131" s="1">
        <f>VLOOKUP($A131,openDSS_capacitor!$A:$R,10,0)</f>
        <v>0</v>
      </c>
      <c r="M131" s="1">
        <f>VLOOKUP($A131,openDSS_capacitor!$A:$R,11,0)</f>
        <v>0</v>
      </c>
      <c r="N131" s="1">
        <f>VLOOKUP($A131,openDSS_capacitor!$A:$R,6,0)</f>
        <v>2363.0106999999998</v>
      </c>
      <c r="O131" s="1">
        <f>N131-H131</f>
        <v>-12.593200000000252</v>
      </c>
      <c r="P131">
        <f>VLOOKUP(A131,sumario!A:E,5,0)</f>
        <v>300</v>
      </c>
    </row>
    <row r="132" spans="1:16" x14ac:dyDescent="0.25">
      <c r="A132" t="s">
        <v>345</v>
      </c>
      <c r="B132" s="6" t="str">
        <f>VLOOKUP(A132,regional!A:B,2,0)</f>
        <v>Centro</v>
      </c>
      <c r="C132" s="1">
        <f>VLOOKUP($A132,openDSS_base!$A:$R,4,0)</f>
        <v>77916.205700000006</v>
      </c>
      <c r="D132" s="1">
        <f>VLOOKUP($A132,openDSS_base!$A:$R,5,0)</f>
        <v>35082.729700000004</v>
      </c>
      <c r="E132" s="7">
        <f>C132/SQRT(C132*C132+D132*D132)</f>
        <v>0.91183198112930119</v>
      </c>
      <c r="F132" s="1">
        <f>VLOOKUP($A132,openDSS_base!$A:$R,10,0)</f>
        <v>0</v>
      </c>
      <c r="G132" s="1">
        <f>VLOOKUP($A132,openDSS_base!$A:$R,11,0)</f>
        <v>0</v>
      </c>
      <c r="H132" s="1">
        <f>VLOOKUP($A132,openDSS_base!$A:$R,6,0)</f>
        <v>4171.1352999999999</v>
      </c>
      <c r="I132" s="1">
        <f>VLOOKUP($A132,openDSS_capacitor!$A:$R,4,0)</f>
        <v>77908.931200000006</v>
      </c>
      <c r="J132" s="1">
        <f>VLOOKUP($A132,openDSS_capacitor!$A:$R,5,0)</f>
        <v>32508.872500000001</v>
      </c>
      <c r="K132" s="7">
        <f t="shared" si="2"/>
        <v>0.92287990752419047</v>
      </c>
      <c r="L132" s="1">
        <f>VLOOKUP($A132,openDSS_capacitor!$A:$R,10,0)</f>
        <v>0</v>
      </c>
      <c r="M132" s="1">
        <f>VLOOKUP($A132,openDSS_capacitor!$A:$R,11,0)</f>
        <v>0</v>
      </c>
      <c r="N132" s="1">
        <f>VLOOKUP($A132,openDSS_capacitor!$A:$R,6,0)</f>
        <v>4161.4997999999996</v>
      </c>
      <c r="O132" s="1">
        <f>N132-H132</f>
        <v>-9.6355000000003201</v>
      </c>
      <c r="P132">
        <f>VLOOKUP(A132,sumario!A:E,5,0)</f>
        <v>300</v>
      </c>
    </row>
    <row r="133" spans="1:16" x14ac:dyDescent="0.25">
      <c r="A133" t="s">
        <v>348</v>
      </c>
      <c r="B133" s="6" t="str">
        <f>VLOOKUP(A133,regional!A:B,2,0)</f>
        <v>Centro</v>
      </c>
      <c r="C133" s="1">
        <f>VLOOKUP($A133,openDSS_base!$A:$R,4,0)</f>
        <v>109809.7714</v>
      </c>
      <c r="D133" s="1">
        <f>VLOOKUP($A133,openDSS_base!$A:$R,5,0)</f>
        <v>50223.456599999998</v>
      </c>
      <c r="E133" s="7">
        <f>C133/SQRT(C133*C133+D133*D133)</f>
        <v>0.90939710061530576</v>
      </c>
      <c r="F133" s="1">
        <f>VLOOKUP($A133,openDSS_base!$A:$R,10,0)</f>
        <v>0</v>
      </c>
      <c r="G133" s="1">
        <f>VLOOKUP($A133,openDSS_base!$A:$R,11,0)</f>
        <v>0</v>
      </c>
      <c r="H133" s="1">
        <f>VLOOKUP($A133,openDSS_base!$A:$R,6,0)</f>
        <v>7096.8185999999996</v>
      </c>
      <c r="I133" s="1">
        <f>VLOOKUP($A133,openDSS_capacitor!$A:$R,4,0)</f>
        <v>109800.7784</v>
      </c>
      <c r="J133" s="1">
        <f>VLOOKUP($A133,openDSS_capacitor!$A:$R,5,0)</f>
        <v>47675.3295</v>
      </c>
      <c r="K133" s="7">
        <f t="shared" si="2"/>
        <v>0.91726587136745064</v>
      </c>
      <c r="L133" s="1">
        <f>VLOOKUP($A133,openDSS_capacitor!$A:$R,10,0)</f>
        <v>0</v>
      </c>
      <c r="M133" s="1">
        <f>VLOOKUP($A133,openDSS_capacitor!$A:$R,11,0)</f>
        <v>0</v>
      </c>
      <c r="N133" s="1">
        <f>VLOOKUP($A133,openDSS_capacitor!$A:$R,6,0)</f>
        <v>7072.7439999999997</v>
      </c>
      <c r="O133" s="1">
        <f>N133-H133</f>
        <v>-24.074599999999919</v>
      </c>
      <c r="P133">
        <f>VLOOKUP(A133,sumario!A:E,5,0)</f>
        <v>300</v>
      </c>
    </row>
    <row r="134" spans="1:16" x14ac:dyDescent="0.25">
      <c r="A134" t="s">
        <v>360</v>
      </c>
      <c r="B134" s="6" t="str">
        <f>VLOOKUP(A134,regional!A:B,2,0)</f>
        <v xml:space="preserve">Centro </v>
      </c>
      <c r="C134" s="1">
        <f>VLOOKUP($A134,openDSS_base!$A:$R,4,0)</f>
        <v>66710.415999999997</v>
      </c>
      <c r="D134" s="1">
        <f>VLOOKUP($A134,openDSS_base!$A:$R,5,0)</f>
        <v>29341.118299999998</v>
      </c>
      <c r="E134" s="7">
        <f>C134/SQRT(C134*C134+D134*D134)</f>
        <v>0.91537301419214767</v>
      </c>
      <c r="F134" s="1">
        <f>VLOOKUP($A134,openDSS_base!$A:$R,10,0)</f>
        <v>0</v>
      </c>
      <c r="G134" s="1">
        <f>VLOOKUP($A134,openDSS_base!$A:$R,11,0)</f>
        <v>0</v>
      </c>
      <c r="H134" s="1">
        <f>VLOOKUP($A134,openDSS_base!$A:$R,6,0)</f>
        <v>2825.4828000000002</v>
      </c>
      <c r="I134" s="1">
        <f>VLOOKUP($A134,openDSS_capacitor!$A:$R,4,0)</f>
        <v>66707.205499999996</v>
      </c>
      <c r="J134" s="1">
        <f>VLOOKUP($A134,openDSS_capacitor!$A:$R,5,0)</f>
        <v>26756.1106</v>
      </c>
      <c r="K134" s="7">
        <f t="shared" ref="K134:K195" si="3">I134/SQRT(I134*I134+J134*J134)</f>
        <v>0.92812494543636948</v>
      </c>
      <c r="L134" s="1">
        <f>VLOOKUP($A134,openDSS_capacitor!$A:$R,10,0)</f>
        <v>0</v>
      </c>
      <c r="M134" s="1">
        <f>VLOOKUP($A134,openDSS_capacitor!$A:$R,11,0)</f>
        <v>0</v>
      </c>
      <c r="N134" s="1">
        <f>VLOOKUP($A134,openDSS_capacitor!$A:$R,6,0)</f>
        <v>2820.9319</v>
      </c>
      <c r="O134" s="1">
        <f>N134-H134</f>
        <v>-4.5509000000001834</v>
      </c>
      <c r="P134">
        <f>VLOOKUP(A134,sumario!A:E,5,0)</f>
        <v>300</v>
      </c>
    </row>
    <row r="135" spans="1:16" x14ac:dyDescent="0.25">
      <c r="A135" t="s">
        <v>361</v>
      </c>
      <c r="B135" s="6" t="str">
        <f>VLOOKUP(A135,regional!A:B,2,0)</f>
        <v xml:space="preserve">Centro </v>
      </c>
      <c r="C135" s="1">
        <f>VLOOKUP($A135,openDSS_base!$A:$R,4,0)</f>
        <v>122828.9664</v>
      </c>
      <c r="D135" s="1">
        <f>VLOOKUP($A135,openDSS_base!$A:$R,5,0)</f>
        <v>53994.205399999999</v>
      </c>
      <c r="E135" s="7">
        <f>C135/SQRT(C135*C135+D135*D135)</f>
        <v>0.91545383354774479</v>
      </c>
      <c r="F135" s="1">
        <f>VLOOKUP($A135,openDSS_base!$A:$R,10,0)</f>
        <v>0</v>
      </c>
      <c r="G135" s="1">
        <f>VLOOKUP($A135,openDSS_base!$A:$R,11,0)</f>
        <v>0</v>
      </c>
      <c r="H135" s="1">
        <f>VLOOKUP($A135,openDSS_base!$A:$R,6,0)</f>
        <v>7136.6246000000001</v>
      </c>
      <c r="I135" s="1">
        <f>VLOOKUP($A135,openDSS_capacitor!$A:$R,4,0)</f>
        <v>122823.76390000001</v>
      </c>
      <c r="J135" s="1">
        <f>VLOOKUP($A135,openDSS_capacitor!$A:$R,5,0)</f>
        <v>51417.415699999998</v>
      </c>
      <c r="K135" s="7">
        <f t="shared" si="3"/>
        <v>0.92243345285507228</v>
      </c>
      <c r="L135" s="1">
        <f>VLOOKUP($A135,openDSS_capacitor!$A:$R,10,0)</f>
        <v>0</v>
      </c>
      <c r="M135" s="1">
        <f>VLOOKUP($A135,openDSS_capacitor!$A:$R,11,0)</f>
        <v>0</v>
      </c>
      <c r="N135" s="1">
        <f>VLOOKUP($A135,openDSS_capacitor!$A:$R,6,0)</f>
        <v>7128.5990000000002</v>
      </c>
      <c r="O135" s="1">
        <f>N135-H135</f>
        <v>-8.0255999999999403</v>
      </c>
      <c r="P135">
        <f>VLOOKUP(A135,sumario!A:E,5,0)</f>
        <v>300</v>
      </c>
    </row>
    <row r="136" spans="1:16" x14ac:dyDescent="0.25">
      <c r="A136" t="s">
        <v>363</v>
      </c>
      <c r="B136" s="6" t="str">
        <f>VLOOKUP(A136,regional!A:B,2,0)</f>
        <v xml:space="preserve">Centro </v>
      </c>
      <c r="C136" s="1">
        <f>VLOOKUP($A136,openDSS_base!$A:$R,4,0)</f>
        <v>113785.18580000001</v>
      </c>
      <c r="D136" s="1">
        <f>VLOOKUP($A136,openDSS_base!$A:$R,5,0)</f>
        <v>50568.6996</v>
      </c>
      <c r="E136" s="7">
        <f>C136/SQRT(C136*C136+D136*D136)</f>
        <v>0.91381898237456693</v>
      </c>
      <c r="F136" s="1">
        <f>VLOOKUP($A136,openDSS_base!$A:$R,10,0)</f>
        <v>0</v>
      </c>
      <c r="G136" s="1">
        <f>VLOOKUP($A136,openDSS_base!$A:$R,11,0)</f>
        <v>0</v>
      </c>
      <c r="H136" s="1">
        <f>VLOOKUP($A136,openDSS_base!$A:$R,6,0)</f>
        <v>6734.3579</v>
      </c>
      <c r="I136" s="1">
        <f>VLOOKUP($A136,openDSS_capacitor!$A:$R,4,0)</f>
        <v>113780.611</v>
      </c>
      <c r="J136" s="1">
        <f>VLOOKUP($A136,openDSS_capacitor!$A:$R,5,0)</f>
        <v>47990.581200000001</v>
      </c>
      <c r="K136" s="7">
        <f t="shared" si="3"/>
        <v>0.92139494070110517</v>
      </c>
      <c r="L136" s="1">
        <f>VLOOKUP($A136,openDSS_capacitor!$A:$R,10,0)</f>
        <v>0</v>
      </c>
      <c r="M136" s="1">
        <f>VLOOKUP($A136,openDSS_capacitor!$A:$R,11,0)</f>
        <v>0</v>
      </c>
      <c r="N136" s="1">
        <f>VLOOKUP($A136,openDSS_capacitor!$A:$R,6,0)</f>
        <v>6726.9705000000004</v>
      </c>
      <c r="O136" s="1">
        <f>N136-H136</f>
        <v>-7.3873999999996158</v>
      </c>
      <c r="P136">
        <f>VLOOKUP(A136,sumario!A:E,5,0)</f>
        <v>300</v>
      </c>
    </row>
    <row r="137" spans="1:16" x14ac:dyDescent="0.25">
      <c r="A137" t="s">
        <v>364</v>
      </c>
      <c r="B137" s="6" t="str">
        <f>VLOOKUP(A137,regional!A:B,2,0)</f>
        <v xml:space="preserve">Centro </v>
      </c>
      <c r="C137" s="1">
        <f>VLOOKUP($A137,openDSS_base!$A:$R,4,0)</f>
        <v>138485.90789999999</v>
      </c>
      <c r="D137" s="1">
        <f>VLOOKUP($A137,openDSS_base!$A:$R,5,0)</f>
        <v>60605.655500000001</v>
      </c>
      <c r="E137" s="7">
        <f>C137/SQRT(C137*C137+D137*D137)</f>
        <v>0.91611343197921125</v>
      </c>
      <c r="F137" s="1">
        <f>VLOOKUP($A137,openDSS_base!$A:$R,10,0)</f>
        <v>0</v>
      </c>
      <c r="G137" s="1">
        <f>VLOOKUP($A137,openDSS_base!$A:$R,11,0)</f>
        <v>0</v>
      </c>
      <c r="H137" s="1">
        <f>VLOOKUP($A137,openDSS_base!$A:$R,6,0)</f>
        <v>6991.7203</v>
      </c>
      <c r="I137" s="1">
        <f>VLOOKUP($A137,openDSS_capacitor!$A:$R,4,0)</f>
        <v>138479.2133</v>
      </c>
      <c r="J137" s="1">
        <f>VLOOKUP($A137,openDSS_capacitor!$A:$R,5,0)</f>
        <v>58031.989600000001</v>
      </c>
      <c r="K137" s="7">
        <f t="shared" si="3"/>
        <v>0.92228921810406073</v>
      </c>
      <c r="L137" s="1">
        <f>VLOOKUP($A137,openDSS_capacitor!$A:$R,10,0)</f>
        <v>0</v>
      </c>
      <c r="M137" s="1">
        <f>VLOOKUP($A137,openDSS_capacitor!$A:$R,11,0)</f>
        <v>0</v>
      </c>
      <c r="N137" s="1">
        <f>VLOOKUP($A137,openDSS_capacitor!$A:$R,6,0)</f>
        <v>6982.3603000000003</v>
      </c>
      <c r="O137" s="1">
        <f>N137-H137</f>
        <v>-9.3599999999996726</v>
      </c>
      <c r="P137">
        <f>VLOOKUP(A137,sumario!A:E,5,0)</f>
        <v>300</v>
      </c>
    </row>
    <row r="138" spans="1:16" x14ac:dyDescent="0.25">
      <c r="A138" t="s">
        <v>367</v>
      </c>
      <c r="B138" s="6" t="str">
        <f>VLOOKUP(A138,regional!A:B,2,0)</f>
        <v>Centro</v>
      </c>
      <c r="C138" s="1">
        <f>VLOOKUP($A138,openDSS_base!$A:$R,4,0)</f>
        <v>117484.97070000001</v>
      </c>
      <c r="D138" s="1">
        <f>VLOOKUP($A138,openDSS_base!$A:$R,5,0)</f>
        <v>51872.244299999998</v>
      </c>
      <c r="E138" s="7">
        <f>C138/SQRT(C138*C138+D138*D138)</f>
        <v>0.91480090212746556</v>
      </c>
      <c r="F138" s="1">
        <f>VLOOKUP($A138,openDSS_base!$A:$R,10,0)</f>
        <v>0</v>
      </c>
      <c r="G138" s="1">
        <f>VLOOKUP($A138,openDSS_base!$A:$R,11,0)</f>
        <v>0</v>
      </c>
      <c r="H138" s="1">
        <f>VLOOKUP($A138,openDSS_base!$A:$R,6,0)</f>
        <v>6885.8915999999999</v>
      </c>
      <c r="I138" s="1">
        <f>VLOOKUP($A138,openDSS_capacitor!$A:$R,4,0)</f>
        <v>117472.7635</v>
      </c>
      <c r="J138" s="1">
        <f>VLOOKUP($A138,openDSS_capacitor!$A:$R,5,0)</f>
        <v>49317.4499</v>
      </c>
      <c r="K138" s="7">
        <f t="shared" si="3"/>
        <v>0.92204125258032088</v>
      </c>
      <c r="L138" s="1">
        <f>VLOOKUP($A138,openDSS_capacitor!$A:$R,10,0)</f>
        <v>0</v>
      </c>
      <c r="M138" s="1">
        <f>VLOOKUP($A138,openDSS_capacitor!$A:$R,11,0)</f>
        <v>0</v>
      </c>
      <c r="N138" s="1">
        <f>VLOOKUP($A138,openDSS_capacitor!$A:$R,6,0)</f>
        <v>6869.1307999999999</v>
      </c>
      <c r="O138" s="1">
        <f>N138-H138</f>
        <v>-16.760800000000017</v>
      </c>
      <c r="P138">
        <f>VLOOKUP(A138,sumario!A:E,5,0)</f>
        <v>300</v>
      </c>
    </row>
    <row r="139" spans="1:16" x14ac:dyDescent="0.25">
      <c r="A139" t="s">
        <v>368</v>
      </c>
      <c r="B139" s="6" t="str">
        <f>VLOOKUP(A139,regional!A:B,2,0)</f>
        <v>Centro</v>
      </c>
      <c r="C139" s="1">
        <f>VLOOKUP($A139,openDSS_base!$A:$R,4,0)</f>
        <v>145267.193</v>
      </c>
      <c r="D139" s="1">
        <f>VLOOKUP($A139,openDSS_base!$A:$R,5,0)</f>
        <v>63782.394099999998</v>
      </c>
      <c r="E139" s="7">
        <f>C139/SQRT(C139*C139+D139*D139)</f>
        <v>0.91562882574133253</v>
      </c>
      <c r="F139" s="1">
        <f>VLOOKUP($A139,openDSS_base!$A:$R,10,0)</f>
        <v>0</v>
      </c>
      <c r="G139" s="1">
        <f>VLOOKUP($A139,openDSS_base!$A:$R,11,0)</f>
        <v>0</v>
      </c>
      <c r="H139" s="1">
        <f>VLOOKUP($A139,openDSS_base!$A:$R,6,0)</f>
        <v>8981.2281000000003</v>
      </c>
      <c r="I139" s="1">
        <f>VLOOKUP($A139,openDSS_capacitor!$A:$R,4,0)</f>
        <v>145246.8567</v>
      </c>
      <c r="J139" s="1">
        <f>VLOOKUP($A139,openDSS_capacitor!$A:$R,5,0)</f>
        <v>61281.8914</v>
      </c>
      <c r="K139" s="7">
        <f t="shared" si="3"/>
        <v>0.92135081664199103</v>
      </c>
      <c r="L139" s="1">
        <f>VLOOKUP($A139,openDSS_capacitor!$A:$R,10,0)</f>
        <v>0</v>
      </c>
      <c r="M139" s="1">
        <f>VLOOKUP($A139,openDSS_capacitor!$A:$R,11,0)</f>
        <v>0</v>
      </c>
      <c r="N139" s="1">
        <f>VLOOKUP($A139,openDSS_capacitor!$A:$R,6,0)</f>
        <v>8945.3449999999993</v>
      </c>
      <c r="O139" s="1">
        <f>N139-H139</f>
        <v>-35.883100000000923</v>
      </c>
      <c r="P139">
        <f>VLOOKUP(A139,sumario!A:E,5,0)</f>
        <v>300</v>
      </c>
    </row>
    <row r="140" spans="1:16" x14ac:dyDescent="0.25">
      <c r="A140" t="s">
        <v>369</v>
      </c>
      <c r="B140" s="6" t="str">
        <f>VLOOKUP(A140,regional!A:B,2,0)</f>
        <v>Centro</v>
      </c>
      <c r="C140" s="1">
        <f>VLOOKUP($A140,openDSS_base!$A:$R,4,0)</f>
        <v>116010.0732</v>
      </c>
      <c r="D140" s="1">
        <f>VLOOKUP($A140,openDSS_base!$A:$R,5,0)</f>
        <v>50757.823100000001</v>
      </c>
      <c r="E140" s="7">
        <f>C140/SQRT(C140*C140+D140*D140)</f>
        <v>0.91614742823636708</v>
      </c>
      <c r="F140" s="1">
        <f>VLOOKUP($A140,openDSS_base!$A:$R,10,0)</f>
        <v>0</v>
      </c>
      <c r="G140" s="1">
        <f>VLOOKUP($A140,openDSS_base!$A:$R,11,0)</f>
        <v>0</v>
      </c>
      <c r="H140" s="1">
        <f>VLOOKUP($A140,openDSS_base!$A:$R,6,0)</f>
        <v>5431.3236999999999</v>
      </c>
      <c r="I140" s="1">
        <f>VLOOKUP($A140,openDSS_capacitor!$A:$R,4,0)</f>
        <v>116000.5425</v>
      </c>
      <c r="J140" s="1">
        <f>VLOOKUP($A140,openDSS_capacitor!$A:$R,5,0)</f>
        <v>48192.249000000003</v>
      </c>
      <c r="K140" s="7">
        <f t="shared" si="3"/>
        <v>0.92347582174342346</v>
      </c>
      <c r="L140" s="1">
        <f>VLOOKUP($A140,openDSS_capacitor!$A:$R,10,0)</f>
        <v>0</v>
      </c>
      <c r="M140" s="1">
        <f>VLOOKUP($A140,openDSS_capacitor!$A:$R,11,0)</f>
        <v>0</v>
      </c>
      <c r="N140" s="1">
        <f>VLOOKUP($A140,openDSS_capacitor!$A:$R,6,0)</f>
        <v>5418.9259000000002</v>
      </c>
      <c r="O140" s="1">
        <f>N140-H140</f>
        <v>-12.397799999999734</v>
      </c>
      <c r="P140">
        <f>VLOOKUP(A140,sumario!A:E,5,0)</f>
        <v>300</v>
      </c>
    </row>
    <row r="141" spans="1:16" x14ac:dyDescent="0.25">
      <c r="A141" t="s">
        <v>370</v>
      </c>
      <c r="B141" s="6" t="str">
        <f>VLOOKUP(A141,regional!A:B,2,0)</f>
        <v>Centro</v>
      </c>
      <c r="C141" s="1">
        <f>VLOOKUP($A141,openDSS_base!$A:$R,4,0)</f>
        <v>109620.7408</v>
      </c>
      <c r="D141" s="1">
        <f>VLOOKUP($A141,openDSS_base!$A:$R,5,0)</f>
        <v>50210.130700000002</v>
      </c>
      <c r="E141" s="7">
        <f>C141/SQRT(C141*C141+D141*D141)</f>
        <v>0.90916754656763776</v>
      </c>
      <c r="F141" s="1">
        <f>VLOOKUP($A141,openDSS_base!$A:$R,10,0)</f>
        <v>0</v>
      </c>
      <c r="G141" s="1">
        <f>VLOOKUP($A141,openDSS_base!$A:$R,11,0)</f>
        <v>0</v>
      </c>
      <c r="H141" s="1">
        <f>VLOOKUP($A141,openDSS_base!$A:$R,6,0)</f>
        <v>6107.2232999999997</v>
      </c>
      <c r="I141" s="1">
        <f>VLOOKUP($A141,openDSS_capacitor!$A:$R,4,0)</f>
        <v>109611.113</v>
      </c>
      <c r="J141" s="1">
        <f>VLOOKUP($A141,openDSS_capacitor!$A:$R,5,0)</f>
        <v>47655.763200000001</v>
      </c>
      <c r="K141" s="7">
        <f t="shared" si="3"/>
        <v>0.91707385728794411</v>
      </c>
      <c r="L141" s="1">
        <f>VLOOKUP($A141,openDSS_capacitor!$A:$R,10,0)</f>
        <v>0</v>
      </c>
      <c r="M141" s="1">
        <f>VLOOKUP($A141,openDSS_capacitor!$A:$R,11,0)</f>
        <v>0</v>
      </c>
      <c r="N141" s="1">
        <f>VLOOKUP($A141,openDSS_capacitor!$A:$R,6,0)</f>
        <v>6089.8795</v>
      </c>
      <c r="O141" s="1">
        <f>N141-H141</f>
        <v>-17.343799999999646</v>
      </c>
      <c r="P141">
        <f>VLOOKUP(A141,sumario!A:E,5,0)</f>
        <v>300</v>
      </c>
    </row>
    <row r="142" spans="1:16" x14ac:dyDescent="0.25">
      <c r="A142" t="s">
        <v>371</v>
      </c>
      <c r="B142" s="6" t="str">
        <f>VLOOKUP(A142,regional!A:B,2,0)</f>
        <v>Centro</v>
      </c>
      <c r="C142" s="1">
        <f>VLOOKUP($A142,openDSS_base!$A:$R,4,0)</f>
        <v>96346.771500000003</v>
      </c>
      <c r="D142" s="1">
        <f>VLOOKUP($A142,openDSS_base!$A:$R,5,0)</f>
        <v>41552.623599999999</v>
      </c>
      <c r="E142" s="7">
        <f>C142/SQRT(C142*C142+D142*D142)</f>
        <v>0.91824146626482028</v>
      </c>
      <c r="F142" s="1">
        <f>VLOOKUP($A142,openDSS_base!$A:$R,10,0)</f>
        <v>0</v>
      </c>
      <c r="G142" s="1">
        <f>VLOOKUP($A142,openDSS_base!$A:$R,11,0)</f>
        <v>0</v>
      </c>
      <c r="H142" s="1">
        <f>VLOOKUP($A142,openDSS_base!$A:$R,6,0)</f>
        <v>6472.3347000000003</v>
      </c>
      <c r="I142" s="1">
        <f>VLOOKUP($A142,openDSS_capacitor!$A:$R,4,0)</f>
        <v>96342.408100000001</v>
      </c>
      <c r="J142" s="1">
        <f>VLOOKUP($A142,openDSS_capacitor!$A:$R,5,0)</f>
        <v>38980.272799999999</v>
      </c>
      <c r="K142" s="7">
        <f t="shared" si="3"/>
        <v>0.92699855166916567</v>
      </c>
      <c r="L142" s="1">
        <f>VLOOKUP($A142,openDSS_capacitor!$A:$R,10,0)</f>
        <v>0</v>
      </c>
      <c r="M142" s="1">
        <f>VLOOKUP($A142,openDSS_capacitor!$A:$R,11,0)</f>
        <v>0</v>
      </c>
      <c r="N142" s="1">
        <f>VLOOKUP($A142,openDSS_capacitor!$A:$R,6,0)</f>
        <v>6463.8134</v>
      </c>
      <c r="O142" s="1">
        <f>N142-H142</f>
        <v>-8.5213000000003376</v>
      </c>
      <c r="P142">
        <f>VLOOKUP(A142,sumario!A:E,5,0)</f>
        <v>300</v>
      </c>
    </row>
    <row r="143" spans="1:16" x14ac:dyDescent="0.25">
      <c r="A143" t="s">
        <v>372</v>
      </c>
      <c r="B143" s="6" t="str">
        <f>VLOOKUP(A143,regional!A:B,2,0)</f>
        <v>Centro</v>
      </c>
      <c r="C143" s="1">
        <f>VLOOKUP($A143,openDSS_base!$A:$R,4,0)</f>
        <v>133551.86809999999</v>
      </c>
      <c r="D143" s="1">
        <f>VLOOKUP($A143,openDSS_base!$A:$R,5,0)</f>
        <v>58461.6783</v>
      </c>
      <c r="E143" s="7">
        <f>C143/SQRT(C143*C143+D143*D143)</f>
        <v>0.91607485901994845</v>
      </c>
      <c r="F143" s="1">
        <f>VLOOKUP($A143,openDSS_base!$A:$R,10,0)</f>
        <v>0</v>
      </c>
      <c r="G143" s="1">
        <f>VLOOKUP($A143,openDSS_base!$A:$R,11,0)</f>
        <v>0</v>
      </c>
      <c r="H143" s="1">
        <f>VLOOKUP($A143,openDSS_base!$A:$R,6,0)</f>
        <v>9317.8904000000002</v>
      </c>
      <c r="I143" s="1">
        <f>VLOOKUP($A143,openDSS_capacitor!$A:$R,4,0)</f>
        <v>133542.08199999999</v>
      </c>
      <c r="J143" s="1">
        <f>VLOOKUP($A143,openDSS_capacitor!$A:$R,5,0)</f>
        <v>55906.851999999999</v>
      </c>
      <c r="K143" s="7">
        <f t="shared" si="3"/>
        <v>0.92242741809313167</v>
      </c>
      <c r="L143" s="1">
        <f>VLOOKUP($A143,openDSS_capacitor!$A:$R,10,0)</f>
        <v>0</v>
      </c>
      <c r="M143" s="1">
        <f>VLOOKUP($A143,openDSS_capacitor!$A:$R,11,0)</f>
        <v>0</v>
      </c>
      <c r="N143" s="1">
        <f>VLOOKUP($A143,openDSS_capacitor!$A:$R,6,0)</f>
        <v>9302.1545000000006</v>
      </c>
      <c r="O143" s="1">
        <f>N143-H143</f>
        <v>-15.735899999999674</v>
      </c>
      <c r="P143">
        <f>VLOOKUP(A143,sumario!A:E,5,0)</f>
        <v>300</v>
      </c>
    </row>
    <row r="144" spans="1:16" x14ac:dyDescent="0.25">
      <c r="A144" t="s">
        <v>374</v>
      </c>
      <c r="B144" s="6" t="str">
        <f>VLOOKUP(A144,regional!A:B,2,0)</f>
        <v>Centro</v>
      </c>
      <c r="C144" s="1">
        <f>VLOOKUP($A144,openDSS_base!$A:$R,4,0)</f>
        <v>106230.1489</v>
      </c>
      <c r="D144" s="1">
        <f>VLOOKUP($A144,openDSS_base!$A:$R,5,0)</f>
        <v>45826.9012</v>
      </c>
      <c r="E144" s="7">
        <f>C144/SQRT(C144*C144+D144*D144)</f>
        <v>0.9182045134255955</v>
      </c>
      <c r="F144" s="1">
        <f>VLOOKUP($A144,openDSS_base!$A:$R,10,0)</f>
        <v>0</v>
      </c>
      <c r="G144" s="1">
        <f>VLOOKUP($A144,openDSS_base!$A:$R,11,0)</f>
        <v>0</v>
      </c>
      <c r="H144" s="1">
        <f>VLOOKUP($A144,openDSS_base!$A:$R,6,0)</f>
        <v>5436.8698999999997</v>
      </c>
      <c r="I144" s="1">
        <f>VLOOKUP($A144,openDSS_capacitor!$A:$R,4,0)</f>
        <v>106221.5947</v>
      </c>
      <c r="J144" s="1">
        <f>VLOOKUP($A144,openDSS_capacitor!$A:$R,5,0)</f>
        <v>43262.345699999998</v>
      </c>
      <c r="K144" s="7">
        <f t="shared" si="3"/>
        <v>0.92613232070450169</v>
      </c>
      <c r="L144" s="1">
        <f>VLOOKUP($A144,openDSS_capacitor!$A:$R,10,0)</f>
        <v>0</v>
      </c>
      <c r="M144" s="1">
        <f>VLOOKUP($A144,openDSS_capacitor!$A:$R,11,0)</f>
        <v>0</v>
      </c>
      <c r="N144" s="1">
        <f>VLOOKUP($A144,openDSS_capacitor!$A:$R,6,0)</f>
        <v>5424.7124999999996</v>
      </c>
      <c r="O144" s="1">
        <f>N144-H144</f>
        <v>-12.157400000000052</v>
      </c>
      <c r="P144">
        <f>VLOOKUP(A144,sumario!A:E,5,0)</f>
        <v>300</v>
      </c>
    </row>
    <row r="145" spans="1:16" x14ac:dyDescent="0.25">
      <c r="A145" t="s">
        <v>16</v>
      </c>
      <c r="B145" s="6" t="str">
        <f>VLOOKUP(A145,regional!A:B,2,0)</f>
        <v>Centro</v>
      </c>
      <c r="C145" s="1">
        <f>VLOOKUP($A145,openDSS_base!$A:$R,4,0)</f>
        <v>146904.32029999999</v>
      </c>
      <c r="D145" s="1">
        <f>VLOOKUP($A145,openDSS_base!$A:$R,5,0)</f>
        <v>66946.286200000002</v>
      </c>
      <c r="E145" s="7">
        <f>C145/SQRT(C145*C145+D145*D145)</f>
        <v>0.90996564092981103</v>
      </c>
      <c r="F145" s="1">
        <f>VLOOKUP($A145,openDSS_base!$A:$R,10,0)</f>
        <v>0</v>
      </c>
      <c r="G145" s="1">
        <f>VLOOKUP($A145,openDSS_base!$A:$R,11,0)</f>
        <v>0</v>
      </c>
      <c r="H145" s="1">
        <f>VLOOKUP($A145,openDSS_base!$A:$R,6,0)</f>
        <v>8064.4732999999997</v>
      </c>
      <c r="I145" s="1">
        <f>VLOOKUP($A145,openDSS_capacitor!$A:$R,4,0)</f>
        <v>146890.11679999999</v>
      </c>
      <c r="J145" s="1">
        <f>VLOOKUP($A145,openDSS_capacitor!$A:$R,5,0)</f>
        <v>64409.430500000002</v>
      </c>
      <c r="K145" s="7">
        <f t="shared" si="3"/>
        <v>0.91582503500676349</v>
      </c>
      <c r="L145" s="1">
        <f>VLOOKUP($A145,openDSS_capacitor!$A:$R,10,0)</f>
        <v>0</v>
      </c>
      <c r="M145" s="1">
        <f>VLOOKUP($A145,openDSS_capacitor!$A:$R,11,0)</f>
        <v>0</v>
      </c>
      <c r="N145" s="1">
        <f>VLOOKUP($A145,openDSS_capacitor!$A:$R,6,0)</f>
        <v>8039.4535999999998</v>
      </c>
      <c r="O145" s="1">
        <f>N145-H145</f>
        <v>-25.01969999999983</v>
      </c>
      <c r="P145">
        <f>VLOOKUP(A145,sumario!A:E,5,0)</f>
        <v>300</v>
      </c>
    </row>
    <row r="146" spans="1:16" x14ac:dyDescent="0.25">
      <c r="A146" t="s">
        <v>376</v>
      </c>
      <c r="B146" s="6" t="str">
        <f>VLOOKUP(A146,regional!A:B,2,0)</f>
        <v>Centro</v>
      </c>
      <c r="C146" s="1">
        <f>VLOOKUP($A146,openDSS_base!$A:$R,4,0)</f>
        <v>125440.1382</v>
      </c>
      <c r="D146" s="1">
        <f>VLOOKUP($A146,openDSS_base!$A:$R,5,0)</f>
        <v>56140.03</v>
      </c>
      <c r="E146" s="7">
        <f>C146/SQRT(C146*C146+D146*D146)</f>
        <v>0.91275837016027461</v>
      </c>
      <c r="F146" s="1">
        <f>VLOOKUP($A146,openDSS_base!$A:$R,10,0)</f>
        <v>0</v>
      </c>
      <c r="G146" s="1">
        <f>VLOOKUP($A146,openDSS_base!$A:$R,11,0)</f>
        <v>0</v>
      </c>
      <c r="H146" s="1">
        <f>VLOOKUP($A146,openDSS_base!$A:$R,6,0)</f>
        <v>6756.7446</v>
      </c>
      <c r="I146" s="1">
        <f>VLOOKUP($A146,openDSS_capacitor!$A:$R,4,0)</f>
        <v>125433.5346</v>
      </c>
      <c r="J146" s="1">
        <f>VLOOKUP($A146,openDSS_capacitor!$A:$R,5,0)</f>
        <v>53571.601600000002</v>
      </c>
      <c r="K146" s="7">
        <f t="shared" si="3"/>
        <v>0.91963707202918554</v>
      </c>
      <c r="L146" s="1">
        <f>VLOOKUP($A146,openDSS_capacitor!$A:$R,10,0)</f>
        <v>0</v>
      </c>
      <c r="M146" s="1">
        <f>VLOOKUP($A146,openDSS_capacitor!$A:$R,11,0)</f>
        <v>0</v>
      </c>
      <c r="N146" s="1">
        <f>VLOOKUP($A146,openDSS_capacitor!$A:$R,6,0)</f>
        <v>6744.9102000000003</v>
      </c>
      <c r="O146" s="1">
        <f>N146-H146</f>
        <v>-11.834399999999732</v>
      </c>
      <c r="P146">
        <f>VLOOKUP(A146,sumario!A:E,5,0)</f>
        <v>300</v>
      </c>
    </row>
    <row r="147" spans="1:16" x14ac:dyDescent="0.25">
      <c r="A147" t="s">
        <v>379</v>
      </c>
      <c r="B147" s="6" t="str">
        <f>VLOOKUP(A147,regional!A:B,2,0)</f>
        <v>Centro</v>
      </c>
      <c r="C147" s="1">
        <f>VLOOKUP($A147,openDSS_base!$A:$R,4,0)</f>
        <v>163917.42379999999</v>
      </c>
      <c r="D147" s="1">
        <f>VLOOKUP($A147,openDSS_base!$A:$R,5,0)</f>
        <v>74199.100999999995</v>
      </c>
      <c r="E147" s="7">
        <f>C147/SQRT(C147*C147+D147*D147)</f>
        <v>0.91101193188202356</v>
      </c>
      <c r="F147" s="1">
        <f>VLOOKUP($A147,openDSS_base!$A:$R,10,0)</f>
        <v>0</v>
      </c>
      <c r="G147" s="1">
        <f>VLOOKUP($A147,openDSS_base!$A:$R,11,0)</f>
        <v>0</v>
      </c>
      <c r="H147" s="1">
        <f>VLOOKUP($A147,openDSS_base!$A:$R,6,0)</f>
        <v>9097.9202999999998</v>
      </c>
      <c r="I147" s="1">
        <f>VLOOKUP($A147,openDSS_capacitor!$A:$R,4,0)</f>
        <v>163903.1698</v>
      </c>
      <c r="J147" s="1">
        <f>VLOOKUP($A147,openDSS_capacitor!$A:$R,5,0)</f>
        <v>71651.864100000006</v>
      </c>
      <c r="K147" s="7">
        <f t="shared" si="3"/>
        <v>0.9162717899414734</v>
      </c>
      <c r="L147" s="1">
        <f>VLOOKUP($A147,openDSS_capacitor!$A:$R,10,0)</f>
        <v>0</v>
      </c>
      <c r="M147" s="1">
        <f>VLOOKUP($A147,openDSS_capacitor!$A:$R,11,0)</f>
        <v>0</v>
      </c>
      <c r="N147" s="1">
        <f>VLOOKUP($A147,openDSS_capacitor!$A:$R,6,0)</f>
        <v>9077.3960999999999</v>
      </c>
      <c r="O147" s="1">
        <f>N147-H147</f>
        <v>-20.524199999999837</v>
      </c>
      <c r="P147">
        <f>VLOOKUP(A147,sumario!A:E,5,0)</f>
        <v>300</v>
      </c>
    </row>
    <row r="148" spans="1:16" x14ac:dyDescent="0.25">
      <c r="A148" t="s">
        <v>380</v>
      </c>
      <c r="B148" s="6" t="str">
        <f>VLOOKUP(A148,regional!A:B,2,0)</f>
        <v>Centro</v>
      </c>
      <c r="C148" s="1">
        <f>VLOOKUP($A148,openDSS_base!$A:$R,4,0)</f>
        <v>145518.5723</v>
      </c>
      <c r="D148" s="1">
        <f>VLOOKUP($A148,openDSS_base!$A:$R,5,0)</f>
        <v>65100.056400000001</v>
      </c>
      <c r="E148" s="7">
        <f>C148/SQRT(C148*C148+D148*D148)</f>
        <v>0.91281908789066446</v>
      </c>
      <c r="F148" s="1">
        <f>VLOOKUP($A148,openDSS_base!$A:$R,10,0)</f>
        <v>0</v>
      </c>
      <c r="G148" s="1">
        <f>VLOOKUP($A148,openDSS_base!$A:$R,11,0)</f>
        <v>0</v>
      </c>
      <c r="H148" s="1">
        <f>VLOOKUP($A148,openDSS_base!$A:$R,6,0)</f>
        <v>8334.5280999999995</v>
      </c>
      <c r="I148" s="1">
        <f>VLOOKUP($A148,openDSS_capacitor!$A:$R,4,0)</f>
        <v>145502.94159999999</v>
      </c>
      <c r="J148" s="1">
        <f>VLOOKUP($A148,openDSS_capacitor!$A:$R,5,0)</f>
        <v>62558.802100000001</v>
      </c>
      <c r="K148" s="7">
        <f t="shared" si="3"/>
        <v>0.91868628621577864</v>
      </c>
      <c r="L148" s="1">
        <f>VLOOKUP($A148,openDSS_capacitor!$A:$R,10,0)</f>
        <v>0</v>
      </c>
      <c r="M148" s="1">
        <f>VLOOKUP($A148,openDSS_capacitor!$A:$R,11,0)</f>
        <v>0</v>
      </c>
      <c r="N148" s="1">
        <f>VLOOKUP($A148,openDSS_capacitor!$A:$R,6,0)</f>
        <v>8312.0691999999999</v>
      </c>
      <c r="O148" s="1">
        <f>N148-H148</f>
        <v>-22.45889999999963</v>
      </c>
      <c r="P148">
        <f>VLOOKUP(A148,sumario!A:E,5,0)</f>
        <v>300</v>
      </c>
    </row>
    <row r="149" spans="1:16" x14ac:dyDescent="0.25">
      <c r="A149" t="s">
        <v>381</v>
      </c>
      <c r="B149" s="6" t="str">
        <f>VLOOKUP(A149,regional!A:B,2,0)</f>
        <v>Centro</v>
      </c>
      <c r="C149" s="1">
        <f>VLOOKUP($A149,openDSS_base!$A:$R,4,0)</f>
        <v>140067.6084</v>
      </c>
      <c r="D149" s="1">
        <f>VLOOKUP($A149,openDSS_base!$A:$R,5,0)</f>
        <v>65449.1227</v>
      </c>
      <c r="E149" s="7">
        <f>C149/SQRT(C149*C149+D149*D149)</f>
        <v>0.90597423028611324</v>
      </c>
      <c r="F149" s="1">
        <f>VLOOKUP($A149,openDSS_base!$A:$R,10,0)</f>
        <v>0</v>
      </c>
      <c r="G149" s="1">
        <f>VLOOKUP($A149,openDSS_base!$A:$R,11,0)</f>
        <v>0</v>
      </c>
      <c r="H149" s="1">
        <f>VLOOKUP($A149,openDSS_base!$A:$R,6,0)</f>
        <v>8418.6525999999994</v>
      </c>
      <c r="I149" s="1">
        <f>VLOOKUP($A149,openDSS_capacitor!$A:$R,4,0)</f>
        <v>140055.24419999999</v>
      </c>
      <c r="J149" s="1">
        <f>VLOOKUP($A149,openDSS_capacitor!$A:$R,5,0)</f>
        <v>62927.553800000002</v>
      </c>
      <c r="K149" s="7">
        <f t="shared" si="3"/>
        <v>0.91215851122130753</v>
      </c>
      <c r="L149" s="1">
        <f>VLOOKUP($A149,openDSS_capacitor!$A:$R,10,0)</f>
        <v>0</v>
      </c>
      <c r="M149" s="1">
        <f>VLOOKUP($A149,openDSS_capacitor!$A:$R,11,0)</f>
        <v>0</v>
      </c>
      <c r="N149" s="1">
        <f>VLOOKUP($A149,openDSS_capacitor!$A:$R,6,0)</f>
        <v>8388.5280000000002</v>
      </c>
      <c r="O149" s="1">
        <f>N149-H149</f>
        <v>-30.124599999999191</v>
      </c>
      <c r="P149">
        <f>VLOOKUP(A149,sumario!A:E,5,0)</f>
        <v>300</v>
      </c>
    </row>
    <row r="150" spans="1:16" x14ac:dyDescent="0.25">
      <c r="A150" t="s">
        <v>382</v>
      </c>
      <c r="B150" s="6" t="str">
        <f>VLOOKUP(A150,regional!A:B,2,0)</f>
        <v>Centro</v>
      </c>
      <c r="C150" s="1">
        <f>VLOOKUP($A150,openDSS_base!$A:$R,4,0)</f>
        <v>158866.59570000001</v>
      </c>
      <c r="D150" s="1">
        <f>VLOOKUP($A150,openDSS_base!$A:$R,5,0)</f>
        <v>72625.208899999998</v>
      </c>
      <c r="E150" s="7">
        <f>C150/SQRT(C150*C150+D150*D150)</f>
        <v>0.90947343776287237</v>
      </c>
      <c r="F150" s="1">
        <f>VLOOKUP($A150,openDSS_base!$A:$R,10,0)</f>
        <v>0</v>
      </c>
      <c r="G150" s="1">
        <f>VLOOKUP($A150,openDSS_base!$A:$R,11,0)</f>
        <v>0</v>
      </c>
      <c r="H150" s="1">
        <f>VLOOKUP($A150,openDSS_base!$A:$R,6,0)</f>
        <v>9049.9784</v>
      </c>
      <c r="I150" s="1">
        <f>VLOOKUP($A150,openDSS_capacitor!$A:$R,4,0)</f>
        <v>158852.61300000001</v>
      </c>
      <c r="J150" s="1">
        <f>VLOOKUP($A150,openDSS_capacitor!$A:$R,5,0)</f>
        <v>70084.252299999993</v>
      </c>
      <c r="K150" s="7">
        <f t="shared" si="3"/>
        <v>0.91491308568608254</v>
      </c>
      <c r="L150" s="1">
        <f>VLOOKUP($A150,openDSS_capacitor!$A:$R,10,0)</f>
        <v>0</v>
      </c>
      <c r="M150" s="1">
        <f>VLOOKUP($A150,openDSS_capacitor!$A:$R,11,0)</f>
        <v>0</v>
      </c>
      <c r="N150" s="1">
        <f>VLOOKUP($A150,openDSS_capacitor!$A:$R,6,0)</f>
        <v>9026.2901000000002</v>
      </c>
      <c r="O150" s="1">
        <f>N150-H150</f>
        <v>-23.688299999999799</v>
      </c>
      <c r="P150">
        <f>VLOOKUP(A150,sumario!A:E,5,0)</f>
        <v>300</v>
      </c>
    </row>
    <row r="151" spans="1:16" x14ac:dyDescent="0.25">
      <c r="A151" t="s">
        <v>383</v>
      </c>
      <c r="B151" s="6" t="str">
        <f>VLOOKUP(A151,regional!A:B,2,0)</f>
        <v>Centro</v>
      </c>
      <c r="C151" s="1">
        <f>VLOOKUP($A151,openDSS_base!$A:$R,4,0)</f>
        <v>73659.170400000003</v>
      </c>
      <c r="D151" s="1">
        <f>VLOOKUP($A151,openDSS_base!$A:$R,5,0)</f>
        <v>33304.9476</v>
      </c>
      <c r="E151" s="7">
        <f>C151/SQRT(C151*C151+D151*D151)</f>
        <v>0.91118714779122312</v>
      </c>
      <c r="F151" s="1">
        <f>VLOOKUP($A151,openDSS_base!$A:$R,10,0)</f>
        <v>0</v>
      </c>
      <c r="G151" s="1">
        <f>VLOOKUP($A151,openDSS_base!$A:$R,11,0)</f>
        <v>0</v>
      </c>
      <c r="H151" s="1">
        <f>VLOOKUP($A151,openDSS_base!$A:$R,6,0)</f>
        <v>3451.7017999999998</v>
      </c>
      <c r="I151" s="1">
        <f>VLOOKUP($A151,openDSS_capacitor!$A:$R,4,0)</f>
        <v>73646.776599999997</v>
      </c>
      <c r="J151" s="1">
        <f>VLOOKUP($A151,openDSS_capacitor!$A:$R,5,0)</f>
        <v>30742.2415</v>
      </c>
      <c r="K151" s="7">
        <f t="shared" si="3"/>
        <v>0.92282722646854065</v>
      </c>
      <c r="L151" s="1">
        <f>VLOOKUP($A151,openDSS_capacitor!$A:$R,10,0)</f>
        <v>0</v>
      </c>
      <c r="M151" s="1">
        <f>VLOOKUP($A151,openDSS_capacitor!$A:$R,11,0)</f>
        <v>0</v>
      </c>
      <c r="N151" s="1">
        <f>VLOOKUP($A151,openDSS_capacitor!$A:$R,6,0)</f>
        <v>3436.0882000000001</v>
      </c>
      <c r="O151" s="1">
        <f>N151-H151</f>
        <v>-15.613599999999678</v>
      </c>
      <c r="P151">
        <f>VLOOKUP(A151,sumario!A:E,5,0)</f>
        <v>300</v>
      </c>
    </row>
    <row r="152" spans="1:16" x14ac:dyDescent="0.25">
      <c r="A152" t="s">
        <v>17</v>
      </c>
      <c r="B152" s="6" t="str">
        <f>VLOOKUP(A152,regional!A:B,2,0)</f>
        <v>Centro</v>
      </c>
      <c r="C152" s="1">
        <f>VLOOKUP($A152,openDSS_base!$A:$R,4,0)</f>
        <v>131470.59349999999</v>
      </c>
      <c r="D152" s="1">
        <f>VLOOKUP($A152,openDSS_base!$A:$R,5,0)</f>
        <v>62385.566700000003</v>
      </c>
      <c r="E152" s="7">
        <f>C152/SQRT(C152*C152+D152*D152)</f>
        <v>0.9034451263933998</v>
      </c>
      <c r="F152" s="1">
        <f>VLOOKUP($A152,openDSS_base!$A:$R,10,0)</f>
        <v>0</v>
      </c>
      <c r="G152" s="1">
        <f>VLOOKUP($A152,openDSS_base!$A:$R,11,0)</f>
        <v>0</v>
      </c>
      <c r="H152" s="1">
        <f>VLOOKUP($A152,openDSS_base!$A:$R,6,0)</f>
        <v>9434.4598000000005</v>
      </c>
      <c r="I152" s="1">
        <f>VLOOKUP($A152,openDSS_capacitor!$A:$R,4,0)</f>
        <v>131467.06280000001</v>
      </c>
      <c r="J152" s="1">
        <f>VLOOKUP($A152,openDSS_capacitor!$A:$R,5,0)</f>
        <v>59876.723899999997</v>
      </c>
      <c r="K152" s="7">
        <f t="shared" si="3"/>
        <v>0.91005598614940375</v>
      </c>
      <c r="L152" s="1">
        <f>VLOOKUP($A152,openDSS_capacitor!$A:$R,10,0)</f>
        <v>0</v>
      </c>
      <c r="M152" s="1">
        <f>VLOOKUP($A152,openDSS_capacitor!$A:$R,11,0)</f>
        <v>0</v>
      </c>
      <c r="N152" s="1">
        <f>VLOOKUP($A152,openDSS_capacitor!$A:$R,6,0)</f>
        <v>9402.5074999999997</v>
      </c>
      <c r="O152" s="1">
        <f>N152-H152</f>
        <v>-31.952300000000832</v>
      </c>
      <c r="P152">
        <f>VLOOKUP(A152,sumario!A:E,5,0)</f>
        <v>300</v>
      </c>
    </row>
    <row r="153" spans="1:16" x14ac:dyDescent="0.25">
      <c r="A153" t="s">
        <v>384</v>
      </c>
      <c r="B153" s="6" t="str">
        <f>VLOOKUP(A153,regional!A:B,2,0)</f>
        <v>Centro</v>
      </c>
      <c r="C153" s="1">
        <f>VLOOKUP($A153,openDSS_base!$A:$R,4,0)</f>
        <v>69712.889200000005</v>
      </c>
      <c r="D153" s="1">
        <f>VLOOKUP($A153,openDSS_base!$A:$R,5,0)</f>
        <v>31496.184700000002</v>
      </c>
      <c r="E153" s="7">
        <f>C153/SQRT(C153*C153+D153*D153)</f>
        <v>0.91130711560350952</v>
      </c>
      <c r="F153" s="1">
        <f>VLOOKUP($A153,openDSS_base!$A:$R,10,0)</f>
        <v>0</v>
      </c>
      <c r="G153" s="1">
        <f>VLOOKUP($A153,openDSS_base!$A:$R,11,0)</f>
        <v>0</v>
      </c>
      <c r="H153" s="1">
        <f>VLOOKUP($A153,openDSS_base!$A:$R,6,0)</f>
        <v>3373.5018</v>
      </c>
      <c r="I153" s="1">
        <f>VLOOKUP($A153,openDSS_capacitor!$A:$R,4,0)</f>
        <v>69703.725099999996</v>
      </c>
      <c r="J153" s="1">
        <f>VLOOKUP($A153,openDSS_capacitor!$A:$R,5,0)</f>
        <v>28925.241600000001</v>
      </c>
      <c r="K153" s="7">
        <f t="shared" si="3"/>
        <v>0.92363097747178613</v>
      </c>
      <c r="L153" s="1">
        <f>VLOOKUP($A153,openDSS_capacitor!$A:$R,10,0)</f>
        <v>0</v>
      </c>
      <c r="M153" s="1">
        <f>VLOOKUP($A153,openDSS_capacitor!$A:$R,11,0)</f>
        <v>0</v>
      </c>
      <c r="N153" s="1">
        <f>VLOOKUP($A153,openDSS_capacitor!$A:$R,6,0)</f>
        <v>3362.4178999999999</v>
      </c>
      <c r="O153" s="1">
        <f>N153-H153</f>
        <v>-11.083900000000085</v>
      </c>
      <c r="P153">
        <f>VLOOKUP(A153,sumario!A:E,5,0)</f>
        <v>300</v>
      </c>
    </row>
    <row r="154" spans="1:16" x14ac:dyDescent="0.25">
      <c r="A154" t="s">
        <v>385</v>
      </c>
      <c r="B154" s="6" t="str">
        <f>VLOOKUP(A154,regional!A:B,2,0)</f>
        <v>Centro</v>
      </c>
      <c r="C154" s="1">
        <f>VLOOKUP($A154,openDSS_base!$A:$R,4,0)</f>
        <v>96726.4372</v>
      </c>
      <c r="D154" s="1">
        <f>VLOOKUP($A154,openDSS_base!$A:$R,5,0)</f>
        <v>44433.223599999998</v>
      </c>
      <c r="E154" s="7">
        <f>C154/SQRT(C154*C154+D154*D154)</f>
        <v>0.90870768113059974</v>
      </c>
      <c r="F154" s="1">
        <f>VLOOKUP($A154,openDSS_base!$A:$R,10,0)</f>
        <v>0</v>
      </c>
      <c r="G154" s="1">
        <f>VLOOKUP($A154,openDSS_base!$A:$R,11,0)</f>
        <v>0</v>
      </c>
      <c r="H154" s="1">
        <f>VLOOKUP($A154,openDSS_base!$A:$R,6,0)</f>
        <v>5616.9414999999999</v>
      </c>
      <c r="I154" s="1">
        <f>VLOOKUP($A154,openDSS_capacitor!$A:$R,4,0)</f>
        <v>96721.292199999996</v>
      </c>
      <c r="J154" s="1">
        <f>VLOOKUP($A154,openDSS_capacitor!$A:$R,5,0)</f>
        <v>41869.199399999998</v>
      </c>
      <c r="K154" s="7">
        <f t="shared" si="3"/>
        <v>0.91770565383112934</v>
      </c>
      <c r="L154" s="1">
        <f>VLOOKUP($A154,openDSS_capacitor!$A:$R,10,0)</f>
        <v>0</v>
      </c>
      <c r="M154" s="1">
        <f>VLOOKUP($A154,openDSS_capacitor!$A:$R,11,0)</f>
        <v>0</v>
      </c>
      <c r="N154" s="1">
        <f>VLOOKUP($A154,openDSS_capacitor!$A:$R,6,0)</f>
        <v>5604.1498000000001</v>
      </c>
      <c r="O154" s="1">
        <f>N154-H154</f>
        <v>-12.791699999999764</v>
      </c>
      <c r="P154">
        <f>VLOOKUP(A154,sumario!A:E,5,0)</f>
        <v>300</v>
      </c>
    </row>
    <row r="155" spans="1:16" x14ac:dyDescent="0.25">
      <c r="A155" t="s">
        <v>386</v>
      </c>
      <c r="B155" s="6" t="str">
        <f>VLOOKUP(A155,regional!A:B,2,0)</f>
        <v>Centro</v>
      </c>
      <c r="C155" s="1">
        <f>VLOOKUP($A155,openDSS_base!$A:$R,4,0)</f>
        <v>114391.21950000001</v>
      </c>
      <c r="D155" s="1">
        <f>VLOOKUP($A155,openDSS_base!$A:$R,5,0)</f>
        <v>52393.803099999997</v>
      </c>
      <c r="E155" s="7">
        <f>C155/SQRT(C155*C155+D155*D155)</f>
        <v>0.9091716797920506</v>
      </c>
      <c r="F155" s="1">
        <f>VLOOKUP($A155,openDSS_base!$A:$R,10,0)</f>
        <v>0</v>
      </c>
      <c r="G155" s="1">
        <f>VLOOKUP($A155,openDSS_base!$A:$R,11,0)</f>
        <v>0</v>
      </c>
      <c r="H155" s="1">
        <f>VLOOKUP($A155,openDSS_base!$A:$R,6,0)</f>
        <v>5664.5766999999996</v>
      </c>
      <c r="I155" s="1">
        <f>VLOOKUP($A155,openDSS_capacitor!$A:$R,4,0)</f>
        <v>114382.2503</v>
      </c>
      <c r="J155" s="1">
        <f>VLOOKUP($A155,openDSS_capacitor!$A:$R,5,0)</f>
        <v>49832.573100000001</v>
      </c>
      <c r="K155" s="7">
        <f t="shared" si="3"/>
        <v>0.91677332709171477</v>
      </c>
      <c r="L155" s="1">
        <f>VLOOKUP($A155,openDSS_capacitor!$A:$R,10,0)</f>
        <v>0</v>
      </c>
      <c r="M155" s="1">
        <f>VLOOKUP($A155,openDSS_capacitor!$A:$R,11,0)</f>
        <v>0</v>
      </c>
      <c r="N155" s="1">
        <f>VLOOKUP($A155,openDSS_capacitor!$A:$R,6,0)</f>
        <v>5649.4701999999997</v>
      </c>
      <c r="O155" s="1">
        <f>N155-H155</f>
        <v>-15.106499999999869</v>
      </c>
      <c r="P155">
        <f>VLOOKUP(A155,sumario!A:E,5,0)</f>
        <v>300</v>
      </c>
    </row>
    <row r="156" spans="1:16" x14ac:dyDescent="0.25">
      <c r="A156" t="s">
        <v>390</v>
      </c>
      <c r="B156" s="6" t="str">
        <f>VLOOKUP(A156,regional!A:B,2,0)</f>
        <v>Centro</v>
      </c>
      <c r="C156" s="1">
        <f>VLOOKUP($A156,openDSS_base!$A:$R,4,0)</f>
        <v>105445.3149</v>
      </c>
      <c r="D156" s="1">
        <f>VLOOKUP($A156,openDSS_base!$A:$R,5,0)</f>
        <v>48044.796999999999</v>
      </c>
      <c r="E156" s="7">
        <f>C156/SQRT(C156*C156+D156*D156)</f>
        <v>0.90999188509122841</v>
      </c>
      <c r="F156" s="1">
        <f>VLOOKUP($A156,openDSS_base!$A:$R,10,0)</f>
        <v>0</v>
      </c>
      <c r="G156" s="1">
        <f>VLOOKUP($A156,openDSS_base!$A:$R,11,0)</f>
        <v>0</v>
      </c>
      <c r="H156" s="1">
        <f>VLOOKUP($A156,openDSS_base!$A:$R,6,0)</f>
        <v>5453.8701000000001</v>
      </c>
      <c r="I156" s="1">
        <f>VLOOKUP($A156,openDSS_capacitor!$A:$R,4,0)</f>
        <v>105435.5257</v>
      </c>
      <c r="J156" s="1">
        <f>VLOOKUP($A156,openDSS_capacitor!$A:$R,5,0)</f>
        <v>45493.210099999997</v>
      </c>
      <c r="K156" s="7">
        <f t="shared" si="3"/>
        <v>0.91817567747537787</v>
      </c>
      <c r="L156" s="1">
        <f>VLOOKUP($A156,openDSS_capacitor!$A:$R,10,0)</f>
        <v>0</v>
      </c>
      <c r="M156" s="1">
        <f>VLOOKUP($A156,openDSS_capacitor!$A:$R,11,0)</f>
        <v>0</v>
      </c>
      <c r="N156" s="1">
        <f>VLOOKUP($A156,openDSS_capacitor!$A:$R,6,0)</f>
        <v>5435.6409000000003</v>
      </c>
      <c r="O156" s="1">
        <f>N156-H156</f>
        <v>-18.229199999999764</v>
      </c>
      <c r="P156">
        <f>VLOOKUP(A156,sumario!A:E,5,0)</f>
        <v>300</v>
      </c>
    </row>
    <row r="157" spans="1:16" x14ac:dyDescent="0.25">
      <c r="A157" t="s">
        <v>391</v>
      </c>
      <c r="B157" s="6" t="str">
        <f>VLOOKUP(A157,regional!A:B,2,0)</f>
        <v>Centro</v>
      </c>
      <c r="C157" s="1">
        <f>VLOOKUP($A157,openDSS_base!$A:$R,4,0)</f>
        <v>186676.6061</v>
      </c>
      <c r="D157" s="1">
        <f>VLOOKUP($A157,openDSS_base!$A:$R,5,0)</f>
        <v>86774.037800000006</v>
      </c>
      <c r="E157" s="7">
        <f>C157/SQRT(C157*C157+D157*D157)</f>
        <v>0.90681822001498813</v>
      </c>
      <c r="F157" s="1">
        <f>VLOOKUP($A157,openDSS_base!$A:$R,10,0)</f>
        <v>0</v>
      </c>
      <c r="G157" s="1">
        <f>VLOOKUP($A157,openDSS_base!$A:$R,11,0)</f>
        <v>0</v>
      </c>
      <c r="H157" s="1">
        <f>VLOOKUP($A157,openDSS_base!$A:$R,6,0)</f>
        <v>11011.843000000001</v>
      </c>
      <c r="I157" s="1">
        <f>VLOOKUP($A157,openDSS_capacitor!$A:$R,4,0)</f>
        <v>186784.1991</v>
      </c>
      <c r="J157" s="1">
        <f>VLOOKUP($A157,openDSS_capacitor!$A:$R,5,0)</f>
        <v>84224.8272</v>
      </c>
      <c r="K157" s="7">
        <f t="shared" si="3"/>
        <v>0.91160721194436312</v>
      </c>
      <c r="L157" s="1">
        <f>VLOOKUP($A157,openDSS_capacitor!$A:$R,10,0)</f>
        <v>0</v>
      </c>
      <c r="M157" s="1">
        <f>VLOOKUP($A157,openDSS_capacitor!$A:$R,11,0)</f>
        <v>0</v>
      </c>
      <c r="N157" s="1">
        <f>VLOOKUP($A157,openDSS_capacitor!$A:$R,6,0)</f>
        <v>11290.878699999999</v>
      </c>
      <c r="O157" s="1">
        <f>N157-H157</f>
        <v>279.03569999999854</v>
      </c>
      <c r="P157">
        <f>VLOOKUP(A157,sumario!A:E,5,0)</f>
        <v>300</v>
      </c>
    </row>
    <row r="158" spans="1:16" x14ac:dyDescent="0.25">
      <c r="A158" t="s">
        <v>392</v>
      </c>
      <c r="B158" s="6" t="str">
        <f>VLOOKUP(A158,regional!A:B,2,0)</f>
        <v>Centro</v>
      </c>
      <c r="C158" s="1">
        <f>VLOOKUP($A158,openDSS_base!$A:$R,4,0)</f>
        <v>120576.3582</v>
      </c>
      <c r="D158" s="1">
        <f>VLOOKUP($A158,openDSS_base!$A:$R,5,0)</f>
        <v>55826.390599999999</v>
      </c>
      <c r="E158" s="7">
        <f>C158/SQRT(C158*C158+D158*D158)</f>
        <v>0.90745542241168664</v>
      </c>
      <c r="F158" s="1">
        <f>VLOOKUP($A158,openDSS_base!$A:$R,10,0)</f>
        <v>0</v>
      </c>
      <c r="G158" s="1">
        <f>VLOOKUP($A158,openDSS_base!$A:$R,11,0)</f>
        <v>0</v>
      </c>
      <c r="H158" s="1">
        <f>VLOOKUP($A158,openDSS_base!$A:$R,6,0)</f>
        <v>8627.1402999999991</v>
      </c>
      <c r="I158" s="1">
        <f>VLOOKUP($A158,openDSS_capacitor!$A:$R,4,0)</f>
        <v>120562.90889999999</v>
      </c>
      <c r="J158" s="1">
        <f>VLOOKUP($A158,openDSS_capacitor!$A:$R,5,0)</f>
        <v>53309.262199999997</v>
      </c>
      <c r="K158" s="7">
        <f t="shared" si="3"/>
        <v>0.9145820280078516</v>
      </c>
      <c r="L158" s="1">
        <f>VLOOKUP($A158,openDSS_capacitor!$A:$R,10,0)</f>
        <v>0</v>
      </c>
      <c r="M158" s="1">
        <f>VLOOKUP($A158,openDSS_capacitor!$A:$R,11,0)</f>
        <v>0</v>
      </c>
      <c r="N158" s="1">
        <f>VLOOKUP($A158,openDSS_capacitor!$A:$R,6,0)</f>
        <v>8596.0686999999998</v>
      </c>
      <c r="O158" s="1">
        <f>N158-H158</f>
        <v>-31.071599999999307</v>
      </c>
      <c r="P158">
        <f>VLOOKUP(A158,sumario!A:E,5,0)</f>
        <v>300</v>
      </c>
    </row>
    <row r="159" spans="1:16" x14ac:dyDescent="0.25">
      <c r="A159" t="s">
        <v>393</v>
      </c>
      <c r="B159" s="6" t="str">
        <f>VLOOKUP(A159,regional!A:B,2,0)</f>
        <v>Centro</v>
      </c>
      <c r="C159" s="1">
        <f>VLOOKUP($A159,openDSS_base!$A:$R,4,0)</f>
        <v>141409.15710000001</v>
      </c>
      <c r="D159" s="1">
        <f>VLOOKUP($A159,openDSS_base!$A:$R,5,0)</f>
        <v>67583.747900000002</v>
      </c>
      <c r="E159" s="7">
        <f>C159/SQRT(C159*C159+D159*D159)</f>
        <v>0.90225021249485493</v>
      </c>
      <c r="F159" s="1">
        <f>VLOOKUP($A159,openDSS_base!$A:$R,10,0)</f>
        <v>0</v>
      </c>
      <c r="G159" s="1">
        <f>VLOOKUP($A159,openDSS_base!$A:$R,11,0)</f>
        <v>0</v>
      </c>
      <c r="H159" s="1">
        <f>VLOOKUP($A159,openDSS_base!$A:$R,6,0)</f>
        <v>9571.8902999999991</v>
      </c>
      <c r="I159" s="1">
        <f>VLOOKUP($A159,openDSS_capacitor!$A:$R,4,0)</f>
        <v>141402.3034</v>
      </c>
      <c r="J159" s="1">
        <f>VLOOKUP($A159,openDSS_capacitor!$A:$R,5,0)</f>
        <v>65111.673900000002</v>
      </c>
      <c r="K159" s="7">
        <f t="shared" si="3"/>
        <v>0.90832792178365529</v>
      </c>
      <c r="L159" s="1">
        <f>VLOOKUP($A159,openDSS_capacitor!$A:$R,10,0)</f>
        <v>0</v>
      </c>
      <c r="M159" s="1">
        <f>VLOOKUP($A159,openDSS_capacitor!$A:$R,11,0)</f>
        <v>0</v>
      </c>
      <c r="N159" s="1">
        <f>VLOOKUP($A159,openDSS_capacitor!$A:$R,6,0)</f>
        <v>9515.5709000000006</v>
      </c>
      <c r="O159" s="1">
        <f>N159-H159</f>
        <v>-56.319399999998495</v>
      </c>
      <c r="P159">
        <f>VLOOKUP(A159,sumario!A:E,5,0)</f>
        <v>300</v>
      </c>
    </row>
    <row r="160" spans="1:16" x14ac:dyDescent="0.25">
      <c r="A160" t="s">
        <v>394</v>
      </c>
      <c r="B160" s="6" t="str">
        <f>VLOOKUP(A160,regional!A:B,2,0)</f>
        <v>Centro</v>
      </c>
      <c r="C160" s="1">
        <f>VLOOKUP($A160,openDSS_base!$A:$R,4,0)</f>
        <v>118626.3757</v>
      </c>
      <c r="D160" s="1">
        <f>VLOOKUP($A160,openDSS_base!$A:$R,5,0)</f>
        <v>55534.129099999998</v>
      </c>
      <c r="E160" s="7">
        <f>C160/SQRT(C160*C160+D160*D160)</f>
        <v>0.9056700300130418</v>
      </c>
      <c r="F160" s="1">
        <f>VLOOKUP($A160,openDSS_base!$A:$R,10,0)</f>
        <v>0</v>
      </c>
      <c r="G160" s="1">
        <f>VLOOKUP($A160,openDSS_base!$A:$R,11,0)</f>
        <v>0</v>
      </c>
      <c r="H160" s="1">
        <f>VLOOKUP($A160,openDSS_base!$A:$R,6,0)</f>
        <v>7421.5454</v>
      </c>
      <c r="I160" s="1">
        <f>VLOOKUP($A160,openDSS_capacitor!$A:$R,4,0)</f>
        <v>118618.2691</v>
      </c>
      <c r="J160" s="1">
        <f>VLOOKUP($A160,openDSS_capacitor!$A:$R,5,0)</f>
        <v>53032.192999999999</v>
      </c>
      <c r="K160" s="7">
        <f t="shared" si="3"/>
        <v>0.91291540877244515</v>
      </c>
      <c r="L160" s="1">
        <f>VLOOKUP($A160,openDSS_capacitor!$A:$R,10,0)</f>
        <v>0</v>
      </c>
      <c r="M160" s="1">
        <f>VLOOKUP($A160,openDSS_capacitor!$A:$R,11,0)</f>
        <v>0</v>
      </c>
      <c r="N160" s="1">
        <f>VLOOKUP($A160,openDSS_capacitor!$A:$R,6,0)</f>
        <v>7385.1857</v>
      </c>
      <c r="O160" s="1">
        <f>N160-H160</f>
        <v>-36.359699999999975</v>
      </c>
      <c r="P160">
        <f>VLOOKUP(A160,sumario!A:E,5,0)</f>
        <v>300</v>
      </c>
    </row>
    <row r="161" spans="1:16" x14ac:dyDescent="0.25">
      <c r="A161" t="s">
        <v>395</v>
      </c>
      <c r="B161" s="6" t="str">
        <f>VLOOKUP(A161,regional!A:B,2,0)</f>
        <v>Centro</v>
      </c>
      <c r="C161" s="1">
        <f>VLOOKUP($A161,openDSS_base!$A:$R,4,0)</f>
        <v>98757.788</v>
      </c>
      <c r="D161" s="1">
        <f>VLOOKUP($A161,openDSS_base!$A:$R,5,0)</f>
        <v>43776.380400000002</v>
      </c>
      <c r="E161" s="7">
        <f>C161/SQRT(C161*C161+D161*D161)</f>
        <v>0.91420953717303233</v>
      </c>
      <c r="F161" s="1">
        <f>VLOOKUP($A161,openDSS_base!$A:$R,10,0)</f>
        <v>0</v>
      </c>
      <c r="G161" s="1">
        <f>VLOOKUP($A161,openDSS_base!$A:$R,11,0)</f>
        <v>0</v>
      </c>
      <c r="H161" s="1">
        <f>VLOOKUP($A161,openDSS_base!$A:$R,6,0)</f>
        <v>2555.2818000000002</v>
      </c>
      <c r="I161" s="1">
        <f>VLOOKUP($A161,openDSS_capacitor!$A:$R,4,0)</f>
        <v>98772.301900000006</v>
      </c>
      <c r="J161" s="1">
        <f>VLOOKUP($A161,openDSS_capacitor!$A:$R,5,0)</f>
        <v>41083.650999999998</v>
      </c>
      <c r="K161" s="7">
        <f t="shared" si="3"/>
        <v>0.92331395679663486</v>
      </c>
      <c r="L161" s="1">
        <f>VLOOKUP($A161,openDSS_capacitor!$A:$R,10,0)</f>
        <v>0</v>
      </c>
      <c r="M161" s="1">
        <f>VLOOKUP($A161,openDSS_capacitor!$A:$R,11,0)</f>
        <v>0</v>
      </c>
      <c r="N161" s="1">
        <f>VLOOKUP($A161,openDSS_capacitor!$A:$R,6,0)</f>
        <v>2418.1019000000001</v>
      </c>
      <c r="O161" s="1">
        <f>N161-H161</f>
        <v>-137.17990000000009</v>
      </c>
      <c r="P161">
        <f>VLOOKUP(A161,sumario!A:E,5,0)</f>
        <v>300</v>
      </c>
    </row>
    <row r="162" spans="1:16" x14ac:dyDescent="0.25">
      <c r="A162" t="s">
        <v>396</v>
      </c>
      <c r="B162" s="6" t="str">
        <f>VLOOKUP(A162,regional!A:B,2,0)</f>
        <v>Centro</v>
      </c>
      <c r="C162" s="1">
        <f>VLOOKUP($A162,openDSS_base!$A:$R,4,0)</f>
        <v>96834.618900000001</v>
      </c>
      <c r="D162" s="1">
        <f>VLOOKUP($A162,openDSS_base!$A:$R,5,0)</f>
        <v>44714.796399999999</v>
      </c>
      <c r="E162" s="7">
        <f>C162/SQRT(C162*C162+D162*D162)</f>
        <v>0.90788126146605241</v>
      </c>
      <c r="F162" s="1">
        <f>VLOOKUP($A162,openDSS_base!$A:$R,10,0)</f>
        <v>0</v>
      </c>
      <c r="G162" s="1">
        <f>VLOOKUP($A162,openDSS_base!$A:$R,11,0)</f>
        <v>0</v>
      </c>
      <c r="H162" s="1">
        <f>VLOOKUP($A162,openDSS_base!$A:$R,6,0)</f>
        <v>6054.2206999999999</v>
      </c>
      <c r="I162" s="1">
        <f>VLOOKUP($A162,openDSS_capacitor!$A:$R,4,0)</f>
        <v>96835.957299999995</v>
      </c>
      <c r="J162" s="1">
        <f>VLOOKUP($A162,openDSS_capacitor!$A:$R,5,0)</f>
        <v>42172.587899999999</v>
      </c>
      <c r="K162" s="7">
        <f t="shared" si="3"/>
        <v>0.91682755396791027</v>
      </c>
      <c r="L162" s="1">
        <f>VLOOKUP($A162,openDSS_capacitor!$A:$R,10,0)</f>
        <v>0</v>
      </c>
      <c r="M162" s="1">
        <f>VLOOKUP($A162,openDSS_capacitor!$A:$R,11,0)</f>
        <v>0</v>
      </c>
      <c r="N162" s="1">
        <f>VLOOKUP($A162,openDSS_capacitor!$A:$R,6,0)</f>
        <v>6035.3326999999999</v>
      </c>
      <c r="O162" s="1">
        <f>N162-H162</f>
        <v>-18.88799999999992</v>
      </c>
      <c r="P162">
        <f>VLOOKUP(A162,sumario!A:E,5,0)</f>
        <v>300</v>
      </c>
    </row>
    <row r="163" spans="1:16" x14ac:dyDescent="0.25">
      <c r="A163" t="s">
        <v>397</v>
      </c>
      <c r="B163" s="6" t="str">
        <f>VLOOKUP(A163,regional!A:B,2,0)</f>
        <v>Centro</v>
      </c>
      <c r="C163" s="1">
        <f>VLOOKUP($A163,openDSS_base!$A:$R,4,0)</f>
        <v>95601.251999999993</v>
      </c>
      <c r="D163" s="1">
        <f>VLOOKUP($A163,openDSS_base!$A:$R,5,0)</f>
        <v>43380.777600000001</v>
      </c>
      <c r="E163" s="7">
        <f>C163/SQRT(C163*C163+D163*D163)</f>
        <v>0.91063303214003555</v>
      </c>
      <c r="F163" s="1">
        <f>VLOOKUP($A163,openDSS_base!$A:$R,10,0)</f>
        <v>0</v>
      </c>
      <c r="G163" s="1">
        <f>VLOOKUP($A163,openDSS_base!$A:$R,11,0)</f>
        <v>0</v>
      </c>
      <c r="H163" s="1">
        <f>VLOOKUP($A163,openDSS_base!$A:$R,6,0)</f>
        <v>4935.2084999999997</v>
      </c>
      <c r="I163" s="1">
        <f>VLOOKUP($A163,openDSS_capacitor!$A:$R,4,0)</f>
        <v>95599.530499999993</v>
      </c>
      <c r="J163" s="1">
        <f>VLOOKUP($A163,openDSS_capacitor!$A:$R,5,0)</f>
        <v>40799.941099999996</v>
      </c>
      <c r="K163" s="7">
        <f t="shared" si="3"/>
        <v>0.91974063086877711</v>
      </c>
      <c r="L163" s="1">
        <f>VLOOKUP($A163,openDSS_capacitor!$A:$R,10,0)</f>
        <v>0</v>
      </c>
      <c r="M163" s="1">
        <f>VLOOKUP($A163,openDSS_capacitor!$A:$R,11,0)</f>
        <v>0</v>
      </c>
      <c r="N163" s="1">
        <f>VLOOKUP($A163,openDSS_capacitor!$A:$R,6,0)</f>
        <v>4929.1900999999998</v>
      </c>
      <c r="O163" s="1">
        <f>N163-H163</f>
        <v>-6.0183999999999287</v>
      </c>
      <c r="P163">
        <f>VLOOKUP(A163,sumario!A:E,5,0)</f>
        <v>300</v>
      </c>
    </row>
    <row r="164" spans="1:16" x14ac:dyDescent="0.25">
      <c r="A164" t="s">
        <v>398</v>
      </c>
      <c r="B164" s="6" t="str">
        <f>VLOOKUP(A164,regional!A:B,2,0)</f>
        <v>Centro</v>
      </c>
      <c r="C164" s="1">
        <f>VLOOKUP($A164,openDSS_base!$A:$R,4,0)</f>
        <v>120531.43030000001</v>
      </c>
      <c r="D164" s="1">
        <f>VLOOKUP($A164,openDSS_base!$A:$R,5,0)</f>
        <v>55098.924200000001</v>
      </c>
      <c r="E164" s="7">
        <f>C164/SQRT(C164*C164+D164*D164)</f>
        <v>0.90947778014173331</v>
      </c>
      <c r="F164" s="1">
        <f>VLOOKUP($A164,openDSS_base!$A:$R,10,0)</f>
        <v>0</v>
      </c>
      <c r="G164" s="1">
        <f>VLOOKUP($A164,openDSS_base!$A:$R,11,0)</f>
        <v>0</v>
      </c>
      <c r="H164" s="1">
        <f>VLOOKUP($A164,openDSS_base!$A:$R,6,0)</f>
        <v>6801.8243000000002</v>
      </c>
      <c r="I164" s="1">
        <f>VLOOKUP($A164,openDSS_capacitor!$A:$R,4,0)</f>
        <v>120518.11930000001</v>
      </c>
      <c r="J164" s="1">
        <f>VLOOKUP($A164,openDSS_capacitor!$A:$R,5,0)</f>
        <v>52566.202499999999</v>
      </c>
      <c r="K164" s="7">
        <f t="shared" si="3"/>
        <v>0.91660494435198248</v>
      </c>
      <c r="L164" s="1">
        <f>VLOOKUP($A164,openDSS_capacitor!$A:$R,10,0)</f>
        <v>0</v>
      </c>
      <c r="M164" s="1">
        <f>VLOOKUP($A164,openDSS_capacitor!$A:$R,11,0)</f>
        <v>0</v>
      </c>
      <c r="N164" s="1">
        <f>VLOOKUP($A164,openDSS_capacitor!$A:$R,6,0)</f>
        <v>6775.5889999999999</v>
      </c>
      <c r="O164" s="1">
        <f>N164-H164</f>
        <v>-26.235300000000279</v>
      </c>
      <c r="P164">
        <f>VLOOKUP(A164,sumario!A:E,5,0)</f>
        <v>300</v>
      </c>
    </row>
    <row r="165" spans="1:16" x14ac:dyDescent="0.25">
      <c r="A165" t="s">
        <v>400</v>
      </c>
      <c r="B165" s="6" t="str">
        <f>VLOOKUP(A165,regional!A:B,2,0)</f>
        <v>Centro</v>
      </c>
      <c r="C165" s="1">
        <f>VLOOKUP($A165,openDSS_base!$A:$R,4,0)</f>
        <v>125413.89509999999</v>
      </c>
      <c r="D165" s="1">
        <f>VLOOKUP($A165,openDSS_base!$A:$R,5,0)</f>
        <v>57724.746299999999</v>
      </c>
      <c r="E165" s="7">
        <f>C165/SQRT(C165*C165+D165*D165)</f>
        <v>0.90839595543936902</v>
      </c>
      <c r="F165" s="1">
        <f>VLOOKUP($A165,openDSS_base!$A:$R,10,0)</f>
        <v>0</v>
      </c>
      <c r="G165" s="1">
        <f>VLOOKUP($A165,openDSS_base!$A:$R,11,0)</f>
        <v>0</v>
      </c>
      <c r="H165" s="1">
        <f>VLOOKUP($A165,openDSS_base!$A:$R,6,0)</f>
        <v>7556.6570000000002</v>
      </c>
      <c r="I165" s="1">
        <f>VLOOKUP($A165,openDSS_capacitor!$A:$R,4,0)</f>
        <v>125401.40919999999</v>
      </c>
      <c r="J165" s="1">
        <f>VLOOKUP($A165,openDSS_capacitor!$A:$R,5,0)</f>
        <v>55193.423999999999</v>
      </c>
      <c r="K165" s="7">
        <f t="shared" si="3"/>
        <v>0.91526981483183234</v>
      </c>
      <c r="L165" s="1">
        <f>VLOOKUP($A165,openDSS_capacitor!$A:$R,10,0)</f>
        <v>0</v>
      </c>
      <c r="M165" s="1">
        <f>VLOOKUP($A165,openDSS_capacitor!$A:$R,11,0)</f>
        <v>0</v>
      </c>
      <c r="N165" s="1">
        <f>VLOOKUP($A165,openDSS_capacitor!$A:$R,6,0)</f>
        <v>7530.3404</v>
      </c>
      <c r="O165" s="1">
        <f>N165-H165</f>
        <v>-26.316600000000108</v>
      </c>
      <c r="P165">
        <f>VLOOKUP(A165,sumario!A:E,5,0)</f>
        <v>300</v>
      </c>
    </row>
    <row r="166" spans="1:16" x14ac:dyDescent="0.25">
      <c r="A166" t="s">
        <v>404</v>
      </c>
      <c r="B166" s="6" t="str">
        <f>VLOOKUP(A166,regional!A:B,2,0)</f>
        <v>Centro</v>
      </c>
      <c r="C166" s="1">
        <f>VLOOKUP($A166,openDSS_base!$A:$R,4,0)</f>
        <v>109467.2599</v>
      </c>
      <c r="D166" s="1">
        <f>VLOOKUP($A166,openDSS_base!$A:$R,5,0)</f>
        <v>50003.191400000003</v>
      </c>
      <c r="E166" s="7">
        <f>C166/SQRT(C166*C166+D166*D166)</f>
        <v>0.90959692319554508</v>
      </c>
      <c r="F166" s="1">
        <f>VLOOKUP($A166,openDSS_base!$A:$R,10,0)</f>
        <v>0</v>
      </c>
      <c r="G166" s="1">
        <f>VLOOKUP($A166,openDSS_base!$A:$R,11,0)</f>
        <v>0</v>
      </c>
      <c r="H166" s="1">
        <f>VLOOKUP($A166,openDSS_base!$A:$R,6,0)</f>
        <v>6279.9938000000002</v>
      </c>
      <c r="I166" s="1">
        <f>VLOOKUP($A166,openDSS_capacitor!$A:$R,4,0)</f>
        <v>109453.0497</v>
      </c>
      <c r="J166" s="1">
        <f>VLOOKUP($A166,openDSS_capacitor!$A:$R,5,0)</f>
        <v>47477.948600000003</v>
      </c>
      <c r="K166" s="7">
        <f t="shared" si="3"/>
        <v>0.9174078852291464</v>
      </c>
      <c r="L166" s="1">
        <f>VLOOKUP($A166,openDSS_capacitor!$A:$R,10,0)</f>
        <v>0</v>
      </c>
      <c r="M166" s="1">
        <f>VLOOKUP($A166,openDSS_capacitor!$A:$R,11,0)</f>
        <v>0</v>
      </c>
      <c r="N166" s="1">
        <f>VLOOKUP($A166,openDSS_capacitor!$A:$R,6,0)</f>
        <v>6251.8050999999996</v>
      </c>
      <c r="O166" s="1">
        <f>N166-H166</f>
        <v>-28.188700000000608</v>
      </c>
      <c r="P166">
        <f>VLOOKUP(A166,sumario!A:E,5,0)</f>
        <v>300</v>
      </c>
    </row>
    <row r="167" spans="1:16" x14ac:dyDescent="0.25">
      <c r="A167" t="s">
        <v>405</v>
      </c>
      <c r="B167" s="6" t="str">
        <f>VLOOKUP(A167,regional!A:B,2,0)</f>
        <v>Centro</v>
      </c>
      <c r="C167" s="1">
        <f>VLOOKUP($A167,openDSS_base!$A:$R,4,0)</f>
        <v>97840.210600000006</v>
      </c>
      <c r="D167" s="1">
        <f>VLOOKUP($A167,openDSS_base!$A:$R,5,0)</f>
        <v>44878.8171</v>
      </c>
      <c r="E167" s="7">
        <f>C167/SQRT(C167*C167+D167*D167)</f>
        <v>0.90894026324105348</v>
      </c>
      <c r="F167" s="1">
        <f>VLOOKUP($A167,openDSS_base!$A:$R,10,0)</f>
        <v>0</v>
      </c>
      <c r="G167" s="1">
        <f>VLOOKUP($A167,openDSS_base!$A:$R,11,0)</f>
        <v>0</v>
      </c>
      <c r="H167" s="1">
        <f>VLOOKUP($A167,openDSS_base!$A:$R,6,0)</f>
        <v>6215.7909</v>
      </c>
      <c r="I167" s="1">
        <f>VLOOKUP($A167,openDSS_capacitor!$A:$R,4,0)</f>
        <v>97829.525399999999</v>
      </c>
      <c r="J167" s="1">
        <f>VLOOKUP($A167,openDSS_capacitor!$A:$R,5,0)</f>
        <v>42344.404000000002</v>
      </c>
      <c r="K167" s="7">
        <f t="shared" si="3"/>
        <v>0.91772115564793622</v>
      </c>
      <c r="L167" s="1">
        <f>VLOOKUP($A167,openDSS_capacitor!$A:$R,10,0)</f>
        <v>0</v>
      </c>
      <c r="M167" s="1">
        <f>VLOOKUP($A167,openDSS_capacitor!$A:$R,11,0)</f>
        <v>0</v>
      </c>
      <c r="N167" s="1">
        <f>VLOOKUP($A167,openDSS_capacitor!$A:$R,6,0)</f>
        <v>6191.7569000000003</v>
      </c>
      <c r="O167" s="1">
        <f>N167-H167</f>
        <v>-24.033999999999651</v>
      </c>
      <c r="P167">
        <f>VLOOKUP(A167,sumario!A:E,5,0)</f>
        <v>300</v>
      </c>
    </row>
    <row r="168" spans="1:16" x14ac:dyDescent="0.25">
      <c r="A168" t="s">
        <v>406</v>
      </c>
      <c r="B168" s="6" t="str">
        <f>VLOOKUP(A168,regional!A:B,2,0)</f>
        <v>Centro</v>
      </c>
      <c r="C168" s="1">
        <f>VLOOKUP($A168,openDSS_base!$A:$R,4,0)</f>
        <v>132626.1471</v>
      </c>
      <c r="D168" s="1">
        <f>VLOOKUP($A168,openDSS_base!$A:$R,5,0)</f>
        <v>59850.592600000004</v>
      </c>
      <c r="E168" s="7">
        <f>C168/SQRT(C168*C168+D168*D168)</f>
        <v>0.91148679549964606</v>
      </c>
      <c r="F168" s="1">
        <f>VLOOKUP($A168,openDSS_base!$A:$R,10,0)</f>
        <v>0</v>
      </c>
      <c r="G168" s="1">
        <f>VLOOKUP($A168,openDSS_base!$A:$R,11,0)</f>
        <v>0</v>
      </c>
      <c r="H168" s="1">
        <f>VLOOKUP($A168,openDSS_base!$A:$R,6,0)</f>
        <v>6317.2318999999998</v>
      </c>
      <c r="I168" s="1">
        <f>VLOOKUP($A168,openDSS_capacitor!$A:$R,4,0)</f>
        <v>132620.22020000001</v>
      </c>
      <c r="J168" s="1">
        <f>VLOOKUP($A168,openDSS_capacitor!$A:$R,5,0)</f>
        <v>57278.801500000001</v>
      </c>
      <c r="K168" s="7">
        <f t="shared" si="3"/>
        <v>0.91803469061277065</v>
      </c>
      <c r="L168" s="1">
        <f>VLOOKUP($A168,openDSS_capacitor!$A:$R,10,0)</f>
        <v>0</v>
      </c>
      <c r="M168" s="1">
        <f>VLOOKUP($A168,openDSS_capacitor!$A:$R,11,0)</f>
        <v>0</v>
      </c>
      <c r="N168" s="1">
        <f>VLOOKUP($A168,openDSS_capacitor!$A:$R,6,0)</f>
        <v>6306.9621999999999</v>
      </c>
      <c r="O168" s="1">
        <f>N168-H168</f>
        <v>-10.26969999999983</v>
      </c>
      <c r="P168">
        <f>VLOOKUP(A168,sumario!A:E,5,0)</f>
        <v>300</v>
      </c>
    </row>
    <row r="169" spans="1:16" x14ac:dyDescent="0.25">
      <c r="A169" t="s">
        <v>407</v>
      </c>
      <c r="B169" s="6" t="str">
        <f>VLOOKUP(A169,regional!A:B,2,0)</f>
        <v>Centro</v>
      </c>
      <c r="C169" s="1">
        <f>VLOOKUP($A169,openDSS_base!$A:$R,4,0)</f>
        <v>140523.6017</v>
      </c>
      <c r="D169" s="1">
        <f>VLOOKUP($A169,openDSS_base!$A:$R,5,0)</f>
        <v>63105.012699999999</v>
      </c>
      <c r="E169" s="7">
        <f>C169/SQRT(C169*C169+D169*D169)</f>
        <v>0.91223852271864492</v>
      </c>
      <c r="F169" s="1">
        <f>VLOOKUP($A169,openDSS_base!$A:$R,10,0)</f>
        <v>0</v>
      </c>
      <c r="G169" s="1">
        <f>VLOOKUP($A169,openDSS_base!$A:$R,11,0)</f>
        <v>0</v>
      </c>
      <c r="H169" s="1">
        <f>VLOOKUP($A169,openDSS_base!$A:$R,6,0)</f>
        <v>5765.5509000000002</v>
      </c>
      <c r="I169" s="1">
        <f>VLOOKUP($A169,openDSS_capacitor!$A:$R,4,0)</f>
        <v>140513.448</v>
      </c>
      <c r="J169" s="1">
        <f>VLOOKUP($A169,openDSS_capacitor!$A:$R,5,0)</f>
        <v>60544.618399999999</v>
      </c>
      <c r="K169" s="7">
        <f t="shared" si="3"/>
        <v>0.91837521256861931</v>
      </c>
      <c r="L169" s="1">
        <f>VLOOKUP($A169,openDSS_capacitor!$A:$R,10,0)</f>
        <v>0</v>
      </c>
      <c r="M169" s="1">
        <f>VLOOKUP($A169,openDSS_capacitor!$A:$R,11,0)</f>
        <v>0</v>
      </c>
      <c r="N169" s="1">
        <f>VLOOKUP($A169,openDSS_capacitor!$A:$R,6,0)</f>
        <v>5749.6887999999999</v>
      </c>
      <c r="O169" s="1">
        <f>N169-H169</f>
        <v>-15.862100000000282</v>
      </c>
      <c r="P169">
        <f>VLOOKUP(A169,sumario!A:E,5,0)</f>
        <v>300</v>
      </c>
    </row>
    <row r="170" spans="1:16" x14ac:dyDescent="0.25">
      <c r="A170" t="s">
        <v>18</v>
      </c>
      <c r="B170" s="6" t="str">
        <f>VLOOKUP(A170,regional!A:B,2,0)</f>
        <v>Centro</v>
      </c>
      <c r="C170" s="1">
        <f>VLOOKUP($A170,openDSS_base!$A:$R,4,0)</f>
        <v>211832.8597</v>
      </c>
      <c r="D170" s="1">
        <f>VLOOKUP($A170,openDSS_base!$A:$R,5,0)</f>
        <v>100769.7806</v>
      </c>
      <c r="E170" s="7">
        <f>C170/SQRT(C170*C170+D170*D170)</f>
        <v>0.90303090279866371</v>
      </c>
      <c r="F170" s="1">
        <f>VLOOKUP($A170,openDSS_base!$A:$R,10,0)</f>
        <v>0</v>
      </c>
      <c r="G170" s="1">
        <f>VLOOKUP($A170,openDSS_base!$A:$R,11,0)</f>
        <v>0</v>
      </c>
      <c r="H170" s="1">
        <f>VLOOKUP($A170,openDSS_base!$A:$R,6,0)</f>
        <v>15987.0015</v>
      </c>
      <c r="I170" s="1">
        <f>VLOOKUP($A170,openDSS_capacitor!$A:$R,4,0)</f>
        <v>211904.32519999999</v>
      </c>
      <c r="J170" s="1">
        <f>VLOOKUP($A170,openDSS_capacitor!$A:$R,5,0)</f>
        <v>98316.611699999994</v>
      </c>
      <c r="K170" s="7">
        <f t="shared" si="3"/>
        <v>0.90711936719562336</v>
      </c>
      <c r="L170" s="1">
        <f>VLOOKUP($A170,openDSS_capacitor!$A:$R,10,0)</f>
        <v>0</v>
      </c>
      <c r="M170" s="1">
        <f>VLOOKUP($A170,openDSS_capacitor!$A:$R,11,0)</f>
        <v>0</v>
      </c>
      <c r="N170" s="1">
        <f>VLOOKUP($A170,openDSS_capacitor!$A:$R,6,0)</f>
        <v>16120.453600000001</v>
      </c>
      <c r="O170" s="1">
        <f>N170-H170</f>
        <v>133.45210000000043</v>
      </c>
      <c r="P170">
        <f>VLOOKUP(A170,sumario!A:E,5,0)</f>
        <v>300</v>
      </c>
    </row>
    <row r="171" spans="1:16" x14ac:dyDescent="0.25">
      <c r="A171" t="s">
        <v>408</v>
      </c>
      <c r="B171" s="6" t="str">
        <f>VLOOKUP(A171,regional!A:B,2,0)</f>
        <v>Centro</v>
      </c>
      <c r="C171" s="1">
        <f>VLOOKUP($A171,openDSS_base!$A:$R,4,0)</f>
        <v>99859.386499999993</v>
      </c>
      <c r="D171" s="1">
        <f>VLOOKUP($A171,openDSS_base!$A:$R,5,0)</f>
        <v>44702.637499999997</v>
      </c>
      <c r="E171" s="7">
        <f>C171/SQRT(C171*C171+D171*D171)</f>
        <v>0.9127204375270892</v>
      </c>
      <c r="F171" s="1">
        <f>VLOOKUP($A171,openDSS_base!$A:$R,10,0)</f>
        <v>0</v>
      </c>
      <c r="G171" s="1">
        <f>VLOOKUP($A171,openDSS_base!$A:$R,11,0)</f>
        <v>0</v>
      </c>
      <c r="H171" s="1">
        <f>VLOOKUP($A171,openDSS_base!$A:$R,6,0)</f>
        <v>4422.4607999999998</v>
      </c>
      <c r="I171" s="1">
        <f>VLOOKUP($A171,openDSS_capacitor!$A:$R,4,0)</f>
        <v>99849.171600000001</v>
      </c>
      <c r="J171" s="1">
        <f>VLOOKUP($A171,openDSS_capacitor!$A:$R,5,0)</f>
        <v>42138.866199999997</v>
      </c>
      <c r="K171" s="7">
        <f t="shared" si="3"/>
        <v>0.9213145956369897</v>
      </c>
      <c r="L171" s="1">
        <f>VLOOKUP($A171,openDSS_capacitor!$A:$R,10,0)</f>
        <v>0</v>
      </c>
      <c r="M171" s="1">
        <f>VLOOKUP($A171,openDSS_capacitor!$A:$R,11,0)</f>
        <v>0</v>
      </c>
      <c r="N171" s="1">
        <f>VLOOKUP($A171,openDSS_capacitor!$A:$R,6,0)</f>
        <v>4408.2993999999999</v>
      </c>
      <c r="O171" s="1">
        <f>N171-H171</f>
        <v>-14.161399999999958</v>
      </c>
      <c r="P171">
        <f>VLOOKUP(A171,sumario!A:E,5,0)</f>
        <v>300</v>
      </c>
    </row>
    <row r="172" spans="1:16" x14ac:dyDescent="0.25">
      <c r="A172" t="s">
        <v>409</v>
      </c>
      <c r="B172" s="6" t="str">
        <f>VLOOKUP(A172,regional!A:B,2,0)</f>
        <v>Centro</v>
      </c>
      <c r="C172" s="1">
        <f>VLOOKUP($A172,openDSS_base!$A:$R,4,0)</f>
        <v>131880.0704</v>
      </c>
      <c r="D172" s="1">
        <f>VLOOKUP($A172,openDSS_base!$A:$R,5,0)</f>
        <v>60872.387699999999</v>
      </c>
      <c r="E172" s="7">
        <f>C172/SQRT(C172*C172+D172*D172)</f>
        <v>0.9079471695428043</v>
      </c>
      <c r="F172" s="1">
        <f>VLOOKUP($A172,openDSS_base!$A:$R,10,0)</f>
        <v>0</v>
      </c>
      <c r="G172" s="1">
        <f>VLOOKUP($A172,openDSS_base!$A:$R,11,0)</f>
        <v>0</v>
      </c>
      <c r="H172" s="1">
        <f>VLOOKUP($A172,openDSS_base!$A:$R,6,0)</f>
        <v>9288.8541000000005</v>
      </c>
      <c r="I172" s="1">
        <f>VLOOKUP($A172,openDSS_capacitor!$A:$R,4,0)</f>
        <v>131863.2101</v>
      </c>
      <c r="J172" s="1">
        <f>VLOOKUP($A172,openDSS_capacitor!$A:$R,5,0)</f>
        <v>58369.88</v>
      </c>
      <c r="K172" s="7">
        <f t="shared" si="3"/>
        <v>0.91441788872666896</v>
      </c>
      <c r="L172" s="1">
        <f>VLOOKUP($A172,openDSS_capacitor!$A:$R,10,0)</f>
        <v>0</v>
      </c>
      <c r="M172" s="1">
        <f>VLOOKUP($A172,openDSS_capacitor!$A:$R,11,0)</f>
        <v>0</v>
      </c>
      <c r="N172" s="1">
        <f>VLOOKUP($A172,openDSS_capacitor!$A:$R,6,0)</f>
        <v>9251.4060000000009</v>
      </c>
      <c r="O172" s="1">
        <f>N172-H172</f>
        <v>-37.448099999999613</v>
      </c>
      <c r="P172">
        <f>VLOOKUP(A172,sumario!A:E,5,0)</f>
        <v>300</v>
      </c>
    </row>
    <row r="173" spans="1:16" x14ac:dyDescent="0.25">
      <c r="A173" t="s">
        <v>410</v>
      </c>
      <c r="B173" s="6" t="str">
        <f>VLOOKUP(A173,regional!A:B,2,0)</f>
        <v>Centro</v>
      </c>
      <c r="C173" s="1">
        <f>VLOOKUP($A173,openDSS_base!$A:$R,4,0)</f>
        <v>91533.6158</v>
      </c>
      <c r="D173" s="1">
        <f>VLOOKUP($A173,openDSS_base!$A:$R,5,0)</f>
        <v>41360.337099999997</v>
      </c>
      <c r="E173" s="7">
        <f>C173/SQRT(C173*C173+D173*D173)</f>
        <v>0.91128627409788032</v>
      </c>
      <c r="F173" s="1">
        <f>VLOOKUP($A173,openDSS_base!$A:$R,10,0)</f>
        <v>0</v>
      </c>
      <c r="G173" s="1">
        <f>VLOOKUP($A173,openDSS_base!$A:$R,11,0)</f>
        <v>0</v>
      </c>
      <c r="H173" s="1">
        <f>VLOOKUP($A173,openDSS_base!$A:$R,6,0)</f>
        <v>4770.8536999999997</v>
      </c>
      <c r="I173" s="1">
        <f>VLOOKUP($A173,openDSS_capacitor!$A:$R,4,0)</f>
        <v>91522.253500000006</v>
      </c>
      <c r="J173" s="1">
        <f>VLOOKUP($A173,openDSS_capacitor!$A:$R,5,0)</f>
        <v>38801.116900000001</v>
      </c>
      <c r="K173" s="7">
        <f t="shared" si="3"/>
        <v>0.92067761925665637</v>
      </c>
      <c r="L173" s="1">
        <f>VLOOKUP($A173,openDSS_capacitor!$A:$R,10,0)</f>
        <v>0</v>
      </c>
      <c r="M173" s="1">
        <f>VLOOKUP($A173,openDSS_capacitor!$A:$R,11,0)</f>
        <v>0</v>
      </c>
      <c r="N173" s="1">
        <f>VLOOKUP($A173,openDSS_capacitor!$A:$R,6,0)</f>
        <v>4754.5519999999997</v>
      </c>
      <c r="O173" s="1">
        <f>N173-H173</f>
        <v>-16.301699999999983</v>
      </c>
      <c r="P173">
        <f>VLOOKUP(A173,sumario!A:E,5,0)</f>
        <v>300</v>
      </c>
    </row>
    <row r="174" spans="1:16" x14ac:dyDescent="0.25">
      <c r="A174" t="s">
        <v>411</v>
      </c>
      <c r="B174" s="6" t="str">
        <f>VLOOKUP(A174,regional!A:B,2,0)</f>
        <v>Centro</v>
      </c>
      <c r="C174" s="1">
        <f>VLOOKUP($A174,openDSS_base!$A:$R,4,0)</f>
        <v>51510.231599999999</v>
      </c>
      <c r="D174" s="1">
        <f>VLOOKUP($A174,openDSS_base!$A:$R,5,0)</f>
        <v>22699.649099999999</v>
      </c>
      <c r="E174" s="7">
        <f>C174/SQRT(C174*C174+D174*D174)</f>
        <v>0.9150847110142043</v>
      </c>
      <c r="F174" s="1">
        <f>VLOOKUP($A174,openDSS_base!$A:$R,10,0)</f>
        <v>0</v>
      </c>
      <c r="G174" s="1">
        <f>VLOOKUP($A174,openDSS_base!$A:$R,11,0)</f>
        <v>0</v>
      </c>
      <c r="H174" s="1">
        <f>VLOOKUP($A174,openDSS_base!$A:$R,6,0)</f>
        <v>2271.5425</v>
      </c>
      <c r="I174" s="1">
        <f>VLOOKUP($A174,openDSS_capacitor!$A:$R,4,0)</f>
        <v>51500.953800000003</v>
      </c>
      <c r="J174" s="1">
        <f>VLOOKUP($A174,openDSS_capacitor!$A:$R,5,0)</f>
        <v>20131.254400000002</v>
      </c>
      <c r="K174" s="7">
        <f t="shared" si="3"/>
        <v>0.93137339124780427</v>
      </c>
      <c r="L174" s="1">
        <f>VLOOKUP($A174,openDSS_capacitor!$A:$R,10,0)</f>
        <v>0</v>
      </c>
      <c r="M174" s="1">
        <f>VLOOKUP($A174,openDSS_capacitor!$A:$R,11,0)</f>
        <v>0</v>
      </c>
      <c r="N174" s="1">
        <f>VLOOKUP($A174,openDSS_capacitor!$A:$R,6,0)</f>
        <v>2259.6965</v>
      </c>
      <c r="O174" s="1">
        <f>N174-H174</f>
        <v>-11.846000000000004</v>
      </c>
      <c r="P174">
        <f>VLOOKUP(A174,sumario!A:E,5,0)</f>
        <v>300</v>
      </c>
    </row>
    <row r="175" spans="1:16" x14ac:dyDescent="0.25">
      <c r="A175" t="s">
        <v>412</v>
      </c>
      <c r="B175" s="6" t="str">
        <f>VLOOKUP(A175,regional!A:B,2,0)</f>
        <v>Centro</v>
      </c>
      <c r="C175" s="1">
        <f>VLOOKUP($A175,openDSS_base!$A:$R,4,0)</f>
        <v>110396.97900000001</v>
      </c>
      <c r="D175" s="1">
        <f>VLOOKUP($A175,openDSS_base!$A:$R,5,0)</f>
        <v>49773.676899999999</v>
      </c>
      <c r="E175" s="7">
        <f>C175/SQRT(C175*C175+D175*D175)</f>
        <v>0.91162758956473611</v>
      </c>
      <c r="F175" s="1">
        <f>VLOOKUP($A175,openDSS_base!$A:$R,10,0)</f>
        <v>0</v>
      </c>
      <c r="G175" s="1">
        <f>VLOOKUP($A175,openDSS_base!$A:$R,11,0)</f>
        <v>0</v>
      </c>
      <c r="H175" s="1">
        <f>VLOOKUP($A175,openDSS_base!$A:$R,6,0)</f>
        <v>5163.8303999999998</v>
      </c>
      <c r="I175" s="1">
        <f>VLOOKUP($A175,openDSS_capacitor!$A:$R,4,0)</f>
        <v>110378.6012</v>
      </c>
      <c r="J175" s="1">
        <f>VLOOKUP($A175,openDSS_capacitor!$A:$R,5,0)</f>
        <v>47233.313800000004</v>
      </c>
      <c r="K175" s="7">
        <f t="shared" si="3"/>
        <v>0.91936142370247531</v>
      </c>
      <c r="L175" s="1">
        <f>VLOOKUP($A175,openDSS_capacitor!$A:$R,10,0)</f>
        <v>0</v>
      </c>
      <c r="M175" s="1">
        <f>VLOOKUP($A175,openDSS_capacitor!$A:$R,11,0)</f>
        <v>0</v>
      </c>
      <c r="N175" s="1">
        <f>VLOOKUP($A175,openDSS_capacitor!$A:$R,6,0)</f>
        <v>5139.4584999999997</v>
      </c>
      <c r="O175" s="1">
        <f>N175-H175</f>
        <v>-24.371900000000096</v>
      </c>
      <c r="P175">
        <f>VLOOKUP(A175,sumario!A:E,5,0)</f>
        <v>300</v>
      </c>
    </row>
    <row r="176" spans="1:16" x14ac:dyDescent="0.25">
      <c r="A176" t="s">
        <v>437</v>
      </c>
      <c r="B176" s="6" t="str">
        <f>VLOOKUP(A176,regional!A:B,2,0)</f>
        <v>Centro</v>
      </c>
      <c r="C176" s="1">
        <f>VLOOKUP($A176,openDSS_base!$A:$R,4,0)</f>
        <v>105317.1879</v>
      </c>
      <c r="D176" s="1">
        <f>VLOOKUP($A176,openDSS_base!$A:$R,5,0)</f>
        <v>46880.478199999998</v>
      </c>
      <c r="E176" s="7">
        <f>C176/SQRT(C176*C176+D176*D176)</f>
        <v>0.91357689708533807</v>
      </c>
      <c r="F176" s="1">
        <f>VLOOKUP($A176,openDSS_base!$A:$R,10,0)</f>
        <v>0</v>
      </c>
      <c r="G176" s="1">
        <f>VLOOKUP($A176,openDSS_base!$A:$R,11,0)</f>
        <v>0</v>
      </c>
      <c r="H176" s="1">
        <f>VLOOKUP($A176,openDSS_base!$A:$R,6,0)</f>
        <v>5434.4582</v>
      </c>
      <c r="I176" s="1">
        <f>VLOOKUP($A176,openDSS_capacitor!$A:$R,4,0)</f>
        <v>105297.43550000001</v>
      </c>
      <c r="J176" s="1">
        <f>VLOOKUP($A176,openDSS_capacitor!$A:$R,5,0)</f>
        <v>44342.719799999999</v>
      </c>
      <c r="K176" s="7">
        <f t="shared" si="3"/>
        <v>0.92161359468503901</v>
      </c>
      <c r="L176" s="1">
        <f>VLOOKUP($A176,openDSS_capacitor!$A:$R,10,0)</f>
        <v>0</v>
      </c>
      <c r="M176" s="1">
        <f>VLOOKUP($A176,openDSS_capacitor!$A:$R,11,0)</f>
        <v>0</v>
      </c>
      <c r="N176" s="1">
        <f>VLOOKUP($A176,openDSS_capacitor!$A:$R,6,0)</f>
        <v>5409.6759000000002</v>
      </c>
      <c r="O176" s="1">
        <f>N176-H176</f>
        <v>-24.78229999999985</v>
      </c>
      <c r="P176">
        <f>VLOOKUP(A176,sumario!A:E,5,0)</f>
        <v>300</v>
      </c>
    </row>
    <row r="177" spans="1:16" x14ac:dyDescent="0.25">
      <c r="A177" t="s">
        <v>438</v>
      </c>
      <c r="B177" s="6" t="str">
        <f>VLOOKUP(A177,regional!A:B,2,0)</f>
        <v>Centro</v>
      </c>
      <c r="C177" s="1">
        <f>VLOOKUP($A177,openDSS_base!$A:$R,4,0)</f>
        <v>101519.95909999999</v>
      </c>
      <c r="D177" s="1">
        <f>VLOOKUP($A177,openDSS_base!$A:$R,5,0)</f>
        <v>45742.712399999997</v>
      </c>
      <c r="E177" s="7">
        <f>C177/SQRT(C177*C177+D177*D177)</f>
        <v>0.91172401868855879</v>
      </c>
      <c r="F177" s="1">
        <f>VLOOKUP($A177,openDSS_base!$A:$R,10,0)</f>
        <v>0</v>
      </c>
      <c r="G177" s="1">
        <f>VLOOKUP($A177,openDSS_base!$A:$R,11,0)</f>
        <v>0</v>
      </c>
      <c r="H177" s="1">
        <f>VLOOKUP($A177,openDSS_base!$A:$R,6,0)</f>
        <v>5072.7136</v>
      </c>
      <c r="I177" s="1">
        <f>VLOOKUP($A177,openDSS_capacitor!$A:$R,4,0)</f>
        <v>101505.7317</v>
      </c>
      <c r="J177" s="1">
        <f>VLOOKUP($A177,openDSS_capacitor!$A:$R,5,0)</f>
        <v>43200.250399999997</v>
      </c>
      <c r="K177" s="7">
        <f t="shared" si="3"/>
        <v>0.92013398673196478</v>
      </c>
      <c r="L177" s="1">
        <f>VLOOKUP($A177,openDSS_capacitor!$A:$R,10,0)</f>
        <v>0</v>
      </c>
      <c r="M177" s="1">
        <f>VLOOKUP($A177,openDSS_capacitor!$A:$R,11,0)</f>
        <v>0</v>
      </c>
      <c r="N177" s="1">
        <f>VLOOKUP($A177,openDSS_capacitor!$A:$R,6,0)</f>
        <v>5050.8832000000002</v>
      </c>
      <c r="O177" s="1">
        <f>N177-H177</f>
        <v>-21.830399999999827</v>
      </c>
      <c r="P177">
        <f>VLOOKUP(A177,sumario!A:E,5,0)</f>
        <v>300</v>
      </c>
    </row>
    <row r="178" spans="1:16" x14ac:dyDescent="0.25">
      <c r="A178" t="s">
        <v>439</v>
      </c>
      <c r="B178" s="6" t="str">
        <f>VLOOKUP(A178,regional!A:B,2,0)</f>
        <v>Centro</v>
      </c>
      <c r="C178" s="1">
        <f>VLOOKUP($A178,openDSS_base!$A:$R,4,0)</f>
        <v>69923.385399999999</v>
      </c>
      <c r="D178" s="1">
        <f>VLOOKUP($A178,openDSS_base!$A:$R,5,0)</f>
        <v>30657.215</v>
      </c>
      <c r="E178" s="7">
        <f>C178/SQRT(C178*C178+D178*D178)</f>
        <v>0.91584089123482748</v>
      </c>
      <c r="F178" s="1">
        <f>VLOOKUP($A178,openDSS_base!$A:$R,10,0)</f>
        <v>0</v>
      </c>
      <c r="G178" s="1">
        <f>VLOOKUP($A178,openDSS_base!$A:$R,11,0)</f>
        <v>0</v>
      </c>
      <c r="H178" s="1">
        <f>VLOOKUP($A178,openDSS_base!$A:$R,6,0)</f>
        <v>3080.5772000000002</v>
      </c>
      <c r="I178" s="1">
        <f>VLOOKUP($A178,openDSS_capacitor!$A:$R,4,0)</f>
        <v>69918.099600000001</v>
      </c>
      <c r="J178" s="1">
        <f>VLOOKUP($A178,openDSS_capacitor!$A:$R,5,0)</f>
        <v>28082.5573</v>
      </c>
      <c r="K178" s="7">
        <f t="shared" si="3"/>
        <v>0.92794799998315436</v>
      </c>
      <c r="L178" s="1">
        <f>VLOOKUP($A178,openDSS_capacitor!$A:$R,10,0)</f>
        <v>0</v>
      </c>
      <c r="M178" s="1">
        <f>VLOOKUP($A178,openDSS_capacitor!$A:$R,11,0)</f>
        <v>0</v>
      </c>
      <c r="N178" s="1">
        <f>VLOOKUP($A178,openDSS_capacitor!$A:$R,6,0)</f>
        <v>3072.1952000000001</v>
      </c>
      <c r="O178" s="1">
        <f>N178-H178</f>
        <v>-8.3820000000000618</v>
      </c>
      <c r="P178">
        <f>VLOOKUP(A178,sumario!A:E,5,0)</f>
        <v>300</v>
      </c>
    </row>
    <row r="179" spans="1:16" x14ac:dyDescent="0.25">
      <c r="A179" t="s">
        <v>440</v>
      </c>
      <c r="B179" s="6" t="str">
        <f>VLOOKUP(A179,regional!A:B,2,0)</f>
        <v>Centro</v>
      </c>
      <c r="C179" s="1">
        <f>VLOOKUP($A179,openDSS_base!$A:$R,4,0)</f>
        <v>155777.5533</v>
      </c>
      <c r="D179" s="1">
        <f>VLOOKUP($A179,openDSS_base!$A:$R,5,0)</f>
        <v>72040.933000000005</v>
      </c>
      <c r="E179" s="7">
        <f>C179/SQRT(C179*C179+D179*D179)</f>
        <v>0.90764077133858656</v>
      </c>
      <c r="F179" s="1">
        <f>VLOOKUP($A179,openDSS_base!$A:$R,10,0)</f>
        <v>0</v>
      </c>
      <c r="G179" s="1">
        <f>VLOOKUP($A179,openDSS_base!$A:$R,11,0)</f>
        <v>0</v>
      </c>
      <c r="H179" s="1">
        <f>VLOOKUP($A179,openDSS_base!$A:$R,6,0)</f>
        <v>8609.7322000000004</v>
      </c>
      <c r="I179" s="1">
        <f>VLOOKUP($A179,openDSS_capacitor!$A:$R,4,0)</f>
        <v>155759.96969999999</v>
      </c>
      <c r="J179" s="1">
        <f>VLOOKUP($A179,openDSS_capacitor!$A:$R,5,0)</f>
        <v>69522.540800000002</v>
      </c>
      <c r="K179" s="7">
        <f t="shared" si="3"/>
        <v>0.91316659944166101</v>
      </c>
      <c r="L179" s="1">
        <f>VLOOKUP($A179,openDSS_capacitor!$A:$R,10,0)</f>
        <v>0</v>
      </c>
      <c r="M179" s="1">
        <f>VLOOKUP($A179,openDSS_capacitor!$A:$R,11,0)</f>
        <v>0</v>
      </c>
      <c r="N179" s="1">
        <f>VLOOKUP($A179,openDSS_capacitor!$A:$R,6,0)</f>
        <v>8577.9228999999996</v>
      </c>
      <c r="O179" s="1">
        <f>N179-H179</f>
        <v>-31.809300000000803</v>
      </c>
      <c r="P179">
        <f>VLOOKUP(A179,sumario!A:E,5,0)</f>
        <v>300</v>
      </c>
    </row>
    <row r="180" spans="1:16" x14ac:dyDescent="0.25">
      <c r="A180" t="s">
        <v>441</v>
      </c>
      <c r="B180" s="6" t="str">
        <f>VLOOKUP(A180,regional!A:B,2,0)</f>
        <v>Centro</v>
      </c>
      <c r="C180" s="1">
        <f>VLOOKUP($A180,openDSS_base!$A:$R,4,0)</f>
        <v>98955.636899999998</v>
      </c>
      <c r="D180" s="1">
        <f>VLOOKUP($A180,openDSS_base!$A:$R,5,0)</f>
        <v>45715.991199999997</v>
      </c>
      <c r="E180" s="7">
        <f>C180/SQRT(C180*C180+D180*D180)</f>
        <v>0.90780518499044605</v>
      </c>
      <c r="F180" s="1">
        <f>VLOOKUP($A180,openDSS_base!$A:$R,10,0)</f>
        <v>0</v>
      </c>
      <c r="G180" s="1">
        <f>VLOOKUP($A180,openDSS_base!$A:$R,11,0)</f>
        <v>0</v>
      </c>
      <c r="H180" s="1">
        <f>VLOOKUP($A180,openDSS_base!$A:$R,6,0)</f>
        <v>6290.7507999999998</v>
      </c>
      <c r="I180" s="1">
        <f>VLOOKUP($A180,openDSS_capacitor!$A:$R,4,0)</f>
        <v>98937.097599999994</v>
      </c>
      <c r="J180" s="1">
        <f>VLOOKUP($A180,openDSS_capacitor!$A:$R,5,0)</f>
        <v>40643.0674</v>
      </c>
      <c r="K180" s="7">
        <f t="shared" si="3"/>
        <v>0.92499291307402387</v>
      </c>
      <c r="L180" s="1">
        <f>VLOOKUP($A180,openDSS_capacitor!$A:$R,10,0)</f>
        <v>0</v>
      </c>
      <c r="M180" s="1">
        <f>VLOOKUP($A180,openDSS_capacitor!$A:$R,11,0)</f>
        <v>0</v>
      </c>
      <c r="N180" s="1">
        <f>VLOOKUP($A180,openDSS_capacitor!$A:$R,6,0)</f>
        <v>6250.8688000000002</v>
      </c>
      <c r="O180" s="1">
        <f>N180-H180</f>
        <v>-39.881999999999607</v>
      </c>
      <c r="P180">
        <f>VLOOKUP(A180,sumario!A:E,5,0)</f>
        <v>600</v>
      </c>
    </row>
    <row r="181" spans="1:16" x14ac:dyDescent="0.25">
      <c r="A181" t="s">
        <v>442</v>
      </c>
      <c r="B181" s="6" t="str">
        <f>VLOOKUP(A181,regional!A:B,2,0)</f>
        <v>Centro</v>
      </c>
      <c r="C181" s="1">
        <f>VLOOKUP($A181,openDSS_base!$A:$R,4,0)</f>
        <v>150394.37229999999</v>
      </c>
      <c r="D181" s="1">
        <f>VLOOKUP($A181,openDSS_base!$A:$R,5,0)</f>
        <v>68635.847999999998</v>
      </c>
      <c r="E181" s="7">
        <f>C181/SQRT(C181*C181+D181*D181)</f>
        <v>0.90973930603237552</v>
      </c>
      <c r="F181" s="1">
        <f>VLOOKUP($A181,openDSS_base!$A:$R,10,0)</f>
        <v>0</v>
      </c>
      <c r="G181" s="1">
        <f>VLOOKUP($A181,openDSS_base!$A:$R,11,0)</f>
        <v>0</v>
      </c>
      <c r="H181" s="1">
        <f>VLOOKUP($A181,openDSS_base!$A:$R,6,0)</f>
        <v>9081.2679000000007</v>
      </c>
      <c r="I181" s="1">
        <f>VLOOKUP($A181,openDSS_capacitor!$A:$R,4,0)</f>
        <v>150370.90719999999</v>
      </c>
      <c r="J181" s="1">
        <f>VLOOKUP($A181,openDSS_capacitor!$A:$R,5,0)</f>
        <v>66119.240300000005</v>
      </c>
      <c r="K181" s="7">
        <f t="shared" si="3"/>
        <v>0.91541365424687171</v>
      </c>
      <c r="L181" s="1">
        <f>VLOOKUP($A181,openDSS_capacitor!$A:$R,10,0)</f>
        <v>0</v>
      </c>
      <c r="M181" s="1">
        <f>VLOOKUP($A181,openDSS_capacitor!$A:$R,11,0)</f>
        <v>0</v>
      </c>
      <c r="N181" s="1">
        <f>VLOOKUP($A181,openDSS_capacitor!$A:$R,6,0)</f>
        <v>9047.3053</v>
      </c>
      <c r="O181" s="1">
        <f>N181-H181</f>
        <v>-33.962600000000748</v>
      </c>
      <c r="P181">
        <f>VLOOKUP(A181,sumario!A:E,5,0)</f>
        <v>300</v>
      </c>
    </row>
    <row r="182" spans="1:16" x14ac:dyDescent="0.25">
      <c r="A182" t="s">
        <v>443</v>
      </c>
      <c r="B182" s="6" t="str">
        <f>VLOOKUP(A182,regional!A:B,2,0)</f>
        <v>Centro</v>
      </c>
      <c r="C182" s="1">
        <f>VLOOKUP($A182,openDSS_base!$A:$R,4,0)</f>
        <v>74015.037800000006</v>
      </c>
      <c r="D182" s="1">
        <f>VLOOKUP($A182,openDSS_base!$A:$R,5,0)</f>
        <v>32460.450400000002</v>
      </c>
      <c r="E182" s="7">
        <f>C182/SQRT(C182*C182+D182*D182)</f>
        <v>0.91579861037441057</v>
      </c>
      <c r="F182" s="1">
        <f>VLOOKUP($A182,openDSS_base!$A:$R,10,0)</f>
        <v>0</v>
      </c>
      <c r="G182" s="1">
        <f>VLOOKUP($A182,openDSS_base!$A:$R,11,0)</f>
        <v>0</v>
      </c>
      <c r="H182" s="1">
        <f>VLOOKUP($A182,openDSS_base!$A:$R,6,0)</f>
        <v>4141.0195000000003</v>
      </c>
      <c r="I182" s="1">
        <f>VLOOKUP($A182,openDSS_capacitor!$A:$R,4,0)</f>
        <v>74010.355800000005</v>
      </c>
      <c r="J182" s="1">
        <f>VLOOKUP($A182,openDSS_capacitor!$A:$R,5,0)</f>
        <v>29882.673200000001</v>
      </c>
      <c r="K182" s="7">
        <f t="shared" si="3"/>
        <v>0.92726847719536853</v>
      </c>
      <c r="L182" s="1">
        <f>VLOOKUP($A182,openDSS_capacitor!$A:$R,10,0)</f>
        <v>0</v>
      </c>
      <c r="M182" s="1">
        <f>VLOOKUP($A182,openDSS_capacitor!$A:$R,11,0)</f>
        <v>0</v>
      </c>
      <c r="N182" s="1">
        <f>VLOOKUP($A182,openDSS_capacitor!$A:$R,6,0)</f>
        <v>4133.3190000000004</v>
      </c>
      <c r="O182" s="1">
        <f>N182-H182</f>
        <v>-7.70049999999992</v>
      </c>
      <c r="P182">
        <f>VLOOKUP(A182,sumario!A:E,5,0)</f>
        <v>300</v>
      </c>
    </row>
    <row r="183" spans="1:16" x14ac:dyDescent="0.25">
      <c r="A183" t="s">
        <v>444</v>
      </c>
      <c r="B183" s="6" t="str">
        <f>VLOOKUP(A183,regional!A:B,2,0)</f>
        <v>Centro</v>
      </c>
      <c r="C183" s="1">
        <f>VLOOKUP($A183,openDSS_base!$A:$R,4,0)</f>
        <v>100140.7945</v>
      </c>
      <c r="D183" s="1">
        <f>VLOOKUP($A183,openDSS_base!$A:$R,5,0)</f>
        <v>44364.090100000001</v>
      </c>
      <c r="E183" s="7">
        <f>C183/SQRT(C183*C183+D183*D183)</f>
        <v>0.91429521463889474</v>
      </c>
      <c r="F183" s="1">
        <f>VLOOKUP($A183,openDSS_base!$A:$R,10,0)</f>
        <v>0</v>
      </c>
      <c r="G183" s="1">
        <f>VLOOKUP($A183,openDSS_base!$A:$R,11,0)</f>
        <v>0</v>
      </c>
      <c r="H183" s="1">
        <f>VLOOKUP($A183,openDSS_base!$A:$R,6,0)</f>
        <v>3555.7953000000002</v>
      </c>
      <c r="I183" s="1">
        <f>VLOOKUP($A183,openDSS_capacitor!$A:$R,4,0)</f>
        <v>100131.6857</v>
      </c>
      <c r="J183" s="1">
        <f>VLOOKUP($A183,openDSS_capacitor!$A:$R,5,0)</f>
        <v>41799.9787</v>
      </c>
      <c r="K183" s="7">
        <f t="shared" si="3"/>
        <v>0.9228200539970145</v>
      </c>
      <c r="L183" s="1">
        <f>VLOOKUP($A183,openDSS_capacitor!$A:$R,10,0)</f>
        <v>0</v>
      </c>
      <c r="M183" s="1">
        <f>VLOOKUP($A183,openDSS_capacitor!$A:$R,11,0)</f>
        <v>0</v>
      </c>
      <c r="N183" s="1">
        <f>VLOOKUP($A183,openDSS_capacitor!$A:$R,6,0)</f>
        <v>3542.4034000000001</v>
      </c>
      <c r="O183" s="1">
        <f>N183-H183</f>
        <v>-13.391900000000078</v>
      </c>
      <c r="P183">
        <f>VLOOKUP(A183,sumario!A:E,5,0)</f>
        <v>300</v>
      </c>
    </row>
    <row r="184" spans="1:16" x14ac:dyDescent="0.25">
      <c r="A184" t="s">
        <v>447</v>
      </c>
      <c r="B184" s="6" t="str">
        <f>VLOOKUP(A184,regional!A:B,2,0)</f>
        <v>Centro</v>
      </c>
      <c r="C184" s="1">
        <f>VLOOKUP($A184,openDSS_base!$A:$R,4,0)</f>
        <v>157040.8781</v>
      </c>
      <c r="D184" s="1">
        <f>VLOOKUP($A184,openDSS_base!$A:$R,5,0)</f>
        <v>70938.080499999996</v>
      </c>
      <c r="E184" s="7">
        <f>C184/SQRT(C184*C184+D184*D184)</f>
        <v>0.91133491035198988</v>
      </c>
      <c r="F184" s="1">
        <f>VLOOKUP($A184,openDSS_base!$A:$R,10,0)</f>
        <v>0</v>
      </c>
      <c r="G184" s="1">
        <f>VLOOKUP($A184,openDSS_base!$A:$R,11,0)</f>
        <v>0</v>
      </c>
      <c r="H184" s="1">
        <f>VLOOKUP($A184,openDSS_base!$A:$R,6,0)</f>
        <v>8617.4974999999995</v>
      </c>
      <c r="I184" s="1">
        <f>VLOOKUP($A184,openDSS_capacitor!$A:$R,4,0)</f>
        <v>157033.8352</v>
      </c>
      <c r="J184" s="1">
        <f>VLOOKUP($A184,openDSS_capacitor!$A:$R,5,0)</f>
        <v>68403.745800000004</v>
      </c>
      <c r="K184" s="7">
        <f t="shared" si="3"/>
        <v>0.91679623336987759</v>
      </c>
      <c r="L184" s="1">
        <f>VLOOKUP($A184,openDSS_capacitor!$A:$R,10,0)</f>
        <v>0</v>
      </c>
      <c r="M184" s="1">
        <f>VLOOKUP($A184,openDSS_capacitor!$A:$R,11,0)</f>
        <v>0</v>
      </c>
      <c r="N184" s="1">
        <f>VLOOKUP($A184,openDSS_capacitor!$A:$R,6,0)</f>
        <v>8594.8235000000004</v>
      </c>
      <c r="O184" s="1">
        <f>N184-H184</f>
        <v>-22.673999999999069</v>
      </c>
      <c r="P184">
        <f>VLOOKUP(A184,sumario!A:E,5,0)</f>
        <v>300</v>
      </c>
    </row>
    <row r="185" spans="1:16" x14ac:dyDescent="0.25">
      <c r="A185" t="s">
        <v>448</v>
      </c>
      <c r="B185" s="6" t="str">
        <f>VLOOKUP(A185,regional!A:B,2,0)</f>
        <v>Centro</v>
      </c>
      <c r="C185" s="1">
        <f>VLOOKUP($A185,openDSS_base!$A:$R,4,0)</f>
        <v>133770.1648</v>
      </c>
      <c r="D185" s="1">
        <f>VLOOKUP($A185,openDSS_base!$A:$R,5,0)</f>
        <v>58861.058700000001</v>
      </c>
      <c r="E185" s="7">
        <f>C185/SQRT(C185*C185+D185*D185)</f>
        <v>0.91530951804078875</v>
      </c>
      <c r="F185" s="1">
        <f>VLOOKUP($A185,openDSS_base!$A:$R,10,0)</f>
        <v>0</v>
      </c>
      <c r="G185" s="1">
        <f>VLOOKUP($A185,openDSS_base!$A:$R,11,0)</f>
        <v>0</v>
      </c>
      <c r="H185" s="1">
        <f>VLOOKUP($A185,openDSS_base!$A:$R,6,0)</f>
        <v>5079.4368000000004</v>
      </c>
      <c r="I185" s="1">
        <f>VLOOKUP($A185,openDSS_capacitor!$A:$R,4,0)</f>
        <v>133765.76610000001</v>
      </c>
      <c r="J185" s="1">
        <f>VLOOKUP($A185,openDSS_capacitor!$A:$R,5,0)</f>
        <v>56280.083899999998</v>
      </c>
      <c r="K185" s="7">
        <f t="shared" si="3"/>
        <v>0.9217396958253109</v>
      </c>
      <c r="L185" s="1">
        <f>VLOOKUP($A185,openDSS_capacitor!$A:$R,10,0)</f>
        <v>0</v>
      </c>
      <c r="M185" s="1">
        <f>VLOOKUP($A185,openDSS_capacitor!$A:$R,11,0)</f>
        <v>0</v>
      </c>
      <c r="N185" s="1">
        <f>VLOOKUP($A185,openDSS_capacitor!$A:$R,6,0)</f>
        <v>5073.1229000000003</v>
      </c>
      <c r="O185" s="1">
        <f>N185-H185</f>
        <v>-6.3139000000001033</v>
      </c>
      <c r="P185">
        <f>VLOOKUP(A185,sumario!A:E,5,0)</f>
        <v>300</v>
      </c>
    </row>
    <row r="186" spans="1:16" x14ac:dyDescent="0.25">
      <c r="A186" t="s">
        <v>449</v>
      </c>
      <c r="B186" s="6" t="str">
        <f>VLOOKUP(A186,regional!A:B,2,0)</f>
        <v>Centro</v>
      </c>
      <c r="C186" s="1">
        <f>VLOOKUP($A186,openDSS_base!$A:$R,4,0)</f>
        <v>96339.643500000006</v>
      </c>
      <c r="D186" s="1">
        <f>VLOOKUP($A186,openDSS_base!$A:$R,5,0)</f>
        <v>43900.690999999999</v>
      </c>
      <c r="E186" s="7">
        <f>C186/SQRT(C186*C186+D186*D186)</f>
        <v>0.90997486459718513</v>
      </c>
      <c r="F186" s="1">
        <f>VLOOKUP($A186,openDSS_base!$A:$R,10,0)</f>
        <v>0</v>
      </c>
      <c r="G186" s="1">
        <f>VLOOKUP($A186,openDSS_base!$A:$R,11,0)</f>
        <v>0</v>
      </c>
      <c r="H186" s="1">
        <f>VLOOKUP($A186,openDSS_base!$A:$R,6,0)</f>
        <v>5807.2887000000001</v>
      </c>
      <c r="I186" s="1">
        <f>VLOOKUP($A186,openDSS_capacitor!$A:$R,4,0)</f>
        <v>96327.371700000003</v>
      </c>
      <c r="J186" s="1">
        <f>VLOOKUP($A186,openDSS_capacitor!$A:$R,5,0)</f>
        <v>41372.701200000003</v>
      </c>
      <c r="K186" s="7">
        <f t="shared" si="3"/>
        <v>0.91883549966170019</v>
      </c>
      <c r="L186" s="1">
        <f>VLOOKUP($A186,openDSS_capacitor!$A:$R,10,0)</f>
        <v>0</v>
      </c>
      <c r="M186" s="1">
        <f>VLOOKUP($A186,openDSS_capacitor!$A:$R,11,0)</f>
        <v>0</v>
      </c>
      <c r="N186" s="1">
        <f>VLOOKUP($A186,openDSS_capacitor!$A:$R,6,0)</f>
        <v>5779.9350000000004</v>
      </c>
      <c r="O186" s="1">
        <f>N186-H186</f>
        <v>-27.353699999999662</v>
      </c>
      <c r="P186">
        <f>VLOOKUP(A186,sumario!A:E,5,0)</f>
        <v>300</v>
      </c>
    </row>
    <row r="187" spans="1:16" x14ac:dyDescent="0.25">
      <c r="A187" t="s">
        <v>451</v>
      </c>
      <c r="B187" s="6" t="str">
        <f>VLOOKUP(A187,regional!A:B,2,0)</f>
        <v>Centro</v>
      </c>
      <c r="C187" s="1">
        <f>VLOOKUP($A187,openDSS_base!$A:$R,4,0)</f>
        <v>152907.1678</v>
      </c>
      <c r="D187" s="1">
        <f>VLOOKUP($A187,openDSS_base!$A:$R,5,0)</f>
        <v>68698.603499999997</v>
      </c>
      <c r="E187" s="7">
        <f>C187/SQRT(C187*C187+D187*D187)</f>
        <v>0.91216606403013856</v>
      </c>
      <c r="F187" s="1">
        <f>VLOOKUP($A187,openDSS_base!$A:$R,10,0)</f>
        <v>0</v>
      </c>
      <c r="G187" s="1">
        <f>VLOOKUP($A187,openDSS_base!$A:$R,11,0)</f>
        <v>0</v>
      </c>
      <c r="H187" s="1">
        <f>VLOOKUP($A187,openDSS_base!$A:$R,6,0)</f>
        <v>9991.4712</v>
      </c>
      <c r="I187" s="1">
        <f>VLOOKUP($A187,openDSS_capacitor!$A:$R,4,0)</f>
        <v>152896.20680000001</v>
      </c>
      <c r="J187" s="1">
        <f>VLOOKUP($A187,openDSS_capacitor!$A:$R,5,0)</f>
        <v>66184.170199999993</v>
      </c>
      <c r="K187" s="7">
        <f t="shared" si="3"/>
        <v>0.9177107057760826</v>
      </c>
      <c r="L187" s="1">
        <f>VLOOKUP($A187,openDSS_capacitor!$A:$R,10,0)</f>
        <v>0</v>
      </c>
      <c r="M187" s="1">
        <f>VLOOKUP($A187,openDSS_capacitor!$A:$R,11,0)</f>
        <v>0</v>
      </c>
      <c r="N187" s="1">
        <f>VLOOKUP($A187,openDSS_capacitor!$A:$R,6,0)</f>
        <v>9961.5607999999993</v>
      </c>
      <c r="O187" s="1">
        <f>N187-H187</f>
        <v>-29.910400000000664</v>
      </c>
      <c r="P187">
        <f>VLOOKUP(A187,sumario!A:E,5,0)</f>
        <v>300</v>
      </c>
    </row>
    <row r="188" spans="1:16" x14ac:dyDescent="0.25">
      <c r="A188" t="s">
        <v>452</v>
      </c>
      <c r="B188" s="6" t="str">
        <f>VLOOKUP(A188,regional!A:B,2,0)</f>
        <v>Centro</v>
      </c>
      <c r="C188" s="1">
        <f>VLOOKUP($A188,openDSS_base!$A:$R,4,0)</f>
        <v>137574.05040000001</v>
      </c>
      <c r="D188" s="1">
        <f>VLOOKUP($A188,openDSS_base!$A:$R,5,0)</f>
        <v>60701.381999999998</v>
      </c>
      <c r="E188" s="7">
        <f>C188/SQRT(C188*C188+D188*D188)</f>
        <v>0.91490073703362718</v>
      </c>
      <c r="F188" s="1">
        <f>VLOOKUP($A188,openDSS_base!$A:$R,10,0)</f>
        <v>0</v>
      </c>
      <c r="G188" s="1">
        <f>VLOOKUP($A188,openDSS_base!$A:$R,11,0)</f>
        <v>0</v>
      </c>
      <c r="H188" s="1">
        <f>VLOOKUP($A188,openDSS_base!$A:$R,6,0)</f>
        <v>4301.1156000000001</v>
      </c>
      <c r="I188" s="1">
        <f>VLOOKUP($A188,openDSS_capacitor!$A:$R,4,0)</f>
        <v>137564.07279999999</v>
      </c>
      <c r="J188" s="1">
        <f>VLOOKUP($A188,openDSS_capacitor!$A:$R,5,0)</f>
        <v>58132.318299999999</v>
      </c>
      <c r="K188" s="7">
        <f t="shared" si="3"/>
        <v>0.92113024195983428</v>
      </c>
      <c r="L188" s="1">
        <f>VLOOKUP($A188,openDSS_capacitor!$A:$R,10,0)</f>
        <v>0</v>
      </c>
      <c r="M188" s="1">
        <f>VLOOKUP($A188,openDSS_capacitor!$A:$R,11,0)</f>
        <v>0</v>
      </c>
      <c r="N188" s="1">
        <f>VLOOKUP($A188,openDSS_capacitor!$A:$R,6,0)</f>
        <v>4289.4993999999997</v>
      </c>
      <c r="O188" s="1">
        <f>N188-H188</f>
        <v>-11.61620000000039</v>
      </c>
      <c r="P188">
        <f>VLOOKUP(A188,sumario!A:E,5,0)</f>
        <v>300</v>
      </c>
    </row>
    <row r="189" spans="1:16" x14ac:dyDescent="0.25">
      <c r="A189" t="s">
        <v>456</v>
      </c>
      <c r="B189" s="6" t="str">
        <f>VLOOKUP(A189,regional!A:B,2,0)</f>
        <v>Centro</v>
      </c>
      <c r="C189" s="1">
        <f>VLOOKUP($A189,openDSS_base!$A:$R,4,0)</f>
        <v>163726.80100000001</v>
      </c>
      <c r="D189" s="1">
        <f>VLOOKUP($A189,openDSS_base!$A:$R,5,0)</f>
        <v>73111.797000000006</v>
      </c>
      <c r="E189" s="7">
        <f>C189/SQRT(C189*C189+D189*D189)</f>
        <v>0.9130974480799664</v>
      </c>
      <c r="F189" s="1">
        <f>VLOOKUP($A189,openDSS_base!$A:$R,10,0)</f>
        <v>0</v>
      </c>
      <c r="G189" s="1">
        <f>VLOOKUP($A189,openDSS_base!$A:$R,11,0)</f>
        <v>0</v>
      </c>
      <c r="H189" s="1">
        <f>VLOOKUP($A189,openDSS_base!$A:$R,6,0)</f>
        <v>9669.0018999999993</v>
      </c>
      <c r="I189" s="1">
        <f>VLOOKUP($A189,openDSS_capacitor!$A:$R,4,0)</f>
        <v>163713.10279999999</v>
      </c>
      <c r="J189" s="1">
        <f>VLOOKUP($A189,openDSS_capacitor!$A:$R,5,0)</f>
        <v>70580.323199999999</v>
      </c>
      <c r="K189" s="7">
        <f t="shared" si="3"/>
        <v>0.91829486472152611</v>
      </c>
      <c r="L189" s="1">
        <f>VLOOKUP($A189,openDSS_capacitor!$A:$R,10,0)</f>
        <v>0</v>
      </c>
      <c r="M189" s="1">
        <f>VLOOKUP($A189,openDSS_capacitor!$A:$R,11,0)</f>
        <v>0</v>
      </c>
      <c r="N189" s="1">
        <f>VLOOKUP($A189,openDSS_capacitor!$A:$R,6,0)</f>
        <v>9643.8989000000001</v>
      </c>
      <c r="O189" s="1">
        <f>N189-H189</f>
        <v>-25.102999999999156</v>
      </c>
      <c r="P189">
        <f>VLOOKUP(A189,sumario!A:E,5,0)</f>
        <v>300</v>
      </c>
    </row>
    <row r="190" spans="1:16" x14ac:dyDescent="0.25">
      <c r="A190" t="s">
        <v>458</v>
      </c>
      <c r="B190" s="6" t="str">
        <f>VLOOKUP(A190,regional!A:B,2,0)</f>
        <v>Centro</v>
      </c>
      <c r="C190" s="1">
        <f>VLOOKUP($A190,openDSS_base!$A:$R,4,0)</f>
        <v>146449.8646</v>
      </c>
      <c r="D190" s="1">
        <f>VLOOKUP($A190,openDSS_base!$A:$R,5,0)</f>
        <v>65170.533000000003</v>
      </c>
      <c r="E190" s="7">
        <f>C190/SQRT(C190*C190+D190*D190)</f>
        <v>0.91362227903132343</v>
      </c>
      <c r="F190" s="1">
        <f>VLOOKUP($A190,openDSS_base!$A:$R,10,0)</f>
        <v>0</v>
      </c>
      <c r="G190" s="1">
        <f>VLOOKUP($A190,openDSS_base!$A:$R,11,0)</f>
        <v>0</v>
      </c>
      <c r="H190" s="1">
        <f>VLOOKUP($A190,openDSS_base!$A:$R,6,0)</f>
        <v>9404.3104999999996</v>
      </c>
      <c r="I190" s="1">
        <f>VLOOKUP($A190,openDSS_capacitor!$A:$R,4,0)</f>
        <v>146432.8786</v>
      </c>
      <c r="J190" s="1">
        <f>VLOOKUP($A190,openDSS_capacitor!$A:$R,5,0)</f>
        <v>62646.413399999998</v>
      </c>
      <c r="K190" s="7">
        <f t="shared" si="3"/>
        <v>0.91939612045648922</v>
      </c>
      <c r="L190" s="1">
        <f>VLOOKUP($A190,openDSS_capacitor!$A:$R,10,0)</f>
        <v>0</v>
      </c>
      <c r="M190" s="1">
        <f>VLOOKUP($A190,openDSS_capacitor!$A:$R,11,0)</f>
        <v>0</v>
      </c>
      <c r="N190" s="1">
        <f>VLOOKUP($A190,openDSS_capacitor!$A:$R,6,0)</f>
        <v>9376.2829999999994</v>
      </c>
      <c r="O190" s="1">
        <f>N190-H190</f>
        <v>-28.027500000000146</v>
      </c>
      <c r="P190">
        <f>VLOOKUP(A190,sumario!A:E,5,0)</f>
        <v>300</v>
      </c>
    </row>
    <row r="191" spans="1:16" x14ac:dyDescent="0.25">
      <c r="A191" t="s">
        <v>459</v>
      </c>
      <c r="B191" s="6" t="str">
        <f>VLOOKUP(A191,regional!A:B,2,0)</f>
        <v>Centro</v>
      </c>
      <c r="C191" s="1">
        <f>VLOOKUP($A191,openDSS_base!$A:$R,4,0)</f>
        <v>156784.8749</v>
      </c>
      <c r="D191" s="1">
        <f>VLOOKUP($A191,openDSS_base!$A:$R,5,0)</f>
        <v>72317.366200000004</v>
      </c>
      <c r="E191" s="7">
        <f>C191/SQRT(C191*C191+D191*D191)</f>
        <v>0.90805826904212239</v>
      </c>
      <c r="F191" s="1">
        <f>VLOOKUP($A191,openDSS_base!$A:$R,10,0)</f>
        <v>0</v>
      </c>
      <c r="G191" s="1">
        <f>VLOOKUP($A191,openDSS_base!$A:$R,11,0)</f>
        <v>0</v>
      </c>
      <c r="H191" s="1">
        <f>VLOOKUP($A191,openDSS_base!$A:$R,6,0)</f>
        <v>11895.106299999999</v>
      </c>
      <c r="I191" s="1">
        <f>VLOOKUP($A191,openDSS_capacitor!$A:$R,4,0)</f>
        <v>156783.80669999999</v>
      </c>
      <c r="J191" s="1">
        <f>VLOOKUP($A191,openDSS_capacitor!$A:$R,5,0)</f>
        <v>69798.306100000002</v>
      </c>
      <c r="K191" s="7">
        <f t="shared" si="3"/>
        <v>0.91355918829259064</v>
      </c>
      <c r="L191" s="1">
        <f>VLOOKUP($A191,openDSS_capacitor!$A:$R,10,0)</f>
        <v>0</v>
      </c>
      <c r="M191" s="1">
        <f>VLOOKUP($A191,openDSS_capacitor!$A:$R,11,0)</f>
        <v>0</v>
      </c>
      <c r="N191" s="1">
        <f>VLOOKUP($A191,openDSS_capacitor!$A:$R,6,0)</f>
        <v>11869.434300000001</v>
      </c>
      <c r="O191" s="1">
        <f>N191-H191</f>
        <v>-25.671999999998661</v>
      </c>
      <c r="P191">
        <f>VLOOKUP(A191,sumario!A:E,5,0)</f>
        <v>300</v>
      </c>
    </row>
    <row r="192" spans="1:16" x14ac:dyDescent="0.25">
      <c r="A192" t="s">
        <v>460</v>
      </c>
      <c r="B192" s="6" t="str">
        <f>VLOOKUP(A192,regional!A:B,2,0)</f>
        <v>Centro</v>
      </c>
      <c r="C192" s="1">
        <f>VLOOKUP($A192,openDSS_base!$A:$R,4,0)</f>
        <v>88995.672200000001</v>
      </c>
      <c r="D192" s="1">
        <f>VLOOKUP($A192,openDSS_base!$A:$R,5,0)</f>
        <v>39829.1806</v>
      </c>
      <c r="E192" s="7">
        <f>C192/SQRT(C192*C192+D192*D192)</f>
        <v>0.91275964410972865</v>
      </c>
      <c r="F192" s="1">
        <f>VLOOKUP($A192,openDSS_base!$A:$R,10,0)</f>
        <v>0</v>
      </c>
      <c r="G192" s="1">
        <f>VLOOKUP($A192,openDSS_base!$A:$R,11,0)</f>
        <v>0</v>
      </c>
      <c r="H192" s="1">
        <f>VLOOKUP($A192,openDSS_base!$A:$R,6,0)</f>
        <v>4057.9416999999999</v>
      </c>
      <c r="I192" s="1">
        <f>VLOOKUP($A192,openDSS_capacitor!$A:$R,4,0)</f>
        <v>88987.298299999995</v>
      </c>
      <c r="J192" s="1">
        <f>VLOOKUP($A192,openDSS_capacitor!$A:$R,5,0)</f>
        <v>37258.493900000001</v>
      </c>
      <c r="K192" s="7">
        <f t="shared" si="3"/>
        <v>0.92241145981042205</v>
      </c>
      <c r="L192" s="1">
        <f>VLOOKUP($A192,openDSS_capacitor!$A:$R,10,0)</f>
        <v>0</v>
      </c>
      <c r="M192" s="1">
        <f>VLOOKUP($A192,openDSS_capacitor!$A:$R,11,0)</f>
        <v>0</v>
      </c>
      <c r="N192" s="1">
        <f>VLOOKUP($A192,openDSS_capacitor!$A:$R,6,0)</f>
        <v>4046.9470999999999</v>
      </c>
      <c r="O192" s="1">
        <f>N192-H192</f>
        <v>-10.994599999999991</v>
      </c>
      <c r="P192">
        <f>VLOOKUP(A192,sumario!A:E,5,0)</f>
        <v>300</v>
      </c>
    </row>
    <row r="193" spans="1:16" x14ac:dyDescent="0.25">
      <c r="A193" t="s">
        <v>461</v>
      </c>
      <c r="B193" s="6" t="str">
        <f>VLOOKUP(A193,regional!A:B,2,0)</f>
        <v>Centro</v>
      </c>
      <c r="C193" s="1">
        <f>VLOOKUP($A193,openDSS_base!$A:$R,4,0)</f>
        <v>161828.10939999999</v>
      </c>
      <c r="D193" s="1">
        <f>VLOOKUP($A193,openDSS_base!$A:$R,5,0)</f>
        <v>73864.585300000006</v>
      </c>
      <c r="E193" s="7">
        <f>C193/SQRT(C193*C193+D193*D193)</f>
        <v>0.90971659692475526</v>
      </c>
      <c r="F193" s="1">
        <f>VLOOKUP($A193,openDSS_base!$A:$R,10,0)</f>
        <v>0</v>
      </c>
      <c r="G193" s="1">
        <f>VLOOKUP($A193,openDSS_base!$A:$R,11,0)</f>
        <v>0</v>
      </c>
      <c r="H193" s="1">
        <f>VLOOKUP($A193,openDSS_base!$A:$R,6,0)</f>
        <v>9912.7477999999992</v>
      </c>
      <c r="I193" s="1">
        <f>VLOOKUP($A193,openDSS_capacitor!$A:$R,4,0)</f>
        <v>161815.57889999999</v>
      </c>
      <c r="J193" s="1">
        <f>VLOOKUP($A193,openDSS_capacitor!$A:$R,5,0)</f>
        <v>71328.391499999998</v>
      </c>
      <c r="K193" s="7">
        <f t="shared" si="3"/>
        <v>0.91504479855990428</v>
      </c>
      <c r="L193" s="1">
        <f>VLOOKUP($A193,openDSS_capacitor!$A:$R,10,0)</f>
        <v>0</v>
      </c>
      <c r="M193" s="1">
        <f>VLOOKUP($A193,openDSS_capacitor!$A:$R,11,0)</f>
        <v>0</v>
      </c>
      <c r="N193" s="1">
        <f>VLOOKUP($A193,openDSS_capacitor!$A:$R,6,0)</f>
        <v>9880.1967000000004</v>
      </c>
      <c r="O193" s="1">
        <f>N193-H193</f>
        <v>-32.551099999998769</v>
      </c>
      <c r="P193">
        <f>VLOOKUP(A193,sumario!A:E,5,0)</f>
        <v>300</v>
      </c>
    </row>
    <row r="194" spans="1:16" x14ac:dyDescent="0.25">
      <c r="A194" t="s">
        <v>462</v>
      </c>
      <c r="B194" s="6" t="str">
        <f>VLOOKUP(A194,regional!A:B,2,0)</f>
        <v>Centro</v>
      </c>
      <c r="C194" s="1">
        <f>VLOOKUP($A194,openDSS_base!$A:$R,4,0)</f>
        <v>97648.768899999995</v>
      </c>
      <c r="D194" s="1">
        <f>VLOOKUP($A194,openDSS_base!$A:$R,5,0)</f>
        <v>42006.1371</v>
      </c>
      <c r="E194" s="7">
        <f>C194/SQRT(C194*C194+D194*D194)</f>
        <v>0.91861057276342761</v>
      </c>
      <c r="F194" s="1">
        <f>VLOOKUP($A194,openDSS_base!$A:$R,10,0)</f>
        <v>0</v>
      </c>
      <c r="G194" s="1">
        <f>VLOOKUP($A194,openDSS_base!$A:$R,11,0)</f>
        <v>0</v>
      </c>
      <c r="H194" s="1">
        <f>VLOOKUP($A194,openDSS_base!$A:$R,6,0)</f>
        <v>6620.1360000000004</v>
      </c>
      <c r="I194" s="1">
        <f>VLOOKUP($A194,openDSS_capacitor!$A:$R,4,0)</f>
        <v>97643.833199999994</v>
      </c>
      <c r="J194" s="1">
        <f>VLOOKUP($A194,openDSS_capacitor!$A:$R,5,0)</f>
        <v>39439.450900000003</v>
      </c>
      <c r="K194" s="7">
        <f t="shared" si="3"/>
        <v>0.92722085113997021</v>
      </c>
      <c r="L194" s="1">
        <f>VLOOKUP($A194,openDSS_capacitor!$A:$R,10,0)</f>
        <v>0</v>
      </c>
      <c r="M194" s="1">
        <f>VLOOKUP($A194,openDSS_capacitor!$A:$R,11,0)</f>
        <v>0</v>
      </c>
      <c r="N194" s="1">
        <f>VLOOKUP($A194,openDSS_capacitor!$A:$R,6,0)</f>
        <v>6609.3881000000001</v>
      </c>
      <c r="O194" s="1">
        <f>N194-H194</f>
        <v>-10.7479000000003</v>
      </c>
      <c r="P194">
        <f>VLOOKUP(A194,sumario!A:E,5,0)</f>
        <v>300</v>
      </c>
    </row>
    <row r="195" spans="1:16" x14ac:dyDescent="0.25">
      <c r="A195" t="s">
        <v>463</v>
      </c>
      <c r="B195" s="6" t="str">
        <f>VLOOKUP(A195,regional!A:B,2,0)</f>
        <v>Centro</v>
      </c>
      <c r="C195" s="1">
        <f>VLOOKUP($A195,openDSS_base!$A:$R,4,0)</f>
        <v>104109.82399999999</v>
      </c>
      <c r="D195" s="1">
        <f>VLOOKUP($A195,openDSS_base!$A:$R,5,0)</f>
        <v>46410.6774</v>
      </c>
      <c r="E195" s="7">
        <f>C195/SQRT(C195*C195+D195*D195)</f>
        <v>0.91335629880180802</v>
      </c>
      <c r="F195" s="1">
        <f>VLOOKUP($A195,openDSS_base!$A:$R,10,0)</f>
        <v>0</v>
      </c>
      <c r="G195" s="1">
        <f>VLOOKUP($A195,openDSS_base!$A:$R,11,0)</f>
        <v>0</v>
      </c>
      <c r="H195" s="1">
        <f>VLOOKUP($A195,openDSS_base!$A:$R,6,0)</f>
        <v>4575.3215</v>
      </c>
      <c r="I195" s="1">
        <f>VLOOKUP($A195,openDSS_capacitor!$A:$R,4,0)</f>
        <v>104102.48729999999</v>
      </c>
      <c r="J195" s="1">
        <f>VLOOKUP($A195,openDSS_capacitor!$A:$R,5,0)</f>
        <v>43842.061399999999</v>
      </c>
      <c r="K195" s="7">
        <f t="shared" si="3"/>
        <v>0.92160549875866149</v>
      </c>
      <c r="L195" s="1">
        <f>VLOOKUP($A195,openDSS_capacitor!$A:$R,10,0)</f>
        <v>0</v>
      </c>
      <c r="M195" s="1">
        <f>VLOOKUP($A195,openDSS_capacitor!$A:$R,11,0)</f>
        <v>0</v>
      </c>
      <c r="N195" s="1">
        <f>VLOOKUP($A195,openDSS_capacitor!$A:$R,6,0)</f>
        <v>4564.1490000000003</v>
      </c>
      <c r="O195" s="1">
        <f>N195-H195</f>
        <v>-11.172499999999673</v>
      </c>
      <c r="P195">
        <f>VLOOKUP(A195,sumario!A:E,5,0)</f>
        <v>300</v>
      </c>
    </row>
    <row r="196" spans="1:16" x14ac:dyDescent="0.25">
      <c r="A196" t="s">
        <v>1919</v>
      </c>
      <c r="B196" s="6" t="str">
        <f>VLOOKUP(A196,regional!A:B,2,0)</f>
        <v>Centro</v>
      </c>
      <c r="C196" s="1">
        <f>VLOOKUP($A196,openDSS_base!$A:$R,4,0)</f>
        <v>175494.8683</v>
      </c>
      <c r="D196" s="1">
        <f>VLOOKUP($A196,openDSS_base!$A:$R,5,0)</f>
        <v>78743.784700000004</v>
      </c>
      <c r="E196" s="7">
        <f>C196/SQRT(C196*C196+D196*D196)</f>
        <v>0.91236630591151524</v>
      </c>
      <c r="F196" s="1">
        <f>VLOOKUP($A196,openDSS_base!$A:$R,10,0)</f>
        <v>0</v>
      </c>
      <c r="G196" s="1">
        <f>VLOOKUP($A196,openDSS_base!$A:$R,11,0)</f>
        <v>0</v>
      </c>
      <c r="H196" s="1">
        <f>VLOOKUP($A196,openDSS_base!$A:$R,6,0)</f>
        <v>10832.176600000001</v>
      </c>
      <c r="I196" s="1">
        <f>VLOOKUP($A196,openDSS_capacitor!$A:$R,4,0)</f>
        <v>175485.2825</v>
      </c>
      <c r="J196" s="1">
        <f>VLOOKUP($A196,openDSS_capacitor!$A:$R,5,0)</f>
        <v>76201.590400000001</v>
      </c>
      <c r="K196" s="7">
        <f t="shared" ref="K196:K259" si="4">I196/SQRT(I196*I196+J196*J196)</f>
        <v>0.91725412731055267</v>
      </c>
      <c r="L196" s="1">
        <f>VLOOKUP($A196,openDSS_capacitor!$A:$R,10,0)</f>
        <v>0</v>
      </c>
      <c r="M196" s="1">
        <f>VLOOKUP($A196,openDSS_capacitor!$A:$R,11,0)</f>
        <v>0</v>
      </c>
      <c r="N196" s="1">
        <f>VLOOKUP($A196,openDSS_capacitor!$A:$R,6,0)</f>
        <v>10811.508400000001</v>
      </c>
      <c r="O196" s="1">
        <f>N196-H196</f>
        <v>-20.66820000000007</v>
      </c>
      <c r="P196">
        <f>VLOOKUP(A196,sumario!A:E,5,0)</f>
        <v>300</v>
      </c>
    </row>
    <row r="197" spans="1:16" x14ac:dyDescent="0.25">
      <c r="A197" t="s">
        <v>468</v>
      </c>
      <c r="B197" s="6" t="str">
        <f>VLOOKUP(A197,regional!A:B,2,0)</f>
        <v>Centro</v>
      </c>
      <c r="C197" s="1">
        <f>VLOOKUP($A197,openDSS_base!$A:$R,4,0)</f>
        <v>102736.984</v>
      </c>
      <c r="D197" s="1">
        <f>VLOOKUP($A197,openDSS_base!$A:$R,5,0)</f>
        <v>46414.231399999997</v>
      </c>
      <c r="E197" s="7">
        <f>C197/SQRT(C197*C197+D197*D197)</f>
        <v>0.91131441298937566</v>
      </c>
      <c r="F197" s="1">
        <f>VLOOKUP($A197,openDSS_base!$A:$R,10,0)</f>
        <v>0</v>
      </c>
      <c r="G197" s="1">
        <f>VLOOKUP($A197,openDSS_base!$A:$R,11,0)</f>
        <v>0</v>
      </c>
      <c r="H197" s="1">
        <f>VLOOKUP($A197,openDSS_base!$A:$R,6,0)</f>
        <v>6696.0535</v>
      </c>
      <c r="I197" s="1">
        <f>VLOOKUP($A197,openDSS_capacitor!$A:$R,4,0)</f>
        <v>102730.303</v>
      </c>
      <c r="J197" s="1">
        <f>VLOOKUP($A197,openDSS_capacitor!$A:$R,5,0)</f>
        <v>43860.8413</v>
      </c>
      <c r="K197" s="7">
        <f t="shared" si="4"/>
        <v>0.91968363708906919</v>
      </c>
      <c r="L197" s="1">
        <f>VLOOKUP($A197,openDSS_capacitor!$A:$R,10,0)</f>
        <v>0</v>
      </c>
      <c r="M197" s="1">
        <f>VLOOKUP($A197,openDSS_capacitor!$A:$R,11,0)</f>
        <v>0</v>
      </c>
      <c r="N197" s="1">
        <f>VLOOKUP($A197,openDSS_capacitor!$A:$R,6,0)</f>
        <v>6679.4804000000004</v>
      </c>
      <c r="O197" s="1">
        <f>N197-H197</f>
        <v>-16.573099999999613</v>
      </c>
      <c r="P197">
        <f>VLOOKUP(A197,sumario!A:E,5,0)</f>
        <v>300</v>
      </c>
    </row>
    <row r="198" spans="1:16" x14ac:dyDescent="0.25">
      <c r="A198" t="s">
        <v>469</v>
      </c>
      <c r="B198" s="6" t="str">
        <f>VLOOKUP(A198,regional!A:B,2,0)</f>
        <v>Centro</v>
      </c>
      <c r="C198" s="1">
        <f>VLOOKUP($A198,openDSS_base!$A:$R,4,0)</f>
        <v>165391.74969999999</v>
      </c>
      <c r="D198" s="1">
        <f>VLOOKUP($A198,openDSS_base!$A:$R,5,0)</f>
        <v>73779.480899999995</v>
      </c>
      <c r="E198" s="7">
        <f>C198/SQRT(C198*C198+D198*D198)</f>
        <v>0.91325319982377107</v>
      </c>
      <c r="F198" s="1">
        <f>VLOOKUP($A198,openDSS_base!$A:$R,10,0)</f>
        <v>0</v>
      </c>
      <c r="G198" s="1">
        <f>VLOOKUP($A198,openDSS_base!$A:$R,11,0)</f>
        <v>0</v>
      </c>
      <c r="H198" s="1">
        <f>VLOOKUP($A198,openDSS_base!$A:$R,6,0)</f>
        <v>6226.7984999999999</v>
      </c>
      <c r="I198" s="1">
        <f>VLOOKUP($A198,openDSS_capacitor!$A:$R,4,0)</f>
        <v>165375.5141</v>
      </c>
      <c r="J198" s="1">
        <f>VLOOKUP($A198,openDSS_capacitor!$A:$R,5,0)</f>
        <v>71232.248099999997</v>
      </c>
      <c r="K198" s="7">
        <f t="shared" si="4"/>
        <v>0.91842560010018115</v>
      </c>
      <c r="L198" s="1">
        <f>VLOOKUP($A198,openDSS_capacitor!$A:$R,10,0)</f>
        <v>0</v>
      </c>
      <c r="M198" s="1">
        <f>VLOOKUP($A198,openDSS_capacitor!$A:$R,11,0)</f>
        <v>0</v>
      </c>
      <c r="N198" s="1">
        <f>VLOOKUP($A198,openDSS_capacitor!$A:$R,6,0)</f>
        <v>6205.5496999999996</v>
      </c>
      <c r="O198" s="1">
        <f>N198-H198</f>
        <v>-21.248800000000301</v>
      </c>
      <c r="P198">
        <f>VLOOKUP(A198,sumario!A:E,5,0)</f>
        <v>300</v>
      </c>
    </row>
    <row r="199" spans="1:16" x14ac:dyDescent="0.25">
      <c r="A199" t="s">
        <v>470</v>
      </c>
      <c r="B199" s="6" t="str">
        <f>VLOOKUP(A199,regional!A:B,2,0)</f>
        <v>Centro</v>
      </c>
      <c r="C199" s="1">
        <f>VLOOKUP($A199,openDSS_base!$A:$R,4,0)</f>
        <v>142423.67809999999</v>
      </c>
      <c r="D199" s="1">
        <f>VLOOKUP($A199,openDSS_base!$A:$R,5,0)</f>
        <v>65054.960899999998</v>
      </c>
      <c r="E199" s="7">
        <f>C199/SQRT(C199*C199+D199*D199)</f>
        <v>0.90960243818206887</v>
      </c>
      <c r="F199" s="1">
        <f>VLOOKUP($A199,openDSS_base!$A:$R,10,0)</f>
        <v>0</v>
      </c>
      <c r="G199" s="1">
        <f>VLOOKUP($A199,openDSS_base!$A:$R,11,0)</f>
        <v>0</v>
      </c>
      <c r="H199" s="1">
        <f>VLOOKUP($A199,openDSS_base!$A:$R,6,0)</f>
        <v>8462.6275999999998</v>
      </c>
      <c r="I199" s="1">
        <f>VLOOKUP($A199,openDSS_capacitor!$A:$R,4,0)</f>
        <v>142404.27160000001</v>
      </c>
      <c r="J199" s="1">
        <f>VLOOKUP($A199,openDSS_capacitor!$A:$R,5,0)</f>
        <v>62548.126400000001</v>
      </c>
      <c r="K199" s="7">
        <f t="shared" si="4"/>
        <v>0.91557496618736134</v>
      </c>
      <c r="L199" s="1">
        <f>VLOOKUP($A199,openDSS_capacitor!$A:$R,10,0)</f>
        <v>0</v>
      </c>
      <c r="M199" s="1">
        <f>VLOOKUP($A199,openDSS_capacitor!$A:$R,11,0)</f>
        <v>0</v>
      </c>
      <c r="N199" s="1">
        <f>VLOOKUP($A199,openDSS_capacitor!$A:$R,6,0)</f>
        <v>8426.0985999999994</v>
      </c>
      <c r="O199" s="1">
        <f>N199-H199</f>
        <v>-36.529000000000451</v>
      </c>
      <c r="P199">
        <f>VLOOKUP(A199,sumario!A:E,5,0)</f>
        <v>300</v>
      </c>
    </row>
    <row r="200" spans="1:16" x14ac:dyDescent="0.25">
      <c r="A200" t="s">
        <v>471</v>
      </c>
      <c r="B200" s="6" t="str">
        <f>VLOOKUP(A200,regional!A:B,2,0)</f>
        <v>Centro</v>
      </c>
      <c r="C200" s="1">
        <f>VLOOKUP($A200,openDSS_base!$A:$R,4,0)</f>
        <v>114459.89169999999</v>
      </c>
      <c r="D200" s="1">
        <f>VLOOKUP($A200,openDSS_base!$A:$R,5,0)</f>
        <v>52509.720699999998</v>
      </c>
      <c r="E200" s="7">
        <f>C200/SQRT(C200*C200+D200*D200)</f>
        <v>0.90891757569741194</v>
      </c>
      <c r="F200" s="1">
        <f>VLOOKUP($A200,openDSS_base!$A:$R,10,0)</f>
        <v>0</v>
      </c>
      <c r="G200" s="1">
        <f>VLOOKUP($A200,openDSS_base!$A:$R,11,0)</f>
        <v>0</v>
      </c>
      <c r="H200" s="1">
        <f>VLOOKUP($A200,openDSS_base!$A:$R,6,0)</f>
        <v>6107.1369000000004</v>
      </c>
      <c r="I200" s="1">
        <f>VLOOKUP($A200,openDSS_capacitor!$A:$R,4,0)</f>
        <v>114442.56389999999</v>
      </c>
      <c r="J200" s="1">
        <f>VLOOKUP($A200,openDSS_capacitor!$A:$R,5,0)</f>
        <v>50023.0959</v>
      </c>
      <c r="K200" s="7">
        <f t="shared" si="4"/>
        <v>0.91629113485329294</v>
      </c>
      <c r="L200" s="1">
        <f>VLOOKUP($A200,openDSS_capacitor!$A:$R,10,0)</f>
        <v>0</v>
      </c>
      <c r="M200" s="1">
        <f>VLOOKUP($A200,openDSS_capacitor!$A:$R,11,0)</f>
        <v>0</v>
      </c>
      <c r="N200" s="1">
        <f>VLOOKUP($A200,openDSS_capacitor!$A:$R,6,0)</f>
        <v>6063.9894000000004</v>
      </c>
      <c r="O200" s="1">
        <f>N200-H200</f>
        <v>-43.147500000000036</v>
      </c>
      <c r="P200">
        <f>VLOOKUP(A200,sumario!A:E,5,0)</f>
        <v>300</v>
      </c>
    </row>
    <row r="201" spans="1:16" x14ac:dyDescent="0.25">
      <c r="A201" t="s">
        <v>472</v>
      </c>
      <c r="B201" s="6" t="str">
        <f>VLOOKUP(A201,regional!A:B,2,0)</f>
        <v>Centro</v>
      </c>
      <c r="C201" s="1">
        <f>VLOOKUP($A201,openDSS_base!$A:$R,4,0)</f>
        <v>91515.354399999997</v>
      </c>
      <c r="D201" s="1">
        <f>VLOOKUP($A201,openDSS_base!$A:$R,5,0)</f>
        <v>41183.735200000003</v>
      </c>
      <c r="E201" s="7">
        <f>C201/SQRT(C201*C201+D201*D201)</f>
        <v>0.91191469701349237</v>
      </c>
      <c r="F201" s="1">
        <f>VLOOKUP($A201,openDSS_base!$A:$R,10,0)</f>
        <v>0</v>
      </c>
      <c r="G201" s="1">
        <f>VLOOKUP($A201,openDSS_base!$A:$R,11,0)</f>
        <v>0</v>
      </c>
      <c r="H201" s="1">
        <f>VLOOKUP($A201,openDSS_base!$A:$R,6,0)</f>
        <v>4648.8144000000002</v>
      </c>
      <c r="I201" s="1">
        <f>VLOOKUP($A201,openDSS_capacitor!$A:$R,4,0)</f>
        <v>91500.702399999995</v>
      </c>
      <c r="J201" s="1">
        <f>VLOOKUP($A201,openDSS_capacitor!$A:$R,5,0)</f>
        <v>38641.357499999998</v>
      </c>
      <c r="K201" s="7">
        <f t="shared" si="4"/>
        <v>0.92122167987082459</v>
      </c>
      <c r="L201" s="1">
        <f>VLOOKUP($A201,openDSS_capacitor!$A:$R,10,0)</f>
        <v>0</v>
      </c>
      <c r="M201" s="1">
        <f>VLOOKUP($A201,openDSS_capacitor!$A:$R,11,0)</f>
        <v>0</v>
      </c>
      <c r="N201" s="1">
        <f>VLOOKUP($A201,openDSS_capacitor!$A:$R,6,0)</f>
        <v>4626.8176999999996</v>
      </c>
      <c r="O201" s="1">
        <f>N201-H201</f>
        <v>-21.996700000000601</v>
      </c>
      <c r="P201">
        <f>VLOOKUP(A201,sumario!A:E,5,0)</f>
        <v>300</v>
      </c>
    </row>
    <row r="202" spans="1:16" x14ac:dyDescent="0.25">
      <c r="A202" t="s">
        <v>477</v>
      </c>
      <c r="B202" s="6" t="str">
        <f>VLOOKUP(A202,regional!A:B,2,0)</f>
        <v>Norte</v>
      </c>
      <c r="C202" s="1">
        <f>VLOOKUP($A202,openDSS_base!$A:$R,4,0)</f>
        <v>20489.4607</v>
      </c>
      <c r="D202" s="1">
        <f>VLOOKUP($A202,openDSS_base!$A:$R,5,0)</f>
        <v>4602.3077000000003</v>
      </c>
      <c r="E202" s="7">
        <f>C202/SQRT(C202*C202+D202*D202)</f>
        <v>0.97568944998110751</v>
      </c>
      <c r="F202" s="1">
        <f>VLOOKUP($A202,openDSS_base!$A:$R,10,0)</f>
        <v>0</v>
      </c>
      <c r="G202" s="1">
        <f>VLOOKUP($A202,openDSS_base!$A:$R,11,0)</f>
        <v>0</v>
      </c>
      <c r="H202" s="1">
        <f>VLOOKUP($A202,openDSS_base!$A:$R,6,0)</f>
        <v>1471.0008</v>
      </c>
      <c r="I202" s="1">
        <f>VLOOKUP($A202,openDSS_capacitor!$A:$R,4,0)</f>
        <v>20489.4607</v>
      </c>
      <c r="J202" s="1">
        <f>VLOOKUP($A202,openDSS_capacitor!$A:$R,5,0)</f>
        <v>4602.3077000000003</v>
      </c>
      <c r="K202" s="7">
        <f t="shared" si="4"/>
        <v>0.97568944998110751</v>
      </c>
      <c r="L202" s="1">
        <f>VLOOKUP($A202,openDSS_capacitor!$A:$R,10,0)</f>
        <v>0</v>
      </c>
      <c r="M202" s="1">
        <f>VLOOKUP($A202,openDSS_capacitor!$A:$R,11,0)</f>
        <v>0</v>
      </c>
      <c r="N202" s="1">
        <f>VLOOKUP($A202,openDSS_capacitor!$A:$R,6,0)</f>
        <v>1471.0008</v>
      </c>
      <c r="O202" s="1">
        <f>N202-H202</f>
        <v>0</v>
      </c>
      <c r="P202">
        <f>VLOOKUP(A202,sumario!A:E,5,0)</f>
        <v>300</v>
      </c>
    </row>
    <row r="203" spans="1:16" x14ac:dyDescent="0.25">
      <c r="A203" t="s">
        <v>480</v>
      </c>
      <c r="B203" s="6" t="str">
        <f>VLOOKUP(A203,regional!A:B,2,0)</f>
        <v>Norte</v>
      </c>
      <c r="C203" s="1">
        <f>VLOOKUP($A203,openDSS_base!$A:$R,4,0)</f>
        <v>69369.708599999998</v>
      </c>
      <c r="D203" s="1">
        <f>VLOOKUP($A203,openDSS_base!$A:$R,5,0)</f>
        <v>26726.0628</v>
      </c>
      <c r="E203" s="7">
        <f>C203/SQRT(C203*C203+D203*D203)</f>
        <v>0.93314081064432697</v>
      </c>
      <c r="F203" s="1">
        <f>VLOOKUP($A203,openDSS_base!$A:$R,10,0)</f>
        <v>0</v>
      </c>
      <c r="G203" s="1">
        <f>VLOOKUP($A203,openDSS_base!$A:$R,11,0)</f>
        <v>0</v>
      </c>
      <c r="H203" s="1">
        <f>VLOOKUP($A203,openDSS_base!$A:$R,6,0)</f>
        <v>10600.270699999999</v>
      </c>
      <c r="I203" s="1">
        <f>VLOOKUP($A203,openDSS_capacitor!$A:$R,4,0)</f>
        <v>69530.744099999996</v>
      </c>
      <c r="J203" s="1">
        <f>VLOOKUP($A203,openDSS_capacitor!$A:$R,5,0)</f>
        <v>24270.587299999999</v>
      </c>
      <c r="K203" s="7">
        <f t="shared" si="4"/>
        <v>0.94413396226918578</v>
      </c>
      <c r="L203" s="1">
        <f>VLOOKUP($A203,openDSS_capacitor!$A:$R,10,0)</f>
        <v>0</v>
      </c>
      <c r="M203" s="1">
        <f>VLOOKUP($A203,openDSS_capacitor!$A:$R,11,0)</f>
        <v>0</v>
      </c>
      <c r="N203" s="1">
        <f>VLOOKUP($A203,openDSS_capacitor!$A:$R,6,0)</f>
        <v>10567.6307</v>
      </c>
      <c r="O203" s="1">
        <f>N203-H203</f>
        <v>-32.639999999999418</v>
      </c>
      <c r="P203">
        <f>VLOOKUP(A203,sumario!A:E,5,0)</f>
        <v>600</v>
      </c>
    </row>
    <row r="204" spans="1:16" x14ac:dyDescent="0.25">
      <c r="A204" t="s">
        <v>482</v>
      </c>
      <c r="B204" s="6" t="str">
        <f>VLOOKUP(A204,regional!A:B,2,0)</f>
        <v>Norte</v>
      </c>
      <c r="C204" s="1">
        <f>VLOOKUP($A204,openDSS_base!$A:$R,4,0)</f>
        <v>76637.156400000007</v>
      </c>
      <c r="D204" s="1">
        <f>VLOOKUP($A204,openDSS_base!$A:$R,5,0)</f>
        <v>33781.252800000002</v>
      </c>
      <c r="E204" s="7">
        <f>C204/SQRT(C204*C204+D204*D204)</f>
        <v>0.91504676258815021</v>
      </c>
      <c r="F204" s="1">
        <f>VLOOKUP($A204,openDSS_base!$A:$R,10,0)</f>
        <v>0</v>
      </c>
      <c r="G204" s="1">
        <f>VLOOKUP($A204,openDSS_base!$A:$R,11,0)</f>
        <v>0</v>
      </c>
      <c r="H204" s="1">
        <f>VLOOKUP($A204,openDSS_base!$A:$R,6,0)</f>
        <v>4234.8905999999997</v>
      </c>
      <c r="I204" s="1">
        <f>VLOOKUP($A204,openDSS_capacitor!$A:$R,4,0)</f>
        <v>76631.869500000001</v>
      </c>
      <c r="J204" s="1">
        <f>VLOOKUP($A204,openDSS_capacitor!$A:$R,5,0)</f>
        <v>31218.355</v>
      </c>
      <c r="K204" s="7">
        <f t="shared" si="4"/>
        <v>0.92610095804415138</v>
      </c>
      <c r="L204" s="1">
        <f>VLOOKUP($A204,openDSS_capacitor!$A:$R,10,0)</f>
        <v>0</v>
      </c>
      <c r="M204" s="1">
        <f>VLOOKUP($A204,openDSS_capacitor!$A:$R,11,0)</f>
        <v>0</v>
      </c>
      <c r="N204" s="1">
        <f>VLOOKUP($A204,openDSS_capacitor!$A:$R,6,0)</f>
        <v>4223.7184999999999</v>
      </c>
      <c r="O204" s="1">
        <f>N204-H204</f>
        <v>-11.172099999999773</v>
      </c>
      <c r="P204">
        <f>VLOOKUP(A204,sumario!A:E,5,0)</f>
        <v>300</v>
      </c>
    </row>
    <row r="205" spans="1:16" x14ac:dyDescent="0.25">
      <c r="A205" t="s">
        <v>483</v>
      </c>
      <c r="B205" s="6" t="str">
        <f>VLOOKUP(A205,regional!A:B,2,0)</f>
        <v>Norte</v>
      </c>
      <c r="C205" s="1">
        <f>VLOOKUP($A205,openDSS_base!$A:$R,4,0)</f>
        <v>90349.202699999994</v>
      </c>
      <c r="D205" s="1">
        <f>VLOOKUP($A205,openDSS_base!$A:$R,5,0)</f>
        <v>39791.023800000003</v>
      </c>
      <c r="E205" s="7">
        <f>C205/SQRT(C205*C205+D205*D205)</f>
        <v>0.91517542080434466</v>
      </c>
      <c r="F205" s="1">
        <f>VLOOKUP($A205,openDSS_base!$A:$R,10,0)</f>
        <v>0</v>
      </c>
      <c r="G205" s="1">
        <f>VLOOKUP($A205,openDSS_base!$A:$R,11,0)</f>
        <v>0</v>
      </c>
      <c r="H205" s="1">
        <f>VLOOKUP($A205,openDSS_base!$A:$R,6,0)</f>
        <v>5016.9372999999996</v>
      </c>
      <c r="I205" s="1">
        <f>VLOOKUP($A205,openDSS_capacitor!$A:$R,4,0)</f>
        <v>90348.68</v>
      </c>
      <c r="J205" s="1">
        <f>VLOOKUP($A205,openDSS_capacitor!$A:$R,5,0)</f>
        <v>37199.545599999998</v>
      </c>
      <c r="K205" s="7">
        <f t="shared" si="4"/>
        <v>0.92468837500011458</v>
      </c>
      <c r="L205" s="1">
        <f>VLOOKUP($A205,openDSS_capacitor!$A:$R,10,0)</f>
        <v>0</v>
      </c>
      <c r="M205" s="1">
        <f>VLOOKUP($A205,openDSS_capacitor!$A:$R,11,0)</f>
        <v>0</v>
      </c>
      <c r="N205" s="1">
        <f>VLOOKUP($A205,openDSS_capacitor!$A:$R,6,0)</f>
        <v>5015.1502</v>
      </c>
      <c r="O205" s="1">
        <f>N205-H205</f>
        <v>-1.7870999999995547</v>
      </c>
      <c r="P205">
        <f>VLOOKUP(A205,sumario!A:E,5,0)</f>
        <v>300</v>
      </c>
    </row>
    <row r="206" spans="1:16" x14ac:dyDescent="0.25">
      <c r="A206" t="s">
        <v>484</v>
      </c>
      <c r="B206" s="6" t="str">
        <f>VLOOKUP(A206,regional!A:B,2,0)</f>
        <v>Norte</v>
      </c>
      <c r="C206" s="1">
        <f>VLOOKUP($A206,openDSS_base!$A:$R,4,0)</f>
        <v>145935.3058</v>
      </c>
      <c r="D206" s="1">
        <f>VLOOKUP($A206,openDSS_base!$A:$R,5,0)</f>
        <v>69280.410999999993</v>
      </c>
      <c r="E206" s="7">
        <f>C206/SQRT(C206*C206+D206*D206)</f>
        <v>0.90337070882817405</v>
      </c>
      <c r="F206" s="1">
        <f>VLOOKUP($A206,openDSS_base!$A:$R,10,0)</f>
        <v>0</v>
      </c>
      <c r="G206" s="1">
        <f>VLOOKUP($A206,openDSS_base!$A:$R,11,0)</f>
        <v>0</v>
      </c>
      <c r="H206" s="1">
        <f>VLOOKUP($A206,openDSS_base!$A:$R,6,0)</f>
        <v>38890.821600000003</v>
      </c>
      <c r="I206" s="1">
        <f>VLOOKUP($A206,openDSS_capacitor!$A:$R,4,0)</f>
        <v>145789.87530000001</v>
      </c>
      <c r="J206" s="1">
        <f>VLOOKUP($A206,openDSS_capacitor!$A:$R,5,0)</f>
        <v>66880.974100000007</v>
      </c>
      <c r="K206" s="7">
        <f t="shared" si="4"/>
        <v>0.90892163374566792</v>
      </c>
      <c r="L206" s="1">
        <f>VLOOKUP($A206,openDSS_capacitor!$A:$R,10,0)</f>
        <v>0</v>
      </c>
      <c r="M206" s="1">
        <f>VLOOKUP($A206,openDSS_capacitor!$A:$R,11,0)</f>
        <v>0</v>
      </c>
      <c r="N206" s="1">
        <f>VLOOKUP($A206,openDSS_capacitor!$A:$R,6,0)</f>
        <v>38483.962</v>
      </c>
      <c r="O206" s="1">
        <f>N206-H206</f>
        <v>-406.85960000000341</v>
      </c>
      <c r="P206">
        <f>VLOOKUP(A206,sumario!A:E,5,0)</f>
        <v>300</v>
      </c>
    </row>
    <row r="207" spans="1:16" x14ac:dyDescent="0.25">
      <c r="A207" t="s">
        <v>20</v>
      </c>
      <c r="B207" s="6" t="str">
        <f>VLOOKUP(A207,regional!A:B,2,0)</f>
        <v>Norte</v>
      </c>
      <c r="C207" s="1">
        <f>VLOOKUP($A207,openDSS_base!$A:$R,4,0)</f>
        <v>97733.820900000006</v>
      </c>
      <c r="D207" s="1">
        <f>VLOOKUP($A207,openDSS_base!$A:$R,5,0)</f>
        <v>44095.890099999997</v>
      </c>
      <c r="E207" s="7">
        <f>C207/SQRT(C207*C207+D207*D207)</f>
        <v>0.91151735264387324</v>
      </c>
      <c r="F207" s="1">
        <f>VLOOKUP($A207,openDSS_base!$A:$R,10,0)</f>
        <v>0</v>
      </c>
      <c r="G207" s="1">
        <f>VLOOKUP($A207,openDSS_base!$A:$R,11,0)</f>
        <v>0</v>
      </c>
      <c r="H207" s="1">
        <f>VLOOKUP($A207,openDSS_base!$A:$R,6,0)</f>
        <v>18451.122299999999</v>
      </c>
      <c r="I207" s="1">
        <f>VLOOKUP($A207,openDSS_capacitor!$A:$R,4,0)</f>
        <v>97902.302100000001</v>
      </c>
      <c r="J207" s="1">
        <f>VLOOKUP($A207,openDSS_capacitor!$A:$R,5,0)</f>
        <v>34766.207199999997</v>
      </c>
      <c r="K207" s="7">
        <f t="shared" si="4"/>
        <v>0.94234678195207178</v>
      </c>
      <c r="L207" s="1">
        <f>VLOOKUP($A207,openDSS_capacitor!$A:$R,10,0)</f>
        <v>0</v>
      </c>
      <c r="M207" s="1">
        <f>VLOOKUP($A207,openDSS_capacitor!$A:$R,11,0)</f>
        <v>0</v>
      </c>
      <c r="N207" s="1">
        <f>VLOOKUP($A207,openDSS_capacitor!$A:$R,6,0)</f>
        <v>18009.071899999999</v>
      </c>
      <c r="O207" s="1">
        <f>N207-H207</f>
        <v>-442.05040000000008</v>
      </c>
      <c r="P207">
        <f>VLOOKUP(A207,sumario!A:E,5,0)</f>
        <v>1200</v>
      </c>
    </row>
    <row r="208" spans="1:16" x14ac:dyDescent="0.25">
      <c r="A208" t="s">
        <v>485</v>
      </c>
      <c r="B208" s="6" t="str">
        <f>VLOOKUP(A208,regional!A:B,2,0)</f>
        <v>Centro</v>
      </c>
      <c r="C208" s="1">
        <f>VLOOKUP($A208,openDSS_base!$A:$R,4,0)</f>
        <v>172181.23379999999</v>
      </c>
      <c r="D208" s="1">
        <f>VLOOKUP($A208,openDSS_base!$A:$R,5,0)</f>
        <v>91266.786600000007</v>
      </c>
      <c r="E208" s="7">
        <f>C208/SQRT(C208*C208+D208*D208)</f>
        <v>0.88355011049162169</v>
      </c>
      <c r="F208" s="1">
        <f>VLOOKUP($A208,openDSS_base!$A:$R,10,0)</f>
        <v>0</v>
      </c>
      <c r="G208" s="1">
        <f>VLOOKUP($A208,openDSS_base!$A:$R,11,0)</f>
        <v>0</v>
      </c>
      <c r="H208" s="1">
        <f>VLOOKUP($A208,openDSS_base!$A:$R,6,0)</f>
        <v>28296.6672</v>
      </c>
      <c r="I208" s="1">
        <f>VLOOKUP($A208,openDSS_capacitor!$A:$R,4,0)</f>
        <v>172243.8792</v>
      </c>
      <c r="J208" s="1">
        <f>VLOOKUP($A208,openDSS_capacitor!$A:$R,5,0)</f>
        <v>78442.116599999994</v>
      </c>
      <c r="K208" s="7">
        <f t="shared" si="4"/>
        <v>0.9100687885274783</v>
      </c>
      <c r="L208" s="1">
        <f>VLOOKUP($A208,openDSS_capacitor!$A:$R,10,0)</f>
        <v>0</v>
      </c>
      <c r="M208" s="1">
        <f>VLOOKUP($A208,openDSS_capacitor!$A:$R,11,0)</f>
        <v>0</v>
      </c>
      <c r="N208" s="1">
        <f>VLOOKUP($A208,openDSS_capacitor!$A:$R,6,0)</f>
        <v>26901.7189</v>
      </c>
      <c r="O208" s="1">
        <f>N208-H208</f>
        <v>-1394.9483</v>
      </c>
      <c r="P208">
        <f>VLOOKUP(A208,sumario!A:E,5,0)</f>
        <v>1500</v>
      </c>
    </row>
    <row r="209" spans="1:16" x14ac:dyDescent="0.25">
      <c r="A209" t="s">
        <v>1924</v>
      </c>
      <c r="B209" s="6" t="str">
        <f>VLOOKUP(A209,regional!A:B,2,0)</f>
        <v>Mantiqueira</v>
      </c>
      <c r="C209" s="1">
        <f>VLOOKUP($A209,openDSS_base!$A:$R,4,0)</f>
        <v>112085.6159</v>
      </c>
      <c r="D209" s="1">
        <f>VLOOKUP($A209,openDSS_base!$A:$R,5,0)</f>
        <v>56555.495999999999</v>
      </c>
      <c r="E209" s="7">
        <f>C209/SQRT(C209*C209+D209*D209)</f>
        <v>0.8927877532660552</v>
      </c>
      <c r="F209" s="1">
        <f>VLOOKUP($A209,openDSS_base!$A:$R,10,0)</f>
        <v>0</v>
      </c>
      <c r="G209" s="1">
        <f>VLOOKUP($A209,openDSS_base!$A:$R,11,0)</f>
        <v>0</v>
      </c>
      <c r="H209" s="1">
        <f>VLOOKUP($A209,openDSS_base!$A:$R,6,0)</f>
        <v>13028.669099999999</v>
      </c>
      <c r="I209" s="1">
        <f>VLOOKUP($A209,openDSS_capacitor!$A:$R,4,0)</f>
        <v>111950.0482</v>
      </c>
      <c r="J209" s="1">
        <f>VLOOKUP($A209,openDSS_capacitor!$A:$R,5,0)</f>
        <v>53785.5314</v>
      </c>
      <c r="K209" s="7">
        <f t="shared" si="4"/>
        <v>0.90136749215757295</v>
      </c>
      <c r="L209" s="1">
        <f>VLOOKUP($A209,openDSS_capacitor!$A:$R,10,0)</f>
        <v>0</v>
      </c>
      <c r="M209" s="1">
        <f>VLOOKUP($A209,openDSS_capacitor!$A:$R,11,0)</f>
        <v>0</v>
      </c>
      <c r="N209" s="1">
        <f>VLOOKUP($A209,openDSS_capacitor!$A:$R,6,0)</f>
        <v>12872.621800000001</v>
      </c>
      <c r="O209" s="1">
        <f>N209-H209</f>
        <v>-156.04729999999836</v>
      </c>
      <c r="P209">
        <f>VLOOKUP(A209,sumario!A:E,5,0)</f>
        <v>300</v>
      </c>
    </row>
    <row r="210" spans="1:16" x14ac:dyDescent="0.25">
      <c r="A210" t="s">
        <v>492</v>
      </c>
      <c r="B210" s="6" t="str">
        <f>VLOOKUP(A210,regional!A:B,2,0)</f>
        <v>Mantiqueira</v>
      </c>
      <c r="C210" s="1">
        <f>VLOOKUP($A210,openDSS_base!$A:$R,4,0)</f>
        <v>33805.270199999999</v>
      </c>
      <c r="D210" s="1">
        <f>VLOOKUP($A210,openDSS_base!$A:$R,5,0)</f>
        <v>14856.358</v>
      </c>
      <c r="E210" s="7">
        <f>C210/SQRT(C210*C210+D210*D210)</f>
        <v>0.91549424690528913</v>
      </c>
      <c r="F210" s="1">
        <f>VLOOKUP($A210,openDSS_base!$A:$R,10,0)</f>
        <v>0</v>
      </c>
      <c r="G210" s="1">
        <f>VLOOKUP($A210,openDSS_base!$A:$R,11,0)</f>
        <v>0</v>
      </c>
      <c r="H210" s="1">
        <f>VLOOKUP($A210,openDSS_base!$A:$R,6,0)</f>
        <v>2616.9827</v>
      </c>
      <c r="I210" s="1">
        <f>VLOOKUP($A210,openDSS_capacitor!$A:$R,4,0)</f>
        <v>33835.499600000003</v>
      </c>
      <c r="J210" s="1">
        <f>VLOOKUP($A210,openDSS_capacitor!$A:$R,5,0)</f>
        <v>12334.182500000001</v>
      </c>
      <c r="K210" s="7">
        <f t="shared" si="4"/>
        <v>0.9395223386955075</v>
      </c>
      <c r="L210" s="1">
        <f>VLOOKUP($A210,openDSS_capacitor!$A:$R,10,0)</f>
        <v>0</v>
      </c>
      <c r="M210" s="1">
        <f>VLOOKUP($A210,openDSS_capacitor!$A:$R,11,0)</f>
        <v>0</v>
      </c>
      <c r="N210" s="1">
        <f>VLOOKUP($A210,openDSS_capacitor!$A:$R,6,0)</f>
        <v>2583.6448</v>
      </c>
      <c r="O210" s="1">
        <f>N210-H210</f>
        <v>-33.337899999999991</v>
      </c>
      <c r="P210">
        <f>VLOOKUP(A210,sumario!A:E,5,0)</f>
        <v>300</v>
      </c>
    </row>
    <row r="211" spans="1:16" x14ac:dyDescent="0.25">
      <c r="A211" t="s">
        <v>21</v>
      </c>
      <c r="B211" s="6" t="str">
        <f>VLOOKUP(A211,regional!A:B,2,0)</f>
        <v>Norte</v>
      </c>
      <c r="C211" s="1">
        <f>VLOOKUP($A211,openDSS_base!$A:$R,4,0)</f>
        <v>177641.3364</v>
      </c>
      <c r="D211" s="1">
        <f>VLOOKUP($A211,openDSS_base!$A:$R,5,0)</f>
        <v>88279.02</v>
      </c>
      <c r="E211" s="7">
        <f>C211/SQRT(C211*C211+D211*D211)</f>
        <v>0.89551673559633804</v>
      </c>
      <c r="F211" s="1">
        <f>VLOOKUP($A211,openDSS_base!$A:$R,10,0)</f>
        <v>0</v>
      </c>
      <c r="G211" s="1">
        <f>VLOOKUP($A211,openDSS_base!$A:$R,11,0)</f>
        <v>0</v>
      </c>
      <c r="H211" s="1">
        <f>VLOOKUP($A211,openDSS_base!$A:$R,6,0)</f>
        <v>28291.003000000001</v>
      </c>
      <c r="I211" s="1">
        <f>VLOOKUP($A211,openDSS_capacitor!$A:$R,4,0)</f>
        <v>177103.14079999999</v>
      </c>
      <c r="J211" s="1">
        <f>VLOOKUP($A211,openDSS_capacitor!$A:$R,5,0)</f>
        <v>75201.6774</v>
      </c>
      <c r="K211" s="7">
        <f t="shared" si="4"/>
        <v>0.920456516811062</v>
      </c>
      <c r="L211" s="1">
        <f>VLOOKUP($A211,openDSS_capacitor!$A:$R,10,0)</f>
        <v>0</v>
      </c>
      <c r="M211" s="1">
        <f>VLOOKUP($A211,openDSS_capacitor!$A:$R,11,0)</f>
        <v>0</v>
      </c>
      <c r="N211" s="1">
        <f>VLOOKUP($A211,openDSS_capacitor!$A:$R,6,0)</f>
        <v>27137.443500000001</v>
      </c>
      <c r="O211" s="1">
        <f>N211-H211</f>
        <v>-1153.5594999999994</v>
      </c>
      <c r="P211">
        <f>VLOOKUP(A211,sumario!A:E,5,0)</f>
        <v>1500</v>
      </c>
    </row>
    <row r="212" spans="1:16" x14ac:dyDescent="0.25">
      <c r="A212" t="s">
        <v>22</v>
      </c>
      <c r="B212" s="6" t="str">
        <f>VLOOKUP(A212,regional!A:B,2,0)</f>
        <v>Norte</v>
      </c>
      <c r="C212" s="1">
        <f>VLOOKUP($A212,openDSS_base!$A:$R,4,0)</f>
        <v>16879.441999999999</v>
      </c>
      <c r="D212" s="1">
        <f>VLOOKUP($A212,openDSS_base!$A:$R,5,0)</f>
        <v>6281.6473999999998</v>
      </c>
      <c r="E212" s="7">
        <f>C212/SQRT(C212*C212+D212*D212)</f>
        <v>0.93720506740034626</v>
      </c>
      <c r="F212" s="1">
        <f>VLOOKUP($A212,openDSS_base!$A:$R,10,0)</f>
        <v>0</v>
      </c>
      <c r="G212" s="1">
        <f>VLOOKUP($A212,openDSS_base!$A:$R,11,0)</f>
        <v>0</v>
      </c>
      <c r="H212" s="1">
        <f>VLOOKUP($A212,openDSS_base!$A:$R,6,0)</f>
        <v>2242.1003999999998</v>
      </c>
      <c r="I212" s="1">
        <f>VLOOKUP($A212,openDSS_capacitor!$A:$R,4,0)</f>
        <v>16934.9614</v>
      </c>
      <c r="J212" s="1">
        <f>VLOOKUP($A212,openDSS_capacitor!$A:$R,5,0)</f>
        <v>1425.6491000000001</v>
      </c>
      <c r="K212" s="7">
        <f t="shared" si="4"/>
        <v>0.99647526897878047</v>
      </c>
      <c r="L212" s="1">
        <f>VLOOKUP($A212,openDSS_capacitor!$A:$R,10,0)</f>
        <v>0</v>
      </c>
      <c r="M212" s="1">
        <f>VLOOKUP($A212,openDSS_capacitor!$A:$R,11,0)</f>
        <v>0</v>
      </c>
      <c r="N212" s="1">
        <f>VLOOKUP($A212,openDSS_capacitor!$A:$R,6,0)</f>
        <v>2188.4232999999999</v>
      </c>
      <c r="O212" s="1">
        <f>N212-H212</f>
        <v>-53.677099999999882</v>
      </c>
      <c r="P212">
        <f>VLOOKUP(A212,sumario!A:E,5,0)</f>
        <v>600</v>
      </c>
    </row>
    <row r="213" spans="1:16" x14ac:dyDescent="0.25">
      <c r="A213" t="s">
        <v>499</v>
      </c>
      <c r="B213" s="6" t="str">
        <f>VLOOKUP(A213,regional!A:B,2,0)</f>
        <v>Norte</v>
      </c>
      <c r="C213" s="1">
        <f>VLOOKUP($A213,openDSS_base!$A:$R,4,0)</f>
        <v>9484.3099000000002</v>
      </c>
      <c r="D213" s="1">
        <f>VLOOKUP($A213,openDSS_base!$A:$R,5,0)</f>
        <v>3153.9169000000002</v>
      </c>
      <c r="E213" s="7">
        <f>C213/SQRT(C213*C213+D213*D213)</f>
        <v>0.94890876204839725</v>
      </c>
      <c r="F213" s="1">
        <f>VLOOKUP($A213,openDSS_base!$A:$R,10,0)</f>
        <v>0</v>
      </c>
      <c r="G213" s="1">
        <f>VLOOKUP($A213,openDSS_base!$A:$R,11,0)</f>
        <v>0</v>
      </c>
      <c r="H213" s="1">
        <f>VLOOKUP($A213,openDSS_base!$A:$R,6,0)</f>
        <v>714.90629999999999</v>
      </c>
      <c r="I213" s="1">
        <f>VLOOKUP($A213,openDSS_capacitor!$A:$R,4,0)</f>
        <v>9509.4565000000002</v>
      </c>
      <c r="J213" s="1">
        <f>VLOOKUP($A213,openDSS_capacitor!$A:$R,5,0)</f>
        <v>664.9357</v>
      </c>
      <c r="K213" s="7">
        <f t="shared" si="4"/>
        <v>0.99756427126595792</v>
      </c>
      <c r="L213" s="1">
        <f>VLOOKUP($A213,openDSS_capacitor!$A:$R,10,0)</f>
        <v>0</v>
      </c>
      <c r="M213" s="1">
        <f>VLOOKUP($A213,openDSS_capacitor!$A:$R,11,0)</f>
        <v>0</v>
      </c>
      <c r="N213" s="1">
        <f>VLOOKUP($A213,openDSS_capacitor!$A:$R,6,0)</f>
        <v>721.58050000000003</v>
      </c>
      <c r="O213" s="1">
        <f>N213-H213</f>
        <v>6.6742000000000417</v>
      </c>
      <c r="P213">
        <f>VLOOKUP(A213,sumario!A:E,5,0)</f>
        <v>300</v>
      </c>
    </row>
    <row r="214" spans="1:16" x14ac:dyDescent="0.25">
      <c r="A214" t="s">
        <v>502</v>
      </c>
      <c r="B214" s="6" t="str">
        <f>VLOOKUP(A214,regional!A:B,2,0)</f>
        <v>Leste</v>
      </c>
      <c r="C214" s="1">
        <f>VLOOKUP($A214,openDSS_base!$A:$R,4,0)</f>
        <v>51383.445899999999</v>
      </c>
      <c r="D214" s="1">
        <f>VLOOKUP($A214,openDSS_base!$A:$R,5,0)</f>
        <v>20337.7775</v>
      </c>
      <c r="E214" s="7">
        <f>C214/SQRT(C214*C214+D214*D214)</f>
        <v>0.92981592126130908</v>
      </c>
      <c r="F214" s="1">
        <f>VLOOKUP($A214,openDSS_base!$A:$R,10,0)</f>
        <v>0</v>
      </c>
      <c r="G214" s="1">
        <f>VLOOKUP($A214,openDSS_base!$A:$R,11,0)</f>
        <v>0</v>
      </c>
      <c r="H214" s="1">
        <f>VLOOKUP($A214,openDSS_base!$A:$R,6,0)</f>
        <v>5296.3361999999997</v>
      </c>
      <c r="I214" s="1">
        <f>VLOOKUP($A214,openDSS_capacitor!$A:$R,4,0)</f>
        <v>51387.066899999998</v>
      </c>
      <c r="J214" s="1">
        <f>VLOOKUP($A214,openDSS_capacitor!$A:$R,5,0)</f>
        <v>17885.9319</v>
      </c>
      <c r="K214" s="7">
        <f t="shared" si="4"/>
        <v>0.9444273770491689</v>
      </c>
      <c r="L214" s="1">
        <f>VLOOKUP($A214,openDSS_capacitor!$A:$R,10,0)</f>
        <v>0</v>
      </c>
      <c r="M214" s="1">
        <f>VLOOKUP($A214,openDSS_capacitor!$A:$R,11,0)</f>
        <v>0</v>
      </c>
      <c r="N214" s="1">
        <f>VLOOKUP($A214,openDSS_capacitor!$A:$R,6,0)</f>
        <v>5258.5009</v>
      </c>
      <c r="O214" s="1">
        <f>N214-H214</f>
        <v>-37.835299999999734</v>
      </c>
      <c r="P214">
        <f>VLOOKUP(A214,sumario!A:E,5,0)</f>
        <v>300</v>
      </c>
    </row>
    <row r="215" spans="1:16" x14ac:dyDescent="0.25">
      <c r="A215" t="s">
        <v>503</v>
      </c>
      <c r="B215" s="6" t="str">
        <f>VLOOKUP(A215,regional!A:B,2,0)</f>
        <v>Mantiqueira</v>
      </c>
      <c r="C215" s="1">
        <f>VLOOKUP($A215,openDSS_base!$A:$R,4,0)</f>
        <v>186409.8578</v>
      </c>
      <c r="D215" s="1">
        <f>VLOOKUP($A215,openDSS_base!$A:$R,5,0)</f>
        <v>108813.8857</v>
      </c>
      <c r="E215" s="7">
        <f>C215/SQRT(C215*C215+D215*D215)</f>
        <v>0.86362803038698666</v>
      </c>
      <c r="F215" s="1">
        <f>VLOOKUP($A215,openDSS_base!$A:$R,10,0)</f>
        <v>0</v>
      </c>
      <c r="G215" s="1">
        <f>VLOOKUP($A215,openDSS_base!$A:$R,11,0)</f>
        <v>0</v>
      </c>
      <c r="H215" s="1">
        <f>VLOOKUP($A215,openDSS_base!$A:$R,6,0)</f>
        <v>38703.033900000002</v>
      </c>
      <c r="I215" s="1">
        <f>VLOOKUP($A215,openDSS_capacitor!$A:$R,4,0)</f>
        <v>186310.01449999999</v>
      </c>
      <c r="J215" s="1">
        <f>VLOOKUP($A215,openDSS_capacitor!$A:$R,5,0)</f>
        <v>103691.3529</v>
      </c>
      <c r="K215" s="7">
        <f t="shared" si="4"/>
        <v>0.87378711195655057</v>
      </c>
      <c r="L215" s="1">
        <f>VLOOKUP($A215,openDSS_capacitor!$A:$R,10,0)</f>
        <v>0</v>
      </c>
      <c r="M215" s="1">
        <f>VLOOKUP($A215,openDSS_capacitor!$A:$R,11,0)</f>
        <v>0</v>
      </c>
      <c r="N215" s="1">
        <f>VLOOKUP($A215,openDSS_capacitor!$A:$R,6,0)</f>
        <v>37991.854500000001</v>
      </c>
      <c r="O215" s="1">
        <f>N215-H215</f>
        <v>-711.1794000000009</v>
      </c>
      <c r="P215">
        <f>VLOOKUP(A215,sumario!A:E,5,0)</f>
        <v>600</v>
      </c>
    </row>
    <row r="216" spans="1:16" x14ac:dyDescent="0.25">
      <c r="A216" t="s">
        <v>505</v>
      </c>
      <c r="B216" s="6" t="str">
        <f>VLOOKUP(A216,regional!A:B,2,0)</f>
        <v>Mantiqueira</v>
      </c>
      <c r="C216" s="1">
        <f>VLOOKUP($A216,openDSS_base!$A:$R,4,0)</f>
        <v>86692.687600000005</v>
      </c>
      <c r="D216" s="1">
        <f>VLOOKUP($A216,openDSS_base!$A:$R,5,0)</f>
        <v>38161.835599999999</v>
      </c>
      <c r="E216" s="7">
        <f>C216/SQRT(C216*C216+D216*D216)</f>
        <v>0.91524865291391233</v>
      </c>
      <c r="F216" s="1">
        <f>VLOOKUP($A216,openDSS_base!$A:$R,10,0)</f>
        <v>0</v>
      </c>
      <c r="G216" s="1">
        <f>VLOOKUP($A216,openDSS_base!$A:$R,11,0)</f>
        <v>0</v>
      </c>
      <c r="H216" s="1">
        <f>VLOOKUP($A216,openDSS_base!$A:$R,6,0)</f>
        <v>5159.7505000000001</v>
      </c>
      <c r="I216" s="1">
        <f>VLOOKUP($A216,openDSS_capacitor!$A:$R,4,0)</f>
        <v>86677.114700000006</v>
      </c>
      <c r="J216" s="1">
        <f>VLOOKUP($A216,openDSS_capacitor!$A:$R,5,0)</f>
        <v>33078.314100000003</v>
      </c>
      <c r="K216" s="7">
        <f t="shared" si="4"/>
        <v>0.93427794219881333</v>
      </c>
      <c r="L216" s="1">
        <f>VLOOKUP($A216,openDSS_capacitor!$A:$R,10,0)</f>
        <v>0</v>
      </c>
      <c r="M216" s="1">
        <f>VLOOKUP($A216,openDSS_capacitor!$A:$R,11,0)</f>
        <v>0</v>
      </c>
      <c r="N216" s="1">
        <f>VLOOKUP($A216,openDSS_capacitor!$A:$R,6,0)</f>
        <v>5120.8191999999999</v>
      </c>
      <c r="O216" s="1">
        <f>N216-H216</f>
        <v>-38.931300000000192</v>
      </c>
      <c r="P216">
        <f>VLOOKUP(A216,sumario!A:E,5,0)</f>
        <v>600</v>
      </c>
    </row>
    <row r="217" spans="1:16" x14ac:dyDescent="0.25">
      <c r="A217" t="s">
        <v>515</v>
      </c>
      <c r="B217" s="6" t="str">
        <f>VLOOKUP(A217,regional!A:B,2,0)</f>
        <v>Leste</v>
      </c>
      <c r="C217" s="1">
        <f>VLOOKUP($A217,openDSS_base!$A:$R,4,0)</f>
        <v>34000.786200000002</v>
      </c>
      <c r="D217" s="1">
        <f>VLOOKUP($A217,openDSS_base!$A:$R,5,0)</f>
        <v>12882.669099999999</v>
      </c>
      <c r="E217" s="7">
        <f>C217/SQRT(C217*C217+D217*D217)</f>
        <v>0.93512679408070054</v>
      </c>
      <c r="F217" s="1">
        <f>VLOOKUP($A217,openDSS_base!$A:$R,10,0)</f>
        <v>0</v>
      </c>
      <c r="G217" s="1">
        <f>VLOOKUP($A217,openDSS_base!$A:$R,11,0)</f>
        <v>0</v>
      </c>
      <c r="H217" s="1">
        <f>VLOOKUP($A217,openDSS_base!$A:$R,6,0)</f>
        <v>4456.9201999999996</v>
      </c>
      <c r="I217" s="1">
        <f>VLOOKUP($A217,openDSS_capacitor!$A:$R,4,0)</f>
        <v>34048.570599999999</v>
      </c>
      <c r="J217" s="1">
        <f>VLOOKUP($A217,openDSS_capacitor!$A:$R,5,0)</f>
        <v>10492.068499999999</v>
      </c>
      <c r="K217" s="7">
        <f t="shared" si="4"/>
        <v>0.95565596974257494</v>
      </c>
      <c r="L217" s="1">
        <f>VLOOKUP($A217,openDSS_capacitor!$A:$R,10,0)</f>
        <v>0</v>
      </c>
      <c r="M217" s="1">
        <f>VLOOKUP($A217,openDSS_capacitor!$A:$R,11,0)</f>
        <v>0</v>
      </c>
      <c r="N217" s="1">
        <f>VLOOKUP($A217,openDSS_capacitor!$A:$R,6,0)</f>
        <v>4406.3407999999999</v>
      </c>
      <c r="O217" s="1">
        <f>N217-H217</f>
        <v>-50.579399999999623</v>
      </c>
      <c r="P217">
        <f>VLOOKUP(A217,sumario!A:E,5,0)</f>
        <v>300</v>
      </c>
    </row>
    <row r="218" spans="1:16" x14ac:dyDescent="0.25">
      <c r="A218" t="s">
        <v>517</v>
      </c>
      <c r="B218" s="6" t="str">
        <f>VLOOKUP(A218,regional!A:B,2,0)</f>
        <v>Leste</v>
      </c>
      <c r="C218" s="1">
        <f>VLOOKUP($A218,openDSS_base!$A:$R,4,0)</f>
        <v>106473.04580000001</v>
      </c>
      <c r="D218" s="1">
        <f>VLOOKUP($A218,openDSS_base!$A:$R,5,0)</f>
        <v>74515.679199999999</v>
      </c>
      <c r="E218" s="7">
        <f>C218/SQRT(C218*C218+D218*D218)</f>
        <v>0.81928777875562087</v>
      </c>
      <c r="F218" s="1">
        <f>VLOOKUP($A218,openDSS_base!$A:$R,10,0)</f>
        <v>0</v>
      </c>
      <c r="G218" s="1">
        <f>VLOOKUP($A218,openDSS_base!$A:$R,11,0)</f>
        <v>0</v>
      </c>
      <c r="H218" s="1">
        <f>VLOOKUP($A218,openDSS_base!$A:$R,6,0)</f>
        <v>35691.611299999997</v>
      </c>
      <c r="I218" s="1">
        <f>VLOOKUP($A218,openDSS_capacitor!$A:$R,4,0)</f>
        <v>107393.2683</v>
      </c>
      <c r="J218" s="1">
        <f>VLOOKUP($A218,openDSS_capacitor!$A:$R,5,0)</f>
        <v>71019.604600000006</v>
      </c>
      <c r="K218" s="7">
        <f t="shared" si="4"/>
        <v>0.83410899165130648</v>
      </c>
      <c r="L218" s="1">
        <f>VLOOKUP($A218,openDSS_capacitor!$A:$R,10,0)</f>
        <v>0</v>
      </c>
      <c r="M218" s="1">
        <f>VLOOKUP($A218,openDSS_capacitor!$A:$R,11,0)</f>
        <v>0</v>
      </c>
      <c r="N218" s="1">
        <f>VLOOKUP($A218,openDSS_capacitor!$A:$R,6,0)</f>
        <v>35306.148800000003</v>
      </c>
      <c r="O218" s="1">
        <f>N218-H218</f>
        <v>-385.46249999999418</v>
      </c>
      <c r="P218">
        <f>VLOOKUP(A218,sumario!A:E,5,0)</f>
        <v>600</v>
      </c>
    </row>
    <row r="219" spans="1:16" x14ac:dyDescent="0.25">
      <c r="A219" t="s">
        <v>520</v>
      </c>
      <c r="B219" s="6" t="str">
        <f>VLOOKUP(A219,regional!A:B,2,0)</f>
        <v>Oeste</v>
      </c>
      <c r="C219" s="1">
        <f>VLOOKUP($A219,openDSS_base!$A:$R,4,0)</f>
        <v>40404.272599999997</v>
      </c>
      <c r="D219" s="1">
        <f>VLOOKUP($A219,openDSS_base!$A:$R,5,0)</f>
        <v>15985.231299999999</v>
      </c>
      <c r="E219" s="7">
        <f>C219/SQRT(C219*C219+D219*D219)</f>
        <v>0.92987060225177531</v>
      </c>
      <c r="F219" s="1">
        <f>VLOOKUP($A219,openDSS_base!$A:$R,10,0)</f>
        <v>0</v>
      </c>
      <c r="G219" s="1">
        <f>VLOOKUP($A219,openDSS_base!$A:$R,11,0)</f>
        <v>0</v>
      </c>
      <c r="H219" s="1">
        <f>VLOOKUP($A219,openDSS_base!$A:$R,6,0)</f>
        <v>3920.1803</v>
      </c>
      <c r="I219" s="1">
        <f>VLOOKUP($A219,openDSS_capacitor!$A:$R,4,0)</f>
        <v>40338.894500000002</v>
      </c>
      <c r="J219" s="1">
        <f>VLOOKUP($A219,openDSS_capacitor!$A:$R,5,0)</f>
        <v>12704.109700000001</v>
      </c>
      <c r="K219" s="7">
        <f t="shared" si="4"/>
        <v>0.95381654630043611</v>
      </c>
      <c r="L219" s="1">
        <f>VLOOKUP($A219,openDSS_capacitor!$A:$R,10,0)</f>
        <v>0</v>
      </c>
      <c r="M219" s="1">
        <f>VLOOKUP($A219,openDSS_capacitor!$A:$R,11,0)</f>
        <v>0</v>
      </c>
      <c r="N219" s="1">
        <f>VLOOKUP($A219,openDSS_capacitor!$A:$R,6,0)</f>
        <v>3808.8775000000001</v>
      </c>
      <c r="O219" s="1">
        <f>N219-H219</f>
        <v>-111.30279999999993</v>
      </c>
      <c r="P219">
        <f>VLOOKUP(A219,sumario!A:E,5,0)</f>
        <v>400</v>
      </c>
    </row>
    <row r="220" spans="1:16" x14ac:dyDescent="0.25">
      <c r="A220" t="s">
        <v>524</v>
      </c>
      <c r="B220" s="6" t="str">
        <f>VLOOKUP(A220,regional!A:B,2,0)</f>
        <v>Triângulo</v>
      </c>
      <c r="C220" s="1">
        <f>VLOOKUP($A220,openDSS_base!$A:$R,4,0)</f>
        <v>153086.47270000001</v>
      </c>
      <c r="D220" s="1">
        <f>VLOOKUP($A220,openDSS_base!$A:$R,5,0)</f>
        <v>66119.385899999994</v>
      </c>
      <c r="E220" s="7">
        <f>C220/SQRT(C220*C220+D220*D220)</f>
        <v>0.91803209271861785</v>
      </c>
      <c r="F220" s="1">
        <f>VLOOKUP($A220,openDSS_base!$A:$R,10,0)</f>
        <v>0</v>
      </c>
      <c r="G220" s="1">
        <f>VLOOKUP($A220,openDSS_base!$A:$R,11,0)</f>
        <v>0</v>
      </c>
      <c r="H220" s="1">
        <f>VLOOKUP($A220,openDSS_base!$A:$R,6,0)</f>
        <v>11082.3254</v>
      </c>
      <c r="I220" s="1">
        <f>VLOOKUP($A220,openDSS_capacitor!$A:$R,4,0)</f>
        <v>153083.6459</v>
      </c>
      <c r="J220" s="1">
        <f>VLOOKUP($A220,openDSS_capacitor!$A:$R,5,0)</f>
        <v>60986.4401</v>
      </c>
      <c r="K220" s="7">
        <f t="shared" si="4"/>
        <v>0.92899270113849397</v>
      </c>
      <c r="L220" s="1">
        <f>VLOOKUP($A220,openDSS_capacitor!$A:$R,10,0)</f>
        <v>0</v>
      </c>
      <c r="M220" s="1">
        <f>VLOOKUP($A220,openDSS_capacitor!$A:$R,11,0)</f>
        <v>0</v>
      </c>
      <c r="N220" s="1">
        <f>VLOOKUP($A220,openDSS_capacitor!$A:$R,6,0)</f>
        <v>11061.323200000001</v>
      </c>
      <c r="O220" s="1">
        <f>N220-H220</f>
        <v>-21.002199999998993</v>
      </c>
      <c r="P220">
        <f>VLOOKUP(A220,sumario!A:E,5,0)</f>
        <v>600</v>
      </c>
    </row>
    <row r="221" spans="1:16" x14ac:dyDescent="0.25">
      <c r="A221" t="s">
        <v>525</v>
      </c>
      <c r="B221" s="6" t="str">
        <f>VLOOKUP(A221,regional!A:B,2,0)</f>
        <v>Triângulo</v>
      </c>
      <c r="C221" s="1">
        <f>VLOOKUP($A221,openDSS_base!$A:$R,4,0)</f>
        <v>112391.61350000001</v>
      </c>
      <c r="D221" s="1">
        <f>VLOOKUP($A221,openDSS_base!$A:$R,5,0)</f>
        <v>49168.001900000003</v>
      </c>
      <c r="E221" s="7">
        <f>C221/SQRT(C221*C221+D221*D221)</f>
        <v>0.91616729953579634</v>
      </c>
      <c r="F221" s="1">
        <f>VLOOKUP($A221,openDSS_base!$A:$R,10,0)</f>
        <v>0</v>
      </c>
      <c r="G221" s="1">
        <f>VLOOKUP($A221,openDSS_base!$A:$R,11,0)</f>
        <v>0</v>
      </c>
      <c r="H221" s="1">
        <f>VLOOKUP($A221,openDSS_base!$A:$R,6,0)</f>
        <v>10334.576800000001</v>
      </c>
      <c r="I221" s="1">
        <f>VLOOKUP($A221,openDSS_capacitor!$A:$R,4,0)</f>
        <v>112162.8426</v>
      </c>
      <c r="J221" s="1">
        <f>VLOOKUP($A221,openDSS_capacitor!$A:$R,5,0)</f>
        <v>44161.839200000002</v>
      </c>
      <c r="K221" s="7">
        <f t="shared" si="4"/>
        <v>0.93047492405522614</v>
      </c>
      <c r="L221" s="1">
        <f>VLOOKUP($A221,openDSS_capacitor!$A:$R,10,0)</f>
        <v>0</v>
      </c>
      <c r="M221" s="1">
        <f>VLOOKUP($A221,openDSS_capacitor!$A:$R,11,0)</f>
        <v>0</v>
      </c>
      <c r="N221" s="1">
        <f>VLOOKUP($A221,openDSS_capacitor!$A:$R,6,0)</f>
        <v>9964.5508000000009</v>
      </c>
      <c r="O221" s="1">
        <f>N221-H221</f>
        <v>-370.02599999999984</v>
      </c>
      <c r="P221">
        <f>VLOOKUP(A221,sumario!A:E,5,0)</f>
        <v>600</v>
      </c>
    </row>
    <row r="222" spans="1:16" x14ac:dyDescent="0.25">
      <c r="A222" t="s">
        <v>1927</v>
      </c>
      <c r="B222" s="6" t="str">
        <f>VLOOKUP(A222,regional!A:B,2,0)</f>
        <v>Triângulo</v>
      </c>
      <c r="C222" s="1">
        <f>VLOOKUP($A222,openDSS_base!$A:$R,4,0)</f>
        <v>32691.4408</v>
      </c>
      <c r="D222" s="1">
        <f>VLOOKUP($A222,openDSS_base!$A:$R,5,0)</f>
        <v>13712.3166</v>
      </c>
      <c r="E222" s="7">
        <f>C222/SQRT(C222*C222+D222*D222)</f>
        <v>0.92216417149587226</v>
      </c>
      <c r="F222" s="1">
        <f>VLOOKUP($A222,openDSS_base!$A:$R,10,0)</f>
        <v>0</v>
      </c>
      <c r="G222" s="1">
        <f>VLOOKUP($A222,openDSS_base!$A:$R,11,0)</f>
        <v>0</v>
      </c>
      <c r="H222" s="1">
        <f>VLOOKUP($A222,openDSS_base!$A:$R,6,0)</f>
        <v>1875.9247</v>
      </c>
      <c r="I222" s="1">
        <f>VLOOKUP($A222,openDSS_capacitor!$A:$R,4,0)</f>
        <v>32554.035500000002</v>
      </c>
      <c r="J222" s="1">
        <f>VLOOKUP($A222,openDSS_capacitor!$A:$R,5,0)</f>
        <v>3488.2114000000001</v>
      </c>
      <c r="K222" s="7">
        <f t="shared" si="4"/>
        <v>0.99430825113841503</v>
      </c>
      <c r="L222" s="1">
        <f>VLOOKUP($A222,openDSS_capacitor!$A:$R,10,0)</f>
        <v>0</v>
      </c>
      <c r="M222" s="1">
        <f>VLOOKUP($A222,openDSS_capacitor!$A:$R,11,0)</f>
        <v>0</v>
      </c>
      <c r="N222" s="1">
        <f>VLOOKUP($A222,openDSS_capacitor!$A:$R,6,0)</f>
        <v>1734.5636</v>
      </c>
      <c r="O222" s="1">
        <f>N222-H222</f>
        <v>-141.36110000000008</v>
      </c>
      <c r="P222">
        <f>VLOOKUP(A222,sumario!A:E,5,0)</f>
        <v>1200</v>
      </c>
    </row>
    <row r="223" spans="1:16" x14ac:dyDescent="0.25">
      <c r="A223" t="s">
        <v>141</v>
      </c>
      <c r="B223" s="6" t="str">
        <f>VLOOKUP(A223,regional!A:B,2,0)</f>
        <v>Triângulo</v>
      </c>
      <c r="C223" s="1">
        <f>VLOOKUP($A223,openDSS_base!$A:$R,4,0)</f>
        <v>64060.371099999997</v>
      </c>
      <c r="D223" s="1">
        <f>VLOOKUP($A223,openDSS_base!$A:$R,5,0)</f>
        <v>28037.6322</v>
      </c>
      <c r="E223" s="7">
        <f>C223/SQRT(C223*C223+D223*D223)</f>
        <v>0.91609840569159717</v>
      </c>
      <c r="F223" s="1">
        <f>VLOOKUP($A223,openDSS_base!$A:$R,10,0)</f>
        <v>0</v>
      </c>
      <c r="G223" s="1">
        <f>VLOOKUP($A223,openDSS_base!$A:$R,11,0)</f>
        <v>0</v>
      </c>
      <c r="H223" s="1">
        <f>VLOOKUP($A223,openDSS_base!$A:$R,6,0)</f>
        <v>8088.5673999999999</v>
      </c>
      <c r="I223" s="1">
        <f>VLOOKUP($A223,openDSS_capacitor!$A:$R,4,0)</f>
        <v>64056.9764</v>
      </c>
      <c r="J223" s="1">
        <f>VLOOKUP($A223,openDSS_capacitor!$A:$R,5,0)</f>
        <v>10245.1718</v>
      </c>
      <c r="K223" s="7">
        <f t="shared" si="4"/>
        <v>0.98745011594411025</v>
      </c>
      <c r="L223" s="1">
        <f>VLOOKUP($A223,openDSS_capacitor!$A:$R,10,0)</f>
        <v>0</v>
      </c>
      <c r="M223" s="1">
        <f>VLOOKUP($A223,openDSS_capacitor!$A:$R,11,0)</f>
        <v>0</v>
      </c>
      <c r="N223" s="1">
        <f>VLOOKUP($A223,openDSS_capacitor!$A:$R,6,0)</f>
        <v>7797.7746999999999</v>
      </c>
      <c r="O223" s="1">
        <f>N223-H223</f>
        <v>-290.79269999999997</v>
      </c>
      <c r="P223">
        <f>VLOOKUP(A223,sumario!A:E,5,0)</f>
        <v>2400</v>
      </c>
    </row>
    <row r="224" spans="1:16" x14ac:dyDescent="0.25">
      <c r="A224" t="s">
        <v>528</v>
      </c>
      <c r="B224" s="6" t="str">
        <f>VLOOKUP(A224,regional!A:B,2,0)</f>
        <v>Centro</v>
      </c>
      <c r="C224" s="1">
        <f>VLOOKUP($A224,openDSS_base!$A:$R,4,0)</f>
        <v>184845.63620000001</v>
      </c>
      <c r="D224" s="1">
        <f>VLOOKUP($A224,openDSS_base!$A:$R,5,0)</f>
        <v>91669.023499999996</v>
      </c>
      <c r="E224" s="7">
        <f>C224/SQRT(C224*C224+D224*D224)</f>
        <v>0.89588376989759921</v>
      </c>
      <c r="F224" s="1">
        <f>VLOOKUP($A224,openDSS_base!$A:$R,10,0)</f>
        <v>0</v>
      </c>
      <c r="G224" s="1">
        <f>VLOOKUP($A224,openDSS_base!$A:$R,11,0)</f>
        <v>0</v>
      </c>
      <c r="H224" s="1">
        <f>VLOOKUP($A224,openDSS_base!$A:$R,6,0)</f>
        <v>15295.625700000001</v>
      </c>
      <c r="I224" s="1">
        <f>VLOOKUP($A224,openDSS_capacitor!$A:$R,4,0)</f>
        <v>184861.1918</v>
      </c>
      <c r="J224" s="1">
        <f>VLOOKUP($A224,openDSS_capacitor!$A:$R,5,0)</f>
        <v>89256.552800000005</v>
      </c>
      <c r="K224" s="7">
        <f t="shared" si="4"/>
        <v>0.90052642380074821</v>
      </c>
      <c r="L224" s="1">
        <f>VLOOKUP($A224,openDSS_capacitor!$A:$R,10,0)</f>
        <v>0</v>
      </c>
      <c r="M224" s="1">
        <f>VLOOKUP($A224,openDSS_capacitor!$A:$R,11,0)</f>
        <v>0</v>
      </c>
      <c r="N224" s="1">
        <f>VLOOKUP($A224,openDSS_capacitor!$A:$R,6,0)</f>
        <v>15238.5869</v>
      </c>
      <c r="O224" s="1">
        <f>N224-H224</f>
        <v>-57.038800000000265</v>
      </c>
      <c r="P224">
        <f>VLOOKUP(A224,sumario!A:E,5,0)</f>
        <v>300</v>
      </c>
    </row>
    <row r="225" spans="1:16" x14ac:dyDescent="0.25">
      <c r="A225" t="s">
        <v>529</v>
      </c>
      <c r="B225" s="6" t="str">
        <f>VLOOKUP(A225,regional!A:B,2,0)</f>
        <v>Centro</v>
      </c>
      <c r="C225" s="1">
        <f>VLOOKUP($A225,openDSS_base!$A:$R,4,0)</f>
        <v>107934.6394</v>
      </c>
      <c r="D225" s="1">
        <f>VLOOKUP($A225,openDSS_base!$A:$R,5,0)</f>
        <v>48903.647400000002</v>
      </c>
      <c r="E225" s="7">
        <f>C225/SQRT(C225*C225+D225*D225)</f>
        <v>0.91086668473167542</v>
      </c>
      <c r="F225" s="1">
        <f>VLOOKUP($A225,openDSS_base!$A:$R,10,0)</f>
        <v>0</v>
      </c>
      <c r="G225" s="1">
        <f>VLOOKUP($A225,openDSS_base!$A:$R,11,0)</f>
        <v>0</v>
      </c>
      <c r="H225" s="1">
        <f>VLOOKUP($A225,openDSS_base!$A:$R,6,0)</f>
        <v>5607.6783999999998</v>
      </c>
      <c r="I225" s="1">
        <f>VLOOKUP($A225,openDSS_capacitor!$A:$R,4,0)</f>
        <v>107919.91250000001</v>
      </c>
      <c r="J225" s="1">
        <f>VLOOKUP($A225,openDSS_capacitor!$A:$R,5,0)</f>
        <v>46357.757799999999</v>
      </c>
      <c r="K225" s="7">
        <f t="shared" si="4"/>
        <v>0.91881682441071744</v>
      </c>
      <c r="L225" s="1">
        <f>VLOOKUP($A225,openDSS_capacitor!$A:$R,10,0)</f>
        <v>0</v>
      </c>
      <c r="M225" s="1">
        <f>VLOOKUP($A225,openDSS_capacitor!$A:$R,11,0)</f>
        <v>0</v>
      </c>
      <c r="N225" s="1">
        <f>VLOOKUP($A225,openDSS_capacitor!$A:$R,6,0)</f>
        <v>5586.1826000000001</v>
      </c>
      <c r="O225" s="1">
        <f>N225-H225</f>
        <v>-21.49579999999969</v>
      </c>
      <c r="P225">
        <f>VLOOKUP(A225,sumario!A:E,5,0)</f>
        <v>300</v>
      </c>
    </row>
    <row r="226" spans="1:16" x14ac:dyDescent="0.25">
      <c r="A226" t="s">
        <v>530</v>
      </c>
      <c r="B226" s="6" t="str">
        <f>VLOOKUP(A226,regional!A:B,2,0)</f>
        <v>Centro</v>
      </c>
      <c r="C226" s="1">
        <f>VLOOKUP($A226,openDSS_base!$A:$R,4,0)</f>
        <v>151725.46119999999</v>
      </c>
      <c r="D226" s="1">
        <f>VLOOKUP($A226,openDSS_base!$A:$R,5,0)</f>
        <v>69019.425399999993</v>
      </c>
      <c r="E226" s="7">
        <f>C226/SQRT(C226*C226+D226*D226)</f>
        <v>0.91024596533138946</v>
      </c>
      <c r="F226" s="1">
        <f>VLOOKUP($A226,openDSS_base!$A:$R,10,0)</f>
        <v>0</v>
      </c>
      <c r="G226" s="1">
        <f>VLOOKUP($A226,openDSS_base!$A:$R,11,0)</f>
        <v>0</v>
      </c>
      <c r="H226" s="1">
        <f>VLOOKUP($A226,openDSS_base!$A:$R,6,0)</f>
        <v>9432.0845000000008</v>
      </c>
      <c r="I226" s="1">
        <f>VLOOKUP($A226,openDSS_capacitor!$A:$R,4,0)</f>
        <v>151710.04079999999</v>
      </c>
      <c r="J226" s="1">
        <f>VLOOKUP($A226,openDSS_capacitor!$A:$R,5,0)</f>
        <v>66493.380499999999</v>
      </c>
      <c r="K226" s="7">
        <f t="shared" si="4"/>
        <v>0.91589057663928441</v>
      </c>
      <c r="L226" s="1">
        <f>VLOOKUP($A226,openDSS_capacitor!$A:$R,10,0)</f>
        <v>0</v>
      </c>
      <c r="M226" s="1">
        <f>VLOOKUP($A226,openDSS_capacitor!$A:$R,11,0)</f>
        <v>0</v>
      </c>
      <c r="N226" s="1">
        <f>VLOOKUP($A226,openDSS_capacitor!$A:$R,6,0)</f>
        <v>9403.3971999999994</v>
      </c>
      <c r="O226" s="1">
        <f>N226-H226</f>
        <v>-28.687300000001414</v>
      </c>
      <c r="P226">
        <f>VLOOKUP(A226,sumario!A:E,5,0)</f>
        <v>300</v>
      </c>
    </row>
    <row r="227" spans="1:16" x14ac:dyDescent="0.25">
      <c r="A227" t="s">
        <v>531</v>
      </c>
      <c r="B227" s="6" t="str">
        <f>VLOOKUP(A227,regional!A:B,2,0)</f>
        <v>Centro</v>
      </c>
      <c r="C227" s="1">
        <f>VLOOKUP($A227,openDSS_base!$A:$R,4,0)</f>
        <v>121359.717</v>
      </c>
      <c r="D227" s="1">
        <f>VLOOKUP($A227,openDSS_base!$A:$R,5,0)</f>
        <v>53840.865700000002</v>
      </c>
      <c r="E227" s="7">
        <f>C227/SQRT(C227*C227+D227*D227)</f>
        <v>0.91408190063577099</v>
      </c>
      <c r="F227" s="1">
        <f>VLOOKUP($A227,openDSS_base!$A:$R,10,0)</f>
        <v>0</v>
      </c>
      <c r="G227" s="1">
        <f>VLOOKUP($A227,openDSS_base!$A:$R,11,0)</f>
        <v>0</v>
      </c>
      <c r="H227" s="1">
        <f>VLOOKUP($A227,openDSS_base!$A:$R,6,0)</f>
        <v>5159.4605000000001</v>
      </c>
      <c r="I227" s="1">
        <f>VLOOKUP($A227,openDSS_capacitor!$A:$R,4,0)</f>
        <v>121330.5327</v>
      </c>
      <c r="J227" s="1">
        <f>VLOOKUP($A227,openDSS_capacitor!$A:$R,5,0)</f>
        <v>51315.126600000003</v>
      </c>
      <c r="K227" s="7">
        <f t="shared" si="4"/>
        <v>0.92101361169901574</v>
      </c>
      <c r="L227" s="1">
        <f>VLOOKUP($A227,openDSS_capacitor!$A:$R,10,0)</f>
        <v>0</v>
      </c>
      <c r="M227" s="1">
        <f>VLOOKUP($A227,openDSS_capacitor!$A:$R,11,0)</f>
        <v>0</v>
      </c>
      <c r="N227" s="1">
        <f>VLOOKUP($A227,openDSS_capacitor!$A:$R,6,0)</f>
        <v>5127.4764999999998</v>
      </c>
      <c r="O227" s="1">
        <f>N227-H227</f>
        <v>-31.984000000000378</v>
      </c>
      <c r="P227">
        <f>VLOOKUP(A227,sumario!A:E,5,0)</f>
        <v>300</v>
      </c>
    </row>
    <row r="228" spans="1:16" x14ac:dyDescent="0.25">
      <c r="A228" t="s">
        <v>532</v>
      </c>
      <c r="B228" s="6" t="str">
        <f>VLOOKUP(A228,regional!A:B,2,0)</f>
        <v>Centro</v>
      </c>
      <c r="C228" s="1">
        <f>VLOOKUP($A228,openDSS_base!$A:$R,4,0)</f>
        <v>161062.5232</v>
      </c>
      <c r="D228" s="1">
        <f>VLOOKUP($A228,openDSS_base!$A:$R,5,0)</f>
        <v>77400.432700000005</v>
      </c>
      <c r="E228" s="7">
        <f>C228/SQRT(C228*C228+D228*D228)</f>
        <v>0.90132556049665247</v>
      </c>
      <c r="F228" s="1">
        <f>VLOOKUP($A228,openDSS_base!$A:$R,10,0)</f>
        <v>0</v>
      </c>
      <c r="G228" s="1">
        <f>VLOOKUP($A228,openDSS_base!$A:$R,11,0)</f>
        <v>0</v>
      </c>
      <c r="H228" s="1">
        <f>VLOOKUP($A228,openDSS_base!$A:$R,6,0)</f>
        <v>12072.070400000001</v>
      </c>
      <c r="I228" s="1">
        <f>VLOOKUP($A228,openDSS_capacitor!$A:$R,4,0)</f>
        <v>161062.66390000001</v>
      </c>
      <c r="J228" s="1">
        <f>VLOOKUP($A228,openDSS_capacitor!$A:$R,5,0)</f>
        <v>74969.564799999993</v>
      </c>
      <c r="K228" s="7">
        <f t="shared" si="4"/>
        <v>0.90659903563533617</v>
      </c>
      <c r="L228" s="1">
        <f>VLOOKUP($A228,openDSS_capacitor!$A:$R,10,0)</f>
        <v>0</v>
      </c>
      <c r="M228" s="1">
        <f>VLOOKUP($A228,openDSS_capacitor!$A:$R,11,0)</f>
        <v>0</v>
      </c>
      <c r="N228" s="1">
        <f>VLOOKUP($A228,openDSS_capacitor!$A:$R,6,0)</f>
        <v>12015.9593</v>
      </c>
      <c r="O228" s="1">
        <f>N228-H228</f>
        <v>-56.111100000000079</v>
      </c>
      <c r="P228">
        <f>VLOOKUP(A228,sumario!A:E,5,0)</f>
        <v>300</v>
      </c>
    </row>
    <row r="229" spans="1:16" x14ac:dyDescent="0.25">
      <c r="A229" t="s">
        <v>533</v>
      </c>
      <c r="B229" s="6" t="str">
        <f>VLOOKUP(A229,regional!A:B,2,0)</f>
        <v>Centro</v>
      </c>
      <c r="C229" s="1">
        <f>VLOOKUP($A229,openDSS_base!$A:$R,4,0)</f>
        <v>126944.56080000001</v>
      </c>
      <c r="D229" s="1">
        <f>VLOOKUP($A229,openDSS_base!$A:$R,5,0)</f>
        <v>60765.381600000001</v>
      </c>
      <c r="E229" s="7">
        <f>C229/SQRT(C229*C229+D229*D229)</f>
        <v>0.90198824004987943</v>
      </c>
      <c r="F229" s="1">
        <f>VLOOKUP($A229,openDSS_base!$A:$R,10,0)</f>
        <v>0</v>
      </c>
      <c r="G229" s="1">
        <f>VLOOKUP($A229,openDSS_base!$A:$R,11,0)</f>
        <v>0</v>
      </c>
      <c r="H229" s="1">
        <f>VLOOKUP($A229,openDSS_base!$A:$R,6,0)</f>
        <v>9532.9267</v>
      </c>
      <c r="I229" s="1">
        <f>VLOOKUP($A229,openDSS_capacitor!$A:$R,4,0)</f>
        <v>126943.9767</v>
      </c>
      <c r="J229" s="1">
        <f>VLOOKUP($A229,openDSS_capacitor!$A:$R,5,0)</f>
        <v>58276.892399999997</v>
      </c>
      <c r="K229" s="7">
        <f t="shared" si="4"/>
        <v>0.90880911688188082</v>
      </c>
      <c r="L229" s="1">
        <f>VLOOKUP($A229,openDSS_capacitor!$A:$R,10,0)</f>
        <v>0</v>
      </c>
      <c r="M229" s="1">
        <f>VLOOKUP($A229,openDSS_capacitor!$A:$R,11,0)</f>
        <v>0</v>
      </c>
      <c r="N229" s="1">
        <f>VLOOKUP($A229,openDSS_capacitor!$A:$R,6,0)</f>
        <v>9493.9938000000002</v>
      </c>
      <c r="O229" s="1">
        <f>N229-H229</f>
        <v>-38.93289999999979</v>
      </c>
      <c r="P229">
        <f>VLOOKUP(A229,sumario!A:E,5,0)</f>
        <v>300</v>
      </c>
    </row>
    <row r="230" spans="1:16" x14ac:dyDescent="0.25">
      <c r="A230" t="s">
        <v>534</v>
      </c>
      <c r="B230" s="6" t="str">
        <f>VLOOKUP(A230,regional!A:B,2,0)</f>
        <v>Centro</v>
      </c>
      <c r="C230" s="1">
        <f>VLOOKUP($A230,openDSS_base!$A:$R,4,0)</f>
        <v>101207.9194</v>
      </c>
      <c r="D230" s="1">
        <f>VLOOKUP($A230,openDSS_base!$A:$R,5,0)</f>
        <v>46215.0792</v>
      </c>
      <c r="E230" s="7">
        <f>C230/SQRT(C230*C230+D230*D230)</f>
        <v>0.90964907427670783</v>
      </c>
      <c r="F230" s="1">
        <f>VLOOKUP($A230,openDSS_base!$A:$R,10,0)</f>
        <v>0</v>
      </c>
      <c r="G230" s="1">
        <f>VLOOKUP($A230,openDSS_base!$A:$R,11,0)</f>
        <v>0</v>
      </c>
      <c r="H230" s="1">
        <f>VLOOKUP($A230,openDSS_base!$A:$R,6,0)</f>
        <v>5491.0034999999998</v>
      </c>
      <c r="I230" s="1">
        <f>VLOOKUP($A230,openDSS_capacitor!$A:$R,4,0)</f>
        <v>101200.9188</v>
      </c>
      <c r="J230" s="1">
        <f>VLOOKUP($A230,openDSS_capacitor!$A:$R,5,0)</f>
        <v>43667.805800000002</v>
      </c>
      <c r="K230" s="7">
        <f t="shared" si="4"/>
        <v>0.91816993673312775</v>
      </c>
      <c r="L230" s="1">
        <f>VLOOKUP($A230,openDSS_capacitor!$A:$R,10,0)</f>
        <v>0</v>
      </c>
      <c r="M230" s="1">
        <f>VLOOKUP($A230,openDSS_capacitor!$A:$R,11,0)</f>
        <v>0</v>
      </c>
      <c r="N230" s="1">
        <f>VLOOKUP($A230,openDSS_capacitor!$A:$R,6,0)</f>
        <v>5471.3380999999999</v>
      </c>
      <c r="O230" s="1">
        <f>N230-H230</f>
        <v>-19.665399999999863</v>
      </c>
      <c r="P230">
        <f>VLOOKUP(A230,sumario!A:E,5,0)</f>
        <v>300</v>
      </c>
    </row>
    <row r="231" spans="1:16" x14ac:dyDescent="0.25">
      <c r="A231" t="s">
        <v>536</v>
      </c>
      <c r="B231" s="6" t="str">
        <f>VLOOKUP(A231,regional!A:B,2,0)</f>
        <v>Centro</v>
      </c>
      <c r="C231" s="1">
        <f>VLOOKUP($A231,openDSS_base!$A:$R,4,0)</f>
        <v>124726.46679999999</v>
      </c>
      <c r="D231" s="1">
        <f>VLOOKUP($A231,openDSS_base!$A:$R,5,0)</f>
        <v>57066.695699999997</v>
      </c>
      <c r="E231" s="7">
        <f>C231/SQRT(C231*C231+D231*D231)</f>
        <v>0.90933967055393761</v>
      </c>
      <c r="F231" s="1">
        <f>VLOOKUP($A231,openDSS_base!$A:$R,10,0)</f>
        <v>0</v>
      </c>
      <c r="G231" s="1">
        <f>VLOOKUP($A231,openDSS_base!$A:$R,11,0)</f>
        <v>0</v>
      </c>
      <c r="H231" s="1">
        <f>VLOOKUP($A231,openDSS_base!$A:$R,6,0)</f>
        <v>6877.8656000000001</v>
      </c>
      <c r="I231" s="1">
        <f>VLOOKUP($A231,openDSS_capacitor!$A:$R,4,0)</f>
        <v>124682.1548</v>
      </c>
      <c r="J231" s="1">
        <f>VLOOKUP($A231,openDSS_capacitor!$A:$R,5,0)</f>
        <v>52056.441700000003</v>
      </c>
      <c r="K231" s="7">
        <f t="shared" si="4"/>
        <v>0.92279935076025676</v>
      </c>
      <c r="L231" s="1">
        <f>VLOOKUP($A231,openDSS_capacitor!$A:$R,10,0)</f>
        <v>0</v>
      </c>
      <c r="M231" s="1">
        <f>VLOOKUP($A231,openDSS_capacitor!$A:$R,11,0)</f>
        <v>0</v>
      </c>
      <c r="N231" s="1">
        <f>VLOOKUP($A231,openDSS_capacitor!$A:$R,6,0)</f>
        <v>6803.0131000000001</v>
      </c>
      <c r="O231" s="1">
        <f>N231-H231</f>
        <v>-74.852499999999964</v>
      </c>
      <c r="P231">
        <f>VLOOKUP(A231,sumario!A:E,5,0)</f>
        <v>600</v>
      </c>
    </row>
    <row r="232" spans="1:16" x14ac:dyDescent="0.25">
      <c r="A232" t="s">
        <v>537</v>
      </c>
      <c r="B232" s="6" t="str">
        <f>VLOOKUP(A232,regional!A:B,2,0)</f>
        <v>Centro</v>
      </c>
      <c r="C232" s="1">
        <f>VLOOKUP($A232,openDSS_base!$A:$R,4,0)</f>
        <v>205068.94260000001</v>
      </c>
      <c r="D232" s="1">
        <f>VLOOKUP($A232,openDSS_base!$A:$R,5,0)</f>
        <v>95905.712899999999</v>
      </c>
      <c r="E232" s="7">
        <f>C232/SQRT(C232*C232+D232*D232)</f>
        <v>0.90583264984886469</v>
      </c>
      <c r="F232" s="1">
        <f>VLOOKUP($A232,openDSS_base!$A:$R,10,0)</f>
        <v>0</v>
      </c>
      <c r="G232" s="1">
        <f>VLOOKUP($A232,openDSS_base!$A:$R,11,0)</f>
        <v>0</v>
      </c>
      <c r="H232" s="1">
        <f>VLOOKUP($A232,openDSS_base!$A:$R,6,0)</f>
        <v>19993.418399999999</v>
      </c>
      <c r="I232" s="1">
        <f>VLOOKUP($A232,openDSS_capacitor!$A:$R,4,0)</f>
        <v>205091.79579999999</v>
      </c>
      <c r="J232" s="1">
        <f>VLOOKUP($A232,openDSS_capacitor!$A:$R,5,0)</f>
        <v>94057.881500000003</v>
      </c>
      <c r="K232" s="7">
        <f t="shared" si="4"/>
        <v>0.90896831541437706</v>
      </c>
      <c r="L232" s="1">
        <f>VLOOKUP($A232,openDSS_capacitor!$A:$R,10,0)</f>
        <v>0</v>
      </c>
      <c r="M232" s="1">
        <f>VLOOKUP($A232,openDSS_capacitor!$A:$R,11,0)</f>
        <v>0</v>
      </c>
      <c r="N232" s="1">
        <f>VLOOKUP($A232,openDSS_capacitor!$A:$R,6,0)</f>
        <v>20045.298599999998</v>
      </c>
      <c r="O232" s="1">
        <f>N232-H232</f>
        <v>51.880199999999604</v>
      </c>
      <c r="P232">
        <f>VLOOKUP(A232,sumario!A:E,5,0)</f>
        <v>600</v>
      </c>
    </row>
    <row r="233" spans="1:16" x14ac:dyDescent="0.25">
      <c r="A233" t="s">
        <v>539</v>
      </c>
      <c r="B233" s="6" t="str">
        <f>VLOOKUP(A233,regional!A:B,2,0)</f>
        <v>Centro</v>
      </c>
      <c r="C233" s="1">
        <f>VLOOKUP($A233,openDSS_base!$A:$R,4,0)</f>
        <v>137698.45000000001</v>
      </c>
      <c r="D233" s="1">
        <f>VLOOKUP($A233,openDSS_base!$A:$R,5,0)</f>
        <v>62038.077899999997</v>
      </c>
      <c r="E233" s="7">
        <f>C233/SQRT(C233*C233+D233*D233)</f>
        <v>0.91173861296755043</v>
      </c>
      <c r="F233" s="1">
        <f>VLOOKUP($A233,openDSS_base!$A:$R,10,0)</f>
        <v>0</v>
      </c>
      <c r="G233" s="1">
        <f>VLOOKUP($A233,openDSS_base!$A:$R,11,0)</f>
        <v>0</v>
      </c>
      <c r="H233" s="1">
        <f>VLOOKUP($A233,openDSS_base!$A:$R,6,0)</f>
        <v>5430.33</v>
      </c>
      <c r="I233" s="1">
        <f>VLOOKUP($A233,openDSS_capacitor!$A:$R,4,0)</f>
        <v>137671.14840000001</v>
      </c>
      <c r="J233" s="1">
        <f>VLOOKUP($A233,openDSS_capacitor!$A:$R,5,0)</f>
        <v>59507.4067</v>
      </c>
      <c r="K233" s="7">
        <f t="shared" si="4"/>
        <v>0.91792033143646667</v>
      </c>
      <c r="L233" s="1">
        <f>VLOOKUP($A233,openDSS_capacitor!$A:$R,10,0)</f>
        <v>0</v>
      </c>
      <c r="M233" s="1">
        <f>VLOOKUP($A233,openDSS_capacitor!$A:$R,11,0)</f>
        <v>0</v>
      </c>
      <c r="N233" s="1">
        <f>VLOOKUP($A233,openDSS_capacitor!$A:$R,6,0)</f>
        <v>5399.9956000000002</v>
      </c>
      <c r="O233" s="1">
        <f>N233-H233</f>
        <v>-30.334399999999732</v>
      </c>
      <c r="P233">
        <f>VLOOKUP(A233,sumario!A:E,5,0)</f>
        <v>300</v>
      </c>
    </row>
    <row r="234" spans="1:16" x14ac:dyDescent="0.25">
      <c r="A234" t="s">
        <v>540</v>
      </c>
      <c r="B234" s="6" t="str">
        <f>VLOOKUP(A234,regional!A:B,2,0)</f>
        <v>Centro</v>
      </c>
      <c r="C234" s="1">
        <f>VLOOKUP($A234,openDSS_base!$A:$R,4,0)</f>
        <v>144883.0356</v>
      </c>
      <c r="D234" s="1">
        <f>VLOOKUP($A234,openDSS_base!$A:$R,5,0)</f>
        <v>63610.427000000003</v>
      </c>
      <c r="E234" s="7">
        <f>C234/SQRT(C234*C234+D234*D234)</f>
        <v>0.91563649164729288</v>
      </c>
      <c r="F234" s="1">
        <f>VLOOKUP($A234,openDSS_base!$A:$R,10,0)</f>
        <v>0</v>
      </c>
      <c r="G234" s="1">
        <f>VLOOKUP($A234,openDSS_base!$A:$R,11,0)</f>
        <v>0</v>
      </c>
      <c r="H234" s="1">
        <f>VLOOKUP($A234,openDSS_base!$A:$R,6,0)</f>
        <v>2431.3905</v>
      </c>
      <c r="I234" s="1">
        <f>VLOOKUP($A234,openDSS_capacitor!$A:$R,4,0)</f>
        <v>144860.6838</v>
      </c>
      <c r="J234" s="1">
        <f>VLOOKUP($A234,openDSS_capacitor!$A:$R,5,0)</f>
        <v>61065.662900000003</v>
      </c>
      <c r="K234" s="7">
        <f t="shared" si="4"/>
        <v>0.9214721953623165</v>
      </c>
      <c r="L234" s="1">
        <f>VLOOKUP($A234,openDSS_capacitor!$A:$R,10,0)</f>
        <v>0</v>
      </c>
      <c r="M234" s="1">
        <f>VLOOKUP($A234,openDSS_capacitor!$A:$R,11,0)</f>
        <v>0</v>
      </c>
      <c r="N234" s="1">
        <f>VLOOKUP($A234,openDSS_capacitor!$A:$R,6,0)</f>
        <v>2408.6918999999998</v>
      </c>
      <c r="O234" s="1">
        <f>N234-H234</f>
        <v>-22.69860000000017</v>
      </c>
      <c r="P234">
        <f>VLOOKUP(A234,sumario!A:E,5,0)</f>
        <v>300</v>
      </c>
    </row>
    <row r="235" spans="1:16" x14ac:dyDescent="0.25">
      <c r="A235" t="s">
        <v>142</v>
      </c>
      <c r="B235" s="6" t="str">
        <f>VLOOKUP(A235,regional!A:B,2,0)</f>
        <v>Centro</v>
      </c>
      <c r="C235" s="1">
        <f>VLOOKUP($A235,openDSS_base!$A:$R,4,0)</f>
        <v>124142.5243</v>
      </c>
      <c r="D235" s="1">
        <f>VLOOKUP($A235,openDSS_base!$A:$R,5,0)</f>
        <v>61346.056199999999</v>
      </c>
      <c r="E235" s="7">
        <f>C235/SQRT(C235*C235+D235*D235)</f>
        <v>0.8965122476596149</v>
      </c>
      <c r="F235" s="1">
        <f>VLOOKUP($A235,openDSS_base!$A:$R,10,0)</f>
        <v>0</v>
      </c>
      <c r="G235" s="1">
        <f>VLOOKUP($A235,openDSS_base!$A:$R,11,0)</f>
        <v>0</v>
      </c>
      <c r="H235" s="1">
        <f>VLOOKUP($A235,openDSS_base!$A:$R,6,0)</f>
        <v>7606.8450999999995</v>
      </c>
      <c r="I235" s="1">
        <f>VLOOKUP($A235,openDSS_capacitor!$A:$R,4,0)</f>
        <v>124113.8717</v>
      </c>
      <c r="J235" s="1">
        <f>VLOOKUP($A235,openDSS_capacitor!$A:$R,5,0)</f>
        <v>58796.138700000003</v>
      </c>
      <c r="K235" s="7">
        <f t="shared" si="4"/>
        <v>0.90372274655962115</v>
      </c>
      <c r="L235" s="1">
        <f>VLOOKUP($A235,openDSS_capacitor!$A:$R,10,0)</f>
        <v>0</v>
      </c>
      <c r="M235" s="1">
        <f>VLOOKUP($A235,openDSS_capacitor!$A:$R,11,0)</f>
        <v>0</v>
      </c>
      <c r="N235" s="1">
        <f>VLOOKUP($A235,openDSS_capacitor!$A:$R,6,0)</f>
        <v>7578.1927999999998</v>
      </c>
      <c r="O235" s="1">
        <f>N235-H235</f>
        <v>-28.652299999999741</v>
      </c>
      <c r="P235">
        <f>VLOOKUP(A235,sumario!A:E,5,0)</f>
        <v>300</v>
      </c>
    </row>
    <row r="236" spans="1:16" x14ac:dyDescent="0.25">
      <c r="A236" t="s">
        <v>543</v>
      </c>
      <c r="B236" s="6" t="str">
        <f>VLOOKUP(A236,regional!A:B,2,0)</f>
        <v>Centro</v>
      </c>
      <c r="C236" s="1">
        <f>VLOOKUP($A236,openDSS_base!$A:$R,4,0)</f>
        <v>47519.572999999997</v>
      </c>
      <c r="D236" s="1">
        <f>VLOOKUP($A236,openDSS_base!$A:$R,5,0)</f>
        <v>21276.732499999998</v>
      </c>
      <c r="E236" s="7">
        <f>C236/SQRT(C236*C236+D236*D236)</f>
        <v>0.91268950572887986</v>
      </c>
      <c r="F236" s="1">
        <f>VLOOKUP($A236,openDSS_base!$A:$R,10,0)</f>
        <v>0</v>
      </c>
      <c r="G236" s="1">
        <f>VLOOKUP($A236,openDSS_base!$A:$R,11,0)</f>
        <v>0</v>
      </c>
      <c r="H236" s="1">
        <f>VLOOKUP($A236,openDSS_base!$A:$R,6,0)</f>
        <v>1579.3513</v>
      </c>
      <c r="I236" s="1">
        <f>VLOOKUP($A236,openDSS_capacitor!$A:$R,4,0)</f>
        <v>47468.845500000003</v>
      </c>
      <c r="J236" s="1">
        <f>VLOOKUP($A236,openDSS_capacitor!$A:$R,5,0)</f>
        <v>16170.0658</v>
      </c>
      <c r="K236" s="7">
        <f t="shared" si="4"/>
        <v>0.94658626151689584</v>
      </c>
      <c r="L236" s="1">
        <f>VLOOKUP($A236,openDSS_capacitor!$A:$R,10,0)</f>
        <v>0</v>
      </c>
      <c r="M236" s="1">
        <f>VLOOKUP($A236,openDSS_capacitor!$A:$R,11,0)</f>
        <v>0</v>
      </c>
      <c r="N236" s="1">
        <f>VLOOKUP($A236,openDSS_capacitor!$A:$R,6,0)</f>
        <v>1506.643</v>
      </c>
      <c r="O236" s="1">
        <f>N236-H236</f>
        <v>-72.708300000000008</v>
      </c>
      <c r="P236">
        <f>VLOOKUP(A236,sumario!A:E,5,0)</f>
        <v>600</v>
      </c>
    </row>
    <row r="237" spans="1:16" x14ac:dyDescent="0.25">
      <c r="A237" t="s">
        <v>545</v>
      </c>
      <c r="B237" s="6" t="str">
        <f>VLOOKUP(A237,regional!A:B,2,0)</f>
        <v>Centro</v>
      </c>
      <c r="C237" s="1">
        <f>VLOOKUP($A237,openDSS_base!$A:$R,4,0)</f>
        <v>100342.034</v>
      </c>
      <c r="D237" s="1">
        <f>VLOOKUP($A237,openDSS_base!$A:$R,5,0)</f>
        <v>44058.591500000002</v>
      </c>
      <c r="E237" s="7">
        <f>C237/SQRT(C237*C237+D237*D237)</f>
        <v>0.91562390614467282</v>
      </c>
      <c r="F237" s="1">
        <f>VLOOKUP($A237,openDSS_base!$A:$R,10,0)</f>
        <v>0</v>
      </c>
      <c r="G237" s="1">
        <f>VLOOKUP($A237,openDSS_base!$A:$R,11,0)</f>
        <v>0</v>
      </c>
      <c r="H237" s="1">
        <f>VLOOKUP($A237,openDSS_base!$A:$R,6,0)</f>
        <v>8960.6211000000003</v>
      </c>
      <c r="I237" s="1">
        <f>VLOOKUP($A237,openDSS_capacitor!$A:$R,4,0)</f>
        <v>100316.167</v>
      </c>
      <c r="J237" s="1">
        <f>VLOOKUP($A237,openDSS_capacitor!$A:$R,5,0)</f>
        <v>41616.5792</v>
      </c>
      <c r="K237" s="7">
        <f t="shared" si="4"/>
        <v>0.92367019657855587</v>
      </c>
      <c r="L237" s="1">
        <f>VLOOKUP($A237,openDSS_capacitor!$A:$R,10,0)</f>
        <v>0</v>
      </c>
      <c r="M237" s="1">
        <f>VLOOKUP($A237,openDSS_capacitor!$A:$R,11,0)</f>
        <v>0</v>
      </c>
      <c r="N237" s="1">
        <f>VLOOKUP($A237,openDSS_capacitor!$A:$R,6,0)</f>
        <v>8901.8780000000006</v>
      </c>
      <c r="O237" s="1">
        <f>N237-H237</f>
        <v>-58.743099999999686</v>
      </c>
      <c r="P237">
        <f>VLOOKUP(A237,sumario!A:E,5,0)</f>
        <v>300</v>
      </c>
    </row>
    <row r="238" spans="1:16" x14ac:dyDescent="0.25">
      <c r="A238" t="s">
        <v>547</v>
      </c>
      <c r="B238" s="6" t="str">
        <f>VLOOKUP(A238,regional!A:B,2,0)</f>
        <v>Leste</v>
      </c>
      <c r="C238" s="1">
        <f>VLOOKUP($A238,openDSS_base!$A:$R,4,0)</f>
        <v>94289.795800000007</v>
      </c>
      <c r="D238" s="1">
        <f>VLOOKUP($A238,openDSS_base!$A:$R,5,0)</f>
        <v>41848.589099999997</v>
      </c>
      <c r="E238" s="7">
        <f>C238/SQRT(C238*C238+D238*D238)</f>
        <v>0.91402004570167572</v>
      </c>
      <c r="F238" s="1">
        <f>VLOOKUP($A238,openDSS_base!$A:$R,10,0)</f>
        <v>0</v>
      </c>
      <c r="G238" s="1">
        <f>VLOOKUP($A238,openDSS_base!$A:$R,11,0)</f>
        <v>0</v>
      </c>
      <c r="H238" s="1">
        <f>VLOOKUP($A238,openDSS_base!$A:$R,6,0)</f>
        <v>10424.432500000001</v>
      </c>
      <c r="I238" s="1">
        <f>VLOOKUP($A238,openDSS_capacitor!$A:$R,4,0)</f>
        <v>94295.037599999996</v>
      </c>
      <c r="J238" s="1">
        <f>VLOOKUP($A238,openDSS_capacitor!$A:$R,5,0)</f>
        <v>39507.5458</v>
      </c>
      <c r="K238" s="7">
        <f t="shared" si="4"/>
        <v>0.92231829075467431</v>
      </c>
      <c r="L238" s="1">
        <f>VLOOKUP($A238,openDSS_capacitor!$A:$R,10,0)</f>
        <v>0</v>
      </c>
      <c r="M238" s="1">
        <f>VLOOKUP($A238,openDSS_capacitor!$A:$R,11,0)</f>
        <v>0</v>
      </c>
      <c r="N238" s="1">
        <f>VLOOKUP($A238,openDSS_capacitor!$A:$R,6,0)</f>
        <v>10357.6662</v>
      </c>
      <c r="O238" s="1">
        <f>N238-H238</f>
        <v>-66.766300000001138</v>
      </c>
      <c r="P238">
        <f>VLOOKUP(A238,sumario!A:E,5,0)</f>
        <v>300</v>
      </c>
    </row>
    <row r="239" spans="1:16" x14ac:dyDescent="0.25">
      <c r="A239" t="s">
        <v>548</v>
      </c>
      <c r="B239" s="6" t="str">
        <f>VLOOKUP(A239,regional!A:B,2,0)</f>
        <v>Leste</v>
      </c>
      <c r="C239" s="1">
        <f>VLOOKUP($A239,openDSS_base!$A:$R,4,0)</f>
        <v>141203.54670000001</v>
      </c>
      <c r="D239" s="1">
        <f>VLOOKUP($A239,openDSS_base!$A:$R,5,0)</f>
        <v>89933.6584</v>
      </c>
      <c r="E239" s="7">
        <f>C239/SQRT(C239*C239+D239*D239)</f>
        <v>0.84345348597685466</v>
      </c>
      <c r="F239" s="1">
        <f>VLOOKUP($A239,openDSS_base!$A:$R,10,0)</f>
        <v>0</v>
      </c>
      <c r="G239" s="1">
        <f>VLOOKUP($A239,openDSS_base!$A:$R,11,0)</f>
        <v>0</v>
      </c>
      <c r="H239" s="1">
        <f>VLOOKUP($A239,openDSS_base!$A:$R,6,0)</f>
        <v>40311.184399999998</v>
      </c>
      <c r="I239" s="1">
        <f>VLOOKUP($A239,openDSS_capacitor!$A:$R,4,0)</f>
        <v>141832.4822</v>
      </c>
      <c r="J239" s="1">
        <f>VLOOKUP($A239,openDSS_capacitor!$A:$R,5,0)</f>
        <v>83167.362699999998</v>
      </c>
      <c r="K239" s="7">
        <f t="shared" si="4"/>
        <v>0.86263379226834258</v>
      </c>
      <c r="L239" s="1">
        <f>VLOOKUP($A239,openDSS_capacitor!$A:$R,10,0)</f>
        <v>0</v>
      </c>
      <c r="M239" s="1">
        <f>VLOOKUP($A239,openDSS_capacitor!$A:$R,11,0)</f>
        <v>0</v>
      </c>
      <c r="N239" s="1">
        <f>VLOOKUP($A239,openDSS_capacitor!$A:$R,6,0)</f>
        <v>39210.856200000002</v>
      </c>
      <c r="O239" s="1">
        <f>N239-H239</f>
        <v>-1100.3281999999963</v>
      </c>
      <c r="P239">
        <f>VLOOKUP(A239,sumario!A:E,5,0)</f>
        <v>900</v>
      </c>
    </row>
    <row r="240" spans="1:16" x14ac:dyDescent="0.25">
      <c r="A240" t="s">
        <v>550</v>
      </c>
      <c r="B240" s="6" t="str">
        <f>VLOOKUP(A240,regional!A:B,2,0)</f>
        <v>Leste</v>
      </c>
      <c r="C240" s="1">
        <f>VLOOKUP($A240,openDSS_base!$A:$R,4,0)</f>
        <v>126493.3406</v>
      </c>
      <c r="D240" s="1">
        <f>VLOOKUP($A240,openDSS_base!$A:$R,5,0)</f>
        <v>57249.575100000002</v>
      </c>
      <c r="E240" s="7">
        <f>C240/SQRT(C240*C240+D240*D240)</f>
        <v>0.91103651379139861</v>
      </c>
      <c r="F240" s="1">
        <f>VLOOKUP($A240,openDSS_base!$A:$R,10,0)</f>
        <v>0</v>
      </c>
      <c r="G240" s="1">
        <f>VLOOKUP($A240,openDSS_base!$A:$R,11,0)</f>
        <v>0</v>
      </c>
      <c r="H240" s="1">
        <f>VLOOKUP($A240,openDSS_base!$A:$R,6,0)</f>
        <v>8489.5293000000001</v>
      </c>
      <c r="I240" s="1">
        <f>VLOOKUP($A240,openDSS_capacitor!$A:$R,4,0)</f>
        <v>126175.2994</v>
      </c>
      <c r="J240" s="1">
        <f>VLOOKUP($A240,openDSS_capacitor!$A:$R,5,0)</f>
        <v>55388.847900000001</v>
      </c>
      <c r="K240" s="7">
        <f t="shared" si="4"/>
        <v>0.91565788226892608</v>
      </c>
      <c r="L240" s="1">
        <f>VLOOKUP($A240,openDSS_capacitor!$A:$R,10,0)</f>
        <v>0</v>
      </c>
      <c r="M240" s="1">
        <f>VLOOKUP($A240,openDSS_capacitor!$A:$R,11,0)</f>
        <v>0</v>
      </c>
      <c r="N240" s="1">
        <f>VLOOKUP($A240,openDSS_capacitor!$A:$R,6,0)</f>
        <v>8718.8798000000006</v>
      </c>
      <c r="O240" s="1">
        <f>N240-H240</f>
        <v>229.35050000000047</v>
      </c>
      <c r="P240">
        <f>VLOOKUP(A240,sumario!A:E,5,0)</f>
        <v>300</v>
      </c>
    </row>
    <row r="241" spans="1:16" x14ac:dyDescent="0.25">
      <c r="A241" t="s">
        <v>551</v>
      </c>
      <c r="B241" s="6" t="str">
        <f>VLOOKUP(A241,regional!A:B,2,0)</f>
        <v>Leste</v>
      </c>
      <c r="C241" s="1">
        <f>VLOOKUP($A241,openDSS_base!$A:$R,4,0)</f>
        <v>28923.912</v>
      </c>
      <c r="D241" s="1">
        <f>VLOOKUP($A241,openDSS_base!$A:$R,5,0)</f>
        <v>12298.763499999999</v>
      </c>
      <c r="E241" s="7">
        <f>C241/SQRT(C241*C241+D241*D241)</f>
        <v>0.92026102828362222</v>
      </c>
      <c r="F241" s="1">
        <f>VLOOKUP($A241,openDSS_base!$A:$R,10,0)</f>
        <v>0</v>
      </c>
      <c r="G241" s="1">
        <f>VLOOKUP($A241,openDSS_base!$A:$R,11,0)</f>
        <v>0</v>
      </c>
      <c r="H241" s="1">
        <f>VLOOKUP($A241,openDSS_base!$A:$R,6,0)</f>
        <v>5209.4369999999999</v>
      </c>
      <c r="I241" s="1">
        <f>VLOOKUP($A241,openDSS_capacitor!$A:$R,4,0)</f>
        <v>28913.7664</v>
      </c>
      <c r="J241" s="1">
        <f>VLOOKUP($A241,openDSS_capacitor!$A:$R,5,0)</f>
        <v>10049.1304</v>
      </c>
      <c r="K241" s="7">
        <f t="shared" si="4"/>
        <v>0.94457615778900184</v>
      </c>
      <c r="L241" s="1">
        <f>VLOOKUP($A241,openDSS_capacitor!$A:$R,10,0)</f>
        <v>0</v>
      </c>
      <c r="M241" s="1">
        <f>VLOOKUP($A241,openDSS_capacitor!$A:$R,11,0)</f>
        <v>0</v>
      </c>
      <c r="N241" s="1">
        <f>VLOOKUP($A241,openDSS_capacitor!$A:$R,6,0)</f>
        <v>5002.1291000000001</v>
      </c>
      <c r="O241" s="1">
        <f>N241-H241</f>
        <v>-207.30789999999979</v>
      </c>
      <c r="P241">
        <f>VLOOKUP(A241,sumario!A:E,5,0)</f>
        <v>300</v>
      </c>
    </row>
    <row r="242" spans="1:16" x14ac:dyDescent="0.25">
      <c r="A242" t="s">
        <v>553</v>
      </c>
      <c r="B242" s="6" t="str">
        <f>VLOOKUP(A242,regional!A:B,2,0)</f>
        <v>Leste</v>
      </c>
      <c r="C242" s="1">
        <f>VLOOKUP($A242,openDSS_base!$A:$R,4,0)</f>
        <v>160791.89350000001</v>
      </c>
      <c r="D242" s="1">
        <f>VLOOKUP($A242,openDSS_base!$A:$R,5,0)</f>
        <v>79382.000599999999</v>
      </c>
      <c r="E242" s="7">
        <f>C242/SQRT(C242*C242+D242*D242)</f>
        <v>0.89667751473014223</v>
      </c>
      <c r="F242" s="1">
        <f>VLOOKUP($A242,openDSS_base!$A:$R,10,0)</f>
        <v>0</v>
      </c>
      <c r="G242" s="1">
        <f>VLOOKUP($A242,openDSS_base!$A:$R,11,0)</f>
        <v>0</v>
      </c>
      <c r="H242" s="1">
        <f>VLOOKUP($A242,openDSS_base!$A:$R,6,0)</f>
        <v>28313.963500000002</v>
      </c>
      <c r="I242" s="1">
        <f>VLOOKUP($A242,openDSS_capacitor!$A:$R,4,0)</f>
        <v>160594.2236</v>
      </c>
      <c r="J242" s="1">
        <f>VLOOKUP($A242,openDSS_capacitor!$A:$R,5,0)</f>
        <v>72192.592099999994</v>
      </c>
      <c r="K242" s="7">
        <f t="shared" si="4"/>
        <v>0.91208043108516224</v>
      </c>
      <c r="L242" s="1">
        <f>VLOOKUP($A242,openDSS_capacitor!$A:$R,10,0)</f>
        <v>0</v>
      </c>
      <c r="M242" s="1">
        <f>VLOOKUP($A242,openDSS_capacitor!$A:$R,11,0)</f>
        <v>0</v>
      </c>
      <c r="N242" s="1">
        <f>VLOOKUP($A242,openDSS_capacitor!$A:$R,6,0)</f>
        <v>27635.451799999999</v>
      </c>
      <c r="O242" s="1">
        <f>N242-H242</f>
        <v>-678.51170000000275</v>
      </c>
      <c r="P242">
        <f>VLOOKUP(A242,sumario!A:E,5,0)</f>
        <v>900</v>
      </c>
    </row>
    <row r="243" spans="1:16" x14ac:dyDescent="0.25">
      <c r="A243" t="s">
        <v>555</v>
      </c>
      <c r="B243" s="6" t="str">
        <f>VLOOKUP(A243,regional!A:B,2,0)</f>
        <v>Leste</v>
      </c>
      <c r="C243" s="1">
        <f>VLOOKUP($A243,openDSS_base!$A:$R,4,0)</f>
        <v>69341.805300000007</v>
      </c>
      <c r="D243" s="1">
        <f>VLOOKUP($A243,openDSS_base!$A:$R,5,0)</f>
        <v>32909.679799999998</v>
      </c>
      <c r="E243" s="7">
        <f>C243/SQRT(C243*C243+D243*D243)</f>
        <v>0.90341720890613053</v>
      </c>
      <c r="F243" s="1">
        <f>VLOOKUP($A243,openDSS_base!$A:$R,10,0)</f>
        <v>0</v>
      </c>
      <c r="G243" s="1">
        <f>VLOOKUP($A243,openDSS_base!$A:$R,11,0)</f>
        <v>0</v>
      </c>
      <c r="H243" s="1">
        <f>VLOOKUP($A243,openDSS_base!$A:$R,6,0)</f>
        <v>14537.777599999999</v>
      </c>
      <c r="I243" s="1">
        <f>VLOOKUP($A243,openDSS_capacitor!$A:$R,4,0)</f>
        <v>69264.798800000004</v>
      </c>
      <c r="J243" s="1">
        <f>VLOOKUP($A243,openDSS_capacitor!$A:$R,5,0)</f>
        <v>30273.6554</v>
      </c>
      <c r="K243" s="7">
        <f t="shared" si="4"/>
        <v>0.91630152490659644</v>
      </c>
      <c r="L243" s="1">
        <f>VLOOKUP($A243,openDSS_capacitor!$A:$R,10,0)</f>
        <v>0</v>
      </c>
      <c r="M243" s="1">
        <f>VLOOKUP($A243,openDSS_capacitor!$A:$R,11,0)</f>
        <v>0</v>
      </c>
      <c r="N243" s="1">
        <f>VLOOKUP($A243,openDSS_capacitor!$A:$R,6,0)</f>
        <v>14254.301600000001</v>
      </c>
      <c r="O243" s="1">
        <f>N243-H243</f>
        <v>-283.47599999999875</v>
      </c>
      <c r="P243">
        <f>VLOOKUP(A243,sumario!A:E,5,0)</f>
        <v>300</v>
      </c>
    </row>
    <row r="244" spans="1:16" x14ac:dyDescent="0.25">
      <c r="A244" t="s">
        <v>556</v>
      </c>
      <c r="B244" s="6" t="str">
        <f>VLOOKUP(A244,regional!A:B,2,0)</f>
        <v>Centro</v>
      </c>
      <c r="C244" s="1">
        <f>VLOOKUP($A244,openDSS_base!$A:$R,4,0)</f>
        <v>150439.0257</v>
      </c>
      <c r="D244" s="1">
        <f>VLOOKUP($A244,openDSS_base!$A:$R,5,0)</f>
        <v>68379.371299999999</v>
      </c>
      <c r="E244" s="7">
        <f>C244/SQRT(C244*C244+D244*D244)</f>
        <v>0.9103710458628006</v>
      </c>
      <c r="F244" s="1">
        <f>VLOOKUP($A244,openDSS_base!$A:$R,10,0)</f>
        <v>0</v>
      </c>
      <c r="G244" s="1">
        <f>VLOOKUP($A244,openDSS_base!$A:$R,11,0)</f>
        <v>0</v>
      </c>
      <c r="H244" s="1">
        <f>VLOOKUP($A244,openDSS_base!$A:$R,6,0)</f>
        <v>6881.9974000000002</v>
      </c>
      <c r="I244" s="1">
        <f>VLOOKUP($A244,openDSS_capacitor!$A:$R,4,0)</f>
        <v>150424.79070000001</v>
      </c>
      <c r="J244" s="1">
        <f>VLOOKUP($A244,openDSS_capacitor!$A:$R,5,0)</f>
        <v>65844.908899999995</v>
      </c>
      <c r="K244" s="7">
        <f t="shared" si="4"/>
        <v>0.91608114287558562</v>
      </c>
      <c r="L244" s="1">
        <f>VLOOKUP($A244,openDSS_capacitor!$A:$R,10,0)</f>
        <v>0</v>
      </c>
      <c r="M244" s="1">
        <f>VLOOKUP($A244,openDSS_capacitor!$A:$R,11,0)</f>
        <v>0</v>
      </c>
      <c r="N244" s="1">
        <f>VLOOKUP($A244,openDSS_capacitor!$A:$R,6,0)</f>
        <v>6855.6112999999996</v>
      </c>
      <c r="O244" s="1">
        <f>N244-H244</f>
        <v>-26.386100000000624</v>
      </c>
      <c r="P244">
        <f>VLOOKUP(A244,sumario!A:E,5,0)</f>
        <v>300</v>
      </c>
    </row>
    <row r="245" spans="1:16" x14ac:dyDescent="0.25">
      <c r="A245" t="s">
        <v>1931</v>
      </c>
      <c r="B245" s="6" t="str">
        <f>VLOOKUP(A245,regional!A:B,2,0)</f>
        <v>Centro</v>
      </c>
      <c r="C245" s="1">
        <f>VLOOKUP($A245,openDSS_base!$A:$R,4,0)</f>
        <v>106104.57339999999</v>
      </c>
      <c r="D245" s="1">
        <f>VLOOKUP($A245,openDSS_base!$A:$R,5,0)</f>
        <v>48867.274299999997</v>
      </c>
      <c r="E245" s="7">
        <f>C245/SQRT(C245*C245+D245*D245)</f>
        <v>0.9082980480471714</v>
      </c>
      <c r="F245" s="1">
        <f>VLOOKUP($A245,openDSS_base!$A:$R,10,0)</f>
        <v>0</v>
      </c>
      <c r="G245" s="1">
        <f>VLOOKUP($A245,openDSS_base!$A:$R,11,0)</f>
        <v>0</v>
      </c>
      <c r="H245" s="1">
        <f>VLOOKUP($A245,openDSS_base!$A:$R,6,0)</f>
        <v>5771.7754000000004</v>
      </c>
      <c r="I245" s="1">
        <f>VLOOKUP($A245,openDSS_capacitor!$A:$R,4,0)</f>
        <v>106092.3426</v>
      </c>
      <c r="J245" s="1">
        <f>VLOOKUP($A245,openDSS_capacitor!$A:$R,5,0)</f>
        <v>46326.830399999999</v>
      </c>
      <c r="K245" s="7">
        <f t="shared" si="4"/>
        <v>0.91643805490223307</v>
      </c>
      <c r="L245" s="1">
        <f>VLOOKUP($A245,openDSS_capacitor!$A:$R,10,0)</f>
        <v>0</v>
      </c>
      <c r="M245" s="1">
        <f>VLOOKUP($A245,openDSS_capacitor!$A:$R,11,0)</f>
        <v>0</v>
      </c>
      <c r="N245" s="1">
        <f>VLOOKUP($A245,openDSS_capacitor!$A:$R,6,0)</f>
        <v>5748.3486000000003</v>
      </c>
      <c r="O245" s="1">
        <f>N245-H245</f>
        <v>-23.426800000000185</v>
      </c>
      <c r="P245">
        <f>VLOOKUP(A245,sumario!A:E,5,0)</f>
        <v>300</v>
      </c>
    </row>
    <row r="246" spans="1:16" x14ac:dyDescent="0.25">
      <c r="A246" t="s">
        <v>559</v>
      </c>
      <c r="B246" s="6" t="str">
        <f>VLOOKUP(A246,regional!A:B,2,0)</f>
        <v>Centro</v>
      </c>
      <c r="C246" s="1">
        <f>VLOOKUP($A246,openDSS_base!$A:$R,4,0)</f>
        <v>149971.25930000001</v>
      </c>
      <c r="D246" s="1">
        <f>VLOOKUP($A246,openDSS_base!$A:$R,5,0)</f>
        <v>69321.521099999998</v>
      </c>
      <c r="E246" s="7">
        <f>C246/SQRT(C246*C246+D246*D246)</f>
        <v>0.90771969067838199</v>
      </c>
      <c r="F246" s="1">
        <f>VLOOKUP($A246,openDSS_base!$A:$R,10,0)</f>
        <v>0</v>
      </c>
      <c r="G246" s="1">
        <f>VLOOKUP($A246,openDSS_base!$A:$R,11,0)</f>
        <v>0</v>
      </c>
      <c r="H246" s="1">
        <f>VLOOKUP($A246,openDSS_base!$A:$R,6,0)</f>
        <v>8018.8337000000001</v>
      </c>
      <c r="I246" s="1">
        <f>VLOOKUP($A246,openDSS_capacitor!$A:$R,4,0)</f>
        <v>149949.63380000001</v>
      </c>
      <c r="J246" s="1">
        <f>VLOOKUP($A246,openDSS_capacitor!$A:$R,5,0)</f>
        <v>66817.097399999999</v>
      </c>
      <c r="K246" s="7">
        <f t="shared" si="4"/>
        <v>0.91342042949675861</v>
      </c>
      <c r="L246" s="1">
        <f>VLOOKUP($A246,openDSS_capacitor!$A:$R,10,0)</f>
        <v>0</v>
      </c>
      <c r="M246" s="1">
        <f>VLOOKUP($A246,openDSS_capacitor!$A:$R,11,0)</f>
        <v>0</v>
      </c>
      <c r="N246" s="1">
        <f>VLOOKUP($A246,openDSS_capacitor!$A:$R,6,0)</f>
        <v>7980.5373</v>
      </c>
      <c r="O246" s="1">
        <f>N246-H246</f>
        <v>-38.296400000000176</v>
      </c>
      <c r="P246">
        <f>VLOOKUP(A246,sumario!A:E,5,0)</f>
        <v>300</v>
      </c>
    </row>
    <row r="247" spans="1:16" x14ac:dyDescent="0.25">
      <c r="A247" t="s">
        <v>560</v>
      </c>
      <c r="B247" s="6" t="str">
        <f>VLOOKUP(A247,regional!A:B,2,0)</f>
        <v>Centro</v>
      </c>
      <c r="C247" s="1">
        <f>VLOOKUP($A247,openDSS_base!$A:$R,4,0)</f>
        <v>130030.77159999999</v>
      </c>
      <c r="D247" s="1">
        <f>VLOOKUP($A247,openDSS_base!$A:$R,5,0)</f>
        <v>59230.564299999998</v>
      </c>
      <c r="E247" s="7">
        <f>C247/SQRT(C247*C247+D247*D247)</f>
        <v>0.91003486627929731</v>
      </c>
      <c r="F247" s="1">
        <f>VLOOKUP($A247,openDSS_base!$A:$R,10,0)</f>
        <v>0</v>
      </c>
      <c r="G247" s="1">
        <f>VLOOKUP($A247,openDSS_base!$A:$R,11,0)</f>
        <v>0</v>
      </c>
      <c r="H247" s="1">
        <f>VLOOKUP($A247,openDSS_base!$A:$R,6,0)</f>
        <v>6578.8005999999996</v>
      </c>
      <c r="I247" s="1">
        <f>VLOOKUP($A247,openDSS_capacitor!$A:$R,4,0)</f>
        <v>130020.841</v>
      </c>
      <c r="J247" s="1">
        <f>VLOOKUP($A247,openDSS_capacitor!$A:$R,5,0)</f>
        <v>56668.686399999999</v>
      </c>
      <c r="K247" s="7">
        <f t="shared" si="4"/>
        <v>0.91671420926806846</v>
      </c>
      <c r="L247" s="1">
        <f>VLOOKUP($A247,openDSS_capacitor!$A:$R,10,0)</f>
        <v>0</v>
      </c>
      <c r="M247" s="1">
        <f>VLOOKUP($A247,openDSS_capacitor!$A:$R,11,0)</f>
        <v>0</v>
      </c>
      <c r="N247" s="1">
        <f>VLOOKUP($A247,openDSS_capacitor!$A:$R,6,0)</f>
        <v>6563.9895999999999</v>
      </c>
      <c r="O247" s="1">
        <f>N247-H247</f>
        <v>-14.810999999999694</v>
      </c>
      <c r="P247">
        <f>VLOOKUP(A247,sumario!A:E,5,0)</f>
        <v>300</v>
      </c>
    </row>
    <row r="248" spans="1:16" x14ac:dyDescent="0.25">
      <c r="A248" t="s">
        <v>1933</v>
      </c>
      <c r="B248" s="6" t="str">
        <f>VLOOKUP(A248,regional!A:B,2,0)</f>
        <v>Centro</v>
      </c>
      <c r="C248" s="1">
        <f>VLOOKUP($A248,openDSS_base!$A:$R,4,0)</f>
        <v>12381.0214</v>
      </c>
      <c r="D248" s="1">
        <f>VLOOKUP($A248,openDSS_base!$A:$R,5,0)</f>
        <v>5250.5925999999999</v>
      </c>
      <c r="E248" s="7">
        <f>C248/SQRT(C248*C248+D248*D248)</f>
        <v>0.92063422456867228</v>
      </c>
      <c r="F248" s="1">
        <f>VLOOKUP($A248,openDSS_base!$A:$R,10,0)</f>
        <v>0</v>
      </c>
      <c r="G248" s="1">
        <f>VLOOKUP($A248,openDSS_base!$A:$R,11,0)</f>
        <v>0</v>
      </c>
      <c r="H248" s="1">
        <f>VLOOKUP($A248,openDSS_base!$A:$R,6,0)</f>
        <v>93.055099999999996</v>
      </c>
      <c r="I248" s="1">
        <f>VLOOKUP($A248,openDSS_capacitor!$A:$R,4,0)</f>
        <v>12380.836600000001</v>
      </c>
      <c r="J248" s="1">
        <f>VLOOKUP($A248,openDSS_capacitor!$A:$R,5,0)</f>
        <v>2655.3616000000002</v>
      </c>
      <c r="K248" s="7">
        <f t="shared" si="4"/>
        <v>0.9777647766973675</v>
      </c>
      <c r="L248" s="1">
        <f>VLOOKUP($A248,openDSS_capacitor!$A:$R,10,0)</f>
        <v>0</v>
      </c>
      <c r="M248" s="1">
        <f>VLOOKUP($A248,openDSS_capacitor!$A:$R,11,0)</f>
        <v>0</v>
      </c>
      <c r="N248" s="1">
        <f>VLOOKUP($A248,openDSS_capacitor!$A:$R,6,0)</f>
        <v>92.852500000000006</v>
      </c>
      <c r="O248" s="1">
        <f>N248-H248</f>
        <v>-0.20259999999998968</v>
      </c>
      <c r="P248">
        <f>VLOOKUP(A248,sumario!A:E,5,0)</f>
        <v>300</v>
      </c>
    </row>
    <row r="249" spans="1:16" x14ac:dyDescent="0.25">
      <c r="A249" t="s">
        <v>562</v>
      </c>
      <c r="B249" s="6" t="str">
        <f>VLOOKUP(A249,regional!A:B,2,0)</f>
        <v>Centro</v>
      </c>
      <c r="C249" s="1">
        <f>VLOOKUP($A249,openDSS_base!$A:$R,4,0)</f>
        <v>66579.351599999995</v>
      </c>
      <c r="D249" s="1">
        <f>VLOOKUP($A249,openDSS_base!$A:$R,5,0)</f>
        <v>28971.3956</v>
      </c>
      <c r="E249" s="7">
        <f>C249/SQRT(C249*C249+D249*D249)</f>
        <v>0.91694989954676176</v>
      </c>
      <c r="F249" s="1">
        <f>VLOOKUP($A249,openDSS_base!$A:$R,10,0)</f>
        <v>0</v>
      </c>
      <c r="G249" s="1">
        <f>VLOOKUP($A249,openDSS_base!$A:$R,11,0)</f>
        <v>0</v>
      </c>
      <c r="H249" s="1">
        <f>VLOOKUP($A249,openDSS_base!$A:$R,6,0)</f>
        <v>1887.1766</v>
      </c>
      <c r="I249" s="1">
        <f>VLOOKUP($A249,openDSS_capacitor!$A:$R,4,0)</f>
        <v>66573.765199999994</v>
      </c>
      <c r="J249" s="1">
        <f>VLOOKUP($A249,openDSS_capacitor!$A:$R,5,0)</f>
        <v>26391.251499999998</v>
      </c>
      <c r="K249" s="7">
        <f t="shared" si="4"/>
        <v>0.9296194776421608</v>
      </c>
      <c r="L249" s="1">
        <f>VLOOKUP($A249,openDSS_capacitor!$A:$R,10,0)</f>
        <v>0</v>
      </c>
      <c r="M249" s="1">
        <f>VLOOKUP($A249,openDSS_capacitor!$A:$R,11,0)</f>
        <v>0</v>
      </c>
      <c r="N249" s="1">
        <f>VLOOKUP($A249,openDSS_capacitor!$A:$R,6,0)</f>
        <v>1880.7112</v>
      </c>
      <c r="O249" s="1">
        <f>N249-H249</f>
        <v>-6.4654000000000451</v>
      </c>
      <c r="P249">
        <f>VLOOKUP(A249,sumario!A:E,5,0)</f>
        <v>300</v>
      </c>
    </row>
    <row r="250" spans="1:16" x14ac:dyDescent="0.25">
      <c r="A250" t="s">
        <v>564</v>
      </c>
      <c r="B250" s="6" t="str">
        <f>VLOOKUP(A250,regional!A:B,2,0)</f>
        <v>Centro</v>
      </c>
      <c r="C250" s="1">
        <f>VLOOKUP($A250,openDSS_base!$A:$R,4,0)</f>
        <v>103794.3805</v>
      </c>
      <c r="D250" s="1">
        <f>VLOOKUP($A250,openDSS_base!$A:$R,5,0)</f>
        <v>47330.995600000002</v>
      </c>
      <c r="E250" s="7">
        <f>C250/SQRT(C250*C250+D250*D250)</f>
        <v>0.90986475062186489</v>
      </c>
      <c r="F250" s="1">
        <f>VLOOKUP($A250,openDSS_base!$A:$R,10,0)</f>
        <v>0</v>
      </c>
      <c r="G250" s="1">
        <f>VLOOKUP($A250,openDSS_base!$A:$R,11,0)</f>
        <v>0</v>
      </c>
      <c r="H250" s="1">
        <f>VLOOKUP($A250,openDSS_base!$A:$R,6,0)</f>
        <v>4762.4306999999999</v>
      </c>
      <c r="I250" s="1">
        <f>VLOOKUP($A250,openDSS_capacitor!$A:$R,4,0)</f>
        <v>103786.8336</v>
      </c>
      <c r="J250" s="1">
        <f>VLOOKUP($A250,openDSS_capacitor!$A:$R,5,0)</f>
        <v>44759.866699999999</v>
      </c>
      <c r="K250" s="7">
        <f t="shared" si="4"/>
        <v>0.91824636099774293</v>
      </c>
      <c r="L250" s="1">
        <f>VLOOKUP($A250,openDSS_capacitor!$A:$R,10,0)</f>
        <v>0</v>
      </c>
      <c r="M250" s="1">
        <f>VLOOKUP($A250,openDSS_capacitor!$A:$R,11,0)</f>
        <v>0</v>
      </c>
      <c r="N250" s="1">
        <f>VLOOKUP($A250,openDSS_capacitor!$A:$R,6,0)</f>
        <v>4751.3134</v>
      </c>
      <c r="O250" s="1">
        <f>N250-H250</f>
        <v>-11.117299999999886</v>
      </c>
      <c r="P250">
        <f>VLOOKUP(A250,sumario!A:E,5,0)</f>
        <v>300</v>
      </c>
    </row>
    <row r="251" spans="1:16" x14ac:dyDescent="0.25">
      <c r="A251" t="s">
        <v>565</v>
      </c>
      <c r="B251" s="6" t="str">
        <f>VLOOKUP(A251,regional!A:B,2,0)</f>
        <v>Centro</v>
      </c>
      <c r="C251" s="1">
        <f>VLOOKUP($A251,openDSS_base!$A:$R,4,0)</f>
        <v>145634.26310000001</v>
      </c>
      <c r="D251" s="1">
        <f>VLOOKUP($A251,openDSS_base!$A:$R,5,0)</f>
        <v>68849.956900000005</v>
      </c>
      <c r="E251" s="7">
        <f>C251/SQRT(C251*C251+D251*D251)</f>
        <v>0.90406106756961824</v>
      </c>
      <c r="F251" s="1">
        <f>VLOOKUP($A251,openDSS_base!$A:$R,10,0)</f>
        <v>0</v>
      </c>
      <c r="G251" s="1">
        <f>VLOOKUP($A251,openDSS_base!$A:$R,11,0)</f>
        <v>0</v>
      </c>
      <c r="H251" s="1">
        <f>VLOOKUP($A251,openDSS_base!$A:$R,6,0)</f>
        <v>10298.250099999999</v>
      </c>
      <c r="I251" s="1">
        <f>VLOOKUP($A251,openDSS_capacitor!$A:$R,4,0)</f>
        <v>145629.17199999999</v>
      </c>
      <c r="J251" s="1">
        <f>VLOOKUP($A251,openDSS_capacitor!$A:$R,5,0)</f>
        <v>66319.258400000006</v>
      </c>
      <c r="K251" s="7">
        <f t="shared" si="4"/>
        <v>0.91007390873381677</v>
      </c>
      <c r="L251" s="1">
        <f>VLOOKUP($A251,openDSS_capacitor!$A:$R,10,0)</f>
        <v>0</v>
      </c>
      <c r="M251" s="1">
        <f>VLOOKUP($A251,openDSS_capacitor!$A:$R,11,0)</f>
        <v>0</v>
      </c>
      <c r="N251" s="1">
        <f>VLOOKUP($A251,openDSS_capacitor!$A:$R,6,0)</f>
        <v>10273.1348</v>
      </c>
      <c r="O251" s="1">
        <f>N251-H251</f>
        <v>-25.115299999999479</v>
      </c>
      <c r="P251">
        <f>VLOOKUP(A251,sumario!A:E,5,0)</f>
        <v>300</v>
      </c>
    </row>
    <row r="252" spans="1:16" x14ac:dyDescent="0.25">
      <c r="A252" t="s">
        <v>567</v>
      </c>
      <c r="B252" s="6" t="str">
        <f>VLOOKUP(A252,regional!A:B,2,0)</f>
        <v>Centro</v>
      </c>
      <c r="C252" s="1">
        <f>VLOOKUP($A252,openDSS_base!$A:$R,4,0)</f>
        <v>229958.55470000001</v>
      </c>
      <c r="D252" s="1">
        <f>VLOOKUP($A252,openDSS_base!$A:$R,5,0)</f>
        <v>114546.5073</v>
      </c>
      <c r="E252" s="7">
        <f>C252/SQRT(C252*C252+D252*D252)</f>
        <v>0.89509998843742711</v>
      </c>
      <c r="F252" s="1">
        <f>VLOOKUP($A252,openDSS_base!$A:$R,10,0)</f>
        <v>0</v>
      </c>
      <c r="G252" s="1">
        <f>VLOOKUP($A252,openDSS_base!$A:$R,11,0)</f>
        <v>0</v>
      </c>
      <c r="H252" s="1">
        <f>VLOOKUP($A252,openDSS_base!$A:$R,6,0)</f>
        <v>19725.292099999999</v>
      </c>
      <c r="I252" s="1">
        <f>VLOOKUP($A252,openDSS_capacitor!$A:$R,4,0)</f>
        <v>230086.0638</v>
      </c>
      <c r="J252" s="1">
        <f>VLOOKUP($A252,openDSS_capacitor!$A:$R,5,0)</f>
        <v>107667.7558</v>
      </c>
      <c r="K252" s="7">
        <f t="shared" si="4"/>
        <v>0.90573874433021007</v>
      </c>
      <c r="L252" s="1">
        <f>VLOOKUP($A252,openDSS_capacitor!$A:$R,10,0)</f>
        <v>0</v>
      </c>
      <c r="M252" s="1">
        <f>VLOOKUP($A252,openDSS_capacitor!$A:$R,11,0)</f>
        <v>0</v>
      </c>
      <c r="N252" s="1">
        <f>VLOOKUP($A252,openDSS_capacitor!$A:$R,6,0)</f>
        <v>19447.119200000001</v>
      </c>
      <c r="O252" s="1">
        <f>N252-H252</f>
        <v>-278.17289999999775</v>
      </c>
      <c r="P252">
        <f>VLOOKUP(A252,sumario!A:E,5,0)</f>
        <v>900</v>
      </c>
    </row>
    <row r="253" spans="1:16" x14ac:dyDescent="0.25">
      <c r="A253" t="s">
        <v>569</v>
      </c>
      <c r="B253" s="6" t="str">
        <f>VLOOKUP(A253,regional!A:B,2,0)</f>
        <v>Centro</v>
      </c>
      <c r="C253" s="1">
        <f>VLOOKUP($A253,openDSS_base!$A:$R,4,0)</f>
        <v>164794.48809999999</v>
      </c>
      <c r="D253" s="1">
        <f>VLOOKUP($A253,openDSS_base!$A:$R,5,0)</f>
        <v>72016.341199999995</v>
      </c>
      <c r="E253" s="7">
        <f>C253/SQRT(C253*C253+D253*D253)</f>
        <v>0.91632315144453858</v>
      </c>
      <c r="F253" s="1">
        <f>VLOOKUP($A253,openDSS_base!$A:$R,10,0)</f>
        <v>0</v>
      </c>
      <c r="G253" s="1">
        <f>VLOOKUP($A253,openDSS_base!$A:$R,11,0)</f>
        <v>0</v>
      </c>
      <c r="H253" s="1">
        <f>VLOOKUP($A253,openDSS_base!$A:$R,6,0)</f>
        <v>2287.7847999999999</v>
      </c>
      <c r="I253" s="1">
        <f>VLOOKUP($A253,openDSS_capacitor!$A:$R,4,0)</f>
        <v>164773.7971</v>
      </c>
      <c r="J253" s="1">
        <f>VLOOKUP($A253,openDSS_capacitor!$A:$R,5,0)</f>
        <v>69467.226699999999</v>
      </c>
      <c r="K253" s="7">
        <f t="shared" si="4"/>
        <v>0.92145770213795508</v>
      </c>
      <c r="L253" s="1">
        <f>VLOOKUP($A253,openDSS_capacitor!$A:$R,10,0)</f>
        <v>0</v>
      </c>
      <c r="M253" s="1">
        <f>VLOOKUP($A253,openDSS_capacitor!$A:$R,11,0)</f>
        <v>0</v>
      </c>
      <c r="N253" s="1">
        <f>VLOOKUP($A253,openDSS_capacitor!$A:$R,6,0)</f>
        <v>2267.0198999999998</v>
      </c>
      <c r="O253" s="1">
        <f>N253-H253</f>
        <v>-20.764900000000125</v>
      </c>
      <c r="P253">
        <f>VLOOKUP(A253,sumario!A:E,5,0)</f>
        <v>300</v>
      </c>
    </row>
    <row r="254" spans="1:16" x14ac:dyDescent="0.25">
      <c r="A254" t="s">
        <v>570</v>
      </c>
      <c r="B254" s="6" t="str">
        <f>VLOOKUP(A254,regional!A:B,2,0)</f>
        <v>Centro</v>
      </c>
      <c r="C254" s="1">
        <f>VLOOKUP($A254,openDSS_base!$A:$R,4,0)</f>
        <v>215520.3536</v>
      </c>
      <c r="D254" s="1">
        <f>VLOOKUP($A254,openDSS_base!$A:$R,5,0)</f>
        <v>100413.0886</v>
      </c>
      <c r="E254" s="7">
        <f>C254/SQRT(C254*C254+D254*D254)</f>
        <v>0.90644580011296205</v>
      </c>
      <c r="F254" s="1">
        <f>VLOOKUP($A254,openDSS_base!$A:$R,10,0)</f>
        <v>0</v>
      </c>
      <c r="G254" s="1">
        <f>VLOOKUP($A254,openDSS_base!$A:$R,11,0)</f>
        <v>0</v>
      </c>
      <c r="H254" s="1">
        <f>VLOOKUP($A254,openDSS_base!$A:$R,6,0)</f>
        <v>11208.8397</v>
      </c>
      <c r="I254" s="1">
        <f>VLOOKUP($A254,openDSS_capacitor!$A:$R,4,0)</f>
        <v>215499.3609</v>
      </c>
      <c r="J254" s="1">
        <f>VLOOKUP($A254,openDSS_capacitor!$A:$R,5,0)</f>
        <v>97963.648499999996</v>
      </c>
      <c r="K254" s="7">
        <f t="shared" si="4"/>
        <v>0.91035152819998177</v>
      </c>
      <c r="L254" s="1">
        <f>VLOOKUP($A254,openDSS_capacitor!$A:$R,10,0)</f>
        <v>0</v>
      </c>
      <c r="M254" s="1">
        <f>VLOOKUP($A254,openDSS_capacitor!$A:$R,11,0)</f>
        <v>0</v>
      </c>
      <c r="N254" s="1">
        <f>VLOOKUP($A254,openDSS_capacitor!$A:$R,6,0)</f>
        <v>11152.294900000001</v>
      </c>
      <c r="O254" s="1">
        <f>N254-H254</f>
        <v>-56.544799999999668</v>
      </c>
      <c r="P254">
        <f>VLOOKUP(A254,sumario!A:E,5,0)</f>
        <v>300</v>
      </c>
    </row>
    <row r="255" spans="1:16" x14ac:dyDescent="0.25">
      <c r="A255" t="s">
        <v>571</v>
      </c>
      <c r="B255" s="6" t="str">
        <f>VLOOKUP(A255,regional!A:B,2,0)</f>
        <v>Centro</v>
      </c>
      <c r="C255" s="1">
        <f>VLOOKUP($A255,openDSS_base!$A:$R,4,0)</f>
        <v>116292.65850000001</v>
      </c>
      <c r="D255" s="1">
        <f>VLOOKUP($A255,openDSS_base!$A:$R,5,0)</f>
        <v>55409.3344</v>
      </c>
      <c r="E255" s="7">
        <f>C255/SQRT(C255*C255+D255*D255)</f>
        <v>0.90276443799902462</v>
      </c>
      <c r="F255" s="1">
        <f>VLOOKUP($A255,openDSS_base!$A:$R,10,0)</f>
        <v>0</v>
      </c>
      <c r="G255" s="1">
        <f>VLOOKUP($A255,openDSS_base!$A:$R,11,0)</f>
        <v>0</v>
      </c>
      <c r="H255" s="1">
        <f>VLOOKUP($A255,openDSS_base!$A:$R,6,0)</f>
        <v>8668.9364999999998</v>
      </c>
      <c r="I255" s="1">
        <f>VLOOKUP($A255,openDSS_capacitor!$A:$R,4,0)</f>
        <v>116283.6544</v>
      </c>
      <c r="J255" s="1">
        <f>VLOOKUP($A255,openDSS_capacitor!$A:$R,5,0)</f>
        <v>52905.906900000002</v>
      </c>
      <c r="K255" s="7">
        <f t="shared" si="4"/>
        <v>0.91021986661033116</v>
      </c>
      <c r="L255" s="1">
        <f>VLOOKUP($A255,openDSS_capacitor!$A:$R,10,0)</f>
        <v>0</v>
      </c>
      <c r="M255" s="1">
        <f>VLOOKUP($A255,openDSS_capacitor!$A:$R,11,0)</f>
        <v>0</v>
      </c>
      <c r="N255" s="1">
        <f>VLOOKUP($A255,openDSS_capacitor!$A:$R,6,0)</f>
        <v>8634.3819999999996</v>
      </c>
      <c r="O255" s="1">
        <f>N255-H255</f>
        <v>-34.554500000000189</v>
      </c>
      <c r="P255">
        <f>VLOOKUP(A255,sumario!A:E,5,0)</f>
        <v>300</v>
      </c>
    </row>
    <row r="256" spans="1:16" x14ac:dyDescent="0.25">
      <c r="A256" t="s">
        <v>573</v>
      </c>
      <c r="B256" s="6" t="str">
        <f>VLOOKUP(A256,regional!A:B,2,0)</f>
        <v>Centro</v>
      </c>
      <c r="C256" s="1">
        <f>VLOOKUP($A256,openDSS_base!$A:$R,4,0)</f>
        <v>149255.47380000001</v>
      </c>
      <c r="D256" s="1">
        <f>VLOOKUP($A256,openDSS_base!$A:$R,5,0)</f>
        <v>69951.810400000002</v>
      </c>
      <c r="E256" s="7">
        <f>C256/SQRT(C256*C256+D256*D256)</f>
        <v>0.90548619587216062</v>
      </c>
      <c r="F256" s="1">
        <f>VLOOKUP($A256,openDSS_base!$A:$R,10,0)</f>
        <v>0</v>
      </c>
      <c r="G256" s="1">
        <f>VLOOKUP($A256,openDSS_base!$A:$R,11,0)</f>
        <v>0</v>
      </c>
      <c r="H256" s="1">
        <f>VLOOKUP($A256,openDSS_base!$A:$R,6,0)</f>
        <v>9548.2013000000006</v>
      </c>
      <c r="I256" s="1">
        <f>VLOOKUP($A256,openDSS_capacitor!$A:$R,4,0)</f>
        <v>149257.37659999999</v>
      </c>
      <c r="J256" s="1">
        <f>VLOOKUP($A256,openDSS_capacitor!$A:$R,5,0)</f>
        <v>67469.016699999993</v>
      </c>
      <c r="K256" s="7">
        <f t="shared" si="4"/>
        <v>0.91122750838890787</v>
      </c>
      <c r="L256" s="1">
        <f>VLOOKUP($A256,openDSS_capacitor!$A:$R,10,0)</f>
        <v>0</v>
      </c>
      <c r="M256" s="1">
        <f>VLOOKUP($A256,openDSS_capacitor!$A:$R,11,0)</f>
        <v>0</v>
      </c>
      <c r="N256" s="1">
        <f>VLOOKUP($A256,openDSS_capacitor!$A:$R,6,0)</f>
        <v>9507.8178000000007</v>
      </c>
      <c r="O256" s="1">
        <f>N256-H256</f>
        <v>-40.383499999999913</v>
      </c>
      <c r="P256">
        <f>VLOOKUP(A256,sumario!A:E,5,0)</f>
        <v>300</v>
      </c>
    </row>
    <row r="257" spans="1:16" x14ac:dyDescent="0.25">
      <c r="A257" t="s">
        <v>575</v>
      </c>
      <c r="B257" s="6" t="str">
        <f>VLOOKUP(A257,regional!A:B,2,0)</f>
        <v>Centro</v>
      </c>
      <c r="C257" s="1">
        <f>VLOOKUP($A257,openDSS_base!$A:$R,4,0)</f>
        <v>82469.970199999996</v>
      </c>
      <c r="D257" s="1">
        <f>VLOOKUP($A257,openDSS_base!$A:$R,5,0)</f>
        <v>35685.135900000001</v>
      </c>
      <c r="E257" s="7">
        <f>C257/SQRT(C257*C257+D257*D257)</f>
        <v>0.91776601106908817</v>
      </c>
      <c r="F257" s="1">
        <f>VLOOKUP($A257,openDSS_base!$A:$R,10,0)</f>
        <v>0</v>
      </c>
      <c r="G257" s="1">
        <f>VLOOKUP($A257,openDSS_base!$A:$R,11,0)</f>
        <v>0</v>
      </c>
      <c r="H257" s="1">
        <f>VLOOKUP($A257,openDSS_base!$A:$R,6,0)</f>
        <v>4877.2880999999998</v>
      </c>
      <c r="I257" s="1">
        <f>VLOOKUP($A257,openDSS_capacitor!$A:$R,4,0)</f>
        <v>82411.4899</v>
      </c>
      <c r="J257" s="1">
        <f>VLOOKUP($A257,openDSS_capacitor!$A:$R,5,0)</f>
        <v>33169.665500000003</v>
      </c>
      <c r="K257" s="7">
        <f t="shared" si="4"/>
        <v>0.92767855858977699</v>
      </c>
      <c r="L257" s="1">
        <f>VLOOKUP($A257,openDSS_capacitor!$A:$R,10,0)</f>
        <v>0</v>
      </c>
      <c r="M257" s="1">
        <f>VLOOKUP($A257,openDSS_capacitor!$A:$R,11,0)</f>
        <v>0</v>
      </c>
      <c r="N257" s="1">
        <f>VLOOKUP($A257,openDSS_capacitor!$A:$R,6,0)</f>
        <v>4826.2233999999999</v>
      </c>
      <c r="O257" s="1">
        <f>N257-H257</f>
        <v>-51.064699999999903</v>
      </c>
      <c r="P257">
        <f>VLOOKUP(A257,sumario!A:E,5,0)</f>
        <v>300</v>
      </c>
    </row>
    <row r="258" spans="1:16" x14ac:dyDescent="0.25">
      <c r="A258" t="s">
        <v>24</v>
      </c>
      <c r="B258" s="6" t="str">
        <f>VLOOKUP(A258,regional!A:B,2,0)</f>
        <v>Norte</v>
      </c>
      <c r="C258" s="1">
        <f>VLOOKUP($A258,openDSS_base!$A:$R,4,0)</f>
        <v>74374.932400000005</v>
      </c>
      <c r="D258" s="1">
        <f>VLOOKUP($A258,openDSS_base!$A:$R,5,0)</f>
        <v>32771.031199999998</v>
      </c>
      <c r="E258" s="7">
        <f>C258/SQRT(C258*C258+D258*D258)</f>
        <v>0.91510599336126919</v>
      </c>
      <c r="F258" s="1">
        <f>VLOOKUP($A258,openDSS_base!$A:$R,10,0)</f>
        <v>0</v>
      </c>
      <c r="G258" s="1">
        <f>VLOOKUP($A258,openDSS_base!$A:$R,11,0)</f>
        <v>0</v>
      </c>
      <c r="H258" s="1">
        <f>VLOOKUP($A258,openDSS_base!$A:$R,6,0)</f>
        <v>16332.895500000001</v>
      </c>
      <c r="I258" s="1">
        <f>VLOOKUP($A258,openDSS_capacitor!$A:$R,4,0)</f>
        <v>74140.488400000002</v>
      </c>
      <c r="J258" s="1">
        <f>VLOOKUP($A258,openDSS_capacitor!$A:$R,5,0)</f>
        <v>30448.163100000002</v>
      </c>
      <c r="K258" s="7">
        <f t="shared" si="4"/>
        <v>0.92503031784542389</v>
      </c>
      <c r="L258" s="1">
        <f>VLOOKUP($A258,openDSS_capacitor!$A:$R,10,0)</f>
        <v>0</v>
      </c>
      <c r="M258" s="1">
        <f>VLOOKUP($A258,openDSS_capacitor!$A:$R,11,0)</f>
        <v>0</v>
      </c>
      <c r="N258" s="1">
        <f>VLOOKUP($A258,openDSS_capacitor!$A:$R,6,0)</f>
        <v>15990.034799999999</v>
      </c>
      <c r="O258" s="1">
        <f>N258-H258</f>
        <v>-342.86070000000109</v>
      </c>
      <c r="P258">
        <f>VLOOKUP(A258,sumario!A:E,5,0)</f>
        <v>300</v>
      </c>
    </row>
    <row r="259" spans="1:16" x14ac:dyDescent="0.25">
      <c r="A259" t="s">
        <v>581</v>
      </c>
      <c r="B259" s="6" t="str">
        <f>VLOOKUP(A259,regional!A:B,2,0)</f>
        <v>Norte</v>
      </c>
      <c r="C259" s="1">
        <f>VLOOKUP($A259,openDSS_base!$A:$R,4,0)</f>
        <v>73364.324200000003</v>
      </c>
      <c r="D259" s="1">
        <f>VLOOKUP($A259,openDSS_base!$A:$R,5,0)</f>
        <v>33243.850100000003</v>
      </c>
      <c r="E259" s="7">
        <f>C259/SQRT(C259*C259+D259*D259)</f>
        <v>0.91085025560881161</v>
      </c>
      <c r="F259" s="1">
        <f>VLOOKUP($A259,openDSS_base!$A:$R,10,0)</f>
        <v>0</v>
      </c>
      <c r="G259" s="1">
        <f>VLOOKUP($A259,openDSS_base!$A:$R,11,0)</f>
        <v>0</v>
      </c>
      <c r="H259" s="1">
        <f>VLOOKUP($A259,openDSS_base!$A:$R,6,0)</f>
        <v>5342.1291000000001</v>
      </c>
      <c r="I259" s="1">
        <f>VLOOKUP($A259,openDSS_capacitor!$A:$R,4,0)</f>
        <v>73347.235400000005</v>
      </c>
      <c r="J259" s="1">
        <f>VLOOKUP($A259,openDSS_capacitor!$A:$R,5,0)</f>
        <v>30724.178199999998</v>
      </c>
      <c r="K259" s="7">
        <f t="shared" si="4"/>
        <v>0.92234831429004405</v>
      </c>
      <c r="L259" s="1">
        <f>VLOOKUP($A259,openDSS_capacitor!$A:$R,10,0)</f>
        <v>0</v>
      </c>
      <c r="M259" s="1">
        <f>VLOOKUP($A259,openDSS_capacitor!$A:$R,11,0)</f>
        <v>0</v>
      </c>
      <c r="N259" s="1">
        <f>VLOOKUP($A259,openDSS_capacitor!$A:$R,6,0)</f>
        <v>5311.8963999999996</v>
      </c>
      <c r="O259" s="1">
        <f>N259-H259</f>
        <v>-30.232700000000477</v>
      </c>
      <c r="P259">
        <f>VLOOKUP(A259,sumario!A:E,5,0)</f>
        <v>300</v>
      </c>
    </row>
    <row r="260" spans="1:16" x14ac:dyDescent="0.25">
      <c r="A260" t="s">
        <v>582</v>
      </c>
      <c r="B260" s="6" t="str">
        <f>VLOOKUP(A260,regional!A:B,2,0)</f>
        <v>Norte</v>
      </c>
      <c r="C260" s="1">
        <f>VLOOKUP($A260,openDSS_base!$A:$R,4,0)</f>
        <v>65126.516300000003</v>
      </c>
      <c r="D260" s="1">
        <f>VLOOKUP($A260,openDSS_base!$A:$R,5,0)</f>
        <v>39583.406300000002</v>
      </c>
      <c r="E260" s="7">
        <f>C260/SQRT(C260*C260+D260*D260)</f>
        <v>0.8545411578932095</v>
      </c>
      <c r="F260" s="1">
        <f>VLOOKUP($A260,openDSS_base!$A:$R,10,0)</f>
        <v>0</v>
      </c>
      <c r="G260" s="1">
        <f>VLOOKUP($A260,openDSS_base!$A:$R,11,0)</f>
        <v>0</v>
      </c>
      <c r="H260" s="1">
        <f>VLOOKUP($A260,openDSS_base!$A:$R,6,0)</f>
        <v>23483.3249</v>
      </c>
      <c r="I260" s="1">
        <f>VLOOKUP($A260,openDSS_capacitor!$A:$R,4,0)</f>
        <v>64979.1273</v>
      </c>
      <c r="J260" s="1">
        <f>VLOOKUP($A260,openDSS_capacitor!$A:$R,5,0)</f>
        <v>25241.893199999999</v>
      </c>
      <c r="K260" s="7">
        <f t="shared" ref="K260:K322" si="5">I260/SQRT(I260*I260+J260*J260)</f>
        <v>0.93213916362637805</v>
      </c>
      <c r="L260" s="1">
        <f>VLOOKUP($A260,openDSS_capacitor!$A:$R,10,0)</f>
        <v>0</v>
      </c>
      <c r="M260" s="1">
        <f>VLOOKUP($A260,openDSS_capacitor!$A:$R,11,0)</f>
        <v>0</v>
      </c>
      <c r="N260" s="1">
        <f>VLOOKUP($A260,openDSS_capacitor!$A:$R,6,0)</f>
        <v>22102.8999</v>
      </c>
      <c r="O260" s="1">
        <f>N260-H260</f>
        <v>-1380.4249999999993</v>
      </c>
      <c r="P260">
        <f>VLOOKUP(A260,sumario!A:E,5,0)</f>
        <v>1800</v>
      </c>
    </row>
    <row r="261" spans="1:16" x14ac:dyDescent="0.25">
      <c r="A261" t="s">
        <v>583</v>
      </c>
      <c r="B261" s="6" t="str">
        <f>VLOOKUP(A261,regional!A:B,2,0)</f>
        <v>Leste</v>
      </c>
      <c r="C261" s="1">
        <f>VLOOKUP($A261,openDSS_base!$A:$R,4,0)</f>
        <v>78206.444799999997</v>
      </c>
      <c r="D261" s="1">
        <f>VLOOKUP($A261,openDSS_base!$A:$R,5,0)</f>
        <v>44187.508699999998</v>
      </c>
      <c r="E261" s="7">
        <f>C261/SQRT(C261*C261+D261*D261)</f>
        <v>0.87063976842202562</v>
      </c>
      <c r="F261" s="1">
        <f>VLOOKUP($A261,openDSS_base!$A:$R,10,0)</f>
        <v>0</v>
      </c>
      <c r="G261" s="1">
        <f>VLOOKUP($A261,openDSS_base!$A:$R,11,0)</f>
        <v>0</v>
      </c>
      <c r="H261" s="1">
        <f>VLOOKUP($A261,openDSS_base!$A:$R,6,0)</f>
        <v>22209.995999999999</v>
      </c>
      <c r="I261" s="1">
        <f>VLOOKUP($A261,openDSS_capacitor!$A:$R,4,0)</f>
        <v>78273.854800000001</v>
      </c>
      <c r="J261" s="1">
        <f>VLOOKUP($A261,openDSS_capacitor!$A:$R,5,0)</f>
        <v>39183.243900000001</v>
      </c>
      <c r="K261" s="7">
        <f t="shared" si="5"/>
        <v>0.89421543942196979</v>
      </c>
      <c r="L261" s="1">
        <f>VLOOKUP($A261,openDSS_capacitor!$A:$R,10,0)</f>
        <v>0</v>
      </c>
      <c r="M261" s="1">
        <f>VLOOKUP($A261,openDSS_capacitor!$A:$R,11,0)</f>
        <v>0</v>
      </c>
      <c r="N261" s="1">
        <f>VLOOKUP($A261,openDSS_capacitor!$A:$R,6,0)</f>
        <v>21665.699000000001</v>
      </c>
      <c r="O261" s="1">
        <f>N261-H261</f>
        <v>-544.29699999999866</v>
      </c>
      <c r="P261">
        <f>VLOOKUP(A261,sumario!A:E,5,0)</f>
        <v>600</v>
      </c>
    </row>
    <row r="262" spans="1:16" x14ac:dyDescent="0.25">
      <c r="A262" t="s">
        <v>584</v>
      </c>
      <c r="B262" s="6" t="str">
        <f>VLOOKUP(A262,regional!A:B,2,0)</f>
        <v>Leste</v>
      </c>
      <c r="C262" s="1">
        <f>VLOOKUP($A262,openDSS_base!$A:$R,4,0)</f>
        <v>52679.301700000004</v>
      </c>
      <c r="D262" s="1">
        <f>VLOOKUP($A262,openDSS_base!$A:$R,5,0)</f>
        <v>21336.613499999999</v>
      </c>
      <c r="E262" s="7">
        <f>C262/SQRT(C262*C262+D262*D262)</f>
        <v>0.9268608836070209</v>
      </c>
      <c r="F262" s="1">
        <f>VLOOKUP($A262,openDSS_base!$A:$R,10,0)</f>
        <v>0</v>
      </c>
      <c r="G262" s="1">
        <f>VLOOKUP($A262,openDSS_base!$A:$R,11,0)</f>
        <v>0</v>
      </c>
      <c r="H262" s="1">
        <f>VLOOKUP($A262,openDSS_base!$A:$R,6,0)</f>
        <v>4446.5137999999997</v>
      </c>
      <c r="I262" s="1">
        <f>VLOOKUP($A262,openDSS_capacitor!$A:$R,4,0)</f>
        <v>52679.379200000003</v>
      </c>
      <c r="J262" s="1">
        <f>VLOOKUP($A262,openDSS_capacitor!$A:$R,5,0)</f>
        <v>18750.539700000001</v>
      </c>
      <c r="K262" s="7">
        <f t="shared" si="5"/>
        <v>0.94210120693751209</v>
      </c>
      <c r="L262" s="1">
        <f>VLOOKUP($A262,openDSS_capacitor!$A:$R,10,0)</f>
        <v>0</v>
      </c>
      <c r="M262" s="1">
        <f>VLOOKUP($A262,openDSS_capacitor!$A:$R,11,0)</f>
        <v>0</v>
      </c>
      <c r="N262" s="1">
        <f>VLOOKUP($A262,openDSS_capacitor!$A:$R,6,0)</f>
        <v>4443.9871999999996</v>
      </c>
      <c r="O262" s="1">
        <f>N262-H262</f>
        <v>-2.5266000000001441</v>
      </c>
      <c r="P262">
        <f>VLOOKUP(A262,sumario!A:E,5,0)</f>
        <v>300</v>
      </c>
    </row>
    <row r="263" spans="1:16" x14ac:dyDescent="0.25">
      <c r="A263" t="s">
        <v>585</v>
      </c>
      <c r="B263" s="6" t="str">
        <f>VLOOKUP(A263,regional!A:B,2,0)</f>
        <v>Leste</v>
      </c>
      <c r="C263" s="1">
        <f>VLOOKUP($A263,openDSS_base!$A:$R,4,0)</f>
        <v>92605.103199999998</v>
      </c>
      <c r="D263" s="1">
        <f>VLOOKUP($A263,openDSS_base!$A:$R,5,0)</f>
        <v>42138.019099999998</v>
      </c>
      <c r="E263" s="7">
        <f>C263/SQRT(C263*C263+D263*D263)</f>
        <v>0.91020056152410922</v>
      </c>
      <c r="F263" s="1">
        <f>VLOOKUP($A263,openDSS_base!$A:$R,10,0)</f>
        <v>0</v>
      </c>
      <c r="G263" s="1">
        <f>VLOOKUP($A263,openDSS_base!$A:$R,11,0)</f>
        <v>0</v>
      </c>
      <c r="H263" s="1">
        <f>VLOOKUP($A263,openDSS_base!$A:$R,6,0)</f>
        <v>10891.535</v>
      </c>
      <c r="I263" s="1">
        <f>VLOOKUP($A263,openDSS_capacitor!$A:$R,4,0)</f>
        <v>92584.866500000004</v>
      </c>
      <c r="J263" s="1">
        <f>VLOOKUP($A263,openDSS_capacitor!$A:$R,5,0)</f>
        <v>34651.223100000003</v>
      </c>
      <c r="K263" s="7">
        <f t="shared" si="5"/>
        <v>0.93655546844249149</v>
      </c>
      <c r="L263" s="1">
        <f>VLOOKUP($A263,openDSS_capacitor!$A:$R,10,0)</f>
        <v>0</v>
      </c>
      <c r="M263" s="1">
        <f>VLOOKUP($A263,openDSS_capacitor!$A:$R,11,0)</f>
        <v>0</v>
      </c>
      <c r="N263" s="1">
        <f>VLOOKUP($A263,openDSS_capacitor!$A:$R,6,0)</f>
        <v>10650.6091</v>
      </c>
      <c r="O263" s="1">
        <f>N263-H263</f>
        <v>-240.92590000000018</v>
      </c>
      <c r="P263">
        <f>VLOOKUP(A263,sumario!A:E,5,0)</f>
        <v>900</v>
      </c>
    </row>
    <row r="264" spans="1:16" x14ac:dyDescent="0.25">
      <c r="A264" t="s">
        <v>587</v>
      </c>
      <c r="B264" s="6" t="str">
        <f>VLOOKUP(A264,regional!A:B,2,0)</f>
        <v>Leste</v>
      </c>
      <c r="C264" s="1">
        <f>VLOOKUP($A264,openDSS_base!$A:$R,4,0)</f>
        <v>91618.326799999995</v>
      </c>
      <c r="D264" s="1">
        <f>VLOOKUP($A264,openDSS_base!$A:$R,5,0)</f>
        <v>38294.451099999998</v>
      </c>
      <c r="E264" s="7">
        <f>C264/SQRT(C264*C264+D264*D264)</f>
        <v>0.92264677612778867</v>
      </c>
      <c r="F264" s="1">
        <f>VLOOKUP($A264,openDSS_base!$A:$R,10,0)</f>
        <v>0</v>
      </c>
      <c r="G264" s="1">
        <f>VLOOKUP($A264,openDSS_base!$A:$R,11,0)</f>
        <v>0</v>
      </c>
      <c r="H264" s="1">
        <f>VLOOKUP($A264,openDSS_base!$A:$R,6,0)</f>
        <v>7269.5366000000004</v>
      </c>
      <c r="I264" s="1">
        <f>VLOOKUP($A264,openDSS_capacitor!$A:$R,4,0)</f>
        <v>91616.088000000003</v>
      </c>
      <c r="J264" s="1">
        <f>VLOOKUP($A264,openDSS_capacitor!$A:$R,5,0)</f>
        <v>33131.277999999998</v>
      </c>
      <c r="K264" s="7">
        <f t="shared" si="5"/>
        <v>0.94039741996263249</v>
      </c>
      <c r="L264" s="1">
        <f>VLOOKUP($A264,openDSS_capacitor!$A:$R,10,0)</f>
        <v>0</v>
      </c>
      <c r="M264" s="1">
        <f>VLOOKUP($A264,openDSS_capacitor!$A:$R,11,0)</f>
        <v>0</v>
      </c>
      <c r="N264" s="1">
        <f>VLOOKUP($A264,openDSS_capacitor!$A:$R,6,0)</f>
        <v>7259.3882999999996</v>
      </c>
      <c r="O264" s="1">
        <f>N264-H264</f>
        <v>-10.148300000000745</v>
      </c>
      <c r="P264">
        <f>VLOOKUP(A264,sumario!A:E,5,0)</f>
        <v>600</v>
      </c>
    </row>
    <row r="265" spans="1:16" x14ac:dyDescent="0.25">
      <c r="A265" t="s">
        <v>588</v>
      </c>
      <c r="B265" s="6" t="str">
        <f>VLOOKUP(A265,regional!A:B,2,0)</f>
        <v>Leste</v>
      </c>
      <c r="C265" s="1">
        <f>VLOOKUP($A265,openDSS_base!$A:$R,4,0)</f>
        <v>110805.3303</v>
      </c>
      <c r="D265" s="1">
        <f>VLOOKUP($A265,openDSS_base!$A:$R,5,0)</f>
        <v>55837.313000000002</v>
      </c>
      <c r="E265" s="7">
        <f>C265/SQRT(C265*C265+D265*D265)</f>
        <v>0.89302160496216931</v>
      </c>
      <c r="F265" s="1">
        <f>VLOOKUP($A265,openDSS_base!$A:$R,10,0)</f>
        <v>0</v>
      </c>
      <c r="G265" s="1">
        <f>VLOOKUP($A265,openDSS_base!$A:$R,11,0)</f>
        <v>0</v>
      </c>
      <c r="H265" s="1">
        <f>VLOOKUP($A265,openDSS_base!$A:$R,6,0)</f>
        <v>18924.509900000001</v>
      </c>
      <c r="I265" s="1">
        <f>VLOOKUP($A265,openDSS_capacitor!$A:$R,4,0)</f>
        <v>110585.026</v>
      </c>
      <c r="J265" s="1">
        <f>VLOOKUP($A265,openDSS_capacitor!$A:$R,5,0)</f>
        <v>45324.215700000001</v>
      </c>
      <c r="K265" s="7">
        <f t="shared" si="5"/>
        <v>0.92529784609401478</v>
      </c>
      <c r="L265" s="1">
        <f>VLOOKUP($A265,openDSS_capacitor!$A:$R,10,0)</f>
        <v>0</v>
      </c>
      <c r="M265" s="1">
        <f>VLOOKUP($A265,openDSS_capacitor!$A:$R,11,0)</f>
        <v>0</v>
      </c>
      <c r="N265" s="1">
        <f>VLOOKUP($A265,openDSS_capacitor!$A:$R,6,0)</f>
        <v>18383.814900000001</v>
      </c>
      <c r="O265" s="1">
        <f>N265-H265</f>
        <v>-540.69499999999971</v>
      </c>
      <c r="P265">
        <f>VLOOKUP(A265,sumario!A:E,5,0)</f>
        <v>1200</v>
      </c>
    </row>
    <row r="266" spans="1:16" x14ac:dyDescent="0.25">
      <c r="A266" t="s">
        <v>589</v>
      </c>
      <c r="B266" s="6" t="str">
        <f>VLOOKUP(A266,regional!A:B,2,0)</f>
        <v>Triângulo</v>
      </c>
      <c r="C266" s="1">
        <f>VLOOKUP($A266,openDSS_base!$A:$R,4,0)</f>
        <v>20384.565200000001</v>
      </c>
      <c r="D266" s="1">
        <f>VLOOKUP($A266,openDSS_base!$A:$R,5,0)</f>
        <v>7018.3684999999996</v>
      </c>
      <c r="E266" s="7">
        <f>C266/SQRT(C266*C266+D266*D266)</f>
        <v>0.94552714502688728</v>
      </c>
      <c r="F266" s="1">
        <f>VLOOKUP($A266,openDSS_base!$A:$R,10,0)</f>
        <v>0</v>
      </c>
      <c r="G266" s="1">
        <f>VLOOKUP($A266,openDSS_base!$A:$R,11,0)</f>
        <v>0</v>
      </c>
      <c r="H266" s="1">
        <f>VLOOKUP($A266,openDSS_base!$A:$R,6,0)</f>
        <v>2105.2420000000002</v>
      </c>
      <c r="I266" s="1">
        <f>VLOOKUP($A266,openDSS_capacitor!$A:$R,4,0)</f>
        <v>20418.318500000001</v>
      </c>
      <c r="J266" s="1">
        <f>VLOOKUP($A266,openDSS_capacitor!$A:$R,5,0)</f>
        <v>4663.5694999999996</v>
      </c>
      <c r="K266" s="7">
        <f t="shared" si="5"/>
        <v>0.97489453206901289</v>
      </c>
      <c r="L266" s="1">
        <f>VLOOKUP($A266,openDSS_capacitor!$A:$R,10,0)</f>
        <v>0</v>
      </c>
      <c r="M266" s="1">
        <f>VLOOKUP($A266,openDSS_capacitor!$A:$R,11,0)</f>
        <v>0</v>
      </c>
      <c r="N266" s="1">
        <f>VLOOKUP($A266,openDSS_capacitor!$A:$R,6,0)</f>
        <v>2056.1253000000002</v>
      </c>
      <c r="O266" s="1">
        <f>N266-H266</f>
        <v>-49.116700000000037</v>
      </c>
      <c r="P266">
        <f>VLOOKUP(A266,sumario!A:E,5,0)</f>
        <v>300</v>
      </c>
    </row>
    <row r="267" spans="1:16" x14ac:dyDescent="0.25">
      <c r="A267" t="s">
        <v>590</v>
      </c>
      <c r="B267" s="6" t="str">
        <f>VLOOKUP(A267,regional!A:B,2,0)</f>
        <v>Triângulo</v>
      </c>
      <c r="C267" s="1">
        <f>VLOOKUP($A267,openDSS_base!$A:$R,4,0)</f>
        <v>102417.60649999999</v>
      </c>
      <c r="D267" s="1">
        <f>VLOOKUP($A267,openDSS_base!$A:$R,5,0)</f>
        <v>46259.127899999999</v>
      </c>
      <c r="E267" s="7">
        <f>C267/SQRT(C267*C267+D267*D267)</f>
        <v>0.91135052043074738</v>
      </c>
      <c r="F267" s="1">
        <f>VLOOKUP($A267,openDSS_base!$A:$R,10,0)</f>
        <v>0</v>
      </c>
      <c r="G267" s="1">
        <f>VLOOKUP($A267,openDSS_base!$A:$R,11,0)</f>
        <v>0</v>
      </c>
      <c r="H267" s="1">
        <f>VLOOKUP($A267,openDSS_base!$A:$R,6,0)</f>
        <v>7020.2061999999996</v>
      </c>
      <c r="I267" s="1">
        <f>VLOOKUP($A267,openDSS_capacitor!$A:$R,4,0)</f>
        <v>102407.7509</v>
      </c>
      <c r="J267" s="1">
        <f>VLOOKUP($A267,openDSS_capacitor!$A:$R,5,0)</f>
        <v>43727.504399999998</v>
      </c>
      <c r="K267" s="7">
        <f t="shared" si="5"/>
        <v>0.9196694411402887</v>
      </c>
      <c r="L267" s="1">
        <f>VLOOKUP($A267,openDSS_capacitor!$A:$R,10,0)</f>
        <v>0</v>
      </c>
      <c r="M267" s="1">
        <f>VLOOKUP($A267,openDSS_capacitor!$A:$R,11,0)</f>
        <v>0</v>
      </c>
      <c r="N267" s="1">
        <f>VLOOKUP($A267,openDSS_capacitor!$A:$R,6,0)</f>
        <v>6995.6727000000001</v>
      </c>
      <c r="O267" s="1">
        <f>N267-H267</f>
        <v>-24.533499999999549</v>
      </c>
      <c r="P267">
        <f>VLOOKUP(A267,sumario!A:E,5,0)</f>
        <v>300</v>
      </c>
    </row>
    <row r="268" spans="1:16" x14ac:dyDescent="0.25">
      <c r="A268" t="s">
        <v>591</v>
      </c>
      <c r="B268" s="6" t="str">
        <f>VLOOKUP(A268,regional!A:B,2,0)</f>
        <v>Triângulo</v>
      </c>
      <c r="C268" s="1">
        <f>VLOOKUP($A268,openDSS_base!$A:$R,4,0)</f>
        <v>80184.303</v>
      </c>
      <c r="D268" s="1">
        <f>VLOOKUP($A268,openDSS_base!$A:$R,5,0)</f>
        <v>34189.119299999998</v>
      </c>
      <c r="E268" s="7">
        <f>C268/SQRT(C268*C268+D268*D268)</f>
        <v>0.9198727605163125</v>
      </c>
      <c r="F268" s="1">
        <f>VLOOKUP($A268,openDSS_base!$A:$R,10,0)</f>
        <v>0</v>
      </c>
      <c r="G268" s="1">
        <f>VLOOKUP($A268,openDSS_base!$A:$R,11,0)</f>
        <v>0</v>
      </c>
      <c r="H268" s="1">
        <f>VLOOKUP($A268,openDSS_base!$A:$R,6,0)</f>
        <v>5650.0069999999996</v>
      </c>
      <c r="I268" s="1">
        <f>VLOOKUP($A268,openDSS_capacitor!$A:$R,4,0)</f>
        <v>80156.917000000001</v>
      </c>
      <c r="J268" s="1">
        <f>VLOOKUP($A268,openDSS_capacitor!$A:$R,5,0)</f>
        <v>29958.792799999999</v>
      </c>
      <c r="K268" s="7">
        <f t="shared" si="5"/>
        <v>0.93671300967435422</v>
      </c>
      <c r="L268" s="1">
        <f>VLOOKUP($A268,openDSS_capacitor!$A:$R,10,0)</f>
        <v>0</v>
      </c>
      <c r="M268" s="1">
        <f>VLOOKUP($A268,openDSS_capacitor!$A:$R,11,0)</f>
        <v>0</v>
      </c>
      <c r="N268" s="1">
        <f>VLOOKUP($A268,openDSS_capacitor!$A:$R,6,0)</f>
        <v>5573.8760000000002</v>
      </c>
      <c r="O268" s="1">
        <f>N268-H268</f>
        <v>-76.130999999999403</v>
      </c>
      <c r="P268">
        <f>VLOOKUP(A268,sumario!A:E,5,0)</f>
        <v>500</v>
      </c>
    </row>
    <row r="269" spans="1:16" x14ac:dyDescent="0.25">
      <c r="A269" t="s">
        <v>592</v>
      </c>
      <c r="B269" s="6" t="str">
        <f>VLOOKUP(A269,regional!A:B,2,0)</f>
        <v>Oeste</v>
      </c>
      <c r="C269" s="1">
        <f>VLOOKUP($A269,openDSS_base!$A:$R,4,0)</f>
        <v>128620.23390000001</v>
      </c>
      <c r="D269" s="1">
        <f>VLOOKUP($A269,openDSS_base!$A:$R,5,0)</f>
        <v>56612.572200000002</v>
      </c>
      <c r="E269" s="7">
        <f>C269/SQRT(C269*C269+D269*D269)</f>
        <v>0.91526342853125531</v>
      </c>
      <c r="F269" s="1">
        <f>VLOOKUP($A269,openDSS_base!$A:$R,10,0)</f>
        <v>0</v>
      </c>
      <c r="G269" s="1">
        <f>VLOOKUP($A269,openDSS_base!$A:$R,11,0)</f>
        <v>0</v>
      </c>
      <c r="H269" s="1">
        <f>VLOOKUP($A269,openDSS_base!$A:$R,6,0)</f>
        <v>4274.3302000000003</v>
      </c>
      <c r="I269" s="1">
        <f>VLOOKUP($A269,openDSS_capacitor!$A:$R,4,0)</f>
        <v>128477.6237</v>
      </c>
      <c r="J269" s="1">
        <f>VLOOKUP($A269,openDSS_capacitor!$A:$R,5,0)</f>
        <v>44078.864600000001</v>
      </c>
      <c r="K269" s="7">
        <f t="shared" si="5"/>
        <v>0.94587953543234893</v>
      </c>
      <c r="L269" s="1">
        <f>VLOOKUP($A269,openDSS_capacitor!$A:$R,10,0)</f>
        <v>0</v>
      </c>
      <c r="M269" s="1">
        <f>VLOOKUP($A269,openDSS_capacitor!$A:$R,11,0)</f>
        <v>0</v>
      </c>
      <c r="N269" s="1">
        <f>VLOOKUP($A269,openDSS_capacitor!$A:$R,6,0)</f>
        <v>4096.0028000000002</v>
      </c>
      <c r="O269" s="1">
        <f>N269-H269</f>
        <v>-178.32740000000013</v>
      </c>
      <c r="P269">
        <f>VLOOKUP(A269,sumario!A:E,5,0)</f>
        <v>1500</v>
      </c>
    </row>
    <row r="270" spans="1:16" x14ac:dyDescent="0.25">
      <c r="A270" t="s">
        <v>594</v>
      </c>
      <c r="B270" s="6" t="str">
        <f>VLOOKUP(A270,regional!A:B,2,0)</f>
        <v>Oeste</v>
      </c>
      <c r="C270" s="1">
        <f>VLOOKUP($A270,openDSS_base!$A:$R,4,0)</f>
        <v>59825.352700000003</v>
      </c>
      <c r="D270" s="1">
        <f>VLOOKUP($A270,openDSS_base!$A:$R,5,0)</f>
        <v>25714.174900000002</v>
      </c>
      <c r="E270" s="7">
        <f>C270/SQRT(C270*C270+D270*D270)</f>
        <v>0.91872895727914916</v>
      </c>
      <c r="F270" s="1">
        <f>VLOOKUP($A270,openDSS_base!$A:$R,10,0)</f>
        <v>0</v>
      </c>
      <c r="G270" s="1">
        <f>VLOOKUP($A270,openDSS_base!$A:$R,11,0)</f>
        <v>0</v>
      </c>
      <c r="H270" s="1">
        <f>VLOOKUP($A270,openDSS_base!$A:$R,6,0)</f>
        <v>7428.99</v>
      </c>
      <c r="I270" s="1">
        <f>VLOOKUP($A270,openDSS_capacitor!$A:$R,4,0)</f>
        <v>59804.908600000002</v>
      </c>
      <c r="J270" s="1">
        <f>VLOOKUP($A270,openDSS_capacitor!$A:$R,5,0)</f>
        <v>20629.189900000001</v>
      </c>
      <c r="K270" s="7">
        <f t="shared" si="5"/>
        <v>0.94533981363889996</v>
      </c>
      <c r="L270" s="1">
        <f>VLOOKUP($A270,openDSS_capacitor!$A:$R,10,0)</f>
        <v>0</v>
      </c>
      <c r="M270" s="1">
        <f>VLOOKUP($A270,openDSS_capacitor!$A:$R,11,0)</f>
        <v>0</v>
      </c>
      <c r="N270" s="1">
        <f>VLOOKUP($A270,openDSS_capacitor!$A:$R,6,0)</f>
        <v>7395.8612000000003</v>
      </c>
      <c r="O270" s="1">
        <f>N270-H270</f>
        <v>-33.128799999999501</v>
      </c>
      <c r="P270">
        <f>VLOOKUP(A270,sumario!A:E,5,0)</f>
        <v>600</v>
      </c>
    </row>
    <row r="271" spans="1:16" x14ac:dyDescent="0.25">
      <c r="A271" t="s">
        <v>597</v>
      </c>
      <c r="B271" s="6" t="str">
        <f>VLOOKUP(A271,regional!A:B,2,0)</f>
        <v>Oeste</v>
      </c>
      <c r="C271" s="1">
        <f>VLOOKUP($A271,openDSS_base!$A:$R,4,0)</f>
        <v>106997.6845</v>
      </c>
      <c r="D271" s="1">
        <f>VLOOKUP($A271,openDSS_base!$A:$R,5,0)</f>
        <v>46093.893300000003</v>
      </c>
      <c r="E271" s="7">
        <f>C271/SQRT(C271*C271+D271*D271)</f>
        <v>0.91840455973171298</v>
      </c>
      <c r="F271" s="1">
        <f>VLOOKUP($A271,openDSS_base!$A:$R,10,0)</f>
        <v>0</v>
      </c>
      <c r="G271" s="1">
        <f>VLOOKUP($A271,openDSS_base!$A:$R,11,0)</f>
        <v>0</v>
      </c>
      <c r="H271" s="1">
        <f>VLOOKUP($A271,openDSS_base!$A:$R,6,0)</f>
        <v>11411.105299999999</v>
      </c>
      <c r="I271" s="1">
        <f>VLOOKUP($A271,openDSS_capacitor!$A:$R,4,0)</f>
        <v>106844.0309</v>
      </c>
      <c r="J271" s="1">
        <f>VLOOKUP($A271,openDSS_capacitor!$A:$R,5,0)</f>
        <v>43664.9732</v>
      </c>
      <c r="K271" s="7">
        <f t="shared" si="5"/>
        <v>0.92568033438459962</v>
      </c>
      <c r="L271" s="1">
        <f>VLOOKUP($A271,openDSS_capacitor!$A:$R,10,0)</f>
        <v>0</v>
      </c>
      <c r="M271" s="1">
        <f>VLOOKUP($A271,openDSS_capacitor!$A:$R,11,0)</f>
        <v>0</v>
      </c>
      <c r="N271" s="1">
        <f>VLOOKUP($A271,openDSS_capacitor!$A:$R,6,0)</f>
        <v>11203.7125</v>
      </c>
      <c r="O271" s="1">
        <f>N271-H271</f>
        <v>-207.39279999999962</v>
      </c>
      <c r="P271">
        <f>VLOOKUP(A271,sumario!A:E,5,0)</f>
        <v>300</v>
      </c>
    </row>
    <row r="272" spans="1:16" x14ac:dyDescent="0.25">
      <c r="A272" t="s">
        <v>598</v>
      </c>
      <c r="B272" s="6" t="str">
        <f>VLOOKUP(A272,regional!A:B,2,0)</f>
        <v>Leste</v>
      </c>
      <c r="C272" s="1">
        <f>VLOOKUP($A272,openDSS_base!$A:$R,4,0)</f>
        <v>112824.1476</v>
      </c>
      <c r="D272" s="1">
        <f>VLOOKUP($A272,openDSS_base!$A:$R,5,0)</f>
        <v>48633.844799999999</v>
      </c>
      <c r="E272" s="7">
        <f>C272/SQRT(C272*C272+D272*D272)</f>
        <v>0.91831595965091251</v>
      </c>
      <c r="F272" s="1">
        <f>VLOOKUP($A272,openDSS_base!$A:$R,10,0)</f>
        <v>0</v>
      </c>
      <c r="G272" s="1">
        <f>VLOOKUP($A272,openDSS_base!$A:$R,11,0)</f>
        <v>0</v>
      </c>
      <c r="H272" s="1">
        <f>VLOOKUP($A272,openDSS_base!$A:$R,6,0)</f>
        <v>16580.7523</v>
      </c>
      <c r="I272" s="1">
        <f>VLOOKUP($A272,openDSS_capacitor!$A:$R,4,0)</f>
        <v>112820.3524</v>
      </c>
      <c r="J272" s="1">
        <f>VLOOKUP($A272,openDSS_capacitor!$A:$R,5,0)</f>
        <v>46103.111299999997</v>
      </c>
      <c r="K272" s="7">
        <f t="shared" si="5"/>
        <v>0.92569258124626108</v>
      </c>
      <c r="L272" s="1">
        <f>VLOOKUP($A272,openDSS_capacitor!$A:$R,10,0)</f>
        <v>0</v>
      </c>
      <c r="M272" s="1">
        <f>VLOOKUP($A272,openDSS_capacitor!$A:$R,11,0)</f>
        <v>0</v>
      </c>
      <c r="N272" s="1">
        <f>VLOOKUP($A272,openDSS_capacitor!$A:$R,6,0)</f>
        <v>16562.4463</v>
      </c>
      <c r="O272" s="1">
        <f>N272-H272</f>
        <v>-18.306000000000495</v>
      </c>
      <c r="P272">
        <f>VLOOKUP(A272,sumario!A:E,5,0)</f>
        <v>300</v>
      </c>
    </row>
    <row r="273" spans="1:16" x14ac:dyDescent="0.25">
      <c r="A273" t="s">
        <v>600</v>
      </c>
      <c r="B273" s="6" t="str">
        <f>VLOOKUP(A273,regional!A:B,2,0)</f>
        <v>Leste</v>
      </c>
      <c r="C273" s="1">
        <f>VLOOKUP($A273,openDSS_base!$A:$R,4,0)</f>
        <v>68977.443199999994</v>
      </c>
      <c r="D273" s="1">
        <f>VLOOKUP($A273,openDSS_base!$A:$R,5,0)</f>
        <v>32616.972600000001</v>
      </c>
      <c r="E273" s="7">
        <f>C273/SQRT(C273*C273+D273*D273)</f>
        <v>0.90402438620234571</v>
      </c>
      <c r="F273" s="1">
        <f>VLOOKUP($A273,openDSS_base!$A:$R,10,0)</f>
        <v>0</v>
      </c>
      <c r="G273" s="1">
        <f>VLOOKUP($A273,openDSS_base!$A:$R,11,0)</f>
        <v>0</v>
      </c>
      <c r="H273" s="1">
        <f>VLOOKUP($A273,openDSS_base!$A:$R,6,0)</f>
        <v>12505.131799999999</v>
      </c>
      <c r="I273" s="1">
        <f>VLOOKUP($A273,openDSS_capacitor!$A:$R,4,0)</f>
        <v>68969.155899999998</v>
      </c>
      <c r="J273" s="1">
        <f>VLOOKUP($A273,openDSS_capacitor!$A:$R,5,0)</f>
        <v>31768.465499999998</v>
      </c>
      <c r="K273" s="7">
        <f t="shared" si="5"/>
        <v>0.9082770693793063</v>
      </c>
      <c r="L273" s="1">
        <f>VLOOKUP($A273,openDSS_capacitor!$A:$R,10,0)</f>
        <v>0</v>
      </c>
      <c r="M273" s="1">
        <f>VLOOKUP($A273,openDSS_capacitor!$A:$R,11,0)</f>
        <v>0</v>
      </c>
      <c r="N273" s="1">
        <f>VLOOKUP($A273,openDSS_capacitor!$A:$R,6,0)</f>
        <v>12498.4588</v>
      </c>
      <c r="O273" s="1">
        <f>N273-H273</f>
        <v>-6.672999999998865</v>
      </c>
      <c r="P273">
        <f>VLOOKUP(A273,sumario!A:E,5,0)</f>
        <v>99.999999999999901</v>
      </c>
    </row>
    <row r="274" spans="1:16" x14ac:dyDescent="0.25">
      <c r="A274" t="s">
        <v>1937</v>
      </c>
      <c r="B274" s="6" t="str">
        <f>VLOOKUP(A274,regional!A:B,2,0)</f>
        <v>Triângulo</v>
      </c>
      <c r="C274" s="1">
        <f>VLOOKUP($A274,openDSS_base!$A:$R,4,0)</f>
        <v>2029.9413</v>
      </c>
      <c r="D274" s="1">
        <f>VLOOKUP($A274,openDSS_base!$A:$R,5,0)</f>
        <v>762.05219999999997</v>
      </c>
      <c r="E274" s="7">
        <f>C274/SQRT(C274*C274+D274*D274)</f>
        <v>0.93620414570389088</v>
      </c>
      <c r="F274" s="1">
        <f>VLOOKUP($A274,openDSS_base!$A:$R,10,0)</f>
        <v>0</v>
      </c>
      <c r="G274" s="1">
        <f>VLOOKUP($A274,openDSS_base!$A:$R,11,0)</f>
        <v>0</v>
      </c>
      <c r="H274" s="1">
        <f>VLOOKUP($A274,openDSS_base!$A:$R,6,0)</f>
        <v>26.6371</v>
      </c>
      <c r="I274" s="1">
        <f>VLOOKUP($A274,openDSS_capacitor!$A:$R,4,0)</f>
        <v>2034.1316999999999</v>
      </c>
      <c r="J274" s="1">
        <f>VLOOKUP($A274,openDSS_capacitor!$A:$R,5,0)</f>
        <v>-1835.367</v>
      </c>
      <c r="K274" s="7">
        <f t="shared" si="5"/>
        <v>0.742449905660027</v>
      </c>
      <c r="L274" s="1">
        <f>VLOOKUP($A274,openDSS_capacitor!$A:$R,10,0)</f>
        <v>0</v>
      </c>
      <c r="M274" s="1">
        <f>VLOOKUP($A274,openDSS_capacitor!$A:$R,11,0)</f>
        <v>0</v>
      </c>
      <c r="N274" s="1">
        <f>VLOOKUP($A274,openDSS_capacitor!$A:$R,6,0)</f>
        <v>30.822099999999999</v>
      </c>
      <c r="O274" s="1">
        <f>N274-H274</f>
        <v>4.1849999999999987</v>
      </c>
      <c r="P274">
        <f>VLOOKUP(A274,sumario!A:E,5,0)</f>
        <v>300</v>
      </c>
    </row>
    <row r="275" spans="1:16" x14ac:dyDescent="0.25">
      <c r="A275" t="s">
        <v>601</v>
      </c>
      <c r="B275" s="6" t="str">
        <f>VLOOKUP(A275,regional!A:B,2,0)</f>
        <v>Triângulo</v>
      </c>
      <c r="C275" s="1">
        <f>VLOOKUP($A275,openDSS_base!$A:$R,4,0)</f>
        <v>41175.653700000003</v>
      </c>
      <c r="D275" s="1">
        <f>VLOOKUP($A275,openDSS_base!$A:$R,5,0)</f>
        <v>17577.8282</v>
      </c>
      <c r="E275" s="7">
        <f>C275/SQRT(C275*C275+D275*D275)</f>
        <v>0.91970116076849506</v>
      </c>
      <c r="F275" s="1">
        <f>VLOOKUP($A275,openDSS_base!$A:$R,10,0)</f>
        <v>0</v>
      </c>
      <c r="G275" s="1">
        <f>VLOOKUP($A275,openDSS_base!$A:$R,11,0)</f>
        <v>0</v>
      </c>
      <c r="H275" s="1">
        <f>VLOOKUP($A275,openDSS_base!$A:$R,6,0)</f>
        <v>2904.3654000000001</v>
      </c>
      <c r="I275" s="1">
        <f>VLOOKUP($A275,openDSS_capacitor!$A:$R,4,0)</f>
        <v>41066.044900000001</v>
      </c>
      <c r="J275" s="1">
        <f>VLOOKUP($A275,openDSS_capacitor!$A:$R,5,0)</f>
        <v>14204.9859</v>
      </c>
      <c r="K275" s="7">
        <f t="shared" si="5"/>
        <v>0.94505849258924657</v>
      </c>
      <c r="L275" s="1">
        <f>VLOOKUP($A275,openDSS_capacitor!$A:$R,10,0)</f>
        <v>0</v>
      </c>
      <c r="M275" s="1">
        <f>VLOOKUP($A275,openDSS_capacitor!$A:$R,11,0)</f>
        <v>0</v>
      </c>
      <c r="N275" s="1">
        <f>VLOOKUP($A275,openDSS_capacitor!$A:$R,6,0)</f>
        <v>2764.4128000000001</v>
      </c>
      <c r="O275" s="1">
        <f>N275-H275</f>
        <v>-139.95260000000007</v>
      </c>
      <c r="P275">
        <f>VLOOKUP(A275,sumario!A:E,5,0)</f>
        <v>700</v>
      </c>
    </row>
    <row r="276" spans="1:16" x14ac:dyDescent="0.25">
      <c r="A276" t="s">
        <v>602</v>
      </c>
      <c r="B276" s="6" t="str">
        <f>VLOOKUP(A276,regional!A:B,2,0)</f>
        <v>Triângulo</v>
      </c>
      <c r="C276" s="1">
        <f>VLOOKUP($A276,openDSS_base!$A:$R,4,0)</f>
        <v>49748.798699999999</v>
      </c>
      <c r="D276" s="1">
        <f>VLOOKUP($A276,openDSS_base!$A:$R,5,0)</f>
        <v>20905.203399999999</v>
      </c>
      <c r="E276" s="7">
        <f>C276/SQRT(C276*C276+D276*D276)</f>
        <v>0.92191124554340897</v>
      </c>
      <c r="F276" s="1">
        <f>VLOOKUP($A276,openDSS_base!$A:$R,10,0)</f>
        <v>0</v>
      </c>
      <c r="G276" s="1">
        <f>VLOOKUP($A276,openDSS_base!$A:$R,11,0)</f>
        <v>0</v>
      </c>
      <c r="H276" s="1">
        <f>VLOOKUP($A276,openDSS_base!$A:$R,6,0)</f>
        <v>4333.4911000000002</v>
      </c>
      <c r="I276" s="1">
        <f>VLOOKUP($A276,openDSS_capacitor!$A:$R,4,0)</f>
        <v>49651.575299999997</v>
      </c>
      <c r="J276" s="1">
        <f>VLOOKUP($A276,openDSS_capacitor!$A:$R,5,0)</f>
        <v>10979.6914</v>
      </c>
      <c r="K276" s="7">
        <f t="shared" si="5"/>
        <v>0.97641138059887489</v>
      </c>
      <c r="L276" s="1">
        <f>VLOOKUP($A276,openDSS_capacitor!$A:$R,10,0)</f>
        <v>0</v>
      </c>
      <c r="M276" s="1">
        <f>VLOOKUP($A276,openDSS_capacitor!$A:$R,11,0)</f>
        <v>0</v>
      </c>
      <c r="N276" s="1">
        <f>VLOOKUP($A276,openDSS_capacitor!$A:$R,6,0)</f>
        <v>4136.5627000000004</v>
      </c>
      <c r="O276" s="1">
        <f>N276-H276</f>
        <v>-196.92839999999978</v>
      </c>
      <c r="P276">
        <f>VLOOKUP(A276,sumario!A:E,5,0)</f>
        <v>1200</v>
      </c>
    </row>
    <row r="277" spans="1:16" x14ac:dyDescent="0.25">
      <c r="A277" t="s">
        <v>606</v>
      </c>
      <c r="B277" s="6" t="e">
        <f>VLOOKUP(A277,regional!A:B,2,0)</f>
        <v>#N/A</v>
      </c>
      <c r="C277" s="1">
        <f>VLOOKUP($A277,openDSS_base!$A:$R,4,0)</f>
        <v>80115.880399999995</v>
      </c>
      <c r="D277" s="1">
        <f>VLOOKUP($A277,openDSS_base!$A:$R,5,0)</f>
        <v>34974.900600000001</v>
      </c>
      <c r="E277" s="7">
        <f>C277/SQRT(C277*C277+D277*D277)</f>
        <v>0.91647544569088668</v>
      </c>
      <c r="F277" s="1">
        <f>VLOOKUP($A277,openDSS_base!$A:$R,10,0)</f>
        <v>0</v>
      </c>
      <c r="G277" s="1">
        <f>VLOOKUP($A277,openDSS_base!$A:$R,11,0)</f>
        <v>0</v>
      </c>
      <c r="H277" s="1">
        <f>VLOOKUP($A277,openDSS_base!$A:$R,6,0)</f>
        <v>17508.082200000001</v>
      </c>
      <c r="I277" s="1">
        <f>VLOOKUP($A277,openDSS_capacitor!$A:$R,4,0)</f>
        <v>79992.574200000003</v>
      </c>
      <c r="J277" s="1">
        <f>VLOOKUP($A277,openDSS_capacitor!$A:$R,5,0)</f>
        <v>31941.3796</v>
      </c>
      <c r="K277" s="7">
        <f t="shared" si="5"/>
        <v>0.92869931257256311</v>
      </c>
      <c r="L277" s="1">
        <f>VLOOKUP($A277,openDSS_capacitor!$A:$R,10,0)</f>
        <v>0</v>
      </c>
      <c r="M277" s="1">
        <f>VLOOKUP($A277,openDSS_capacitor!$A:$R,11,0)</f>
        <v>0</v>
      </c>
      <c r="N277" s="1">
        <f>VLOOKUP($A277,openDSS_capacitor!$A:$R,6,0)</f>
        <v>17118.333600000002</v>
      </c>
      <c r="O277" s="1">
        <f>N277-H277</f>
        <v>-389.74859999999899</v>
      </c>
      <c r="P277">
        <f>VLOOKUP(A277,sumario!A:E,5,0)</f>
        <v>400</v>
      </c>
    </row>
    <row r="278" spans="1:16" x14ac:dyDescent="0.25">
      <c r="A278" t="s">
        <v>608</v>
      </c>
      <c r="B278" s="6" t="str">
        <f>VLOOKUP(A278,regional!A:B,2,0)</f>
        <v>Triângulo</v>
      </c>
      <c r="C278" s="1">
        <f>VLOOKUP($A278,openDSS_base!$A:$R,4,0)</f>
        <v>100186.7206</v>
      </c>
      <c r="D278" s="1">
        <f>VLOOKUP($A278,openDSS_base!$A:$R,5,0)</f>
        <v>43467.784099999997</v>
      </c>
      <c r="E278" s="7">
        <f>C278/SQRT(C278*C278+D278*D278)</f>
        <v>0.91737668176359821</v>
      </c>
      <c r="F278" s="1">
        <f>VLOOKUP($A278,openDSS_base!$A:$R,10,0)</f>
        <v>0</v>
      </c>
      <c r="G278" s="1">
        <f>VLOOKUP($A278,openDSS_base!$A:$R,11,0)</f>
        <v>0</v>
      </c>
      <c r="H278" s="1">
        <f>VLOOKUP($A278,openDSS_base!$A:$R,6,0)</f>
        <v>8547.6584999999995</v>
      </c>
      <c r="I278" s="1">
        <f>VLOOKUP($A278,openDSS_capacitor!$A:$R,4,0)</f>
        <v>100048.52710000001</v>
      </c>
      <c r="J278" s="1">
        <f>VLOOKUP($A278,openDSS_capacitor!$A:$R,5,0)</f>
        <v>33476.914799999999</v>
      </c>
      <c r="K278" s="7">
        <f t="shared" si="5"/>
        <v>0.94832038681274633</v>
      </c>
      <c r="L278" s="1">
        <f>VLOOKUP($A278,openDSS_capacitor!$A:$R,10,0)</f>
        <v>0</v>
      </c>
      <c r="M278" s="1">
        <f>VLOOKUP($A278,openDSS_capacitor!$A:$R,11,0)</f>
        <v>0</v>
      </c>
      <c r="N278" s="1">
        <f>VLOOKUP($A278,openDSS_capacitor!$A:$R,6,0)</f>
        <v>8283.3670000000002</v>
      </c>
      <c r="O278" s="1">
        <f>N278-H278</f>
        <v>-264.29149999999936</v>
      </c>
      <c r="P278">
        <f>VLOOKUP(A278,sumario!A:E,5,0)</f>
        <v>1200</v>
      </c>
    </row>
    <row r="279" spans="1:16" x14ac:dyDescent="0.25">
      <c r="A279" t="s">
        <v>609</v>
      </c>
      <c r="B279" s="6" t="str">
        <f>VLOOKUP(A279,regional!A:B,2,0)</f>
        <v>Triângulo</v>
      </c>
      <c r="C279" s="1">
        <f>VLOOKUP($A279,openDSS_base!$A:$R,4,0)</f>
        <v>59729.763299999999</v>
      </c>
      <c r="D279" s="1">
        <f>VLOOKUP($A279,openDSS_base!$A:$R,5,0)</f>
        <v>25219.752199999999</v>
      </c>
      <c r="E279" s="7">
        <f>C279/SQRT(C279*C279+D279*D279)</f>
        <v>0.92124669399895665</v>
      </c>
      <c r="F279" s="1">
        <f>VLOOKUP($A279,openDSS_base!$A:$R,10,0)</f>
        <v>0</v>
      </c>
      <c r="G279" s="1">
        <f>VLOOKUP($A279,openDSS_base!$A:$R,11,0)</f>
        <v>0</v>
      </c>
      <c r="H279" s="1">
        <f>VLOOKUP($A279,openDSS_base!$A:$R,6,0)</f>
        <v>11208.9535</v>
      </c>
      <c r="I279" s="1">
        <f>VLOOKUP($A279,openDSS_capacitor!$A:$R,4,0)</f>
        <v>59348.121800000001</v>
      </c>
      <c r="J279" s="1">
        <f>VLOOKUP($A279,openDSS_capacitor!$A:$R,5,0)</f>
        <v>20641.313900000001</v>
      </c>
      <c r="K279" s="7">
        <f t="shared" si="5"/>
        <v>0.94450425829988283</v>
      </c>
      <c r="L279" s="1">
        <f>VLOOKUP($A279,openDSS_capacitor!$A:$R,10,0)</f>
        <v>0</v>
      </c>
      <c r="M279" s="1">
        <f>VLOOKUP($A279,openDSS_capacitor!$A:$R,11,0)</f>
        <v>0</v>
      </c>
      <c r="N279" s="1">
        <f>VLOOKUP($A279,openDSS_capacitor!$A:$R,6,0)</f>
        <v>10617.523800000001</v>
      </c>
      <c r="O279" s="1">
        <f>N279-H279</f>
        <v>-591.42969999999877</v>
      </c>
      <c r="P279">
        <f>VLOOKUP(A279,sumario!A:E,5,0)</f>
        <v>600</v>
      </c>
    </row>
    <row r="280" spans="1:16" x14ac:dyDescent="0.25">
      <c r="A280" t="s">
        <v>610</v>
      </c>
      <c r="B280" s="6" t="str">
        <f>VLOOKUP(A280,regional!A:B,2,0)</f>
        <v>Triângulo</v>
      </c>
      <c r="C280" s="1">
        <f>VLOOKUP($A280,openDSS_base!$A:$R,4,0)</f>
        <v>158013.1776</v>
      </c>
      <c r="D280" s="1">
        <f>VLOOKUP($A280,openDSS_base!$A:$R,5,0)</f>
        <v>82472.736799999999</v>
      </c>
      <c r="E280" s="7">
        <f>C280/SQRT(C280*C280+D280*D280)</f>
        <v>0.88651332801769411</v>
      </c>
      <c r="F280" s="1">
        <f>VLOOKUP($A280,openDSS_base!$A:$R,10,0)</f>
        <v>0</v>
      </c>
      <c r="G280" s="1">
        <f>VLOOKUP($A280,openDSS_base!$A:$R,11,0)</f>
        <v>0</v>
      </c>
      <c r="H280" s="1">
        <f>VLOOKUP($A280,openDSS_base!$A:$R,6,0)</f>
        <v>45043.94</v>
      </c>
      <c r="I280" s="1">
        <f>VLOOKUP($A280,openDSS_capacitor!$A:$R,4,0)</f>
        <v>157034.5998</v>
      </c>
      <c r="J280" s="1">
        <f>VLOOKUP($A280,openDSS_capacitor!$A:$R,5,0)</f>
        <v>75033.0913</v>
      </c>
      <c r="K280" s="7">
        <f t="shared" si="5"/>
        <v>0.90229163643121335</v>
      </c>
      <c r="L280" s="1">
        <f>VLOOKUP($A280,openDSS_capacitor!$A:$R,10,0)</f>
        <v>0</v>
      </c>
      <c r="M280" s="1">
        <f>VLOOKUP($A280,openDSS_capacitor!$A:$R,11,0)</f>
        <v>0</v>
      </c>
      <c r="N280" s="1">
        <f>VLOOKUP($A280,openDSS_capacitor!$A:$R,6,0)</f>
        <v>43049.203000000001</v>
      </c>
      <c r="O280" s="1">
        <f>N280-H280</f>
        <v>-1994.737000000001</v>
      </c>
      <c r="P280">
        <f>VLOOKUP(A280,sumario!A:E,5,0)</f>
        <v>900</v>
      </c>
    </row>
    <row r="281" spans="1:16" x14ac:dyDescent="0.25">
      <c r="A281" t="s">
        <v>614</v>
      </c>
      <c r="B281" s="6" t="str">
        <f>VLOOKUP(A281,regional!A:B,2,0)</f>
        <v>Leste</v>
      </c>
      <c r="C281" s="1">
        <f>VLOOKUP($A281,openDSS_base!$A:$R,4,0)</f>
        <v>66094.574500000002</v>
      </c>
      <c r="D281" s="1">
        <f>VLOOKUP($A281,openDSS_base!$A:$R,5,0)</f>
        <v>28751.136999999999</v>
      </c>
      <c r="E281" s="7">
        <f>C281/SQRT(C281*C281+D281*D281)</f>
        <v>0.91699716242861407</v>
      </c>
      <c r="F281" s="1">
        <f>VLOOKUP($A281,openDSS_base!$A:$R,10,0)</f>
        <v>0</v>
      </c>
      <c r="G281" s="1">
        <f>VLOOKUP($A281,openDSS_base!$A:$R,11,0)</f>
        <v>0</v>
      </c>
      <c r="H281" s="1">
        <f>VLOOKUP($A281,openDSS_base!$A:$R,6,0)</f>
        <v>16463.358700000001</v>
      </c>
      <c r="I281" s="1">
        <f>VLOOKUP($A281,openDSS_capacitor!$A:$R,4,0)</f>
        <v>65965.428899999999</v>
      </c>
      <c r="J281" s="1">
        <f>VLOOKUP($A281,openDSS_capacitor!$A:$R,5,0)</f>
        <v>26710.745299999999</v>
      </c>
      <c r="K281" s="7">
        <f t="shared" si="5"/>
        <v>0.9268957247184596</v>
      </c>
      <c r="L281" s="1">
        <f>VLOOKUP($A281,openDSS_capacitor!$A:$R,10,0)</f>
        <v>0</v>
      </c>
      <c r="M281" s="1">
        <f>VLOOKUP($A281,openDSS_capacitor!$A:$R,11,0)</f>
        <v>0</v>
      </c>
      <c r="N281" s="1">
        <f>VLOOKUP($A281,openDSS_capacitor!$A:$R,6,0)</f>
        <v>16193.3439</v>
      </c>
      <c r="O281" s="1">
        <f>N281-H281</f>
        <v>-270.01480000000083</v>
      </c>
      <c r="P281">
        <f>VLOOKUP(A281,sumario!A:E,5,0)</f>
        <v>300</v>
      </c>
    </row>
    <row r="282" spans="1:16" x14ac:dyDescent="0.25">
      <c r="A282" t="s">
        <v>615</v>
      </c>
      <c r="B282" s="6" t="str">
        <f>VLOOKUP(A282,regional!A:B,2,0)</f>
        <v>Triângulo</v>
      </c>
      <c r="C282" s="1">
        <f>VLOOKUP($A282,openDSS_base!$A:$R,4,0)</f>
        <v>67046.545800000007</v>
      </c>
      <c r="D282" s="1">
        <f>VLOOKUP($A282,openDSS_base!$A:$R,5,0)</f>
        <v>28046.878499999999</v>
      </c>
      <c r="E282" s="7">
        <f>C282/SQRT(C282*C282+D282*D282)</f>
        <v>0.92253465621008002</v>
      </c>
      <c r="F282" s="1">
        <f>VLOOKUP($A282,openDSS_base!$A:$R,10,0)</f>
        <v>0</v>
      </c>
      <c r="G282" s="1">
        <f>VLOOKUP($A282,openDSS_base!$A:$R,11,0)</f>
        <v>0</v>
      </c>
      <c r="H282" s="1">
        <f>VLOOKUP($A282,openDSS_base!$A:$R,6,0)</f>
        <v>13215.453600000001</v>
      </c>
      <c r="I282" s="1">
        <f>VLOOKUP($A282,openDSS_capacitor!$A:$R,4,0)</f>
        <v>66515.842399999994</v>
      </c>
      <c r="J282" s="1">
        <f>VLOOKUP($A282,openDSS_capacitor!$A:$R,5,0)</f>
        <v>23214.387599999998</v>
      </c>
      <c r="K282" s="7">
        <f t="shared" si="5"/>
        <v>0.94415078849464107</v>
      </c>
      <c r="L282" s="1">
        <f>VLOOKUP($A282,openDSS_capacitor!$A:$R,10,0)</f>
        <v>0</v>
      </c>
      <c r="M282" s="1">
        <f>VLOOKUP($A282,openDSS_capacitor!$A:$R,11,0)</f>
        <v>0</v>
      </c>
      <c r="N282" s="1">
        <f>VLOOKUP($A282,openDSS_capacitor!$A:$R,6,0)</f>
        <v>12509.781300000001</v>
      </c>
      <c r="O282" s="1">
        <f>N282-H282</f>
        <v>-705.67230000000018</v>
      </c>
      <c r="P282">
        <f>VLOOKUP(A282,sumario!A:E,5,0)</f>
        <v>600</v>
      </c>
    </row>
    <row r="283" spans="1:16" x14ac:dyDescent="0.25">
      <c r="A283" t="s">
        <v>25</v>
      </c>
      <c r="B283" s="6" t="str">
        <f>VLOOKUP(A283,regional!A:B,2,0)</f>
        <v>Triângulo</v>
      </c>
      <c r="C283" s="1">
        <f>VLOOKUP($A283,openDSS_base!$A:$R,4,0)</f>
        <v>45332.318500000001</v>
      </c>
      <c r="D283" s="1">
        <f>VLOOKUP($A283,openDSS_base!$A:$R,5,0)</f>
        <v>18264.0288</v>
      </c>
      <c r="E283" s="7">
        <f>C283/SQRT(C283*C283+D283*D283)</f>
        <v>0.92754881870070005</v>
      </c>
      <c r="F283" s="1">
        <f>VLOOKUP($A283,openDSS_base!$A:$R,10,0)</f>
        <v>0</v>
      </c>
      <c r="G283" s="1">
        <f>VLOOKUP($A283,openDSS_base!$A:$R,11,0)</f>
        <v>0</v>
      </c>
      <c r="H283" s="1">
        <f>VLOOKUP($A283,openDSS_base!$A:$R,6,0)</f>
        <v>7798.2253000000001</v>
      </c>
      <c r="I283" s="1">
        <f>VLOOKUP($A283,openDSS_capacitor!$A:$R,4,0)</f>
        <v>45124.378700000001</v>
      </c>
      <c r="J283" s="1">
        <f>VLOOKUP($A283,openDSS_capacitor!$A:$R,5,0)</f>
        <v>15665.8405</v>
      </c>
      <c r="K283" s="7">
        <f t="shared" si="5"/>
        <v>0.94468888544665375</v>
      </c>
      <c r="L283" s="1">
        <f>VLOOKUP($A283,openDSS_capacitor!$A:$R,10,0)</f>
        <v>0</v>
      </c>
      <c r="M283" s="1">
        <f>VLOOKUP($A283,openDSS_capacitor!$A:$R,11,0)</f>
        <v>0</v>
      </c>
      <c r="N283" s="1">
        <f>VLOOKUP($A283,openDSS_capacitor!$A:$R,6,0)</f>
        <v>7573.6319000000003</v>
      </c>
      <c r="O283" s="1">
        <f>N283-H283</f>
        <v>-224.59339999999975</v>
      </c>
      <c r="P283">
        <f>VLOOKUP(A283,sumario!A:E,5,0)</f>
        <v>300</v>
      </c>
    </row>
    <row r="284" spans="1:16" x14ac:dyDescent="0.25">
      <c r="A284" t="s">
        <v>618</v>
      </c>
      <c r="B284" s="6" t="str">
        <f>VLOOKUP(A284,regional!A:B,2,0)</f>
        <v>Triângulo</v>
      </c>
      <c r="C284" s="1">
        <f>VLOOKUP($A284,openDSS_base!$A:$R,4,0)</f>
        <v>78644.232799999998</v>
      </c>
      <c r="D284" s="1">
        <f>VLOOKUP($A284,openDSS_base!$A:$R,5,0)</f>
        <v>36678.044999999998</v>
      </c>
      <c r="E284" s="7">
        <f>C284/SQRT(C284*C284+D284*D284)</f>
        <v>0.90628290451152749</v>
      </c>
      <c r="F284" s="1">
        <f>VLOOKUP($A284,openDSS_base!$A:$R,10,0)</f>
        <v>0</v>
      </c>
      <c r="G284" s="1">
        <f>VLOOKUP($A284,openDSS_base!$A:$R,11,0)</f>
        <v>0</v>
      </c>
      <c r="H284" s="1">
        <f>VLOOKUP($A284,openDSS_base!$A:$R,6,0)</f>
        <v>17161.234799999998</v>
      </c>
      <c r="I284" s="1">
        <f>VLOOKUP($A284,openDSS_capacitor!$A:$R,4,0)</f>
        <v>78592.245899999994</v>
      </c>
      <c r="J284" s="1">
        <f>VLOOKUP($A284,openDSS_capacitor!$A:$R,5,0)</f>
        <v>34217.859299999996</v>
      </c>
      <c r="K284" s="7">
        <f t="shared" si="5"/>
        <v>0.91686808951237819</v>
      </c>
      <c r="L284" s="1">
        <f>VLOOKUP($A284,openDSS_capacitor!$A:$R,10,0)</f>
        <v>0</v>
      </c>
      <c r="M284" s="1">
        <f>VLOOKUP($A284,openDSS_capacitor!$A:$R,11,0)</f>
        <v>0</v>
      </c>
      <c r="N284" s="1">
        <f>VLOOKUP($A284,openDSS_capacitor!$A:$R,6,0)</f>
        <v>17096.5746</v>
      </c>
      <c r="O284" s="1">
        <f>N284-H284</f>
        <v>-64.66019999999844</v>
      </c>
      <c r="P284">
        <f>VLOOKUP(A284,sumario!A:E,5,0)</f>
        <v>300</v>
      </c>
    </row>
    <row r="285" spans="1:16" x14ac:dyDescent="0.25">
      <c r="A285" t="s">
        <v>619</v>
      </c>
      <c r="B285" s="6" t="str">
        <f>VLOOKUP(A285,regional!A:B,2,0)</f>
        <v>Triângulo</v>
      </c>
      <c r="C285" s="1">
        <f>VLOOKUP($A285,openDSS_base!$A:$R,4,0)</f>
        <v>60506.367700000003</v>
      </c>
      <c r="D285" s="1">
        <f>VLOOKUP($A285,openDSS_base!$A:$R,5,0)</f>
        <v>25593.089400000001</v>
      </c>
      <c r="E285" s="7">
        <f>C285/SQRT(C285*C285+D285*D285)</f>
        <v>0.92099870185816901</v>
      </c>
      <c r="F285" s="1">
        <f>VLOOKUP($A285,openDSS_base!$A:$R,10,0)</f>
        <v>0</v>
      </c>
      <c r="G285" s="1">
        <f>VLOOKUP($A285,openDSS_base!$A:$R,11,0)</f>
        <v>0</v>
      </c>
      <c r="H285" s="1">
        <f>VLOOKUP($A285,openDSS_base!$A:$R,6,0)</f>
        <v>7782.3077000000003</v>
      </c>
      <c r="I285" s="1">
        <f>VLOOKUP($A285,openDSS_capacitor!$A:$R,4,0)</f>
        <v>60353.137199999997</v>
      </c>
      <c r="J285" s="1">
        <f>VLOOKUP($A285,openDSS_capacitor!$A:$R,5,0)</f>
        <v>23058.694500000001</v>
      </c>
      <c r="K285" s="7">
        <f t="shared" si="5"/>
        <v>0.93414218696742846</v>
      </c>
      <c r="L285" s="1">
        <f>VLOOKUP($A285,openDSS_capacitor!$A:$R,10,0)</f>
        <v>0</v>
      </c>
      <c r="M285" s="1">
        <f>VLOOKUP($A285,openDSS_capacitor!$A:$R,11,0)</f>
        <v>0</v>
      </c>
      <c r="N285" s="1">
        <f>VLOOKUP($A285,openDSS_capacitor!$A:$R,6,0)</f>
        <v>7601.7830999999996</v>
      </c>
      <c r="O285" s="1">
        <f>N285-H285</f>
        <v>-180.52460000000065</v>
      </c>
      <c r="P285">
        <f>VLOOKUP(A285,sumario!A:E,5,0)</f>
        <v>300</v>
      </c>
    </row>
    <row r="286" spans="1:16" x14ac:dyDescent="0.25">
      <c r="A286" t="s">
        <v>620</v>
      </c>
      <c r="B286" s="6" t="str">
        <f>VLOOKUP(A286,regional!A:B,2,0)</f>
        <v>Triângulo</v>
      </c>
      <c r="C286" s="1">
        <f>VLOOKUP($A286,openDSS_base!$A:$R,4,0)</f>
        <v>52738.661800000002</v>
      </c>
      <c r="D286" s="1">
        <f>VLOOKUP($A286,openDSS_base!$A:$R,5,0)</f>
        <v>20621.0524</v>
      </c>
      <c r="E286" s="7">
        <f>C286/SQRT(C286*C286+D286*D286)</f>
        <v>0.93133752344292475</v>
      </c>
      <c r="F286" s="1">
        <f>VLOOKUP($A286,openDSS_base!$A:$R,10,0)</f>
        <v>0</v>
      </c>
      <c r="G286" s="1">
        <f>VLOOKUP($A286,openDSS_base!$A:$R,11,0)</f>
        <v>0</v>
      </c>
      <c r="H286" s="1">
        <f>VLOOKUP($A286,openDSS_base!$A:$R,6,0)</f>
        <v>6887.8020999999999</v>
      </c>
      <c r="I286" s="1">
        <f>VLOOKUP($A286,openDSS_capacitor!$A:$R,4,0)</f>
        <v>52723.393799999998</v>
      </c>
      <c r="J286" s="1">
        <f>VLOOKUP($A286,openDSS_capacitor!$A:$R,5,0)</f>
        <v>15976.527899999999</v>
      </c>
      <c r="K286" s="7">
        <f t="shared" si="5"/>
        <v>0.95702570471418891</v>
      </c>
      <c r="L286" s="1">
        <f>VLOOKUP($A286,openDSS_capacitor!$A:$R,10,0)</f>
        <v>0</v>
      </c>
      <c r="M286" s="1">
        <f>VLOOKUP($A286,openDSS_capacitor!$A:$R,11,0)</f>
        <v>0</v>
      </c>
      <c r="N286" s="1">
        <f>VLOOKUP($A286,openDSS_capacitor!$A:$R,6,0)</f>
        <v>6740.6859000000004</v>
      </c>
      <c r="O286" s="1">
        <f>N286-H286</f>
        <v>-147.11619999999948</v>
      </c>
      <c r="P286">
        <f>VLOOKUP(A286,sumario!A:E,5,0)</f>
        <v>600</v>
      </c>
    </row>
    <row r="287" spans="1:16" x14ac:dyDescent="0.25">
      <c r="A287" t="s">
        <v>621</v>
      </c>
      <c r="B287" s="6" t="str">
        <f>VLOOKUP(A287,regional!A:B,2,0)</f>
        <v>Mantiqueira</v>
      </c>
      <c r="C287" s="1">
        <f>VLOOKUP($A287,openDSS_base!$A:$R,4,0)</f>
        <v>190534.57279999999</v>
      </c>
      <c r="D287" s="1">
        <f>VLOOKUP($A287,openDSS_base!$A:$R,5,0)</f>
        <v>92668.740399999995</v>
      </c>
      <c r="E287" s="7">
        <f>C287/SQRT(C287*C287+D287*D287)</f>
        <v>0.89927918873355372</v>
      </c>
      <c r="F287" s="1">
        <f>VLOOKUP($A287,openDSS_base!$A:$R,10,0)</f>
        <v>0</v>
      </c>
      <c r="G287" s="1">
        <f>VLOOKUP($A287,openDSS_base!$A:$R,11,0)</f>
        <v>0</v>
      </c>
      <c r="H287" s="1">
        <f>VLOOKUP($A287,openDSS_base!$A:$R,6,0)</f>
        <v>30838.748800000001</v>
      </c>
      <c r="I287" s="1">
        <f>VLOOKUP($A287,openDSS_capacitor!$A:$R,4,0)</f>
        <v>190397.02299999999</v>
      </c>
      <c r="J287" s="1">
        <f>VLOOKUP($A287,openDSS_capacitor!$A:$R,5,0)</f>
        <v>87934.446599999996</v>
      </c>
      <c r="K287" s="7">
        <f t="shared" si="5"/>
        <v>0.90785250045957511</v>
      </c>
      <c r="L287" s="1">
        <f>VLOOKUP($A287,openDSS_capacitor!$A:$R,10,0)</f>
        <v>0</v>
      </c>
      <c r="M287" s="1">
        <f>VLOOKUP($A287,openDSS_capacitor!$A:$R,11,0)</f>
        <v>0</v>
      </c>
      <c r="N287" s="1">
        <f>VLOOKUP($A287,openDSS_capacitor!$A:$R,6,0)</f>
        <v>30248.3256</v>
      </c>
      <c r="O287" s="1">
        <f>N287-H287</f>
        <v>-590.42320000000109</v>
      </c>
      <c r="P287">
        <f>VLOOKUP(A287,sumario!A:E,5,0)</f>
        <v>600</v>
      </c>
    </row>
    <row r="288" spans="1:16" x14ac:dyDescent="0.25">
      <c r="A288" t="s">
        <v>622</v>
      </c>
      <c r="B288" s="6" t="str">
        <f>VLOOKUP(A288,regional!A:B,2,0)</f>
        <v>Mantiqueira</v>
      </c>
      <c r="C288" s="1">
        <f>VLOOKUP($A288,openDSS_base!$A:$R,4,0)</f>
        <v>114258.6921</v>
      </c>
      <c r="D288" s="1">
        <f>VLOOKUP($A288,openDSS_base!$A:$R,5,0)</f>
        <v>54558.035900000003</v>
      </c>
      <c r="E288" s="7">
        <f>C288/SQRT(C288*C288+D288*D288)</f>
        <v>0.9024028016904313</v>
      </c>
      <c r="F288" s="1">
        <f>VLOOKUP($A288,openDSS_base!$A:$R,10,0)</f>
        <v>0</v>
      </c>
      <c r="G288" s="1">
        <f>VLOOKUP($A288,openDSS_base!$A:$R,11,0)</f>
        <v>0</v>
      </c>
      <c r="H288" s="1">
        <f>VLOOKUP($A288,openDSS_base!$A:$R,6,0)</f>
        <v>9160.7564999999995</v>
      </c>
      <c r="I288" s="1">
        <f>VLOOKUP($A288,openDSS_capacitor!$A:$R,4,0)</f>
        <v>114275.84209999999</v>
      </c>
      <c r="J288" s="1">
        <f>VLOOKUP($A288,openDSS_capacitor!$A:$R,5,0)</f>
        <v>52128.097699999998</v>
      </c>
      <c r="K288" s="7">
        <f t="shared" si="5"/>
        <v>0.90981220929040341</v>
      </c>
      <c r="L288" s="1">
        <f>VLOOKUP($A288,openDSS_capacitor!$A:$R,10,0)</f>
        <v>0</v>
      </c>
      <c r="M288" s="1">
        <f>VLOOKUP($A288,openDSS_capacitor!$A:$R,11,0)</f>
        <v>0</v>
      </c>
      <c r="N288" s="1">
        <f>VLOOKUP($A288,openDSS_capacitor!$A:$R,6,0)</f>
        <v>9108.4169000000002</v>
      </c>
      <c r="O288" s="1">
        <f>N288-H288</f>
        <v>-52.339599999999336</v>
      </c>
      <c r="P288">
        <f>VLOOKUP(A288,sumario!A:E,5,0)</f>
        <v>300</v>
      </c>
    </row>
    <row r="289" spans="1:16" x14ac:dyDescent="0.25">
      <c r="A289" t="s">
        <v>623</v>
      </c>
      <c r="B289" s="6" t="str">
        <f>VLOOKUP(A289,regional!A:B,2,0)</f>
        <v>Mantiqueira</v>
      </c>
      <c r="C289" s="1">
        <f>VLOOKUP($A289,openDSS_base!$A:$R,4,0)</f>
        <v>196816.95740000001</v>
      </c>
      <c r="D289" s="1">
        <f>VLOOKUP($A289,openDSS_base!$A:$R,5,0)</f>
        <v>96438.26</v>
      </c>
      <c r="E289" s="7">
        <f>C289/SQRT(C289*C289+D289*D289)</f>
        <v>0.89799399573354788</v>
      </c>
      <c r="F289" s="1">
        <f>VLOOKUP($A289,openDSS_base!$A:$R,10,0)</f>
        <v>0</v>
      </c>
      <c r="G289" s="1">
        <f>VLOOKUP($A289,openDSS_base!$A:$R,11,0)</f>
        <v>0</v>
      </c>
      <c r="H289" s="1">
        <f>VLOOKUP($A289,openDSS_base!$A:$R,6,0)</f>
        <v>15838.5589</v>
      </c>
      <c r="I289" s="1">
        <f>VLOOKUP($A289,openDSS_capacitor!$A:$R,4,0)</f>
        <v>196823.1967</v>
      </c>
      <c r="J289" s="1">
        <f>VLOOKUP($A289,openDSS_capacitor!$A:$R,5,0)</f>
        <v>94031.363299999997</v>
      </c>
      <c r="K289" s="7">
        <f t="shared" si="5"/>
        <v>0.9023152038220601</v>
      </c>
      <c r="L289" s="1">
        <f>VLOOKUP($A289,openDSS_capacitor!$A:$R,10,0)</f>
        <v>0</v>
      </c>
      <c r="M289" s="1">
        <f>VLOOKUP($A289,openDSS_capacitor!$A:$R,11,0)</f>
        <v>0</v>
      </c>
      <c r="N289" s="1">
        <f>VLOOKUP($A289,openDSS_capacitor!$A:$R,6,0)</f>
        <v>15774.9025</v>
      </c>
      <c r="O289" s="1">
        <f>N289-H289</f>
        <v>-63.656399999999849</v>
      </c>
      <c r="P289">
        <f>VLOOKUP(A289,sumario!A:E,5,0)</f>
        <v>300</v>
      </c>
    </row>
    <row r="290" spans="1:16" x14ac:dyDescent="0.25">
      <c r="A290" t="s">
        <v>624</v>
      </c>
      <c r="B290" s="6" t="str">
        <f>VLOOKUP(A290,regional!A:B,2,0)</f>
        <v>Mantiqueira</v>
      </c>
      <c r="C290" s="1">
        <f>VLOOKUP($A290,openDSS_base!$A:$R,4,0)</f>
        <v>148928.3762</v>
      </c>
      <c r="D290" s="1">
        <f>VLOOKUP($A290,openDSS_base!$A:$R,5,0)</f>
        <v>69777.292400000006</v>
      </c>
      <c r="E290" s="7">
        <f>C290/SQRT(C290*C290+D290*D290)</f>
        <v>0.90553576173775852</v>
      </c>
      <c r="F290" s="1">
        <f>VLOOKUP($A290,openDSS_base!$A:$R,10,0)</f>
        <v>0</v>
      </c>
      <c r="G290" s="1">
        <f>VLOOKUP($A290,openDSS_base!$A:$R,11,0)</f>
        <v>0</v>
      </c>
      <c r="H290" s="1">
        <f>VLOOKUP($A290,openDSS_base!$A:$R,6,0)</f>
        <v>10916.2466</v>
      </c>
      <c r="I290" s="1">
        <f>VLOOKUP($A290,openDSS_capacitor!$A:$R,4,0)</f>
        <v>148903.23180000001</v>
      </c>
      <c r="J290" s="1">
        <f>VLOOKUP($A290,openDSS_capacitor!$A:$R,5,0)</f>
        <v>67353.5766</v>
      </c>
      <c r="K290" s="7">
        <f t="shared" si="5"/>
        <v>0.91112494717108883</v>
      </c>
      <c r="L290" s="1">
        <f>VLOOKUP($A290,openDSS_capacitor!$A:$R,10,0)</f>
        <v>0</v>
      </c>
      <c r="M290" s="1">
        <f>VLOOKUP($A290,openDSS_capacitor!$A:$R,11,0)</f>
        <v>0</v>
      </c>
      <c r="N290" s="1">
        <f>VLOOKUP($A290,openDSS_capacitor!$A:$R,6,0)</f>
        <v>10850.8326</v>
      </c>
      <c r="O290" s="1">
        <f>N290-H290</f>
        <v>-65.414000000000669</v>
      </c>
      <c r="P290">
        <f>VLOOKUP(A290,sumario!A:E,5,0)</f>
        <v>300</v>
      </c>
    </row>
    <row r="291" spans="1:16" x14ac:dyDescent="0.25">
      <c r="A291" t="s">
        <v>625</v>
      </c>
      <c r="B291" s="6" t="str">
        <f>VLOOKUP(A291,regional!A:B,2,0)</f>
        <v>Mantiqueira</v>
      </c>
      <c r="C291" s="1">
        <f>VLOOKUP($A291,openDSS_base!$A:$R,4,0)</f>
        <v>162244.15820000001</v>
      </c>
      <c r="D291" s="1">
        <f>VLOOKUP($A291,openDSS_base!$A:$R,5,0)</f>
        <v>79774.806400000001</v>
      </c>
      <c r="E291" s="7">
        <f>C291/SQRT(C291*C291+D291*D291)</f>
        <v>0.89738808157674865</v>
      </c>
      <c r="F291" s="1">
        <f>VLOOKUP($A291,openDSS_base!$A:$R,10,0)</f>
        <v>0</v>
      </c>
      <c r="G291" s="1">
        <f>VLOOKUP($A291,openDSS_base!$A:$R,11,0)</f>
        <v>0</v>
      </c>
      <c r="H291" s="1">
        <f>VLOOKUP($A291,openDSS_base!$A:$R,6,0)</f>
        <v>13733.9228</v>
      </c>
      <c r="I291" s="1">
        <f>VLOOKUP($A291,openDSS_capacitor!$A:$R,4,0)</f>
        <v>162372.80710000001</v>
      </c>
      <c r="J291" s="1">
        <f>VLOOKUP($A291,openDSS_capacitor!$A:$R,5,0)</f>
        <v>72713.811600000001</v>
      </c>
      <c r="K291" s="7">
        <f t="shared" si="5"/>
        <v>0.9126645120182032</v>
      </c>
      <c r="L291" s="1">
        <f>VLOOKUP($A291,openDSS_capacitor!$A:$R,10,0)</f>
        <v>0</v>
      </c>
      <c r="M291" s="1">
        <f>VLOOKUP($A291,openDSS_capacitor!$A:$R,11,0)</f>
        <v>0</v>
      </c>
      <c r="N291" s="1">
        <f>VLOOKUP($A291,openDSS_capacitor!$A:$R,6,0)</f>
        <v>13525.993</v>
      </c>
      <c r="O291" s="1">
        <f>N291-H291</f>
        <v>-207.92979999999989</v>
      </c>
      <c r="P291">
        <f>VLOOKUP(A291,sumario!A:E,5,0)</f>
        <v>900</v>
      </c>
    </row>
    <row r="292" spans="1:16" x14ac:dyDescent="0.25">
      <c r="A292" t="s">
        <v>626</v>
      </c>
      <c r="B292" s="6" t="str">
        <f>VLOOKUP(A292,regional!A:B,2,0)</f>
        <v>Mantiqueira</v>
      </c>
      <c r="C292" s="1">
        <f>VLOOKUP($A292,openDSS_base!$A:$R,4,0)</f>
        <v>129069.518</v>
      </c>
      <c r="D292" s="1">
        <f>VLOOKUP($A292,openDSS_base!$A:$R,5,0)</f>
        <v>63010.125699999997</v>
      </c>
      <c r="E292" s="7">
        <f>C292/SQRT(C292*C292+D292*D292)</f>
        <v>0.89863291581979299</v>
      </c>
      <c r="F292" s="1">
        <f>VLOOKUP($A292,openDSS_base!$A:$R,10,0)</f>
        <v>0</v>
      </c>
      <c r="G292" s="1">
        <f>VLOOKUP($A292,openDSS_base!$A:$R,11,0)</f>
        <v>0</v>
      </c>
      <c r="H292" s="1">
        <f>VLOOKUP($A292,openDSS_base!$A:$R,6,0)</f>
        <v>17303.9866</v>
      </c>
      <c r="I292" s="1">
        <f>VLOOKUP($A292,openDSS_capacitor!$A:$R,4,0)</f>
        <v>128836.83990000001</v>
      </c>
      <c r="J292" s="1">
        <f>VLOOKUP($A292,openDSS_capacitor!$A:$R,5,0)</f>
        <v>57788.978300000002</v>
      </c>
      <c r="K292" s="7">
        <f t="shared" si="5"/>
        <v>0.9124180154295507</v>
      </c>
      <c r="L292" s="1">
        <f>VLOOKUP($A292,openDSS_capacitor!$A:$R,10,0)</f>
        <v>0</v>
      </c>
      <c r="M292" s="1">
        <f>VLOOKUP($A292,openDSS_capacitor!$A:$R,11,0)</f>
        <v>0</v>
      </c>
      <c r="N292" s="1">
        <f>VLOOKUP($A292,openDSS_capacitor!$A:$R,6,0)</f>
        <v>16939.6787</v>
      </c>
      <c r="O292" s="1">
        <f>N292-H292</f>
        <v>-364.30789999999979</v>
      </c>
      <c r="P292">
        <f>VLOOKUP(A292,sumario!A:E,5,0)</f>
        <v>600</v>
      </c>
    </row>
    <row r="293" spans="1:16" x14ac:dyDescent="0.25">
      <c r="A293" t="s">
        <v>627</v>
      </c>
      <c r="B293" s="6" t="str">
        <f>VLOOKUP(A293,regional!A:B,2,0)</f>
        <v>Mantiqueira</v>
      </c>
      <c r="C293" s="1">
        <f>VLOOKUP($A293,openDSS_base!$A:$R,4,0)</f>
        <v>185071.65919999999</v>
      </c>
      <c r="D293" s="1">
        <f>VLOOKUP($A293,openDSS_base!$A:$R,5,0)</f>
        <v>93846.5527</v>
      </c>
      <c r="E293" s="7">
        <f>C293/SQRT(C293*C293+D293*D293)</f>
        <v>0.89188629280765197</v>
      </c>
      <c r="F293" s="1">
        <f>VLOOKUP($A293,openDSS_base!$A:$R,10,0)</f>
        <v>0</v>
      </c>
      <c r="G293" s="1">
        <f>VLOOKUP($A293,openDSS_base!$A:$R,11,0)</f>
        <v>0</v>
      </c>
      <c r="H293" s="1">
        <f>VLOOKUP($A293,openDSS_base!$A:$R,6,0)</f>
        <v>39692.6711</v>
      </c>
      <c r="I293" s="1">
        <f>VLOOKUP($A293,openDSS_capacitor!$A:$R,4,0)</f>
        <v>184890.408</v>
      </c>
      <c r="J293" s="1">
        <f>VLOOKUP($A293,openDSS_capacitor!$A:$R,5,0)</f>
        <v>87440.197499999995</v>
      </c>
      <c r="K293" s="7">
        <f t="shared" si="5"/>
        <v>0.90400148725595986</v>
      </c>
      <c r="L293" s="1">
        <f>VLOOKUP($A293,openDSS_capacitor!$A:$R,10,0)</f>
        <v>0</v>
      </c>
      <c r="M293" s="1">
        <f>VLOOKUP($A293,openDSS_capacitor!$A:$R,11,0)</f>
        <v>0</v>
      </c>
      <c r="N293" s="1">
        <f>VLOOKUP($A293,openDSS_capacitor!$A:$R,6,0)</f>
        <v>38691.949999999997</v>
      </c>
      <c r="O293" s="1">
        <f>N293-H293</f>
        <v>-1000.7211000000025</v>
      </c>
      <c r="P293">
        <f>VLOOKUP(A293,sumario!A:E,5,0)</f>
        <v>900</v>
      </c>
    </row>
    <row r="294" spans="1:16" x14ac:dyDescent="0.25">
      <c r="A294" t="s">
        <v>628</v>
      </c>
      <c r="B294" s="6" t="str">
        <f>VLOOKUP(A294,regional!A:B,2,0)</f>
        <v>Mantiqueira</v>
      </c>
      <c r="C294" s="1">
        <f>VLOOKUP($A294,openDSS_base!$A:$R,4,0)</f>
        <v>70474.178700000004</v>
      </c>
      <c r="D294" s="1">
        <f>VLOOKUP($A294,openDSS_base!$A:$R,5,0)</f>
        <v>38147.024700000002</v>
      </c>
      <c r="E294" s="7">
        <f>C294/SQRT(C294*C294+D294*D294)</f>
        <v>0.87943035978069661</v>
      </c>
      <c r="F294" s="1">
        <f>VLOOKUP($A294,openDSS_base!$A:$R,10,0)</f>
        <v>0</v>
      </c>
      <c r="G294" s="1">
        <f>VLOOKUP($A294,openDSS_base!$A:$R,11,0)</f>
        <v>0</v>
      </c>
      <c r="H294" s="1">
        <f>VLOOKUP($A294,openDSS_base!$A:$R,6,0)</f>
        <v>12409.633</v>
      </c>
      <c r="I294" s="1">
        <f>VLOOKUP($A294,openDSS_capacitor!$A:$R,4,0)</f>
        <v>70375.886400000003</v>
      </c>
      <c r="J294" s="1">
        <f>VLOOKUP($A294,openDSS_capacitor!$A:$R,5,0)</f>
        <v>30432.920300000002</v>
      </c>
      <c r="K294" s="7">
        <f t="shared" si="5"/>
        <v>0.91785653915826593</v>
      </c>
      <c r="L294" s="1">
        <f>VLOOKUP($A294,openDSS_capacitor!$A:$R,10,0)</f>
        <v>0</v>
      </c>
      <c r="M294" s="1">
        <f>VLOOKUP($A294,openDSS_capacitor!$A:$R,11,0)</f>
        <v>0</v>
      </c>
      <c r="N294" s="1">
        <f>VLOOKUP($A294,openDSS_capacitor!$A:$R,6,0)</f>
        <v>11861.803900000001</v>
      </c>
      <c r="O294" s="1">
        <f>N294-H294</f>
        <v>-547.82909999999902</v>
      </c>
      <c r="P294">
        <f>VLOOKUP(A294,sumario!A:E,5,0)</f>
        <v>900</v>
      </c>
    </row>
    <row r="295" spans="1:16" x14ac:dyDescent="0.25">
      <c r="A295" t="s">
        <v>629</v>
      </c>
      <c r="B295" s="6" t="str">
        <f>VLOOKUP(A295,regional!A:B,2,0)</f>
        <v>Triângulo</v>
      </c>
      <c r="C295" s="1">
        <f>VLOOKUP($A295,openDSS_base!$A:$R,4,0)</f>
        <v>27484.6764</v>
      </c>
      <c r="D295" s="1">
        <f>VLOOKUP($A295,openDSS_base!$A:$R,5,0)</f>
        <v>11214.8923</v>
      </c>
      <c r="E295" s="7">
        <f>C295/SQRT(C295*C295+D295*D295)</f>
        <v>0.92588704011348011</v>
      </c>
      <c r="F295" s="1">
        <f>VLOOKUP($A295,openDSS_base!$A:$R,10,0)</f>
        <v>0</v>
      </c>
      <c r="G295" s="1">
        <f>VLOOKUP($A295,openDSS_base!$A:$R,11,0)</f>
        <v>0</v>
      </c>
      <c r="H295" s="1">
        <f>VLOOKUP($A295,openDSS_base!$A:$R,6,0)</f>
        <v>1236.4066</v>
      </c>
      <c r="I295" s="1">
        <f>VLOOKUP($A295,openDSS_capacitor!$A:$R,4,0)</f>
        <v>27446.9486</v>
      </c>
      <c r="J295" s="1">
        <f>VLOOKUP($A295,openDSS_capacitor!$A:$R,5,0)</f>
        <v>8723.8112999999994</v>
      </c>
      <c r="K295" s="7">
        <f t="shared" si="5"/>
        <v>0.95301912269285682</v>
      </c>
      <c r="L295" s="1">
        <f>VLOOKUP($A295,openDSS_capacitor!$A:$R,10,0)</f>
        <v>0</v>
      </c>
      <c r="M295" s="1">
        <f>VLOOKUP($A295,openDSS_capacitor!$A:$R,11,0)</f>
        <v>0</v>
      </c>
      <c r="N295" s="1">
        <f>VLOOKUP($A295,openDSS_capacitor!$A:$R,6,0)</f>
        <v>1189.3559</v>
      </c>
      <c r="O295" s="1">
        <f>N295-H295</f>
        <v>-47.050700000000006</v>
      </c>
      <c r="P295">
        <f>VLOOKUP(A295,sumario!A:E,5,0)</f>
        <v>300</v>
      </c>
    </row>
    <row r="296" spans="1:16" x14ac:dyDescent="0.25">
      <c r="A296" t="s">
        <v>630</v>
      </c>
      <c r="B296" s="6" t="str">
        <f>VLOOKUP(A296,regional!A:B,2,0)</f>
        <v>Triângulo</v>
      </c>
      <c r="C296" s="1">
        <f>VLOOKUP($A296,openDSS_base!$A:$R,4,0)</f>
        <v>10104.495500000001</v>
      </c>
      <c r="D296" s="1">
        <f>VLOOKUP($A296,openDSS_base!$A:$R,5,0)</f>
        <v>3904.2123000000001</v>
      </c>
      <c r="E296" s="7">
        <f>C296/SQRT(C296*C296+D296*D296)</f>
        <v>0.932791844390636</v>
      </c>
      <c r="F296" s="1">
        <f>VLOOKUP($A296,openDSS_base!$A:$R,10,0)</f>
        <v>0</v>
      </c>
      <c r="G296" s="1">
        <f>VLOOKUP($A296,openDSS_base!$A:$R,11,0)</f>
        <v>0</v>
      </c>
      <c r="H296" s="1">
        <f>VLOOKUP($A296,openDSS_base!$A:$R,6,0)</f>
        <v>641.81920000000002</v>
      </c>
      <c r="I296" s="1">
        <f>VLOOKUP($A296,openDSS_capacitor!$A:$R,4,0)</f>
        <v>10118.773300000001</v>
      </c>
      <c r="J296" s="1">
        <f>VLOOKUP($A296,openDSS_capacitor!$A:$R,5,0)</f>
        <v>3120.5758999999998</v>
      </c>
      <c r="K296" s="7">
        <f t="shared" si="5"/>
        <v>0.955590154814693</v>
      </c>
      <c r="L296" s="1">
        <f>VLOOKUP($A296,openDSS_capacitor!$A:$R,10,0)</f>
        <v>0</v>
      </c>
      <c r="M296" s="1">
        <f>VLOOKUP($A296,openDSS_capacitor!$A:$R,11,0)</f>
        <v>0</v>
      </c>
      <c r="N296" s="1">
        <f>VLOOKUP($A296,openDSS_capacitor!$A:$R,6,0)</f>
        <v>627.54060000000004</v>
      </c>
      <c r="O296" s="1">
        <f>N296-H296</f>
        <v>-14.278599999999983</v>
      </c>
      <c r="P296">
        <f>VLOOKUP(A296,sumario!A:E,5,0)</f>
        <v>100</v>
      </c>
    </row>
    <row r="297" spans="1:16" x14ac:dyDescent="0.25">
      <c r="A297" t="s">
        <v>633</v>
      </c>
      <c r="B297" s="6" t="str">
        <f>VLOOKUP(A297,regional!A:B,2,0)</f>
        <v>Triângulo</v>
      </c>
      <c r="C297" s="1">
        <f>VLOOKUP($A297,openDSS_base!$A:$R,4,0)</f>
        <v>77601.044800000003</v>
      </c>
      <c r="D297" s="1">
        <f>VLOOKUP($A297,openDSS_base!$A:$R,5,0)</f>
        <v>34276.238799999999</v>
      </c>
      <c r="E297" s="7">
        <f>C297/SQRT(C297*C297+D297*D297)</f>
        <v>0.91474148108107811</v>
      </c>
      <c r="F297" s="1">
        <f>VLOOKUP($A297,openDSS_base!$A:$R,10,0)</f>
        <v>0</v>
      </c>
      <c r="G297" s="1">
        <f>VLOOKUP($A297,openDSS_base!$A:$R,11,0)</f>
        <v>0</v>
      </c>
      <c r="H297" s="1">
        <f>VLOOKUP($A297,openDSS_base!$A:$R,6,0)</f>
        <v>10008.2978</v>
      </c>
      <c r="I297" s="1">
        <f>VLOOKUP($A297,openDSS_capacitor!$A:$R,4,0)</f>
        <v>77292.616899999994</v>
      </c>
      <c r="J297" s="1">
        <f>VLOOKUP($A297,openDSS_capacitor!$A:$R,5,0)</f>
        <v>29442.6021</v>
      </c>
      <c r="K297" s="7">
        <f t="shared" si="5"/>
        <v>0.93449660080445529</v>
      </c>
      <c r="L297" s="1">
        <f>VLOOKUP($A297,openDSS_capacitor!$A:$R,10,0)</f>
        <v>0</v>
      </c>
      <c r="M297" s="1">
        <f>VLOOKUP($A297,openDSS_capacitor!$A:$R,11,0)</f>
        <v>0</v>
      </c>
      <c r="N297" s="1">
        <f>VLOOKUP($A297,openDSS_capacitor!$A:$R,6,0)</f>
        <v>9563.7512000000006</v>
      </c>
      <c r="O297" s="1">
        <f>N297-H297</f>
        <v>-444.54659999999967</v>
      </c>
      <c r="P297">
        <f>VLOOKUP(A297,sumario!A:E,5,0)</f>
        <v>600</v>
      </c>
    </row>
    <row r="298" spans="1:16" x14ac:dyDescent="0.25">
      <c r="A298" t="s">
        <v>635</v>
      </c>
      <c r="B298" s="6" t="str">
        <f>VLOOKUP(A298,regional!A:B,2,0)</f>
        <v>Triângulo</v>
      </c>
      <c r="C298" s="1">
        <f>VLOOKUP($A298,openDSS_base!$A:$R,4,0)</f>
        <v>90250.412299999996</v>
      </c>
      <c r="D298" s="1">
        <f>VLOOKUP($A298,openDSS_base!$A:$R,5,0)</f>
        <v>39062.106500000002</v>
      </c>
      <c r="E298" s="7">
        <f>C298/SQRT(C298*C298+D298*D298)</f>
        <v>0.91772769482965399</v>
      </c>
      <c r="F298" s="1">
        <f>VLOOKUP($A298,openDSS_base!$A:$R,10,0)</f>
        <v>0</v>
      </c>
      <c r="G298" s="1">
        <f>VLOOKUP($A298,openDSS_base!$A:$R,11,0)</f>
        <v>0</v>
      </c>
      <c r="H298" s="1">
        <f>VLOOKUP($A298,openDSS_base!$A:$R,6,0)</f>
        <v>15205.626</v>
      </c>
      <c r="I298" s="1">
        <f>VLOOKUP($A298,openDSS_capacitor!$A:$R,4,0)</f>
        <v>89577.715500000006</v>
      </c>
      <c r="J298" s="1">
        <f>VLOOKUP($A298,openDSS_capacitor!$A:$R,5,0)</f>
        <v>31236.614099999999</v>
      </c>
      <c r="K298" s="7">
        <f t="shared" si="5"/>
        <v>0.94423763240592795</v>
      </c>
      <c r="L298" s="1">
        <f>VLOOKUP($A298,openDSS_capacitor!$A:$R,10,0)</f>
        <v>0</v>
      </c>
      <c r="M298" s="1">
        <f>VLOOKUP($A298,openDSS_capacitor!$A:$R,11,0)</f>
        <v>0</v>
      </c>
      <c r="N298" s="1">
        <f>VLOOKUP($A298,openDSS_capacitor!$A:$R,6,0)</f>
        <v>14150.2166</v>
      </c>
      <c r="O298" s="1">
        <f>N298-H298</f>
        <v>-1055.4094000000005</v>
      </c>
      <c r="P298">
        <f>VLOOKUP(A298,sumario!A:E,5,0)</f>
        <v>1000</v>
      </c>
    </row>
    <row r="299" spans="1:16" x14ac:dyDescent="0.25">
      <c r="A299" t="s">
        <v>639</v>
      </c>
      <c r="B299" s="6" t="str">
        <f>VLOOKUP(A299,regional!A:B,2,0)</f>
        <v>Oeste</v>
      </c>
      <c r="C299" s="1">
        <f>VLOOKUP($A299,openDSS_base!$A:$R,4,0)</f>
        <v>32817.843399999998</v>
      </c>
      <c r="D299" s="1">
        <f>VLOOKUP($A299,openDSS_base!$A:$R,5,0)</f>
        <v>13377.437599999999</v>
      </c>
      <c r="E299" s="7">
        <f>C299/SQRT(C299*C299+D299*D299)</f>
        <v>0.92602130568608487</v>
      </c>
      <c r="F299" s="1">
        <f>VLOOKUP($A299,openDSS_base!$A:$R,10,0)</f>
        <v>0</v>
      </c>
      <c r="G299" s="1">
        <f>VLOOKUP($A299,openDSS_base!$A:$R,11,0)</f>
        <v>0</v>
      </c>
      <c r="H299" s="1">
        <f>VLOOKUP($A299,openDSS_base!$A:$R,6,0)</f>
        <v>2116.5562</v>
      </c>
      <c r="I299" s="1">
        <f>VLOOKUP($A299,openDSS_capacitor!$A:$R,4,0)</f>
        <v>32830.405500000001</v>
      </c>
      <c r="J299" s="1">
        <f>VLOOKUP($A299,openDSS_capacitor!$A:$R,5,0)</f>
        <v>8203.6586000000007</v>
      </c>
      <c r="K299" s="7">
        <f t="shared" si="5"/>
        <v>0.9701699087184088</v>
      </c>
      <c r="L299" s="1">
        <f>VLOOKUP($A299,openDSS_capacitor!$A:$R,10,0)</f>
        <v>0</v>
      </c>
      <c r="M299" s="1">
        <f>VLOOKUP($A299,openDSS_capacitor!$A:$R,11,0)</f>
        <v>0</v>
      </c>
      <c r="N299" s="1">
        <f>VLOOKUP($A299,openDSS_capacitor!$A:$R,6,0)</f>
        <v>2121.4031</v>
      </c>
      <c r="O299" s="1">
        <f>N299-H299</f>
        <v>4.8469000000000051</v>
      </c>
      <c r="P299">
        <f>VLOOKUP(A299,sumario!A:E,5,0)</f>
        <v>600</v>
      </c>
    </row>
    <row r="300" spans="1:16" x14ac:dyDescent="0.25">
      <c r="A300" t="s">
        <v>642</v>
      </c>
      <c r="B300" s="6" t="str">
        <f>VLOOKUP(A300,regional!A:B,2,0)</f>
        <v xml:space="preserve">Centro </v>
      </c>
      <c r="C300" s="1">
        <f>VLOOKUP($A300,openDSS_base!$A:$R,4,0)</f>
        <v>131413.20499999999</v>
      </c>
      <c r="D300" s="1">
        <f>VLOOKUP($A300,openDSS_base!$A:$R,5,0)</f>
        <v>61374.661399999997</v>
      </c>
      <c r="E300" s="7">
        <f>C300/SQRT(C300*C300+D300*D300)</f>
        <v>0.9060549575282465</v>
      </c>
      <c r="F300" s="1">
        <f>VLOOKUP($A300,openDSS_base!$A:$R,10,0)</f>
        <v>0</v>
      </c>
      <c r="G300" s="1">
        <f>VLOOKUP($A300,openDSS_base!$A:$R,11,0)</f>
        <v>0</v>
      </c>
      <c r="H300" s="1">
        <f>VLOOKUP($A300,openDSS_base!$A:$R,6,0)</f>
        <v>7181.0541999999996</v>
      </c>
      <c r="I300" s="1">
        <f>VLOOKUP($A300,openDSS_capacitor!$A:$R,4,0)</f>
        <v>131326.1827</v>
      </c>
      <c r="J300" s="1">
        <f>VLOOKUP($A300,openDSS_capacitor!$A:$R,5,0)</f>
        <v>58864.427799999998</v>
      </c>
      <c r="K300" s="7">
        <f t="shared" si="5"/>
        <v>0.9125247041839265</v>
      </c>
      <c r="L300" s="1">
        <f>VLOOKUP($A300,openDSS_capacitor!$A:$R,10,0)</f>
        <v>0</v>
      </c>
      <c r="M300" s="1">
        <f>VLOOKUP($A300,openDSS_capacitor!$A:$R,11,0)</f>
        <v>0</v>
      </c>
      <c r="N300" s="1">
        <f>VLOOKUP($A300,openDSS_capacitor!$A:$R,6,0)</f>
        <v>7099.4849000000004</v>
      </c>
      <c r="O300" s="1">
        <f>N300-H300</f>
        <v>-81.569299999999203</v>
      </c>
      <c r="P300">
        <f>VLOOKUP(A300,sumario!A:E,5,0)</f>
        <v>300</v>
      </c>
    </row>
    <row r="301" spans="1:16" x14ac:dyDescent="0.25">
      <c r="A301" t="s">
        <v>644</v>
      </c>
      <c r="B301" s="6" t="str">
        <f>VLOOKUP(A301,regional!A:B,2,0)</f>
        <v>Sul</v>
      </c>
      <c r="C301" s="1">
        <f>VLOOKUP($A301,openDSS_base!$A:$R,4,0)</f>
        <v>71660.821599999996</v>
      </c>
      <c r="D301" s="1">
        <f>VLOOKUP($A301,openDSS_base!$A:$R,5,0)</f>
        <v>27771.210299999999</v>
      </c>
      <c r="E301" s="7">
        <f>C301/SQRT(C301*C301+D301*D301)</f>
        <v>0.93242988305102847</v>
      </c>
      <c r="F301" s="1">
        <f>VLOOKUP($A301,openDSS_base!$A:$R,10,0)</f>
        <v>0</v>
      </c>
      <c r="G301" s="1">
        <f>VLOOKUP($A301,openDSS_base!$A:$R,11,0)</f>
        <v>0</v>
      </c>
      <c r="H301" s="1">
        <f>VLOOKUP($A301,openDSS_base!$A:$R,6,0)</f>
        <v>9243.7227999999996</v>
      </c>
      <c r="I301" s="1">
        <f>VLOOKUP($A301,openDSS_capacitor!$A:$R,4,0)</f>
        <v>71501.14</v>
      </c>
      <c r="J301" s="1">
        <f>VLOOKUP($A301,openDSS_capacitor!$A:$R,5,0)</f>
        <v>20594.299500000001</v>
      </c>
      <c r="K301" s="7">
        <f t="shared" si="5"/>
        <v>0.96093456664706833</v>
      </c>
      <c r="L301" s="1">
        <f>VLOOKUP($A301,openDSS_capacitor!$A:$R,10,0)</f>
        <v>0</v>
      </c>
      <c r="M301" s="1">
        <f>VLOOKUP($A301,openDSS_capacitor!$A:$R,11,0)</f>
        <v>0</v>
      </c>
      <c r="N301" s="1">
        <f>VLOOKUP($A301,openDSS_capacitor!$A:$R,6,0)</f>
        <v>9022.1412</v>
      </c>
      <c r="O301" s="1">
        <f>N301-H301</f>
        <v>-221.58159999999953</v>
      </c>
      <c r="P301">
        <f>VLOOKUP(A301,sumario!A:E,5,0)</f>
        <v>900</v>
      </c>
    </row>
    <row r="302" spans="1:16" x14ac:dyDescent="0.25">
      <c r="A302" t="s">
        <v>648</v>
      </c>
      <c r="B302" s="6" t="str">
        <f>VLOOKUP(A302,regional!A:B,2,0)</f>
        <v>Sul</v>
      </c>
      <c r="C302" s="1">
        <f>VLOOKUP($A302,openDSS_base!$A:$R,4,0)</f>
        <v>105884.28969999999</v>
      </c>
      <c r="D302" s="1">
        <f>VLOOKUP($A302,openDSS_base!$A:$R,5,0)</f>
        <v>50761.721400000002</v>
      </c>
      <c r="E302" s="7">
        <f>C302/SQRT(C302*C302+D302*D302)</f>
        <v>0.90173138703207223</v>
      </c>
      <c r="F302" s="1">
        <f>VLOOKUP($A302,openDSS_base!$A:$R,10,0)</f>
        <v>0</v>
      </c>
      <c r="G302" s="1">
        <f>VLOOKUP($A302,openDSS_base!$A:$R,11,0)</f>
        <v>0</v>
      </c>
      <c r="H302" s="1">
        <f>VLOOKUP($A302,openDSS_base!$A:$R,6,0)</f>
        <v>22175.675500000001</v>
      </c>
      <c r="I302" s="1">
        <f>VLOOKUP($A302,openDSS_capacitor!$A:$R,4,0)</f>
        <v>106174.6344</v>
      </c>
      <c r="J302" s="1">
        <f>VLOOKUP($A302,openDSS_capacitor!$A:$R,5,0)</f>
        <v>44690.765599999999</v>
      </c>
      <c r="K302" s="7">
        <f t="shared" si="5"/>
        <v>0.92167990113139275</v>
      </c>
      <c r="L302" s="1">
        <f>VLOOKUP($A302,openDSS_capacitor!$A:$R,10,0)</f>
        <v>0</v>
      </c>
      <c r="M302" s="1">
        <f>VLOOKUP($A302,openDSS_capacitor!$A:$R,11,0)</f>
        <v>0</v>
      </c>
      <c r="N302" s="1">
        <f>VLOOKUP($A302,openDSS_capacitor!$A:$R,6,0)</f>
        <v>21605.955999999998</v>
      </c>
      <c r="O302" s="1">
        <f>N302-H302</f>
        <v>-569.71950000000288</v>
      </c>
      <c r="P302">
        <f>VLOOKUP(A302,sumario!A:E,5,0)</f>
        <v>900</v>
      </c>
    </row>
    <row r="303" spans="1:16" x14ac:dyDescent="0.25">
      <c r="A303" t="s">
        <v>649</v>
      </c>
      <c r="B303" s="6" t="str">
        <f>VLOOKUP(A303,regional!A:B,2,0)</f>
        <v>Sul</v>
      </c>
      <c r="C303" s="1">
        <f>VLOOKUP($A303,openDSS_base!$A:$R,4,0)</f>
        <v>136573.06770000001</v>
      </c>
      <c r="D303" s="1">
        <f>VLOOKUP($A303,openDSS_base!$A:$R,5,0)</f>
        <v>62887.510600000001</v>
      </c>
      <c r="E303" s="7">
        <f>C303/SQRT(C303*C303+D303*D303)</f>
        <v>0.90832903314248981</v>
      </c>
      <c r="F303" s="1">
        <f>VLOOKUP($A303,openDSS_base!$A:$R,10,0)</f>
        <v>0</v>
      </c>
      <c r="G303" s="1">
        <f>VLOOKUP($A303,openDSS_base!$A:$R,11,0)</f>
        <v>0</v>
      </c>
      <c r="H303" s="1">
        <f>VLOOKUP($A303,openDSS_base!$A:$R,6,0)</f>
        <v>25223.378100000002</v>
      </c>
      <c r="I303" s="1">
        <f>VLOOKUP($A303,openDSS_capacitor!$A:$R,4,0)</f>
        <v>136383.29939999999</v>
      </c>
      <c r="J303" s="1">
        <f>VLOOKUP($A303,openDSS_capacitor!$A:$R,5,0)</f>
        <v>60167.781799999997</v>
      </c>
      <c r="K303" s="7">
        <f t="shared" si="5"/>
        <v>0.91492107390335076</v>
      </c>
      <c r="L303" s="1">
        <f>VLOOKUP($A303,openDSS_capacitor!$A:$R,10,0)</f>
        <v>0</v>
      </c>
      <c r="M303" s="1">
        <f>VLOOKUP($A303,openDSS_capacitor!$A:$R,11,0)</f>
        <v>0</v>
      </c>
      <c r="N303" s="1">
        <f>VLOOKUP($A303,openDSS_capacitor!$A:$R,6,0)</f>
        <v>24832.638500000001</v>
      </c>
      <c r="O303" s="1">
        <f>N303-H303</f>
        <v>-390.73960000000079</v>
      </c>
      <c r="P303">
        <f>VLOOKUP(A303,sumario!A:E,5,0)</f>
        <v>300</v>
      </c>
    </row>
    <row r="304" spans="1:16" x14ac:dyDescent="0.25">
      <c r="A304" t="s">
        <v>653</v>
      </c>
      <c r="B304" s="6" t="str">
        <f>VLOOKUP(A304,regional!A:B,2,0)</f>
        <v>Triângulo</v>
      </c>
      <c r="C304" s="1">
        <f>VLOOKUP($A304,openDSS_base!$A:$R,4,0)</f>
        <v>56077.1273</v>
      </c>
      <c r="D304" s="1">
        <f>VLOOKUP($A304,openDSS_base!$A:$R,5,0)</f>
        <v>26214.980599999999</v>
      </c>
      <c r="E304" s="7">
        <f>C304/SQRT(C304*C304+D304*D304)</f>
        <v>0.90590030828079737</v>
      </c>
      <c r="F304" s="1">
        <f>VLOOKUP($A304,openDSS_base!$A:$R,10,0)</f>
        <v>0</v>
      </c>
      <c r="G304" s="1">
        <f>VLOOKUP($A304,openDSS_base!$A:$R,11,0)</f>
        <v>0</v>
      </c>
      <c r="H304" s="1">
        <f>VLOOKUP($A304,openDSS_base!$A:$R,6,0)</f>
        <v>10590.8933</v>
      </c>
      <c r="I304" s="1">
        <f>VLOOKUP($A304,openDSS_capacitor!$A:$R,4,0)</f>
        <v>55668.853600000002</v>
      </c>
      <c r="J304" s="1">
        <f>VLOOKUP($A304,openDSS_capacitor!$A:$R,5,0)</f>
        <v>18931.812699999999</v>
      </c>
      <c r="K304" s="7">
        <f t="shared" si="5"/>
        <v>0.94674992376667422</v>
      </c>
      <c r="L304" s="1">
        <f>VLOOKUP($A304,openDSS_capacitor!$A:$R,10,0)</f>
        <v>0</v>
      </c>
      <c r="M304" s="1">
        <f>VLOOKUP($A304,openDSS_capacitor!$A:$R,11,0)</f>
        <v>0</v>
      </c>
      <c r="N304" s="1">
        <f>VLOOKUP($A304,openDSS_capacitor!$A:$R,6,0)</f>
        <v>9939.2777000000006</v>
      </c>
      <c r="O304" s="1">
        <f>N304-H304</f>
        <v>-651.61559999999918</v>
      </c>
      <c r="P304">
        <f>VLOOKUP(A304,sumario!A:E,5,0)</f>
        <v>900</v>
      </c>
    </row>
    <row r="305" spans="1:16" x14ac:dyDescent="0.25">
      <c r="A305" t="s">
        <v>660</v>
      </c>
      <c r="B305" s="6" t="str">
        <f>VLOOKUP(A305,regional!A:B,2,0)</f>
        <v>Oeste</v>
      </c>
      <c r="C305" s="1">
        <f>VLOOKUP($A305,openDSS_base!$A:$R,4,0)</f>
        <v>74419.3367</v>
      </c>
      <c r="D305" s="1">
        <f>VLOOKUP($A305,openDSS_base!$A:$R,5,0)</f>
        <v>32143.474999999999</v>
      </c>
      <c r="E305" s="7">
        <f>C305/SQRT(C305*C305+D305*D305)</f>
        <v>0.91802709547127981</v>
      </c>
      <c r="F305" s="1">
        <f>VLOOKUP($A305,openDSS_base!$A:$R,10,0)</f>
        <v>0</v>
      </c>
      <c r="G305" s="1">
        <f>VLOOKUP($A305,openDSS_base!$A:$R,11,0)</f>
        <v>0</v>
      </c>
      <c r="H305" s="1">
        <f>VLOOKUP($A305,openDSS_base!$A:$R,6,0)</f>
        <v>6520.4147000000003</v>
      </c>
      <c r="I305" s="1">
        <f>VLOOKUP($A305,openDSS_capacitor!$A:$R,4,0)</f>
        <v>74344.883199999997</v>
      </c>
      <c r="J305" s="1">
        <f>VLOOKUP($A305,openDSS_capacitor!$A:$R,5,0)</f>
        <v>27310.271100000002</v>
      </c>
      <c r="K305" s="7">
        <f t="shared" si="5"/>
        <v>0.93867014430037998</v>
      </c>
      <c r="L305" s="1">
        <f>VLOOKUP($A305,openDSS_capacitor!$A:$R,10,0)</f>
        <v>0</v>
      </c>
      <c r="M305" s="1">
        <f>VLOOKUP($A305,openDSS_capacitor!$A:$R,11,0)</f>
        <v>0</v>
      </c>
      <c r="N305" s="1">
        <f>VLOOKUP($A305,openDSS_capacitor!$A:$R,6,0)</f>
        <v>6402.5790999999999</v>
      </c>
      <c r="O305" s="1">
        <f>N305-H305</f>
        <v>-117.83560000000034</v>
      </c>
      <c r="P305">
        <f>VLOOKUP(A305,sumario!A:E,5,0)</f>
        <v>600</v>
      </c>
    </row>
    <row r="306" spans="1:16" x14ac:dyDescent="0.25">
      <c r="A306" t="s">
        <v>661</v>
      </c>
      <c r="B306" s="6" t="str">
        <f>VLOOKUP(A306,regional!A:B,2,0)</f>
        <v>Mantiqueira</v>
      </c>
      <c r="C306" s="1">
        <f>VLOOKUP($A306,openDSS_base!$A:$R,4,0)</f>
        <v>50360.378700000001</v>
      </c>
      <c r="D306" s="1">
        <f>VLOOKUP($A306,openDSS_base!$A:$R,5,0)</f>
        <v>22178.0635</v>
      </c>
      <c r="E306" s="7">
        <f>C306/SQRT(C306*C306+D306*D306)</f>
        <v>0.91518437369152417</v>
      </c>
      <c r="F306" s="1">
        <f>VLOOKUP($A306,openDSS_base!$A:$R,10,0)</f>
        <v>0</v>
      </c>
      <c r="G306" s="1">
        <f>VLOOKUP($A306,openDSS_base!$A:$R,11,0)</f>
        <v>0</v>
      </c>
      <c r="H306" s="1">
        <f>VLOOKUP($A306,openDSS_base!$A:$R,6,0)</f>
        <v>2585.8191999999999</v>
      </c>
      <c r="I306" s="1">
        <f>VLOOKUP($A306,openDSS_capacitor!$A:$R,4,0)</f>
        <v>50349.565000000002</v>
      </c>
      <c r="J306" s="1">
        <f>VLOOKUP($A306,openDSS_capacitor!$A:$R,5,0)</f>
        <v>17072.950799999999</v>
      </c>
      <c r="K306" s="7">
        <f t="shared" si="5"/>
        <v>0.94703555585030907</v>
      </c>
      <c r="L306" s="1">
        <f>VLOOKUP($A306,openDSS_capacitor!$A:$R,10,0)</f>
        <v>0</v>
      </c>
      <c r="M306" s="1">
        <f>VLOOKUP($A306,openDSS_capacitor!$A:$R,11,0)</f>
        <v>0</v>
      </c>
      <c r="N306" s="1">
        <f>VLOOKUP($A306,openDSS_capacitor!$A:$R,6,0)</f>
        <v>2555.6320000000001</v>
      </c>
      <c r="O306" s="1">
        <f>N306-H306</f>
        <v>-30.187199999999848</v>
      </c>
      <c r="P306">
        <f>VLOOKUP(A306,sumario!A:E,5,0)</f>
        <v>600</v>
      </c>
    </row>
    <row r="307" spans="1:16" x14ac:dyDescent="0.25">
      <c r="A307" t="s">
        <v>664</v>
      </c>
      <c r="B307" s="6" t="e">
        <f>VLOOKUP(A307,regional!A:B,2,0)</f>
        <v>#N/A</v>
      </c>
      <c r="C307" s="1">
        <f>VLOOKUP($A307,openDSS_base!$A:$R,4,0)</f>
        <v>88829.954400000002</v>
      </c>
      <c r="D307" s="1">
        <f>VLOOKUP($A307,openDSS_base!$A:$R,5,0)</f>
        <v>40276.592400000001</v>
      </c>
      <c r="E307" s="7">
        <f>C307/SQRT(C307*C307+D307*D307)</f>
        <v>0.91075485850264737</v>
      </c>
      <c r="F307" s="1">
        <f>VLOOKUP($A307,openDSS_base!$A:$R,10,0)</f>
        <v>0</v>
      </c>
      <c r="G307" s="1">
        <f>VLOOKUP($A307,openDSS_base!$A:$R,11,0)</f>
        <v>0</v>
      </c>
      <c r="H307" s="1">
        <f>VLOOKUP($A307,openDSS_base!$A:$R,6,0)</f>
        <v>16537.3675</v>
      </c>
      <c r="I307" s="1">
        <f>VLOOKUP($A307,openDSS_capacitor!$A:$R,4,0)</f>
        <v>88711.163799999995</v>
      </c>
      <c r="J307" s="1">
        <f>VLOOKUP($A307,openDSS_capacitor!$A:$R,5,0)</f>
        <v>37928.3675</v>
      </c>
      <c r="K307" s="7">
        <f t="shared" si="5"/>
        <v>0.91948507774637089</v>
      </c>
      <c r="L307" s="1">
        <f>VLOOKUP($A307,openDSS_capacitor!$A:$R,10,0)</f>
        <v>0</v>
      </c>
      <c r="M307" s="1">
        <f>VLOOKUP($A307,openDSS_capacitor!$A:$R,11,0)</f>
        <v>0</v>
      </c>
      <c r="N307" s="1">
        <f>VLOOKUP($A307,openDSS_capacitor!$A:$R,6,0)</f>
        <v>16333.5131</v>
      </c>
      <c r="O307" s="1">
        <f>N307-H307</f>
        <v>-203.85440000000017</v>
      </c>
      <c r="P307">
        <f>VLOOKUP(A307,sumario!A:E,5,0)</f>
        <v>300</v>
      </c>
    </row>
    <row r="308" spans="1:16" x14ac:dyDescent="0.25">
      <c r="A308" t="s">
        <v>667</v>
      </c>
      <c r="B308" s="6" t="str">
        <f>VLOOKUP(A308,regional!A:B,2,0)</f>
        <v>Leste</v>
      </c>
      <c r="C308" s="1">
        <f>VLOOKUP($A308,openDSS_base!$A:$R,4,0)</f>
        <v>126702.6689</v>
      </c>
      <c r="D308" s="1">
        <f>VLOOKUP($A308,openDSS_base!$A:$R,5,0)</f>
        <v>60794.181499999999</v>
      </c>
      <c r="E308" s="7">
        <f>C308/SQRT(C308*C308+D308*D308)</f>
        <v>0.90158717160016366</v>
      </c>
      <c r="F308" s="1">
        <f>VLOOKUP($A308,openDSS_base!$A:$R,10,0)</f>
        <v>0</v>
      </c>
      <c r="G308" s="1">
        <f>VLOOKUP($A308,openDSS_base!$A:$R,11,0)</f>
        <v>0</v>
      </c>
      <c r="H308" s="1">
        <f>VLOOKUP($A308,openDSS_base!$A:$R,6,0)</f>
        <v>11243.556</v>
      </c>
      <c r="I308" s="1">
        <f>VLOOKUP($A308,openDSS_capacitor!$A:$R,4,0)</f>
        <v>126622.3135</v>
      </c>
      <c r="J308" s="1">
        <f>VLOOKUP($A308,openDSS_capacitor!$A:$R,5,0)</f>
        <v>58267.5501</v>
      </c>
      <c r="K308" s="7">
        <f t="shared" si="5"/>
        <v>0.90843246465991012</v>
      </c>
      <c r="L308" s="1">
        <f>VLOOKUP($A308,openDSS_capacitor!$A:$R,10,0)</f>
        <v>0</v>
      </c>
      <c r="M308" s="1">
        <f>VLOOKUP($A308,openDSS_capacitor!$A:$R,11,0)</f>
        <v>0</v>
      </c>
      <c r="N308" s="1">
        <f>VLOOKUP($A308,openDSS_capacitor!$A:$R,6,0)</f>
        <v>11164.3698</v>
      </c>
      <c r="O308" s="1">
        <f>N308-H308</f>
        <v>-79.186200000000099</v>
      </c>
      <c r="P308">
        <f>VLOOKUP(A308,sumario!A:E,5,0)</f>
        <v>300</v>
      </c>
    </row>
    <row r="309" spans="1:16" x14ac:dyDescent="0.25">
      <c r="A309" t="s">
        <v>670</v>
      </c>
      <c r="B309" s="6" t="str">
        <f>VLOOKUP(A309,regional!A:B,2,0)</f>
        <v>Leste</v>
      </c>
      <c r="C309" s="1">
        <f>VLOOKUP($A309,openDSS_base!$A:$R,4,0)</f>
        <v>124773.5629</v>
      </c>
      <c r="D309" s="1">
        <f>VLOOKUP($A309,openDSS_base!$A:$R,5,0)</f>
        <v>57564.722300000001</v>
      </c>
      <c r="E309" s="7">
        <f>C309/SQRT(C309*C309+D309*D309)</f>
        <v>0.90802327013406203</v>
      </c>
      <c r="F309" s="1">
        <f>VLOOKUP($A309,openDSS_base!$A:$R,10,0)</f>
        <v>0</v>
      </c>
      <c r="G309" s="1">
        <f>VLOOKUP($A309,openDSS_base!$A:$R,11,0)</f>
        <v>0</v>
      </c>
      <c r="H309" s="1">
        <f>VLOOKUP($A309,openDSS_base!$A:$R,6,0)</f>
        <v>8532.4045999999998</v>
      </c>
      <c r="I309" s="1">
        <f>VLOOKUP($A309,openDSS_capacitor!$A:$R,4,0)</f>
        <v>124746.2018</v>
      </c>
      <c r="J309" s="1">
        <f>VLOOKUP($A309,openDSS_capacitor!$A:$R,5,0)</f>
        <v>55131.683700000001</v>
      </c>
      <c r="K309" s="7">
        <f t="shared" si="5"/>
        <v>0.91465605622698387</v>
      </c>
      <c r="L309" s="1">
        <f>VLOOKUP($A309,openDSS_capacitor!$A:$R,10,0)</f>
        <v>0</v>
      </c>
      <c r="M309" s="1">
        <f>VLOOKUP($A309,openDSS_capacitor!$A:$R,11,0)</f>
        <v>0</v>
      </c>
      <c r="N309" s="1">
        <f>VLOOKUP($A309,openDSS_capacitor!$A:$R,6,0)</f>
        <v>8470.4092000000001</v>
      </c>
      <c r="O309" s="1">
        <f>N309-H309</f>
        <v>-61.99539999999979</v>
      </c>
      <c r="P309">
        <f>VLOOKUP(A309,sumario!A:E,5,0)</f>
        <v>300</v>
      </c>
    </row>
    <row r="310" spans="1:16" x14ac:dyDescent="0.25">
      <c r="A310" t="s">
        <v>671</v>
      </c>
      <c r="B310" s="6" t="str">
        <f>VLOOKUP(A310,regional!A:B,2,0)</f>
        <v>Leste</v>
      </c>
      <c r="C310" s="1">
        <f>VLOOKUP($A310,openDSS_base!$A:$R,4,0)</f>
        <v>203058.76990000001</v>
      </c>
      <c r="D310" s="1">
        <f>VLOOKUP($A310,openDSS_base!$A:$R,5,0)</f>
        <v>99552.912899999996</v>
      </c>
      <c r="E310" s="7">
        <f>C310/SQRT(C310*C310+D310*D310)</f>
        <v>0.89789572978629284</v>
      </c>
      <c r="F310" s="1">
        <f>VLOOKUP($A310,openDSS_base!$A:$R,10,0)</f>
        <v>0</v>
      </c>
      <c r="G310" s="1">
        <f>VLOOKUP($A310,openDSS_base!$A:$R,11,0)</f>
        <v>0</v>
      </c>
      <c r="H310" s="1">
        <f>VLOOKUP($A310,openDSS_base!$A:$R,6,0)</f>
        <v>23758.736000000001</v>
      </c>
      <c r="I310" s="1">
        <f>VLOOKUP($A310,openDSS_capacitor!$A:$R,4,0)</f>
        <v>202803.20360000001</v>
      </c>
      <c r="J310" s="1">
        <f>VLOOKUP($A310,openDSS_capacitor!$A:$R,5,0)</f>
        <v>94331.778900000005</v>
      </c>
      <c r="K310" s="7">
        <f t="shared" si="5"/>
        <v>0.90671306367602422</v>
      </c>
      <c r="L310" s="1">
        <f>VLOOKUP($A310,openDSS_capacitor!$A:$R,10,0)</f>
        <v>0</v>
      </c>
      <c r="M310" s="1">
        <f>VLOOKUP($A310,openDSS_capacitor!$A:$R,11,0)</f>
        <v>0</v>
      </c>
      <c r="N310" s="1">
        <f>VLOOKUP($A310,openDSS_capacitor!$A:$R,6,0)</f>
        <v>23340.799500000001</v>
      </c>
      <c r="O310" s="1">
        <f>N310-H310</f>
        <v>-417.9364999999998</v>
      </c>
      <c r="P310">
        <f>VLOOKUP(A310,sumario!A:E,5,0)</f>
        <v>600</v>
      </c>
    </row>
    <row r="311" spans="1:16" x14ac:dyDescent="0.25">
      <c r="A311" t="s">
        <v>672</v>
      </c>
      <c r="B311" s="6" t="str">
        <f>VLOOKUP(A311,regional!A:B,2,0)</f>
        <v>Leste</v>
      </c>
      <c r="C311" s="1">
        <f>VLOOKUP($A311,openDSS_base!$A:$R,4,0)</f>
        <v>104679.5416</v>
      </c>
      <c r="D311" s="1">
        <f>VLOOKUP($A311,openDSS_base!$A:$R,5,0)</f>
        <v>65236.188099999999</v>
      </c>
      <c r="E311" s="7">
        <f>C311/SQRT(C311*C311+D311*D311)</f>
        <v>0.84868454044889874</v>
      </c>
      <c r="F311" s="1">
        <f>VLOOKUP($A311,openDSS_base!$A:$R,10,0)</f>
        <v>0</v>
      </c>
      <c r="G311" s="1">
        <f>VLOOKUP($A311,openDSS_base!$A:$R,11,0)</f>
        <v>0</v>
      </c>
      <c r="H311" s="1">
        <f>VLOOKUP($A311,openDSS_base!$A:$R,6,0)</f>
        <v>21934.026300000001</v>
      </c>
      <c r="I311" s="1">
        <f>VLOOKUP($A311,openDSS_capacitor!$A:$R,4,0)</f>
        <v>104577.9225</v>
      </c>
      <c r="J311" s="1">
        <f>VLOOKUP($A311,openDSS_capacitor!$A:$R,5,0)</f>
        <v>59949.9424</v>
      </c>
      <c r="K311" s="7">
        <f t="shared" si="5"/>
        <v>0.86755930214853505</v>
      </c>
      <c r="L311" s="1">
        <f>VLOOKUP($A311,openDSS_capacitor!$A:$R,10,0)</f>
        <v>0</v>
      </c>
      <c r="M311" s="1">
        <f>VLOOKUP($A311,openDSS_capacitor!$A:$R,11,0)</f>
        <v>0</v>
      </c>
      <c r="N311" s="1">
        <f>VLOOKUP($A311,openDSS_capacitor!$A:$R,6,0)</f>
        <v>21561.371800000001</v>
      </c>
      <c r="O311" s="1">
        <f>N311-H311</f>
        <v>-372.65450000000055</v>
      </c>
      <c r="P311">
        <f>VLOOKUP(A311,sumario!A:E,5,0)</f>
        <v>600</v>
      </c>
    </row>
    <row r="312" spans="1:16" x14ac:dyDescent="0.25">
      <c r="A312" t="s">
        <v>673</v>
      </c>
      <c r="B312" s="6" t="str">
        <f>VLOOKUP(A312,regional!A:B,2,0)</f>
        <v>Leste</v>
      </c>
      <c r="C312" s="1">
        <f>VLOOKUP($A312,openDSS_base!$A:$R,4,0)</f>
        <v>146999.12909999999</v>
      </c>
      <c r="D312" s="1">
        <f>VLOOKUP($A312,openDSS_base!$A:$R,5,0)</f>
        <v>87726.353700000007</v>
      </c>
      <c r="E312" s="7">
        <f>C312/SQRT(C312*C312+D312*D312)</f>
        <v>0.85870984064503342</v>
      </c>
      <c r="F312" s="1">
        <f>VLOOKUP($A312,openDSS_base!$A:$R,10,0)</f>
        <v>0</v>
      </c>
      <c r="G312" s="1">
        <f>VLOOKUP($A312,openDSS_base!$A:$R,11,0)</f>
        <v>0</v>
      </c>
      <c r="H312" s="1">
        <f>VLOOKUP($A312,openDSS_base!$A:$R,6,0)</f>
        <v>45128.878400000001</v>
      </c>
      <c r="I312" s="1">
        <f>VLOOKUP($A312,openDSS_capacitor!$A:$R,4,0)</f>
        <v>146843.2059</v>
      </c>
      <c r="J312" s="1">
        <f>VLOOKUP($A312,openDSS_capacitor!$A:$R,5,0)</f>
        <v>82425.025099999999</v>
      </c>
      <c r="K312" s="7">
        <f t="shared" si="5"/>
        <v>0.87201741132457622</v>
      </c>
      <c r="L312" s="1">
        <f>VLOOKUP($A312,openDSS_capacitor!$A:$R,10,0)</f>
        <v>0</v>
      </c>
      <c r="M312" s="1">
        <f>VLOOKUP($A312,openDSS_capacitor!$A:$R,11,0)</f>
        <v>0</v>
      </c>
      <c r="N312" s="1">
        <f>VLOOKUP($A312,openDSS_capacitor!$A:$R,6,0)</f>
        <v>44148.578300000001</v>
      </c>
      <c r="O312" s="1">
        <f>N312-H312</f>
        <v>-980.30010000000038</v>
      </c>
      <c r="P312">
        <f>VLOOKUP(A312,sumario!A:E,5,0)</f>
        <v>600</v>
      </c>
    </row>
    <row r="313" spans="1:16" x14ac:dyDescent="0.25">
      <c r="A313" t="s">
        <v>27</v>
      </c>
      <c r="B313" s="6" t="str">
        <f>VLOOKUP(A313,regional!A:B,2,0)</f>
        <v>Leste</v>
      </c>
      <c r="C313" s="1">
        <f>VLOOKUP($A313,openDSS_base!$A:$R,4,0)</f>
        <v>101050.3612</v>
      </c>
      <c r="D313" s="1">
        <f>VLOOKUP($A313,openDSS_base!$A:$R,5,0)</f>
        <v>45608.142999999996</v>
      </c>
      <c r="E313" s="7">
        <f>C313/SQRT(C313*C313+D313*D313)</f>
        <v>0.91146363434063571</v>
      </c>
      <c r="F313" s="1">
        <f>VLOOKUP($A313,openDSS_base!$A:$R,10,0)</f>
        <v>0</v>
      </c>
      <c r="G313" s="1">
        <f>VLOOKUP($A313,openDSS_base!$A:$R,11,0)</f>
        <v>0</v>
      </c>
      <c r="H313" s="1">
        <f>VLOOKUP($A313,openDSS_base!$A:$R,6,0)</f>
        <v>20806.224399999999</v>
      </c>
      <c r="I313" s="1">
        <f>VLOOKUP($A313,openDSS_capacitor!$A:$R,4,0)</f>
        <v>100776.075</v>
      </c>
      <c r="J313" s="1">
        <f>VLOOKUP($A313,openDSS_capacitor!$A:$R,5,0)</f>
        <v>41005.022299999997</v>
      </c>
      <c r="K313" s="7">
        <f t="shared" si="5"/>
        <v>0.92625893884403165</v>
      </c>
      <c r="L313" s="1">
        <f>VLOOKUP($A313,openDSS_capacitor!$A:$R,10,0)</f>
        <v>0</v>
      </c>
      <c r="M313" s="1">
        <f>VLOOKUP($A313,openDSS_capacitor!$A:$R,11,0)</f>
        <v>0</v>
      </c>
      <c r="N313" s="1">
        <f>VLOOKUP($A313,openDSS_capacitor!$A:$R,6,0)</f>
        <v>20191.345700000002</v>
      </c>
      <c r="O313" s="1">
        <f>N313-H313</f>
        <v>-614.87869999999748</v>
      </c>
      <c r="P313">
        <f>VLOOKUP(A313,sumario!A:E,5,0)</f>
        <v>600</v>
      </c>
    </row>
    <row r="314" spans="1:16" x14ac:dyDescent="0.25">
      <c r="A314" t="s">
        <v>685</v>
      </c>
      <c r="B314" s="6" t="str">
        <f>VLOOKUP(A314,regional!A:B,2,0)</f>
        <v>Oeste</v>
      </c>
      <c r="C314" s="1">
        <f>VLOOKUP($A314,openDSS_base!$A:$R,4,0)</f>
        <v>95120.005099999995</v>
      </c>
      <c r="D314" s="1">
        <f>VLOOKUP($A314,openDSS_base!$A:$R,5,0)</f>
        <v>44216.176200000002</v>
      </c>
      <c r="E314" s="7">
        <f>C314/SQRT(C314*C314+D314*D314)</f>
        <v>0.90681472987025902</v>
      </c>
      <c r="F314" s="1">
        <f>VLOOKUP($A314,openDSS_base!$A:$R,10,0)</f>
        <v>0</v>
      </c>
      <c r="G314" s="1">
        <f>VLOOKUP($A314,openDSS_base!$A:$R,11,0)</f>
        <v>0</v>
      </c>
      <c r="H314" s="1">
        <f>VLOOKUP($A314,openDSS_base!$A:$R,6,0)</f>
        <v>16222.340200000001</v>
      </c>
      <c r="I314" s="1">
        <f>VLOOKUP($A314,openDSS_capacitor!$A:$R,4,0)</f>
        <v>94832.824099999998</v>
      </c>
      <c r="J314" s="1">
        <f>VLOOKUP($A314,openDSS_capacitor!$A:$R,5,0)</f>
        <v>34219.115700000002</v>
      </c>
      <c r="K314" s="7">
        <f t="shared" si="5"/>
        <v>0.94063648049735804</v>
      </c>
      <c r="L314" s="1">
        <f>VLOOKUP($A314,openDSS_capacitor!$A:$R,10,0)</f>
        <v>0</v>
      </c>
      <c r="M314" s="1">
        <f>VLOOKUP($A314,openDSS_capacitor!$A:$R,11,0)</f>
        <v>0</v>
      </c>
      <c r="N314" s="1">
        <f>VLOOKUP($A314,openDSS_capacitor!$A:$R,6,0)</f>
        <v>15670.6916</v>
      </c>
      <c r="O314" s="1">
        <f>N314-H314</f>
        <v>-551.64860000000044</v>
      </c>
      <c r="P314">
        <f>VLOOKUP(A314,sumario!A:E,5,0)</f>
        <v>1200</v>
      </c>
    </row>
    <row r="315" spans="1:16" x14ac:dyDescent="0.25">
      <c r="A315" t="s">
        <v>686</v>
      </c>
      <c r="B315" s="6" t="str">
        <f>VLOOKUP(A315,regional!A:B,2,0)</f>
        <v>Oeste</v>
      </c>
      <c r="C315" s="1">
        <f>VLOOKUP($A315,openDSS_base!$A:$R,4,0)</f>
        <v>60169.270900000003</v>
      </c>
      <c r="D315" s="1">
        <f>VLOOKUP($A315,openDSS_base!$A:$R,5,0)</f>
        <v>24904.499100000001</v>
      </c>
      <c r="E315" s="7">
        <f>C315/SQRT(C315*C315+D315*D315)</f>
        <v>0.92397955692221778</v>
      </c>
      <c r="F315" s="1">
        <f>VLOOKUP($A315,openDSS_base!$A:$R,10,0)</f>
        <v>0</v>
      </c>
      <c r="G315" s="1">
        <f>VLOOKUP($A315,openDSS_base!$A:$R,11,0)</f>
        <v>0</v>
      </c>
      <c r="H315" s="1">
        <f>VLOOKUP($A315,openDSS_base!$A:$R,6,0)</f>
        <v>5431.0183999999999</v>
      </c>
      <c r="I315" s="1">
        <f>VLOOKUP($A315,openDSS_capacitor!$A:$R,4,0)</f>
        <v>60046.688300000002</v>
      </c>
      <c r="J315" s="1">
        <f>VLOOKUP($A315,openDSS_capacitor!$A:$R,5,0)</f>
        <v>22566.550800000001</v>
      </c>
      <c r="K315" s="7">
        <f t="shared" si="5"/>
        <v>0.93607758387407203</v>
      </c>
      <c r="L315" s="1">
        <f>VLOOKUP($A315,openDSS_capacitor!$A:$R,10,0)</f>
        <v>0</v>
      </c>
      <c r="M315" s="1">
        <f>VLOOKUP($A315,openDSS_capacitor!$A:$R,11,0)</f>
        <v>0</v>
      </c>
      <c r="N315" s="1">
        <f>VLOOKUP($A315,openDSS_capacitor!$A:$R,6,0)</f>
        <v>5293.8770000000004</v>
      </c>
      <c r="O315" s="1">
        <f>N315-H315</f>
        <v>-137.14139999999952</v>
      </c>
      <c r="P315">
        <f>VLOOKUP(A315,sumario!A:E,5,0)</f>
        <v>300</v>
      </c>
    </row>
    <row r="316" spans="1:16" x14ac:dyDescent="0.25">
      <c r="A316" t="s">
        <v>687</v>
      </c>
      <c r="B316" s="6" t="str">
        <f>VLOOKUP(A316,regional!A:B,2,0)</f>
        <v>Oeste</v>
      </c>
      <c r="C316" s="1">
        <f>VLOOKUP($A316,openDSS_base!$A:$R,4,0)</f>
        <v>56867.2549</v>
      </c>
      <c r="D316" s="1">
        <f>VLOOKUP($A316,openDSS_base!$A:$R,5,0)</f>
        <v>24266.770700000001</v>
      </c>
      <c r="E316" s="7">
        <f>C316/SQRT(C316*C316+D316*D316)</f>
        <v>0.91975826733369426</v>
      </c>
      <c r="F316" s="1">
        <f>VLOOKUP($A316,openDSS_base!$A:$R,10,0)</f>
        <v>0</v>
      </c>
      <c r="G316" s="1">
        <f>VLOOKUP($A316,openDSS_base!$A:$R,11,0)</f>
        <v>0</v>
      </c>
      <c r="H316" s="1">
        <f>VLOOKUP($A316,openDSS_base!$A:$R,6,0)</f>
        <v>3365.1381999999999</v>
      </c>
      <c r="I316" s="1">
        <f>VLOOKUP($A316,openDSS_capacitor!$A:$R,4,0)</f>
        <v>56877.233800000002</v>
      </c>
      <c r="J316" s="1">
        <f>VLOOKUP($A316,openDSS_capacitor!$A:$R,5,0)</f>
        <v>21726.431199999999</v>
      </c>
      <c r="K316" s="7">
        <f t="shared" si="5"/>
        <v>0.93416545472371659</v>
      </c>
      <c r="L316" s="1">
        <f>VLOOKUP($A316,openDSS_capacitor!$A:$R,10,0)</f>
        <v>0</v>
      </c>
      <c r="M316" s="1">
        <f>VLOOKUP($A316,openDSS_capacitor!$A:$R,11,0)</f>
        <v>0</v>
      </c>
      <c r="N316" s="1">
        <f>VLOOKUP($A316,openDSS_capacitor!$A:$R,6,0)</f>
        <v>3351.5943000000002</v>
      </c>
      <c r="O316" s="1">
        <f>N316-H316</f>
        <v>-13.543899999999667</v>
      </c>
      <c r="P316">
        <f>VLOOKUP(A316,sumario!A:E,5,0)</f>
        <v>300</v>
      </c>
    </row>
    <row r="317" spans="1:16" x14ac:dyDescent="0.25">
      <c r="A317" t="s">
        <v>688</v>
      </c>
      <c r="B317" s="6" t="str">
        <f>VLOOKUP(A317,regional!A:B,2,0)</f>
        <v>Leste</v>
      </c>
      <c r="C317" s="1">
        <f>VLOOKUP($A317,openDSS_base!$A:$R,4,0)</f>
        <v>107799.1029</v>
      </c>
      <c r="D317" s="1">
        <f>VLOOKUP($A317,openDSS_base!$A:$R,5,0)</f>
        <v>56205.936900000001</v>
      </c>
      <c r="E317" s="7">
        <f>C317/SQRT(C317*C317+D317*D317)</f>
        <v>0.88670987472392082</v>
      </c>
      <c r="F317" s="1">
        <f>VLOOKUP($A317,openDSS_base!$A:$R,10,0)</f>
        <v>0</v>
      </c>
      <c r="G317" s="1">
        <f>VLOOKUP($A317,openDSS_base!$A:$R,11,0)</f>
        <v>0</v>
      </c>
      <c r="H317" s="1">
        <f>VLOOKUP($A317,openDSS_base!$A:$R,6,0)</f>
        <v>25100.0615</v>
      </c>
      <c r="I317" s="1">
        <f>VLOOKUP($A317,openDSS_capacitor!$A:$R,4,0)</f>
        <v>107281.1893</v>
      </c>
      <c r="J317" s="1">
        <f>VLOOKUP($A317,openDSS_capacitor!$A:$R,5,0)</f>
        <v>48505.944100000001</v>
      </c>
      <c r="K317" s="7">
        <f t="shared" si="5"/>
        <v>0.9111909044565506</v>
      </c>
      <c r="L317" s="1">
        <f>VLOOKUP($A317,openDSS_capacitor!$A:$R,10,0)</f>
        <v>0</v>
      </c>
      <c r="M317" s="1">
        <f>VLOOKUP($A317,openDSS_capacitor!$A:$R,11,0)</f>
        <v>0</v>
      </c>
      <c r="N317" s="1">
        <f>VLOOKUP($A317,openDSS_capacitor!$A:$R,6,0)</f>
        <v>24069.465</v>
      </c>
      <c r="O317" s="1">
        <f>N317-H317</f>
        <v>-1030.5964999999997</v>
      </c>
      <c r="P317">
        <f>VLOOKUP(A317,sumario!A:E,5,0)</f>
        <v>900</v>
      </c>
    </row>
    <row r="318" spans="1:16" x14ac:dyDescent="0.25">
      <c r="A318" t="s">
        <v>693</v>
      </c>
      <c r="B318" s="6" t="str">
        <f>VLOOKUP(A318,regional!A:B,2,0)</f>
        <v>Leste</v>
      </c>
      <c r="C318" s="1">
        <f>VLOOKUP($A318,openDSS_base!$A:$R,4,0)</f>
        <v>127058.0638</v>
      </c>
      <c r="D318" s="1">
        <f>VLOOKUP($A318,openDSS_base!$A:$R,5,0)</f>
        <v>87142.530299999999</v>
      </c>
      <c r="E318" s="7">
        <f>C318/SQRT(C318*C318+D318*D318)</f>
        <v>0.82467738274894697</v>
      </c>
      <c r="F318" s="1">
        <f>VLOOKUP($A318,openDSS_base!$A:$R,10,0)</f>
        <v>0</v>
      </c>
      <c r="G318" s="1">
        <f>VLOOKUP($A318,openDSS_base!$A:$R,11,0)</f>
        <v>0</v>
      </c>
      <c r="H318" s="1">
        <f>VLOOKUP($A318,openDSS_base!$A:$R,6,0)</f>
        <v>43551.841699999997</v>
      </c>
      <c r="I318" s="1">
        <f>VLOOKUP($A318,openDSS_capacitor!$A:$R,4,0)</f>
        <v>127305.7084</v>
      </c>
      <c r="J318" s="1">
        <f>VLOOKUP($A318,openDSS_capacitor!$A:$R,5,0)</f>
        <v>82801.780599999998</v>
      </c>
      <c r="K318" s="7">
        <f t="shared" si="5"/>
        <v>0.83828389882634979</v>
      </c>
      <c r="L318" s="1">
        <f>VLOOKUP($A318,openDSS_capacitor!$A:$R,10,0)</f>
        <v>0</v>
      </c>
      <c r="M318" s="1">
        <f>VLOOKUP($A318,openDSS_capacitor!$A:$R,11,0)</f>
        <v>0</v>
      </c>
      <c r="N318" s="1">
        <f>VLOOKUP($A318,openDSS_capacitor!$A:$R,6,0)</f>
        <v>42865.8462</v>
      </c>
      <c r="O318" s="1">
        <f>N318-H318</f>
        <v>-685.99549999999726</v>
      </c>
      <c r="P318">
        <f>VLOOKUP(A318,sumario!A:E,5,0)</f>
        <v>600</v>
      </c>
    </row>
    <row r="319" spans="1:16" x14ac:dyDescent="0.25">
      <c r="A319" t="s">
        <v>695</v>
      </c>
      <c r="B319" s="6" t="str">
        <f>VLOOKUP(A319,regional!A:B,2,0)</f>
        <v>Leste</v>
      </c>
      <c r="C319" s="1">
        <f>VLOOKUP($A319,openDSS_base!$A:$R,4,0)</f>
        <v>82040.151800000007</v>
      </c>
      <c r="D319" s="1">
        <f>VLOOKUP($A319,openDSS_base!$A:$R,5,0)</f>
        <v>39243.955999999998</v>
      </c>
      <c r="E319" s="7">
        <f>C319/SQRT(C319*C319+D319*D319)</f>
        <v>0.90210271183470958</v>
      </c>
      <c r="F319" s="1">
        <f>VLOOKUP($A319,openDSS_base!$A:$R,10,0)</f>
        <v>0</v>
      </c>
      <c r="G319" s="1">
        <f>VLOOKUP($A319,openDSS_base!$A:$R,11,0)</f>
        <v>0</v>
      </c>
      <c r="H319" s="1">
        <f>VLOOKUP($A319,openDSS_base!$A:$R,6,0)</f>
        <v>26011.195800000001</v>
      </c>
      <c r="I319" s="1">
        <f>VLOOKUP($A319,openDSS_capacitor!$A:$R,4,0)</f>
        <v>82052.608900000007</v>
      </c>
      <c r="J319" s="1">
        <f>VLOOKUP($A319,openDSS_capacitor!$A:$R,5,0)</f>
        <v>37157.111599999997</v>
      </c>
      <c r="K319" s="7">
        <f t="shared" si="5"/>
        <v>0.91094911872175643</v>
      </c>
      <c r="L319" s="1">
        <f>VLOOKUP($A319,openDSS_capacitor!$A:$R,10,0)</f>
        <v>0</v>
      </c>
      <c r="M319" s="1">
        <f>VLOOKUP($A319,openDSS_capacitor!$A:$R,11,0)</f>
        <v>0</v>
      </c>
      <c r="N319" s="1">
        <f>VLOOKUP($A319,openDSS_capacitor!$A:$R,6,0)</f>
        <v>25877.221099999999</v>
      </c>
      <c r="O319" s="1">
        <f>N319-H319</f>
        <v>-133.97470000000249</v>
      </c>
      <c r="P319">
        <f>VLOOKUP(A319,sumario!A:E,5,0)</f>
        <v>300</v>
      </c>
    </row>
    <row r="320" spans="1:16" x14ac:dyDescent="0.25">
      <c r="A320" t="s">
        <v>28</v>
      </c>
      <c r="B320" s="6" t="str">
        <f>VLOOKUP(A320,regional!A:B,2,0)</f>
        <v>Norte</v>
      </c>
      <c r="C320" s="1">
        <f>VLOOKUP($A320,openDSS_base!$A:$R,4,0)</f>
        <v>126845.7096</v>
      </c>
      <c r="D320" s="1">
        <f>VLOOKUP($A320,openDSS_base!$A:$R,5,0)</f>
        <v>57734.4692</v>
      </c>
      <c r="E320" s="7">
        <f>C320/SQRT(C320*C320+D320*D320)</f>
        <v>0.91015734030460604</v>
      </c>
      <c r="F320" s="1">
        <f>VLOOKUP($A320,openDSS_base!$A:$R,10,0)</f>
        <v>0</v>
      </c>
      <c r="G320" s="1">
        <f>VLOOKUP($A320,openDSS_base!$A:$R,11,0)</f>
        <v>0</v>
      </c>
      <c r="H320" s="1">
        <f>VLOOKUP($A320,openDSS_base!$A:$R,6,0)</f>
        <v>25652.063099999999</v>
      </c>
      <c r="I320" s="1">
        <f>VLOOKUP($A320,openDSS_capacitor!$A:$R,4,0)</f>
        <v>126653.3034</v>
      </c>
      <c r="J320" s="1">
        <f>VLOOKUP($A320,openDSS_capacitor!$A:$R,5,0)</f>
        <v>55424.852299999999</v>
      </c>
      <c r="K320" s="7">
        <f t="shared" si="5"/>
        <v>0.91612005955341647</v>
      </c>
      <c r="L320" s="1">
        <f>VLOOKUP($A320,openDSS_capacitor!$A:$R,10,0)</f>
        <v>0</v>
      </c>
      <c r="M320" s="1">
        <f>VLOOKUP($A320,openDSS_capacitor!$A:$R,11,0)</f>
        <v>0</v>
      </c>
      <c r="N320" s="1">
        <f>VLOOKUP($A320,openDSS_capacitor!$A:$R,6,0)</f>
        <v>25231.783200000002</v>
      </c>
      <c r="O320" s="1">
        <f>N320-H320</f>
        <v>-420.27989999999772</v>
      </c>
      <c r="P320">
        <f>VLOOKUP(A320,sumario!A:E,5,0)</f>
        <v>300</v>
      </c>
    </row>
    <row r="321" spans="1:16" x14ac:dyDescent="0.25">
      <c r="A321" t="s">
        <v>701</v>
      </c>
      <c r="B321" s="6" t="str">
        <f>VLOOKUP(A321,regional!A:B,2,0)</f>
        <v>Norte</v>
      </c>
      <c r="C321" s="1">
        <f>VLOOKUP($A321,openDSS_base!$A:$R,4,0)</f>
        <v>123347.5441</v>
      </c>
      <c r="D321" s="1">
        <f>VLOOKUP($A321,openDSS_base!$A:$R,5,0)</f>
        <v>53250.937700000002</v>
      </c>
      <c r="E321" s="7">
        <f>C321/SQRT(C321*C321+D321*D321)</f>
        <v>0.91809695577384987</v>
      </c>
      <c r="F321" s="1">
        <f>VLOOKUP($A321,openDSS_base!$A:$R,10,0)</f>
        <v>0</v>
      </c>
      <c r="G321" s="1">
        <f>VLOOKUP($A321,openDSS_base!$A:$R,11,0)</f>
        <v>0</v>
      </c>
      <c r="H321" s="1">
        <f>VLOOKUP($A321,openDSS_base!$A:$R,6,0)</f>
        <v>16449.783899999999</v>
      </c>
      <c r="I321" s="1">
        <f>VLOOKUP($A321,openDSS_capacitor!$A:$R,4,0)</f>
        <v>123236.48299999999</v>
      </c>
      <c r="J321" s="1">
        <f>VLOOKUP($A321,openDSS_capacitor!$A:$R,5,0)</f>
        <v>48447.023399999998</v>
      </c>
      <c r="K321" s="7">
        <f t="shared" si="5"/>
        <v>0.9306674488412412</v>
      </c>
      <c r="L321" s="1">
        <f>VLOOKUP($A321,openDSS_capacitor!$A:$R,10,0)</f>
        <v>0</v>
      </c>
      <c r="M321" s="1">
        <f>VLOOKUP($A321,openDSS_capacitor!$A:$R,11,0)</f>
        <v>0</v>
      </c>
      <c r="N321" s="1">
        <f>VLOOKUP($A321,openDSS_capacitor!$A:$R,6,0)</f>
        <v>16126.7562</v>
      </c>
      <c r="O321" s="1">
        <f>N321-H321</f>
        <v>-323.02769999999873</v>
      </c>
      <c r="P321">
        <f>VLOOKUP(A321,sumario!A:E,5,0)</f>
        <v>600</v>
      </c>
    </row>
    <row r="322" spans="1:16" x14ac:dyDescent="0.25">
      <c r="A322" t="s">
        <v>702</v>
      </c>
      <c r="B322" s="6" t="str">
        <f>VLOOKUP(A322,regional!A:B,2,0)</f>
        <v>Norte</v>
      </c>
      <c r="C322" s="1">
        <f>VLOOKUP($A322,openDSS_base!$A:$R,4,0)</f>
        <v>236317.58619999999</v>
      </c>
      <c r="D322" s="1">
        <f>VLOOKUP($A322,openDSS_base!$A:$R,5,0)</f>
        <v>112931.44590000001</v>
      </c>
      <c r="E322" s="7">
        <f>C322/SQRT(C322*C322+D322*D322)</f>
        <v>0.90226793929286542</v>
      </c>
      <c r="F322" s="1">
        <f>VLOOKUP($A322,openDSS_base!$A:$R,10,0)</f>
        <v>0</v>
      </c>
      <c r="G322" s="1">
        <f>VLOOKUP($A322,openDSS_base!$A:$R,11,0)</f>
        <v>0</v>
      </c>
      <c r="H322" s="1">
        <f>VLOOKUP($A322,openDSS_base!$A:$R,6,0)</f>
        <v>21459.563399999999</v>
      </c>
      <c r="I322" s="1">
        <f>VLOOKUP($A322,openDSS_capacitor!$A:$R,4,0)</f>
        <v>236320.03169999999</v>
      </c>
      <c r="J322" s="1">
        <f>VLOOKUP($A322,openDSS_capacitor!$A:$R,5,0)</f>
        <v>110606.4026</v>
      </c>
      <c r="K322" s="7">
        <f t="shared" si="5"/>
        <v>0.90570712583094926</v>
      </c>
      <c r="L322" s="1">
        <f>VLOOKUP($A322,openDSS_capacitor!$A:$R,10,0)</f>
        <v>0</v>
      </c>
      <c r="M322" s="1">
        <f>VLOOKUP($A322,openDSS_capacitor!$A:$R,11,0)</f>
        <v>0</v>
      </c>
      <c r="N322" s="1">
        <f>VLOOKUP($A322,openDSS_capacitor!$A:$R,6,0)</f>
        <v>21366.304</v>
      </c>
      <c r="O322" s="1">
        <f>N322-H322</f>
        <v>-93.259399999999005</v>
      </c>
      <c r="P322">
        <f>VLOOKUP(A322,sumario!A:E,5,0)</f>
        <v>300</v>
      </c>
    </row>
    <row r="323" spans="1:16" x14ac:dyDescent="0.25">
      <c r="A323" t="s">
        <v>703</v>
      </c>
      <c r="B323" s="6" t="str">
        <f>VLOOKUP(A323,regional!A:B,2,0)</f>
        <v>Norte</v>
      </c>
      <c r="C323" s="1">
        <f>VLOOKUP($A323,openDSS_base!$A:$R,4,0)</f>
        <v>120814.89290000001</v>
      </c>
      <c r="D323" s="1">
        <f>VLOOKUP($A323,openDSS_base!$A:$R,5,0)</f>
        <v>56180.290200000003</v>
      </c>
      <c r="E323" s="7">
        <f>C323/SQRT(C323*C323+D323*D323)</f>
        <v>0.90675750922965204</v>
      </c>
      <c r="F323" s="1">
        <f>VLOOKUP($A323,openDSS_base!$A:$R,10,0)</f>
        <v>0</v>
      </c>
      <c r="G323" s="1">
        <f>VLOOKUP($A323,openDSS_base!$A:$R,11,0)</f>
        <v>0</v>
      </c>
      <c r="H323" s="1">
        <f>VLOOKUP($A323,openDSS_base!$A:$R,6,0)</f>
        <v>9447.3788000000004</v>
      </c>
      <c r="I323" s="1">
        <f>VLOOKUP($A323,openDSS_capacitor!$A:$R,4,0)</f>
        <v>120752.3743</v>
      </c>
      <c r="J323" s="1">
        <f>VLOOKUP($A323,openDSS_capacitor!$A:$R,5,0)</f>
        <v>48738.699699999997</v>
      </c>
      <c r="K323" s="7">
        <f t="shared" ref="K323:K386" si="6">I323/SQRT(I323*I323+J323*J323)</f>
        <v>0.92731296706956678</v>
      </c>
      <c r="L323" s="1">
        <f>VLOOKUP($A323,openDSS_capacitor!$A:$R,10,0)</f>
        <v>0</v>
      </c>
      <c r="M323" s="1">
        <f>VLOOKUP($A323,openDSS_capacitor!$A:$R,11,0)</f>
        <v>0</v>
      </c>
      <c r="N323" s="1">
        <f>VLOOKUP($A323,openDSS_capacitor!$A:$R,6,0)</f>
        <v>9312.6088999999993</v>
      </c>
      <c r="O323" s="1">
        <f>N323-H323</f>
        <v>-134.76990000000114</v>
      </c>
      <c r="P323">
        <f>VLOOKUP(A323,sumario!A:E,5,0)</f>
        <v>900</v>
      </c>
    </row>
    <row r="324" spans="1:16" x14ac:dyDescent="0.25">
      <c r="A324" t="s">
        <v>704</v>
      </c>
      <c r="B324" s="6" t="str">
        <f>VLOOKUP(A324,regional!A:B,2,0)</f>
        <v>Norte</v>
      </c>
      <c r="C324" s="1">
        <f>VLOOKUP($A324,openDSS_base!$A:$R,4,0)</f>
        <v>186845.29949999999</v>
      </c>
      <c r="D324" s="1">
        <f>VLOOKUP($A324,openDSS_base!$A:$R,5,0)</f>
        <v>85600.119099999996</v>
      </c>
      <c r="E324" s="7">
        <f>C324/SQRT(C324*C324+D324*D324)</f>
        <v>0.90913357117319604</v>
      </c>
      <c r="F324" s="1">
        <f>VLOOKUP($A324,openDSS_base!$A:$R,10,0)</f>
        <v>0</v>
      </c>
      <c r="G324" s="1">
        <f>VLOOKUP($A324,openDSS_base!$A:$R,11,0)</f>
        <v>0</v>
      </c>
      <c r="H324" s="1">
        <f>VLOOKUP($A324,openDSS_base!$A:$R,6,0)</f>
        <v>14628.9712</v>
      </c>
      <c r="I324" s="1">
        <f>VLOOKUP($A324,openDSS_capacitor!$A:$R,4,0)</f>
        <v>186817.875</v>
      </c>
      <c r="J324" s="1">
        <f>VLOOKUP($A324,openDSS_capacitor!$A:$R,5,0)</f>
        <v>83220.435800000007</v>
      </c>
      <c r="K324" s="7">
        <f t="shared" si="6"/>
        <v>0.91346593710178936</v>
      </c>
      <c r="L324" s="1">
        <f>VLOOKUP($A324,openDSS_capacitor!$A:$R,10,0)</f>
        <v>0</v>
      </c>
      <c r="M324" s="1">
        <f>VLOOKUP($A324,openDSS_capacitor!$A:$R,11,0)</f>
        <v>0</v>
      </c>
      <c r="N324" s="1">
        <f>VLOOKUP($A324,openDSS_capacitor!$A:$R,6,0)</f>
        <v>14549.6309</v>
      </c>
      <c r="O324" s="1">
        <f>N324-H324</f>
        <v>-79.340299999999843</v>
      </c>
      <c r="P324">
        <f>VLOOKUP(A324,sumario!A:E,5,0)</f>
        <v>300</v>
      </c>
    </row>
    <row r="325" spans="1:16" x14ac:dyDescent="0.25">
      <c r="A325" t="s">
        <v>706</v>
      </c>
      <c r="B325" s="6" t="str">
        <f>VLOOKUP(A325,regional!A:B,2,0)</f>
        <v>Triângulo</v>
      </c>
      <c r="C325" s="1">
        <f>VLOOKUP($A325,openDSS_base!$A:$R,4,0)</f>
        <v>51203.198600000003</v>
      </c>
      <c r="D325" s="1">
        <f>VLOOKUP($A325,openDSS_base!$A:$R,5,0)</f>
        <v>17377.657999999999</v>
      </c>
      <c r="E325" s="7">
        <f>C325/SQRT(C325*C325+D325*D325)</f>
        <v>0.94694975019065653</v>
      </c>
      <c r="F325" s="1">
        <f>VLOOKUP($A325,openDSS_base!$A:$R,10,0)</f>
        <v>0</v>
      </c>
      <c r="G325" s="1">
        <f>VLOOKUP($A325,openDSS_base!$A:$R,11,0)</f>
        <v>0</v>
      </c>
      <c r="H325" s="1">
        <f>VLOOKUP($A325,openDSS_base!$A:$R,6,0)</f>
        <v>6699.7430999999997</v>
      </c>
      <c r="I325" s="1">
        <f>VLOOKUP($A325,openDSS_capacitor!$A:$R,4,0)</f>
        <v>51242.744700000003</v>
      </c>
      <c r="J325" s="1">
        <f>VLOOKUP($A325,openDSS_capacitor!$A:$R,5,0)</f>
        <v>15181.549800000001</v>
      </c>
      <c r="K325" s="7">
        <f t="shared" si="6"/>
        <v>0.95880568418570844</v>
      </c>
      <c r="L325" s="1">
        <f>VLOOKUP($A325,openDSS_capacitor!$A:$R,10,0)</f>
        <v>0</v>
      </c>
      <c r="M325" s="1">
        <f>VLOOKUP($A325,openDSS_capacitor!$A:$R,11,0)</f>
        <v>0</v>
      </c>
      <c r="N325" s="1">
        <f>VLOOKUP($A325,openDSS_capacitor!$A:$R,6,0)</f>
        <v>6615.384</v>
      </c>
      <c r="O325" s="1">
        <f>N325-H325</f>
        <v>-84.359099999999671</v>
      </c>
      <c r="P325">
        <f>VLOOKUP(A325,sumario!A:E,5,0)</f>
        <v>300</v>
      </c>
    </row>
    <row r="326" spans="1:16" x14ac:dyDescent="0.25">
      <c r="A326" t="s">
        <v>707</v>
      </c>
      <c r="B326" s="6" t="str">
        <f>VLOOKUP(A326,regional!A:B,2,0)</f>
        <v>Triângulo</v>
      </c>
      <c r="C326" s="1">
        <f>VLOOKUP($A326,openDSS_base!$A:$R,4,0)</f>
        <v>65918.064400000003</v>
      </c>
      <c r="D326" s="1">
        <f>VLOOKUP($A326,openDSS_base!$A:$R,5,0)</f>
        <v>26292.416799999999</v>
      </c>
      <c r="E326" s="7">
        <f>C326/SQRT(C326*C326+D326*D326)</f>
        <v>0.92883973576402867</v>
      </c>
      <c r="F326" s="1">
        <f>VLOOKUP($A326,openDSS_base!$A:$R,10,0)</f>
        <v>0</v>
      </c>
      <c r="G326" s="1">
        <f>VLOOKUP($A326,openDSS_base!$A:$R,11,0)</f>
        <v>0</v>
      </c>
      <c r="H326" s="1">
        <f>VLOOKUP($A326,openDSS_base!$A:$R,6,0)</f>
        <v>9421.6910000000007</v>
      </c>
      <c r="I326" s="1">
        <f>VLOOKUP($A326,openDSS_capacitor!$A:$R,4,0)</f>
        <v>65747.604500000001</v>
      </c>
      <c r="J326" s="1">
        <f>VLOOKUP($A326,openDSS_capacitor!$A:$R,5,0)</f>
        <v>23884.763800000001</v>
      </c>
      <c r="K326" s="7">
        <f t="shared" si="6"/>
        <v>0.93990107010575419</v>
      </c>
      <c r="L326" s="1">
        <f>VLOOKUP($A326,openDSS_capacitor!$A:$R,10,0)</f>
        <v>0</v>
      </c>
      <c r="M326" s="1">
        <f>VLOOKUP($A326,openDSS_capacitor!$A:$R,11,0)</f>
        <v>0</v>
      </c>
      <c r="N326" s="1">
        <f>VLOOKUP($A326,openDSS_capacitor!$A:$R,6,0)</f>
        <v>9122.6254000000008</v>
      </c>
      <c r="O326" s="1">
        <f>N326-H326</f>
        <v>-299.0655999999999</v>
      </c>
      <c r="P326">
        <f>VLOOKUP(A326,sumario!A:E,5,0)</f>
        <v>300</v>
      </c>
    </row>
    <row r="327" spans="1:16" x14ac:dyDescent="0.25">
      <c r="A327" t="s">
        <v>710</v>
      </c>
      <c r="B327" s="6" t="str">
        <f>VLOOKUP(A327,regional!A:B,2,0)</f>
        <v>Oeste</v>
      </c>
      <c r="C327" s="1">
        <f>VLOOKUP($A327,openDSS_base!$A:$R,4,0)</f>
        <v>56322.345800000003</v>
      </c>
      <c r="D327" s="1">
        <f>VLOOKUP($A327,openDSS_base!$A:$R,5,0)</f>
        <v>22576.006600000001</v>
      </c>
      <c r="E327" s="7">
        <f>C327/SQRT(C327*C327+D327*D327)</f>
        <v>0.92820896758896754</v>
      </c>
      <c r="F327" s="1">
        <f>VLOOKUP($A327,openDSS_base!$A:$R,10,0)</f>
        <v>0</v>
      </c>
      <c r="G327" s="1">
        <f>VLOOKUP($A327,openDSS_base!$A:$R,11,0)</f>
        <v>0</v>
      </c>
      <c r="H327" s="1">
        <f>VLOOKUP($A327,openDSS_base!$A:$R,6,0)</f>
        <v>12729.4625</v>
      </c>
      <c r="I327" s="1">
        <f>VLOOKUP($A327,openDSS_capacitor!$A:$R,4,0)</f>
        <v>56331.879800000002</v>
      </c>
      <c r="J327" s="1">
        <f>VLOOKUP($A327,openDSS_capacitor!$A:$R,5,0)</f>
        <v>13465.5358</v>
      </c>
      <c r="K327" s="7">
        <f t="shared" si="6"/>
        <v>0.97259892700939166</v>
      </c>
      <c r="L327" s="1">
        <f>VLOOKUP($A327,openDSS_capacitor!$A:$R,10,0)</f>
        <v>0</v>
      </c>
      <c r="M327" s="1">
        <f>VLOOKUP($A327,openDSS_capacitor!$A:$R,11,0)</f>
        <v>0</v>
      </c>
      <c r="N327" s="1">
        <f>VLOOKUP($A327,openDSS_capacitor!$A:$R,6,0)</f>
        <v>12573.677600000001</v>
      </c>
      <c r="O327" s="1">
        <f>N327-H327</f>
        <v>-155.78489999999874</v>
      </c>
      <c r="P327">
        <f>VLOOKUP(A327,sumario!A:E,5,0)</f>
        <v>1100</v>
      </c>
    </row>
    <row r="328" spans="1:16" x14ac:dyDescent="0.25">
      <c r="A328" t="s">
        <v>713</v>
      </c>
      <c r="B328" s="6" t="str">
        <f>VLOOKUP(A328,regional!A:B,2,0)</f>
        <v>Oeste</v>
      </c>
      <c r="C328" s="1">
        <f>VLOOKUP($A328,openDSS_base!$A:$R,4,0)</f>
        <v>60013.9764</v>
      </c>
      <c r="D328" s="1">
        <f>VLOOKUP($A328,openDSS_base!$A:$R,5,0)</f>
        <v>24651.339499999998</v>
      </c>
      <c r="E328" s="7">
        <f>C328/SQRT(C328*C328+D328*D328)</f>
        <v>0.92500496485167616</v>
      </c>
      <c r="F328" s="1">
        <f>VLOOKUP($A328,openDSS_base!$A:$R,10,0)</f>
        <v>0</v>
      </c>
      <c r="G328" s="1">
        <f>VLOOKUP($A328,openDSS_base!$A:$R,11,0)</f>
        <v>0</v>
      </c>
      <c r="H328" s="1">
        <f>VLOOKUP($A328,openDSS_base!$A:$R,6,0)</f>
        <v>10852.3213</v>
      </c>
      <c r="I328" s="1">
        <f>VLOOKUP($A328,openDSS_capacitor!$A:$R,4,0)</f>
        <v>59665.502999999997</v>
      </c>
      <c r="J328" s="1">
        <f>VLOOKUP($A328,openDSS_capacitor!$A:$R,5,0)</f>
        <v>17406.8989</v>
      </c>
      <c r="K328" s="7">
        <f t="shared" si="6"/>
        <v>0.95998070673491276</v>
      </c>
      <c r="L328" s="1">
        <f>VLOOKUP($A328,openDSS_capacitor!$A:$R,10,0)</f>
        <v>0</v>
      </c>
      <c r="M328" s="1">
        <f>VLOOKUP($A328,openDSS_capacitor!$A:$R,11,0)</f>
        <v>0</v>
      </c>
      <c r="N328" s="1">
        <f>VLOOKUP($A328,openDSS_capacitor!$A:$R,6,0)</f>
        <v>10201.1579</v>
      </c>
      <c r="O328" s="1">
        <f>N328-H328</f>
        <v>-651.16339999999946</v>
      </c>
      <c r="P328">
        <f>VLOOKUP(A328,sumario!A:E,5,0)</f>
        <v>900</v>
      </c>
    </row>
    <row r="329" spans="1:16" x14ac:dyDescent="0.25">
      <c r="A329" t="s">
        <v>715</v>
      </c>
      <c r="B329" s="6" t="str">
        <f>VLOOKUP(A329,regional!A:B,2,0)</f>
        <v>Norte</v>
      </c>
      <c r="C329" s="1">
        <f>VLOOKUP($A329,openDSS_base!$A:$R,4,0)</f>
        <v>138771.70370000001</v>
      </c>
      <c r="D329" s="1">
        <f>VLOOKUP($A329,openDSS_base!$A:$R,5,0)</f>
        <v>61271.820899999999</v>
      </c>
      <c r="E329" s="7">
        <f>C329/SQRT(C329*C329+D329*D329)</f>
        <v>0.91479844808874999</v>
      </c>
      <c r="F329" s="1">
        <f>VLOOKUP($A329,openDSS_base!$A:$R,10,0)</f>
        <v>0</v>
      </c>
      <c r="G329" s="1">
        <f>VLOOKUP($A329,openDSS_base!$A:$R,11,0)</f>
        <v>0</v>
      </c>
      <c r="H329" s="1">
        <f>VLOOKUP($A329,openDSS_base!$A:$R,6,0)</f>
        <v>10882.409799999999</v>
      </c>
      <c r="I329" s="1">
        <f>VLOOKUP($A329,openDSS_capacitor!$A:$R,4,0)</f>
        <v>138754.87820000001</v>
      </c>
      <c r="J329" s="1">
        <f>VLOOKUP($A329,openDSS_capacitor!$A:$R,5,0)</f>
        <v>58816.149799999999</v>
      </c>
      <c r="K329" s="7">
        <f t="shared" si="6"/>
        <v>0.92069996375429808</v>
      </c>
      <c r="L329" s="1">
        <f>VLOOKUP($A329,openDSS_capacitor!$A:$R,10,0)</f>
        <v>0</v>
      </c>
      <c r="M329" s="1">
        <f>VLOOKUP($A329,openDSS_capacitor!$A:$R,11,0)</f>
        <v>0</v>
      </c>
      <c r="N329" s="1">
        <f>VLOOKUP($A329,openDSS_capacitor!$A:$R,6,0)</f>
        <v>10832.087100000001</v>
      </c>
      <c r="O329" s="1">
        <f>N329-H329</f>
        <v>-50.322699999998804</v>
      </c>
      <c r="P329">
        <f>VLOOKUP(A329,sumario!A:E,5,0)</f>
        <v>300</v>
      </c>
    </row>
    <row r="330" spans="1:16" x14ac:dyDescent="0.25">
      <c r="A330" t="s">
        <v>716</v>
      </c>
      <c r="B330" s="6" t="str">
        <f>VLOOKUP(A330,regional!A:B,2,0)</f>
        <v>Norte</v>
      </c>
      <c r="C330" s="1">
        <f>VLOOKUP($A330,openDSS_base!$A:$R,4,0)</f>
        <v>98309.049499999994</v>
      </c>
      <c r="D330" s="1">
        <f>VLOOKUP($A330,openDSS_base!$A:$R,5,0)</f>
        <v>44072.550199999998</v>
      </c>
      <c r="E330" s="7">
        <f>C330/SQRT(C330*C330+D330*D330)</f>
        <v>0.91249901244654852</v>
      </c>
      <c r="F330" s="1">
        <f>VLOOKUP($A330,openDSS_base!$A:$R,10,0)</f>
        <v>0</v>
      </c>
      <c r="G330" s="1">
        <f>VLOOKUP($A330,openDSS_base!$A:$R,11,0)</f>
        <v>0</v>
      </c>
      <c r="H330" s="1">
        <f>VLOOKUP($A330,openDSS_base!$A:$R,6,0)</f>
        <v>5372.9988000000003</v>
      </c>
      <c r="I330" s="1">
        <f>VLOOKUP($A330,openDSS_capacitor!$A:$R,4,0)</f>
        <v>98288.2399</v>
      </c>
      <c r="J330" s="1">
        <f>VLOOKUP($A330,openDSS_capacitor!$A:$R,5,0)</f>
        <v>41536.423300000002</v>
      </c>
      <c r="K330" s="7">
        <f t="shared" si="6"/>
        <v>0.9211254466202804</v>
      </c>
      <c r="L330" s="1">
        <f>VLOOKUP($A330,openDSS_capacitor!$A:$R,10,0)</f>
        <v>0</v>
      </c>
      <c r="M330" s="1">
        <f>VLOOKUP($A330,openDSS_capacitor!$A:$R,11,0)</f>
        <v>0</v>
      </c>
      <c r="N330" s="1">
        <f>VLOOKUP($A330,openDSS_capacitor!$A:$R,6,0)</f>
        <v>5346.8554000000004</v>
      </c>
      <c r="O330" s="1">
        <f>N330-H330</f>
        <v>-26.143399999999929</v>
      </c>
      <c r="P330">
        <f>VLOOKUP(A330,sumario!A:E,5,0)</f>
        <v>300</v>
      </c>
    </row>
    <row r="331" spans="1:16" x14ac:dyDescent="0.25">
      <c r="A331" t="s">
        <v>718</v>
      </c>
      <c r="B331" s="6" t="str">
        <f>VLOOKUP(A331,regional!A:B,2,0)</f>
        <v>Mantiqueira</v>
      </c>
      <c r="C331" s="1">
        <f>VLOOKUP($A331,openDSS_base!$A:$R,4,0)</f>
        <v>74596.804900000003</v>
      </c>
      <c r="D331" s="1">
        <f>VLOOKUP($A331,openDSS_base!$A:$R,5,0)</f>
        <v>32393.7474</v>
      </c>
      <c r="E331" s="7">
        <f>C331/SQRT(C331*C331+D331*D331)</f>
        <v>0.91724822037919906</v>
      </c>
      <c r="F331" s="1">
        <f>VLOOKUP($A331,openDSS_base!$A:$R,10,0)</f>
        <v>0</v>
      </c>
      <c r="G331" s="1">
        <f>VLOOKUP($A331,openDSS_base!$A:$R,11,0)</f>
        <v>0</v>
      </c>
      <c r="H331" s="1">
        <f>VLOOKUP($A331,openDSS_base!$A:$R,6,0)</f>
        <v>5750.1953999999996</v>
      </c>
      <c r="I331" s="1">
        <f>VLOOKUP($A331,openDSS_capacitor!$A:$R,4,0)</f>
        <v>74590.147800000006</v>
      </c>
      <c r="J331" s="1">
        <f>VLOOKUP($A331,openDSS_capacitor!$A:$R,5,0)</f>
        <v>29861.743900000001</v>
      </c>
      <c r="K331" s="7">
        <f t="shared" si="6"/>
        <v>0.92836641592575331</v>
      </c>
      <c r="L331" s="1">
        <f>VLOOKUP($A331,openDSS_capacitor!$A:$R,10,0)</f>
        <v>0</v>
      </c>
      <c r="M331" s="1">
        <f>VLOOKUP($A331,openDSS_capacitor!$A:$R,11,0)</f>
        <v>0</v>
      </c>
      <c r="N331" s="1">
        <f>VLOOKUP($A331,openDSS_capacitor!$A:$R,6,0)</f>
        <v>5727.8239000000003</v>
      </c>
      <c r="O331" s="1">
        <f>N331-H331</f>
        <v>-22.371499999999287</v>
      </c>
      <c r="P331">
        <f>VLOOKUP(A331,sumario!A:E,5,0)</f>
        <v>300</v>
      </c>
    </row>
    <row r="332" spans="1:16" x14ac:dyDescent="0.25">
      <c r="A332" t="s">
        <v>719</v>
      </c>
      <c r="B332" s="6" t="str">
        <f>VLOOKUP(A332,regional!A:B,2,0)</f>
        <v>Mantiqueira</v>
      </c>
      <c r="C332" s="1">
        <f>VLOOKUP($A332,openDSS_base!$A:$R,4,0)</f>
        <v>29278.477999999999</v>
      </c>
      <c r="D332" s="1">
        <f>VLOOKUP($A332,openDSS_base!$A:$R,5,0)</f>
        <v>12524.5414</v>
      </c>
      <c r="E332" s="7">
        <f>C332/SQRT(C332*C332+D332*D332)</f>
        <v>0.91941062072767665</v>
      </c>
      <c r="F332" s="1">
        <f>VLOOKUP($A332,openDSS_base!$A:$R,10,0)</f>
        <v>0</v>
      </c>
      <c r="G332" s="1">
        <f>VLOOKUP($A332,openDSS_base!$A:$R,11,0)</f>
        <v>0</v>
      </c>
      <c r="H332" s="1">
        <f>VLOOKUP($A332,openDSS_base!$A:$R,6,0)</f>
        <v>2708.8416999999999</v>
      </c>
      <c r="I332" s="1">
        <f>VLOOKUP($A332,openDSS_capacitor!$A:$R,4,0)</f>
        <v>29284.129499999999</v>
      </c>
      <c r="J332" s="1">
        <f>VLOOKUP($A332,openDSS_capacitor!$A:$R,5,0)</f>
        <v>10117.801799999999</v>
      </c>
      <c r="K332" s="7">
        <f t="shared" si="6"/>
        <v>0.9451755999358793</v>
      </c>
      <c r="L332" s="1">
        <f>VLOOKUP($A332,openDSS_capacitor!$A:$R,10,0)</f>
        <v>0</v>
      </c>
      <c r="M332" s="1">
        <f>VLOOKUP($A332,openDSS_capacitor!$A:$R,11,0)</f>
        <v>0</v>
      </c>
      <c r="N332" s="1">
        <f>VLOOKUP($A332,openDSS_capacitor!$A:$R,6,0)</f>
        <v>2651.6949</v>
      </c>
      <c r="O332" s="1">
        <f>N332-H332</f>
        <v>-57.146799999999985</v>
      </c>
      <c r="P332">
        <f>VLOOKUP(A332,sumario!A:E,5,0)</f>
        <v>300</v>
      </c>
    </row>
    <row r="333" spans="1:16" x14ac:dyDescent="0.25">
      <c r="A333" t="s">
        <v>720</v>
      </c>
      <c r="B333" s="6" t="str">
        <f>VLOOKUP(A333,regional!A:B,2,0)</f>
        <v>Mantiqueira</v>
      </c>
      <c r="C333" s="1">
        <f>VLOOKUP($A333,openDSS_base!$A:$R,4,0)</f>
        <v>88363.236699999994</v>
      </c>
      <c r="D333" s="1">
        <f>VLOOKUP($A333,openDSS_base!$A:$R,5,0)</f>
        <v>45185.436900000001</v>
      </c>
      <c r="E333" s="7">
        <f>C333/SQRT(C333*C333+D333*D333)</f>
        <v>0.89034481368528562</v>
      </c>
      <c r="F333" s="1">
        <f>VLOOKUP($A333,openDSS_base!$A:$R,10,0)</f>
        <v>0</v>
      </c>
      <c r="G333" s="1">
        <f>VLOOKUP($A333,openDSS_base!$A:$R,11,0)</f>
        <v>0</v>
      </c>
      <c r="H333" s="1">
        <f>VLOOKUP($A333,openDSS_base!$A:$R,6,0)</f>
        <v>10716.3001</v>
      </c>
      <c r="I333" s="1">
        <f>VLOOKUP($A333,openDSS_capacitor!$A:$R,4,0)</f>
        <v>88140.6878</v>
      </c>
      <c r="J333" s="1">
        <f>VLOOKUP($A333,openDSS_capacitor!$A:$R,5,0)</f>
        <v>39938.878799999999</v>
      </c>
      <c r="K333" s="7">
        <f t="shared" si="6"/>
        <v>0.91085274238494696</v>
      </c>
      <c r="L333" s="1">
        <f>VLOOKUP($A333,openDSS_capacitor!$A:$R,10,0)</f>
        <v>0</v>
      </c>
      <c r="M333" s="1">
        <f>VLOOKUP($A333,openDSS_capacitor!$A:$R,11,0)</f>
        <v>0</v>
      </c>
      <c r="N333" s="1">
        <f>VLOOKUP($A333,openDSS_capacitor!$A:$R,6,0)</f>
        <v>10395.3225</v>
      </c>
      <c r="O333" s="1">
        <f>N333-H333</f>
        <v>-320.97760000000017</v>
      </c>
      <c r="P333">
        <f>VLOOKUP(A333,sumario!A:E,5,0)</f>
        <v>600</v>
      </c>
    </row>
    <row r="334" spans="1:16" x14ac:dyDescent="0.25">
      <c r="A334" t="s">
        <v>721</v>
      </c>
      <c r="B334" s="6" t="str">
        <f>VLOOKUP(A334,regional!A:B,2,0)</f>
        <v>Oeste</v>
      </c>
      <c r="C334" s="1">
        <f>VLOOKUP($A334,openDSS_base!$A:$R,4,0)</f>
        <v>73449.736600000004</v>
      </c>
      <c r="D334" s="1">
        <f>VLOOKUP($A334,openDSS_base!$A:$R,5,0)</f>
        <v>32372.8318</v>
      </c>
      <c r="E334" s="7">
        <f>C334/SQRT(C334*C334+D334*D334)</f>
        <v>0.91506250241618503</v>
      </c>
      <c r="F334" s="1">
        <f>VLOOKUP($A334,openDSS_base!$A:$R,10,0)</f>
        <v>0</v>
      </c>
      <c r="G334" s="1">
        <f>VLOOKUP($A334,openDSS_base!$A:$R,11,0)</f>
        <v>0</v>
      </c>
      <c r="H334" s="1">
        <f>VLOOKUP($A334,openDSS_base!$A:$R,6,0)</f>
        <v>7237.4735000000001</v>
      </c>
      <c r="I334" s="1">
        <f>VLOOKUP($A334,openDSS_capacitor!$A:$R,4,0)</f>
        <v>73421.4614</v>
      </c>
      <c r="J334" s="1">
        <f>VLOOKUP($A334,openDSS_capacitor!$A:$R,5,0)</f>
        <v>30029.1967</v>
      </c>
      <c r="K334" s="7">
        <f t="shared" si="6"/>
        <v>0.92557724033920286</v>
      </c>
      <c r="L334" s="1">
        <f>VLOOKUP($A334,openDSS_capacitor!$A:$R,10,0)</f>
        <v>0</v>
      </c>
      <c r="M334" s="1">
        <f>VLOOKUP($A334,openDSS_capacitor!$A:$R,11,0)</f>
        <v>0</v>
      </c>
      <c r="N334" s="1">
        <f>VLOOKUP($A334,openDSS_capacitor!$A:$R,6,0)</f>
        <v>7134.9177</v>
      </c>
      <c r="O334" s="1">
        <f>N334-H334</f>
        <v>-102.55580000000009</v>
      </c>
      <c r="P334">
        <f>VLOOKUP(A334,sumario!A:E,5,0)</f>
        <v>300</v>
      </c>
    </row>
    <row r="335" spans="1:16" x14ac:dyDescent="0.25">
      <c r="A335" t="s">
        <v>723</v>
      </c>
      <c r="B335" s="6" t="str">
        <f>VLOOKUP(A335,regional!A:B,2,0)</f>
        <v>Oeste</v>
      </c>
      <c r="C335" s="1">
        <f>VLOOKUP($A335,openDSS_base!$A:$R,4,0)</f>
        <v>163241.486</v>
      </c>
      <c r="D335" s="1">
        <f>VLOOKUP($A335,openDSS_base!$A:$R,5,0)</f>
        <v>80629.622399999993</v>
      </c>
      <c r="E335" s="7">
        <f>C335/SQRT(C335*C335+D335*D335)</f>
        <v>0.89659405706326567</v>
      </c>
      <c r="F335" s="1">
        <f>VLOOKUP($A335,openDSS_base!$A:$R,10,0)</f>
        <v>0</v>
      </c>
      <c r="G335" s="1">
        <f>VLOOKUP($A335,openDSS_base!$A:$R,11,0)</f>
        <v>0</v>
      </c>
      <c r="H335" s="1">
        <f>VLOOKUP($A335,openDSS_base!$A:$R,6,0)</f>
        <v>14448.505499999999</v>
      </c>
      <c r="I335" s="1">
        <f>VLOOKUP($A335,openDSS_capacitor!$A:$R,4,0)</f>
        <v>163247.0252</v>
      </c>
      <c r="J335" s="1">
        <f>VLOOKUP($A335,openDSS_capacitor!$A:$R,5,0)</f>
        <v>78295.000599999999</v>
      </c>
      <c r="K335" s="7">
        <f t="shared" si="6"/>
        <v>0.90165999157852417</v>
      </c>
      <c r="L335" s="1">
        <f>VLOOKUP($A335,openDSS_capacitor!$A:$R,10,0)</f>
        <v>0</v>
      </c>
      <c r="M335" s="1">
        <f>VLOOKUP($A335,openDSS_capacitor!$A:$R,11,0)</f>
        <v>0</v>
      </c>
      <c r="N335" s="1">
        <f>VLOOKUP($A335,openDSS_capacitor!$A:$R,6,0)</f>
        <v>14314.3091</v>
      </c>
      <c r="O335" s="1">
        <f>N335-H335</f>
        <v>-134.1963999999989</v>
      </c>
      <c r="P335">
        <f>VLOOKUP(A335,sumario!A:E,5,0)</f>
        <v>300</v>
      </c>
    </row>
    <row r="336" spans="1:16" x14ac:dyDescent="0.25">
      <c r="A336" t="s">
        <v>739</v>
      </c>
      <c r="B336" s="6" t="e">
        <f>VLOOKUP(A336,regional!A:B,2,0)</f>
        <v>#N/A</v>
      </c>
      <c r="C336" s="1">
        <f>VLOOKUP($A336,openDSS_base!$A:$R,4,0)</f>
        <v>170711.0582</v>
      </c>
      <c r="D336" s="1">
        <f>VLOOKUP($A336,openDSS_base!$A:$R,5,0)</f>
        <v>74441.360499999995</v>
      </c>
      <c r="E336" s="7">
        <f>C336/SQRT(C336*C336+D336*D336)</f>
        <v>0.91663921580947227</v>
      </c>
      <c r="F336" s="1">
        <f>VLOOKUP($A336,openDSS_base!$A:$R,10,0)</f>
        <v>0</v>
      </c>
      <c r="G336" s="1">
        <f>VLOOKUP($A336,openDSS_base!$A:$R,11,0)</f>
        <v>0</v>
      </c>
      <c r="H336" s="1">
        <f>VLOOKUP($A336,openDSS_base!$A:$R,6,0)</f>
        <v>10419.6342</v>
      </c>
      <c r="I336" s="1">
        <f>VLOOKUP($A336,openDSS_capacitor!$A:$R,4,0)</f>
        <v>170677.82380000001</v>
      </c>
      <c r="J336" s="1">
        <f>VLOOKUP($A336,openDSS_capacitor!$A:$R,5,0)</f>
        <v>72075.246100000004</v>
      </c>
      <c r="K336" s="7">
        <f t="shared" si="6"/>
        <v>0.92122775061811091</v>
      </c>
      <c r="L336" s="1">
        <f>VLOOKUP($A336,openDSS_capacitor!$A:$R,10,0)</f>
        <v>0</v>
      </c>
      <c r="M336" s="1">
        <f>VLOOKUP($A336,openDSS_capacitor!$A:$R,11,0)</f>
        <v>0</v>
      </c>
      <c r="N336" s="1">
        <f>VLOOKUP($A336,openDSS_capacitor!$A:$R,6,0)</f>
        <v>10339.977999999999</v>
      </c>
      <c r="O336" s="1">
        <f>N336-H336</f>
        <v>-79.656200000001263</v>
      </c>
      <c r="P336">
        <f>VLOOKUP(A336,sumario!A:E,5,0)</f>
        <v>300</v>
      </c>
    </row>
    <row r="337" spans="1:16" x14ac:dyDescent="0.25">
      <c r="A337" t="s">
        <v>740</v>
      </c>
      <c r="B337" s="6" t="str">
        <f>VLOOKUP(A337,regional!A:B,2,0)</f>
        <v>Leste</v>
      </c>
      <c r="C337" s="1">
        <f>VLOOKUP($A337,openDSS_base!$A:$R,4,0)</f>
        <v>54659.6175</v>
      </c>
      <c r="D337" s="1">
        <f>VLOOKUP($A337,openDSS_base!$A:$R,5,0)</f>
        <v>25032.154399999999</v>
      </c>
      <c r="E337" s="7">
        <f>C337/SQRT(C337*C337+D337*D337)</f>
        <v>0.90919185914365797</v>
      </c>
      <c r="F337" s="1">
        <f>VLOOKUP($A337,openDSS_base!$A:$R,10,0)</f>
        <v>0</v>
      </c>
      <c r="G337" s="1">
        <f>VLOOKUP($A337,openDSS_base!$A:$R,11,0)</f>
        <v>0</v>
      </c>
      <c r="H337" s="1">
        <f>VLOOKUP($A337,openDSS_base!$A:$R,6,0)</f>
        <v>18327.019400000001</v>
      </c>
      <c r="I337" s="1">
        <f>VLOOKUP($A337,openDSS_capacitor!$A:$R,4,0)</f>
        <v>54489.813800000004</v>
      </c>
      <c r="J337" s="1">
        <f>VLOOKUP($A337,openDSS_capacitor!$A:$R,5,0)</f>
        <v>22552.013200000001</v>
      </c>
      <c r="K337" s="7">
        <f t="shared" si="6"/>
        <v>0.92398984668428741</v>
      </c>
      <c r="L337" s="1">
        <f>VLOOKUP($A337,openDSS_capacitor!$A:$R,10,0)</f>
        <v>0</v>
      </c>
      <c r="M337" s="1">
        <f>VLOOKUP($A337,openDSS_capacitor!$A:$R,11,0)</f>
        <v>0</v>
      </c>
      <c r="N337" s="1">
        <f>VLOOKUP($A337,openDSS_capacitor!$A:$R,6,0)</f>
        <v>17921.1427</v>
      </c>
      <c r="O337" s="1">
        <f>N337-H337</f>
        <v>-405.87670000000071</v>
      </c>
      <c r="P337">
        <f>VLOOKUP(A337,sumario!A:E,5,0)</f>
        <v>300</v>
      </c>
    </row>
    <row r="338" spans="1:16" x14ac:dyDescent="0.25">
      <c r="A338" t="s">
        <v>741</v>
      </c>
      <c r="B338" s="6" t="str">
        <f>VLOOKUP(A338,regional!A:B,2,0)</f>
        <v>Leste</v>
      </c>
      <c r="C338" s="1">
        <f>VLOOKUP($A338,openDSS_base!$A:$R,4,0)</f>
        <v>101884.3315</v>
      </c>
      <c r="D338" s="1">
        <f>VLOOKUP($A338,openDSS_base!$A:$R,5,0)</f>
        <v>48770.671199999997</v>
      </c>
      <c r="E338" s="7">
        <f>C338/SQRT(C338*C338+D338*D338)</f>
        <v>0.90198467797800119</v>
      </c>
      <c r="F338" s="1">
        <f>VLOOKUP($A338,openDSS_base!$A:$R,10,0)</f>
        <v>0</v>
      </c>
      <c r="G338" s="1">
        <f>VLOOKUP($A338,openDSS_base!$A:$R,11,0)</f>
        <v>0</v>
      </c>
      <c r="H338" s="1">
        <f>VLOOKUP($A338,openDSS_base!$A:$R,6,0)</f>
        <v>16530.6718</v>
      </c>
      <c r="I338" s="1">
        <f>VLOOKUP($A338,openDSS_capacitor!$A:$R,4,0)</f>
        <v>101648.1633</v>
      </c>
      <c r="J338" s="1">
        <f>VLOOKUP($A338,openDSS_capacitor!$A:$R,5,0)</f>
        <v>43547.575199999999</v>
      </c>
      <c r="K338" s="7">
        <f t="shared" si="6"/>
        <v>0.91919715765162036</v>
      </c>
      <c r="L338" s="1">
        <f>VLOOKUP($A338,openDSS_capacitor!$A:$R,10,0)</f>
        <v>0</v>
      </c>
      <c r="M338" s="1">
        <f>VLOOKUP($A338,openDSS_capacitor!$A:$R,11,0)</f>
        <v>0</v>
      </c>
      <c r="N338" s="1">
        <f>VLOOKUP($A338,openDSS_capacitor!$A:$R,6,0)</f>
        <v>16152.7966</v>
      </c>
      <c r="O338" s="1">
        <f>N338-H338</f>
        <v>-377.8752000000004</v>
      </c>
      <c r="P338">
        <f>VLOOKUP(A338,sumario!A:E,5,0)</f>
        <v>600</v>
      </c>
    </row>
    <row r="339" spans="1:16" x14ac:dyDescent="0.25">
      <c r="A339" t="s">
        <v>742</v>
      </c>
      <c r="B339" s="6" t="str">
        <f>VLOOKUP(A339,regional!A:B,2,0)</f>
        <v>Leste</v>
      </c>
      <c r="C339" s="1">
        <f>VLOOKUP($A339,openDSS_base!$A:$R,4,0)</f>
        <v>146021.519</v>
      </c>
      <c r="D339" s="1">
        <f>VLOOKUP($A339,openDSS_base!$A:$R,5,0)</f>
        <v>69184.748999999996</v>
      </c>
      <c r="E339" s="7">
        <f>C339/SQRT(C339*C339+D339*D339)</f>
        <v>0.90369794325451069</v>
      </c>
      <c r="F339" s="1">
        <f>VLOOKUP($A339,openDSS_base!$A:$R,10,0)</f>
        <v>0</v>
      </c>
      <c r="G339" s="1">
        <f>VLOOKUP($A339,openDSS_base!$A:$R,11,0)</f>
        <v>0</v>
      </c>
      <c r="H339" s="1">
        <f>VLOOKUP($A339,openDSS_base!$A:$R,6,0)</f>
        <v>29395.4071</v>
      </c>
      <c r="I339" s="1">
        <f>VLOOKUP($A339,openDSS_capacitor!$A:$R,4,0)</f>
        <v>145774.92439999999</v>
      </c>
      <c r="J339" s="1">
        <f>VLOOKUP($A339,openDSS_capacitor!$A:$R,5,0)</f>
        <v>62003.644500000002</v>
      </c>
      <c r="K339" s="7">
        <f t="shared" si="6"/>
        <v>0.9202188475602382</v>
      </c>
      <c r="L339" s="1">
        <f>VLOOKUP($A339,openDSS_capacitor!$A:$R,10,0)</f>
        <v>0</v>
      </c>
      <c r="M339" s="1">
        <f>VLOOKUP($A339,openDSS_capacitor!$A:$R,11,0)</f>
        <v>0</v>
      </c>
      <c r="N339" s="1">
        <f>VLOOKUP($A339,openDSS_capacitor!$A:$R,6,0)</f>
        <v>28825.348600000001</v>
      </c>
      <c r="O339" s="1">
        <f>N339-H339</f>
        <v>-570.05849999999919</v>
      </c>
      <c r="P339">
        <f>VLOOKUP(A339,sumario!A:E,5,0)</f>
        <v>900</v>
      </c>
    </row>
    <row r="340" spans="1:16" x14ac:dyDescent="0.25">
      <c r="A340" t="s">
        <v>743</v>
      </c>
      <c r="B340" s="6" t="str">
        <f>VLOOKUP(A340,regional!A:B,2,0)</f>
        <v>Leste</v>
      </c>
      <c r="C340" s="1">
        <f>VLOOKUP($A340,openDSS_base!$A:$R,4,0)</f>
        <v>107716.00930000001</v>
      </c>
      <c r="D340" s="1">
        <f>VLOOKUP($A340,openDSS_base!$A:$R,5,0)</f>
        <v>60976.707000000002</v>
      </c>
      <c r="E340" s="7">
        <f>C340/SQRT(C340*C340+D340*D340)</f>
        <v>0.87023821815018476</v>
      </c>
      <c r="F340" s="1">
        <f>VLOOKUP($A340,openDSS_base!$A:$R,10,0)</f>
        <v>0</v>
      </c>
      <c r="G340" s="1">
        <f>VLOOKUP($A340,openDSS_base!$A:$R,11,0)</f>
        <v>0</v>
      </c>
      <c r="H340" s="1">
        <f>VLOOKUP($A340,openDSS_base!$A:$R,6,0)</f>
        <v>24189.0206</v>
      </c>
      <c r="I340" s="1">
        <f>VLOOKUP($A340,openDSS_capacitor!$A:$R,4,0)</f>
        <v>107692.69590000001</v>
      </c>
      <c r="J340" s="1">
        <f>VLOOKUP($A340,openDSS_capacitor!$A:$R,5,0)</f>
        <v>57780.04</v>
      </c>
      <c r="K340" s="7">
        <f t="shared" si="6"/>
        <v>0.88118169150217429</v>
      </c>
      <c r="L340" s="1">
        <f>VLOOKUP($A340,openDSS_capacitor!$A:$R,10,0)</f>
        <v>0</v>
      </c>
      <c r="M340" s="1">
        <f>VLOOKUP($A340,openDSS_capacitor!$A:$R,11,0)</f>
        <v>0</v>
      </c>
      <c r="N340" s="1">
        <f>VLOOKUP($A340,openDSS_capacitor!$A:$R,6,0)</f>
        <v>23899.569800000001</v>
      </c>
      <c r="O340" s="1">
        <f>N340-H340</f>
        <v>-289.45079999999871</v>
      </c>
      <c r="P340">
        <f>VLOOKUP(A340,sumario!A:E,5,0)</f>
        <v>400</v>
      </c>
    </row>
    <row r="341" spans="1:16" x14ac:dyDescent="0.25">
      <c r="A341" t="s">
        <v>744</v>
      </c>
      <c r="B341" s="6" t="str">
        <f>VLOOKUP(A341,regional!A:B,2,0)</f>
        <v>Norte</v>
      </c>
      <c r="C341" s="1">
        <f>VLOOKUP($A341,openDSS_base!$A:$R,4,0)</f>
        <v>59011.451399999998</v>
      </c>
      <c r="D341" s="1">
        <f>VLOOKUP($A341,openDSS_base!$A:$R,5,0)</f>
        <v>29187.543799999999</v>
      </c>
      <c r="E341" s="7">
        <f>C341/SQRT(C341*C341+D341*D341)</f>
        <v>0.89635203855683254</v>
      </c>
      <c r="F341" s="1">
        <f>VLOOKUP($A341,openDSS_base!$A:$R,10,0)</f>
        <v>0</v>
      </c>
      <c r="G341" s="1">
        <f>VLOOKUP($A341,openDSS_base!$A:$R,11,0)</f>
        <v>0</v>
      </c>
      <c r="H341" s="1">
        <f>VLOOKUP($A341,openDSS_base!$A:$R,6,0)</f>
        <v>18596.670999999998</v>
      </c>
      <c r="I341" s="1">
        <f>VLOOKUP($A341,openDSS_capacitor!$A:$R,4,0)</f>
        <v>59091.019800000002</v>
      </c>
      <c r="J341" s="1">
        <f>VLOOKUP($A341,openDSS_capacitor!$A:$R,5,0)</f>
        <v>27066.795900000001</v>
      </c>
      <c r="K341" s="7">
        <f t="shared" si="6"/>
        <v>0.90916146788683661</v>
      </c>
      <c r="L341" s="1">
        <f>VLOOKUP($A341,openDSS_capacitor!$A:$R,10,0)</f>
        <v>0</v>
      </c>
      <c r="M341" s="1">
        <f>VLOOKUP($A341,openDSS_capacitor!$A:$R,11,0)</f>
        <v>0</v>
      </c>
      <c r="N341" s="1">
        <f>VLOOKUP($A341,openDSS_capacitor!$A:$R,6,0)</f>
        <v>18251.9666</v>
      </c>
      <c r="O341" s="1">
        <f>N341-H341</f>
        <v>-344.70439999999871</v>
      </c>
      <c r="P341">
        <f>VLOOKUP(A341,sumario!A:E,5,0)</f>
        <v>300</v>
      </c>
    </row>
    <row r="342" spans="1:16" x14ac:dyDescent="0.25">
      <c r="A342" t="s">
        <v>745</v>
      </c>
      <c r="B342" s="6" t="str">
        <f>VLOOKUP(A342,regional!A:B,2,0)</f>
        <v>Norte</v>
      </c>
      <c r="C342" s="1">
        <f>VLOOKUP($A342,openDSS_base!$A:$R,4,0)</f>
        <v>40273.832499999997</v>
      </c>
      <c r="D342" s="1">
        <f>VLOOKUP($A342,openDSS_base!$A:$R,5,0)</f>
        <v>15077.3858</v>
      </c>
      <c r="E342" s="7">
        <f>C342/SQRT(C342*C342+D342*D342)</f>
        <v>0.93652246732742495</v>
      </c>
      <c r="F342" s="1">
        <f>VLOOKUP($A342,openDSS_base!$A:$R,10,0)</f>
        <v>0</v>
      </c>
      <c r="G342" s="1">
        <f>VLOOKUP($A342,openDSS_base!$A:$R,11,0)</f>
        <v>0</v>
      </c>
      <c r="H342" s="1">
        <f>VLOOKUP($A342,openDSS_base!$A:$R,6,0)</f>
        <v>3111.7019</v>
      </c>
      <c r="I342" s="1">
        <f>VLOOKUP($A342,openDSS_capacitor!$A:$R,4,0)</f>
        <v>40239.0213</v>
      </c>
      <c r="J342" s="1">
        <f>VLOOKUP($A342,openDSS_capacitor!$A:$R,5,0)</f>
        <v>12602.999100000001</v>
      </c>
      <c r="K342" s="7">
        <f t="shared" si="6"/>
        <v>0.95428867436289921</v>
      </c>
      <c r="L342" s="1">
        <f>VLOOKUP($A342,openDSS_capacitor!$A:$R,10,0)</f>
        <v>0</v>
      </c>
      <c r="M342" s="1">
        <f>VLOOKUP($A342,openDSS_capacitor!$A:$R,11,0)</f>
        <v>0</v>
      </c>
      <c r="N342" s="1">
        <f>VLOOKUP($A342,openDSS_capacitor!$A:$R,6,0)</f>
        <v>3075.8924999999999</v>
      </c>
      <c r="O342" s="1">
        <f>N342-H342</f>
        <v>-35.809400000000096</v>
      </c>
      <c r="P342">
        <f>VLOOKUP(A342,sumario!A:E,5,0)</f>
        <v>300</v>
      </c>
    </row>
    <row r="343" spans="1:16" x14ac:dyDescent="0.25">
      <c r="A343" t="s">
        <v>751</v>
      </c>
      <c r="B343" s="6" t="str">
        <f>VLOOKUP(A343,regional!A:B,2,0)</f>
        <v>Centro</v>
      </c>
      <c r="C343" s="1">
        <f>VLOOKUP($A343,openDSS_base!$A:$R,4,0)</f>
        <v>71214.666700000002</v>
      </c>
      <c r="D343" s="1">
        <f>VLOOKUP($A343,openDSS_base!$A:$R,5,0)</f>
        <v>35339.055899999999</v>
      </c>
      <c r="E343" s="7">
        <f>C343/SQRT(C343*C343+D343*D343)</f>
        <v>0.89577292692313271</v>
      </c>
      <c r="F343" s="1">
        <f>VLOOKUP($A343,openDSS_base!$A:$R,10,0)</f>
        <v>0</v>
      </c>
      <c r="G343" s="1">
        <f>VLOOKUP($A343,openDSS_base!$A:$R,11,0)</f>
        <v>0</v>
      </c>
      <c r="H343" s="1">
        <f>VLOOKUP($A343,openDSS_base!$A:$R,6,0)</f>
        <v>7906.8019999999997</v>
      </c>
      <c r="I343" s="1">
        <f>VLOOKUP($A343,openDSS_capacitor!$A:$R,4,0)</f>
        <v>71182.698900000003</v>
      </c>
      <c r="J343" s="1">
        <f>VLOOKUP($A343,openDSS_capacitor!$A:$R,5,0)</f>
        <v>32863.584699999999</v>
      </c>
      <c r="K343" s="7">
        <f t="shared" si="6"/>
        <v>0.90791069627343357</v>
      </c>
      <c r="L343" s="1">
        <f>VLOOKUP($A343,openDSS_capacitor!$A:$R,10,0)</f>
        <v>0</v>
      </c>
      <c r="M343" s="1">
        <f>VLOOKUP($A343,openDSS_capacitor!$A:$R,11,0)</f>
        <v>0</v>
      </c>
      <c r="N343" s="1">
        <f>VLOOKUP($A343,openDSS_capacitor!$A:$R,6,0)</f>
        <v>7845.5851000000002</v>
      </c>
      <c r="O343" s="1">
        <f>N343-H343</f>
        <v>-61.216899999999441</v>
      </c>
      <c r="P343">
        <f>VLOOKUP(A343,sumario!A:E,5,0)</f>
        <v>300</v>
      </c>
    </row>
    <row r="344" spans="1:16" x14ac:dyDescent="0.25">
      <c r="A344" t="s">
        <v>757</v>
      </c>
      <c r="B344" s="6" t="str">
        <f>VLOOKUP(A344,regional!A:B,2,0)</f>
        <v>Norte</v>
      </c>
      <c r="C344" s="1">
        <f>VLOOKUP($A344,openDSS_base!$A:$R,4,0)</f>
        <v>119261.6053</v>
      </c>
      <c r="D344" s="1">
        <f>VLOOKUP($A344,openDSS_base!$A:$R,5,0)</f>
        <v>55979.617700000003</v>
      </c>
      <c r="E344" s="7">
        <f>C344/SQRT(C344*C344+D344*D344)</f>
        <v>0.90523787681869916</v>
      </c>
      <c r="F344" s="1">
        <f>VLOOKUP($A344,openDSS_base!$A:$R,10,0)</f>
        <v>0</v>
      </c>
      <c r="G344" s="1">
        <f>VLOOKUP($A344,openDSS_base!$A:$R,11,0)</f>
        <v>0</v>
      </c>
      <c r="H344" s="1">
        <f>VLOOKUP($A344,openDSS_base!$A:$R,6,0)</f>
        <v>16612.484199999999</v>
      </c>
      <c r="I344" s="1">
        <f>VLOOKUP($A344,openDSS_capacitor!$A:$R,4,0)</f>
        <v>119214.0148</v>
      </c>
      <c r="J344" s="1">
        <f>VLOOKUP($A344,openDSS_capacitor!$A:$R,5,0)</f>
        <v>53322.129699999998</v>
      </c>
      <c r="K344" s="7">
        <f t="shared" si="6"/>
        <v>0.91284809402291034</v>
      </c>
      <c r="L344" s="1">
        <f>VLOOKUP($A344,openDSS_capacitor!$A:$R,10,0)</f>
        <v>0</v>
      </c>
      <c r="M344" s="1">
        <f>VLOOKUP($A344,openDSS_capacitor!$A:$R,11,0)</f>
        <v>0</v>
      </c>
      <c r="N344" s="1">
        <f>VLOOKUP($A344,openDSS_capacitor!$A:$R,6,0)</f>
        <v>16457.414000000001</v>
      </c>
      <c r="O344" s="1">
        <f>N344-H344</f>
        <v>-155.07019999999829</v>
      </c>
      <c r="P344">
        <f>VLOOKUP(A344,sumario!A:E,5,0)</f>
        <v>300</v>
      </c>
    </row>
    <row r="345" spans="1:16" x14ac:dyDescent="0.25">
      <c r="A345" t="s">
        <v>30</v>
      </c>
      <c r="B345" s="6" t="str">
        <f>VLOOKUP(A345,regional!A:B,2,0)</f>
        <v>Norte</v>
      </c>
      <c r="C345" s="1">
        <f>VLOOKUP($A345,openDSS_base!$A:$R,4,0)</f>
        <v>50520.061300000001</v>
      </c>
      <c r="D345" s="1">
        <f>VLOOKUP($A345,openDSS_base!$A:$R,5,0)</f>
        <v>26240.436799999999</v>
      </c>
      <c r="E345" s="7">
        <f>C345/SQRT(C345*C345+D345*D345)</f>
        <v>0.8874323715559953</v>
      </c>
      <c r="F345" s="1">
        <f>VLOOKUP($A345,openDSS_base!$A:$R,10,0)</f>
        <v>0</v>
      </c>
      <c r="G345" s="1">
        <f>VLOOKUP($A345,openDSS_base!$A:$R,11,0)</f>
        <v>0</v>
      </c>
      <c r="H345" s="1">
        <f>VLOOKUP($A345,openDSS_base!$A:$R,6,0)</f>
        <v>12331.6641</v>
      </c>
      <c r="I345" s="1">
        <f>VLOOKUP($A345,openDSS_capacitor!$A:$R,4,0)</f>
        <v>50384.450900000003</v>
      </c>
      <c r="J345" s="1">
        <f>VLOOKUP($A345,openDSS_capacitor!$A:$R,5,0)</f>
        <v>23754.2435</v>
      </c>
      <c r="K345" s="7">
        <f t="shared" si="6"/>
        <v>0.90451474528394327</v>
      </c>
      <c r="L345" s="1">
        <f>VLOOKUP($A345,openDSS_capacitor!$A:$R,10,0)</f>
        <v>0</v>
      </c>
      <c r="M345" s="1">
        <f>VLOOKUP($A345,openDSS_capacitor!$A:$R,11,0)</f>
        <v>0</v>
      </c>
      <c r="N345" s="1">
        <f>VLOOKUP($A345,openDSS_capacitor!$A:$R,6,0)</f>
        <v>12022.695599999999</v>
      </c>
      <c r="O345" s="1">
        <f>N345-H345</f>
        <v>-308.96850000000086</v>
      </c>
      <c r="P345">
        <f>VLOOKUP(A345,sumario!A:E,5,0)</f>
        <v>300</v>
      </c>
    </row>
    <row r="346" spans="1:16" x14ac:dyDescent="0.25">
      <c r="A346" t="s">
        <v>31</v>
      </c>
      <c r="B346" s="6" t="str">
        <f>VLOOKUP(A346,regional!A:B,2,0)</f>
        <v xml:space="preserve">Norte </v>
      </c>
      <c r="C346" s="1">
        <f>VLOOKUP($A346,openDSS_base!$A:$R,4,0)</f>
        <v>60861.839399999997</v>
      </c>
      <c r="D346" s="1">
        <f>VLOOKUP($A346,openDSS_base!$A:$R,5,0)</f>
        <v>28186.351200000001</v>
      </c>
      <c r="E346" s="7">
        <f>C346/SQRT(C346*C346+D346*D346)</f>
        <v>0.90741248091133953</v>
      </c>
      <c r="F346" s="1">
        <f>VLOOKUP($A346,openDSS_base!$A:$R,10,0)</f>
        <v>0</v>
      </c>
      <c r="G346" s="1">
        <f>VLOOKUP($A346,openDSS_base!$A:$R,11,0)</f>
        <v>0</v>
      </c>
      <c r="H346" s="1">
        <f>VLOOKUP($A346,openDSS_base!$A:$R,6,0)</f>
        <v>10780.261399999999</v>
      </c>
      <c r="I346" s="1">
        <f>VLOOKUP($A346,openDSS_capacitor!$A:$R,4,0)</f>
        <v>60815.566800000001</v>
      </c>
      <c r="J346" s="1">
        <f>VLOOKUP($A346,openDSS_capacitor!$A:$R,5,0)</f>
        <v>25915.050599999999</v>
      </c>
      <c r="K346" s="7">
        <f t="shared" si="6"/>
        <v>0.9199578461026493</v>
      </c>
      <c r="L346" s="1">
        <f>VLOOKUP($A346,openDSS_capacitor!$A:$R,10,0)</f>
        <v>0</v>
      </c>
      <c r="M346" s="1">
        <f>VLOOKUP($A346,openDSS_capacitor!$A:$R,11,0)</f>
        <v>0</v>
      </c>
      <c r="N346" s="1">
        <f>VLOOKUP($A346,openDSS_capacitor!$A:$R,6,0)</f>
        <v>10630.183499999999</v>
      </c>
      <c r="O346" s="1">
        <f>N346-H346</f>
        <v>-150.07790000000023</v>
      </c>
      <c r="P346">
        <f>VLOOKUP(A346,sumario!A:E,5,0)</f>
        <v>300</v>
      </c>
    </row>
    <row r="347" spans="1:16" x14ac:dyDescent="0.25">
      <c r="A347" t="s">
        <v>761</v>
      </c>
      <c r="B347" s="6" t="str">
        <f>VLOOKUP(A347,regional!A:B,2,0)</f>
        <v>Leste</v>
      </c>
      <c r="C347" s="1">
        <f>VLOOKUP($A347,openDSS_base!$A:$R,4,0)</f>
        <v>86888.227100000004</v>
      </c>
      <c r="D347" s="1">
        <f>VLOOKUP($A347,openDSS_base!$A:$R,5,0)</f>
        <v>38076.280599999998</v>
      </c>
      <c r="E347" s="7">
        <f>C347/SQRT(C347*C347+D347*D347)</f>
        <v>0.9159145340796867</v>
      </c>
      <c r="F347" s="1">
        <f>VLOOKUP($A347,openDSS_base!$A:$R,10,0)</f>
        <v>0</v>
      </c>
      <c r="G347" s="1">
        <f>VLOOKUP($A347,openDSS_base!$A:$R,11,0)</f>
        <v>0</v>
      </c>
      <c r="H347" s="1">
        <f>VLOOKUP($A347,openDSS_base!$A:$R,6,0)</f>
        <v>19935.937399999999</v>
      </c>
      <c r="I347" s="1">
        <f>VLOOKUP($A347,openDSS_capacitor!$A:$R,4,0)</f>
        <v>86615.769</v>
      </c>
      <c r="J347" s="1">
        <f>VLOOKUP($A347,openDSS_capacitor!$A:$R,5,0)</f>
        <v>33330.901100000003</v>
      </c>
      <c r="K347" s="7">
        <f t="shared" si="6"/>
        <v>0.93328370022798968</v>
      </c>
      <c r="L347" s="1">
        <f>VLOOKUP($A347,openDSS_capacitor!$A:$R,10,0)</f>
        <v>0</v>
      </c>
      <c r="M347" s="1">
        <f>VLOOKUP($A347,openDSS_capacitor!$A:$R,11,0)</f>
        <v>0</v>
      </c>
      <c r="N347" s="1">
        <f>VLOOKUP($A347,openDSS_capacitor!$A:$R,6,0)</f>
        <v>19353.004099999998</v>
      </c>
      <c r="O347" s="1">
        <f>N347-H347</f>
        <v>-582.9333000000006</v>
      </c>
      <c r="P347">
        <f>VLOOKUP(A347,sumario!A:E,5,0)</f>
        <v>600</v>
      </c>
    </row>
    <row r="348" spans="1:16" x14ac:dyDescent="0.25">
      <c r="A348" t="s">
        <v>763</v>
      </c>
      <c r="B348" s="6" t="str">
        <f>VLOOKUP(A348,regional!A:B,2,0)</f>
        <v>Oeste</v>
      </c>
      <c r="C348" s="1">
        <f>VLOOKUP($A348,openDSS_base!$A:$R,4,0)</f>
        <v>158751.12640000001</v>
      </c>
      <c r="D348" s="1">
        <f>VLOOKUP($A348,openDSS_base!$A:$R,5,0)</f>
        <v>79753.664999999994</v>
      </c>
      <c r="E348" s="7">
        <f>C348/SQRT(C348*C348+D348*D348)</f>
        <v>0.89357427060667705</v>
      </c>
      <c r="F348" s="1">
        <f>VLOOKUP($A348,openDSS_base!$A:$R,10,0)</f>
        <v>0</v>
      </c>
      <c r="G348" s="1">
        <f>VLOOKUP($A348,openDSS_base!$A:$R,11,0)</f>
        <v>0</v>
      </c>
      <c r="H348" s="1">
        <f>VLOOKUP($A348,openDSS_base!$A:$R,6,0)</f>
        <v>40815.059399999998</v>
      </c>
      <c r="I348" s="1">
        <f>VLOOKUP($A348,openDSS_capacitor!$A:$R,4,0)</f>
        <v>159522.74729999999</v>
      </c>
      <c r="J348" s="1">
        <f>VLOOKUP($A348,openDSS_capacitor!$A:$R,5,0)</f>
        <v>69628.530100000004</v>
      </c>
      <c r="K348" s="7">
        <f t="shared" si="6"/>
        <v>0.91650019372109548</v>
      </c>
      <c r="L348" s="1">
        <f>VLOOKUP($A348,openDSS_capacitor!$A:$R,10,0)</f>
        <v>0</v>
      </c>
      <c r="M348" s="1">
        <f>VLOOKUP($A348,openDSS_capacitor!$A:$R,11,0)</f>
        <v>0</v>
      </c>
      <c r="N348" s="1">
        <f>VLOOKUP($A348,openDSS_capacitor!$A:$R,6,0)</f>
        <v>40090.600400000003</v>
      </c>
      <c r="O348" s="1">
        <f>N348-H348</f>
        <v>-724.45899999999529</v>
      </c>
      <c r="P348">
        <f>VLOOKUP(A348,sumario!A:E,5,0)</f>
        <v>1500</v>
      </c>
    </row>
    <row r="349" spans="1:16" x14ac:dyDescent="0.25">
      <c r="A349" t="s">
        <v>765</v>
      </c>
      <c r="B349" s="6" t="str">
        <f>VLOOKUP(A349,regional!A:B,2,0)</f>
        <v>Oeste</v>
      </c>
      <c r="C349" s="1">
        <f>VLOOKUP($A349,openDSS_base!$A:$R,4,0)</f>
        <v>148014.23869999999</v>
      </c>
      <c r="D349" s="1">
        <f>VLOOKUP($A349,openDSS_base!$A:$R,5,0)</f>
        <v>70613.052599999995</v>
      </c>
      <c r="E349" s="7">
        <f>C349/SQRT(C349*C349+D349*D349)</f>
        <v>0.90255238887650713</v>
      </c>
      <c r="F349" s="1">
        <f>VLOOKUP($A349,openDSS_base!$A:$R,10,0)</f>
        <v>0</v>
      </c>
      <c r="G349" s="1">
        <f>VLOOKUP($A349,openDSS_base!$A:$R,11,0)</f>
        <v>0</v>
      </c>
      <c r="H349" s="1">
        <f>VLOOKUP($A349,openDSS_base!$A:$R,6,0)</f>
        <v>11264.581399999999</v>
      </c>
      <c r="I349" s="1">
        <f>VLOOKUP($A349,openDSS_capacitor!$A:$R,4,0)</f>
        <v>148031.3371</v>
      </c>
      <c r="J349" s="1">
        <f>VLOOKUP($A349,openDSS_capacitor!$A:$R,5,0)</f>
        <v>68196.023300000001</v>
      </c>
      <c r="K349" s="7">
        <f t="shared" si="6"/>
        <v>0.90825361640264468</v>
      </c>
      <c r="L349" s="1">
        <f>VLOOKUP($A349,openDSS_capacitor!$A:$R,10,0)</f>
        <v>0</v>
      </c>
      <c r="M349" s="1">
        <f>VLOOKUP($A349,openDSS_capacitor!$A:$R,11,0)</f>
        <v>0</v>
      </c>
      <c r="N349" s="1">
        <f>VLOOKUP($A349,openDSS_capacitor!$A:$R,6,0)</f>
        <v>11208.362300000001</v>
      </c>
      <c r="O349" s="1">
        <f>N349-H349</f>
        <v>-56.219099999998434</v>
      </c>
      <c r="P349">
        <f>VLOOKUP(A349,sumario!A:E,5,0)</f>
        <v>300</v>
      </c>
    </row>
    <row r="350" spans="1:16" x14ac:dyDescent="0.25">
      <c r="A350" t="s">
        <v>766</v>
      </c>
      <c r="B350" s="6" t="str">
        <f>VLOOKUP(A350,regional!A:B,2,0)</f>
        <v>Oeste</v>
      </c>
      <c r="C350" s="1">
        <f>VLOOKUP($A350,openDSS_base!$A:$R,4,0)</f>
        <v>203698.93</v>
      </c>
      <c r="D350" s="1">
        <f>VLOOKUP($A350,openDSS_base!$A:$R,5,0)</f>
        <v>92858.581900000005</v>
      </c>
      <c r="E350" s="7">
        <f>C350/SQRT(C350*C350+D350*D350)</f>
        <v>0.90991468907986328</v>
      </c>
      <c r="F350" s="1">
        <f>VLOOKUP($A350,openDSS_base!$A:$R,10,0)</f>
        <v>0</v>
      </c>
      <c r="G350" s="1">
        <f>VLOOKUP($A350,openDSS_base!$A:$R,11,0)</f>
        <v>0</v>
      </c>
      <c r="H350" s="1">
        <f>VLOOKUP($A350,openDSS_base!$A:$R,6,0)</f>
        <v>11847.966899999999</v>
      </c>
      <c r="I350" s="1">
        <f>VLOOKUP($A350,openDSS_capacitor!$A:$R,4,0)</f>
        <v>203702.9198</v>
      </c>
      <c r="J350" s="1">
        <f>VLOOKUP($A350,openDSS_capacitor!$A:$R,5,0)</f>
        <v>87978.906799999997</v>
      </c>
      <c r="K350" s="7">
        <f t="shared" si="6"/>
        <v>0.91803564449541164</v>
      </c>
      <c r="L350" s="1">
        <f>VLOOKUP($A350,openDSS_capacitor!$A:$R,10,0)</f>
        <v>0</v>
      </c>
      <c r="M350" s="1">
        <f>VLOOKUP($A350,openDSS_capacitor!$A:$R,11,0)</f>
        <v>0</v>
      </c>
      <c r="N350" s="1">
        <f>VLOOKUP($A350,openDSS_capacitor!$A:$R,6,0)</f>
        <v>11747.1248</v>
      </c>
      <c r="O350" s="1">
        <f>N350-H350</f>
        <v>-100.84209999999985</v>
      </c>
      <c r="P350">
        <f>VLOOKUP(A350,sumario!A:E,5,0)</f>
        <v>600</v>
      </c>
    </row>
    <row r="351" spans="1:16" x14ac:dyDescent="0.25">
      <c r="A351" t="s">
        <v>2043</v>
      </c>
      <c r="B351" s="6" t="e">
        <f>VLOOKUP(A351,regional!A:B,2,0)</f>
        <v>#N/A</v>
      </c>
      <c r="C351" s="1">
        <f>VLOOKUP($A351,openDSS_base!$A:$R,4,0)</f>
        <v>224605.5912</v>
      </c>
      <c r="D351" s="1">
        <f>VLOOKUP($A351,openDSS_base!$A:$R,5,0)</f>
        <v>106015.6684</v>
      </c>
      <c r="E351" s="7">
        <f>C351/SQRT(C351*C351+D351*D351)</f>
        <v>0.90432338387373989</v>
      </c>
      <c r="F351" s="1">
        <f>VLOOKUP($A351,openDSS_base!$A:$R,10,0)</f>
        <v>0</v>
      </c>
      <c r="G351" s="1">
        <f>VLOOKUP($A351,openDSS_base!$A:$R,11,0)</f>
        <v>0</v>
      </c>
      <c r="H351" s="1">
        <f>VLOOKUP($A351,openDSS_base!$A:$R,6,0)</f>
        <v>24122.7618</v>
      </c>
      <c r="I351" s="1">
        <f>VLOOKUP($A351,openDSS_capacitor!$A:$R,4,0)</f>
        <v>223739.13219999999</v>
      </c>
      <c r="J351" s="1">
        <f>VLOOKUP($A351,openDSS_capacitor!$A:$R,5,0)</f>
        <v>87862.532500000001</v>
      </c>
      <c r="K351" s="7">
        <f t="shared" si="6"/>
        <v>0.93080101657907444</v>
      </c>
      <c r="L351" s="1">
        <f>VLOOKUP($A351,openDSS_capacitor!$A:$R,10,0)</f>
        <v>0</v>
      </c>
      <c r="M351" s="1">
        <f>VLOOKUP($A351,openDSS_capacitor!$A:$R,11,0)</f>
        <v>0</v>
      </c>
      <c r="N351" s="1">
        <f>VLOOKUP($A351,openDSS_capacitor!$A:$R,6,0)</f>
        <v>22773.076000000001</v>
      </c>
      <c r="O351" s="1">
        <f>N351-H351</f>
        <v>-1349.6857999999993</v>
      </c>
      <c r="P351">
        <f>VLOOKUP(A351,sumario!A:E,5,0)</f>
        <v>2100</v>
      </c>
    </row>
    <row r="352" spans="1:16" x14ac:dyDescent="0.25">
      <c r="A352" t="s">
        <v>32</v>
      </c>
      <c r="B352" s="6" t="str">
        <f>VLOOKUP(A352,regional!A:B,2,0)</f>
        <v>Triângulo</v>
      </c>
      <c r="C352" s="1">
        <f>VLOOKUP($A352,openDSS_base!$A:$R,4,0)</f>
        <v>110671.5043</v>
      </c>
      <c r="D352" s="1">
        <f>VLOOKUP($A352,openDSS_base!$A:$R,5,0)</f>
        <v>68142.782600000006</v>
      </c>
      <c r="E352" s="7">
        <f>C352/SQRT(C352*C352+D352*D352)</f>
        <v>0.85153039184847545</v>
      </c>
      <c r="F352" s="1">
        <f>VLOOKUP($A352,openDSS_base!$A:$R,10,0)</f>
        <v>0</v>
      </c>
      <c r="G352" s="1">
        <f>VLOOKUP($A352,openDSS_base!$A:$R,11,0)</f>
        <v>0</v>
      </c>
      <c r="H352" s="1">
        <f>VLOOKUP($A352,openDSS_base!$A:$R,6,0)</f>
        <v>30782.8704</v>
      </c>
      <c r="I352" s="1">
        <f>VLOOKUP($A352,openDSS_capacitor!$A:$R,4,0)</f>
        <v>110848.3548</v>
      </c>
      <c r="J352" s="1">
        <f>VLOOKUP($A352,openDSS_capacitor!$A:$R,5,0)</f>
        <v>64810.278700000003</v>
      </c>
      <c r="K352" s="7">
        <f t="shared" si="6"/>
        <v>0.8632743128585364</v>
      </c>
      <c r="L352" s="1">
        <f>VLOOKUP($A352,openDSS_capacitor!$A:$R,10,0)</f>
        <v>0</v>
      </c>
      <c r="M352" s="1">
        <f>VLOOKUP($A352,openDSS_capacitor!$A:$R,11,0)</f>
        <v>0</v>
      </c>
      <c r="N352" s="1">
        <f>VLOOKUP($A352,openDSS_capacitor!$A:$R,6,0)</f>
        <v>30306.3878</v>
      </c>
      <c r="O352" s="1">
        <f>N352-H352</f>
        <v>-476.48259999999937</v>
      </c>
      <c r="P352">
        <f>VLOOKUP(A352,sumario!A:E,5,0)</f>
        <v>600</v>
      </c>
    </row>
    <row r="353" spans="1:16" x14ac:dyDescent="0.25">
      <c r="A353" t="s">
        <v>768</v>
      </c>
      <c r="B353" s="6" t="str">
        <f>VLOOKUP(A353,regional!A:B,2,0)</f>
        <v>Triângulo</v>
      </c>
      <c r="C353" s="1">
        <f>VLOOKUP($A353,openDSS_base!$A:$R,4,0)</f>
        <v>63743.758999999998</v>
      </c>
      <c r="D353" s="1">
        <f>VLOOKUP($A353,openDSS_base!$A:$R,5,0)</f>
        <v>27210.129799999999</v>
      </c>
      <c r="E353" s="7">
        <f>C353/SQRT(C353*C353+D353*D353)</f>
        <v>0.91971153114948034</v>
      </c>
      <c r="F353" s="1">
        <f>VLOOKUP($A353,openDSS_base!$A:$R,10,0)</f>
        <v>0</v>
      </c>
      <c r="G353" s="1">
        <f>VLOOKUP($A353,openDSS_base!$A:$R,11,0)</f>
        <v>0</v>
      </c>
      <c r="H353" s="1">
        <f>VLOOKUP($A353,openDSS_base!$A:$R,6,0)</f>
        <v>5387.1737000000003</v>
      </c>
      <c r="I353" s="1">
        <f>VLOOKUP($A353,openDSS_capacitor!$A:$R,4,0)</f>
        <v>63744.4283</v>
      </c>
      <c r="J353" s="1">
        <f>VLOOKUP($A353,openDSS_capacitor!$A:$R,5,0)</f>
        <v>24796.100200000001</v>
      </c>
      <c r="K353" s="7">
        <f t="shared" si="6"/>
        <v>0.93197207011219452</v>
      </c>
      <c r="L353" s="1">
        <f>VLOOKUP($A353,openDSS_capacitor!$A:$R,10,0)</f>
        <v>0</v>
      </c>
      <c r="M353" s="1">
        <f>VLOOKUP($A353,openDSS_capacitor!$A:$R,11,0)</f>
        <v>0</v>
      </c>
      <c r="N353" s="1">
        <f>VLOOKUP($A353,openDSS_capacitor!$A:$R,6,0)</f>
        <v>5353.0407999999998</v>
      </c>
      <c r="O353" s="1">
        <f>N353-H353</f>
        <v>-34.132900000000518</v>
      </c>
      <c r="P353">
        <f>VLOOKUP(A353,sumario!A:E,5,0)</f>
        <v>300</v>
      </c>
    </row>
    <row r="354" spans="1:16" x14ac:dyDescent="0.25">
      <c r="A354" t="s">
        <v>33</v>
      </c>
      <c r="B354" s="6" t="str">
        <f>VLOOKUP(A354,regional!A:B,2,0)</f>
        <v>Triângulo</v>
      </c>
      <c r="C354" s="1">
        <f>VLOOKUP($A354,openDSS_base!$A:$R,4,0)</f>
        <v>145413.90059999999</v>
      </c>
      <c r="D354" s="1">
        <f>VLOOKUP($A354,openDSS_base!$A:$R,5,0)</f>
        <v>64706.688600000001</v>
      </c>
      <c r="E354" s="7">
        <f>C354/SQRT(C354*C354+D354*D354)</f>
        <v>0.91362890215349379</v>
      </c>
      <c r="F354" s="1">
        <f>VLOOKUP($A354,openDSS_base!$A:$R,10,0)</f>
        <v>0</v>
      </c>
      <c r="G354" s="1">
        <f>VLOOKUP($A354,openDSS_base!$A:$R,11,0)</f>
        <v>0</v>
      </c>
      <c r="H354" s="1">
        <f>VLOOKUP($A354,openDSS_base!$A:$R,6,0)</f>
        <v>13507.0352</v>
      </c>
      <c r="I354" s="1">
        <f>VLOOKUP($A354,openDSS_capacitor!$A:$R,4,0)</f>
        <v>145316.7801</v>
      </c>
      <c r="J354" s="1">
        <f>VLOOKUP($A354,openDSS_capacitor!$A:$R,5,0)</f>
        <v>59591.500699999997</v>
      </c>
      <c r="K354" s="7">
        <f t="shared" si="6"/>
        <v>0.92522593291193833</v>
      </c>
      <c r="L354" s="1">
        <f>VLOOKUP($A354,openDSS_capacitor!$A:$R,10,0)</f>
        <v>0</v>
      </c>
      <c r="M354" s="1">
        <f>VLOOKUP($A354,openDSS_capacitor!$A:$R,11,0)</f>
        <v>0</v>
      </c>
      <c r="N354" s="1">
        <f>VLOOKUP($A354,openDSS_capacitor!$A:$R,6,0)</f>
        <v>13358.716399999999</v>
      </c>
      <c r="O354" s="1">
        <f>N354-H354</f>
        <v>-148.31880000000092</v>
      </c>
      <c r="P354">
        <f>VLOOKUP(A354,sumario!A:E,5,0)</f>
        <v>600</v>
      </c>
    </row>
    <row r="355" spans="1:16" x14ac:dyDescent="0.25">
      <c r="A355" t="s">
        <v>771</v>
      </c>
      <c r="B355" s="6" t="str">
        <f>VLOOKUP(A355,regional!A:B,2,0)</f>
        <v>Triângulo</v>
      </c>
      <c r="C355" s="1">
        <f>VLOOKUP($A355,openDSS_base!$A:$R,4,0)</f>
        <v>60016.935799999999</v>
      </c>
      <c r="D355" s="1">
        <f>VLOOKUP($A355,openDSS_base!$A:$R,5,0)</f>
        <v>25901.524600000001</v>
      </c>
      <c r="E355" s="7">
        <f>C355/SQRT(C355*C355+D355*D355)</f>
        <v>0.91814517939102791</v>
      </c>
      <c r="F355" s="1">
        <f>VLOOKUP($A355,openDSS_base!$A:$R,10,0)</f>
        <v>0</v>
      </c>
      <c r="G355" s="1">
        <f>VLOOKUP($A355,openDSS_base!$A:$R,11,0)</f>
        <v>0</v>
      </c>
      <c r="H355" s="1">
        <f>VLOOKUP($A355,openDSS_base!$A:$R,6,0)</f>
        <v>1377.9301</v>
      </c>
      <c r="I355" s="1">
        <f>VLOOKUP($A355,openDSS_capacitor!$A:$R,4,0)</f>
        <v>59994.916400000002</v>
      </c>
      <c r="J355" s="1">
        <f>VLOOKUP($A355,openDSS_capacitor!$A:$R,5,0)</f>
        <v>20776.903300000002</v>
      </c>
      <c r="K355" s="7">
        <f t="shared" si="6"/>
        <v>0.9449401417260157</v>
      </c>
      <c r="L355" s="1">
        <f>VLOOKUP($A355,openDSS_capacitor!$A:$R,10,0)</f>
        <v>0</v>
      </c>
      <c r="M355" s="1">
        <f>VLOOKUP($A355,openDSS_capacitor!$A:$R,11,0)</f>
        <v>0</v>
      </c>
      <c r="N355" s="1">
        <f>VLOOKUP($A355,openDSS_capacitor!$A:$R,6,0)</f>
        <v>1353.0434</v>
      </c>
      <c r="O355" s="1">
        <f>N355-H355</f>
        <v>-24.886700000000019</v>
      </c>
      <c r="P355">
        <f>VLOOKUP(A355,sumario!A:E,5,0)</f>
        <v>600</v>
      </c>
    </row>
    <row r="356" spans="1:16" x14ac:dyDescent="0.25">
      <c r="A356" t="s">
        <v>772</v>
      </c>
      <c r="B356" s="6" t="str">
        <f>VLOOKUP(A356,regional!A:B,2,0)</f>
        <v>Triângulo</v>
      </c>
      <c r="C356" s="1">
        <f>VLOOKUP($A356,openDSS_base!$A:$R,4,0)</f>
        <v>66186.694300000003</v>
      </c>
      <c r="D356" s="1">
        <f>VLOOKUP($A356,openDSS_base!$A:$R,5,0)</f>
        <v>29380.294300000001</v>
      </c>
      <c r="E356" s="7">
        <f>C356/SQRT(C356*C356+D356*D356)</f>
        <v>0.91399603189271139</v>
      </c>
      <c r="F356" s="1">
        <f>VLOOKUP($A356,openDSS_base!$A:$R,10,0)</f>
        <v>0</v>
      </c>
      <c r="G356" s="1">
        <f>VLOOKUP($A356,openDSS_base!$A:$R,11,0)</f>
        <v>0</v>
      </c>
      <c r="H356" s="1">
        <f>VLOOKUP($A356,openDSS_base!$A:$R,6,0)</f>
        <v>3083.2716</v>
      </c>
      <c r="I356" s="1">
        <f>VLOOKUP($A356,openDSS_capacitor!$A:$R,4,0)</f>
        <v>66163.528699999995</v>
      </c>
      <c r="J356" s="1">
        <f>VLOOKUP($A356,openDSS_capacitor!$A:$R,5,0)</f>
        <v>24253.959200000001</v>
      </c>
      <c r="K356" s="7">
        <f t="shared" si="6"/>
        <v>0.93890383854146953</v>
      </c>
      <c r="L356" s="1">
        <f>VLOOKUP($A356,openDSS_capacitor!$A:$R,10,0)</f>
        <v>0</v>
      </c>
      <c r="M356" s="1">
        <f>VLOOKUP($A356,openDSS_capacitor!$A:$R,11,0)</f>
        <v>0</v>
      </c>
      <c r="N356" s="1">
        <f>VLOOKUP($A356,openDSS_capacitor!$A:$R,6,0)</f>
        <v>3054.9268000000002</v>
      </c>
      <c r="O356" s="1">
        <f>N356-H356</f>
        <v>-28.34479999999985</v>
      </c>
      <c r="P356">
        <f>VLOOKUP(A356,sumario!A:E,5,0)</f>
        <v>600</v>
      </c>
    </row>
    <row r="357" spans="1:16" x14ac:dyDescent="0.25">
      <c r="A357" t="s">
        <v>143</v>
      </c>
      <c r="B357" s="6" t="str">
        <f>VLOOKUP(A357,regional!A:B,2,0)</f>
        <v>Triângulo</v>
      </c>
      <c r="C357" s="1">
        <f>VLOOKUP($A357,openDSS_base!$A:$R,4,0)</f>
        <v>120597.5331</v>
      </c>
      <c r="D357" s="1">
        <f>VLOOKUP($A357,openDSS_base!$A:$R,5,0)</f>
        <v>65838.794599999994</v>
      </c>
      <c r="E357" s="7">
        <f>C357/SQRT(C357*C357+D357*D357)</f>
        <v>0.87771707171538793</v>
      </c>
      <c r="F357" s="1">
        <f>VLOOKUP($A357,openDSS_base!$A:$R,10,0)</f>
        <v>0</v>
      </c>
      <c r="G357" s="1">
        <f>VLOOKUP($A357,openDSS_base!$A:$R,11,0)</f>
        <v>0</v>
      </c>
      <c r="H357" s="1">
        <f>VLOOKUP($A357,openDSS_base!$A:$R,6,0)</f>
        <v>24286.838299999999</v>
      </c>
      <c r="I357" s="1">
        <f>VLOOKUP($A357,openDSS_capacitor!$A:$R,4,0)</f>
        <v>120446.8131</v>
      </c>
      <c r="J357" s="1">
        <f>VLOOKUP($A357,openDSS_capacitor!$A:$R,5,0)</f>
        <v>60724.021699999998</v>
      </c>
      <c r="K357" s="7">
        <f t="shared" si="6"/>
        <v>0.89293773010867672</v>
      </c>
      <c r="L357" s="1">
        <f>VLOOKUP($A357,openDSS_capacitor!$A:$R,10,0)</f>
        <v>0</v>
      </c>
      <c r="M357" s="1">
        <f>VLOOKUP($A357,openDSS_capacitor!$A:$R,11,0)</f>
        <v>0</v>
      </c>
      <c r="N357" s="1">
        <f>VLOOKUP($A357,openDSS_capacitor!$A:$R,6,0)</f>
        <v>23902.6914</v>
      </c>
      <c r="O357" s="1">
        <f>N357-H357</f>
        <v>-384.14689999999973</v>
      </c>
      <c r="P357">
        <f>VLOOKUP(A357,sumario!A:E,5,0)</f>
        <v>600</v>
      </c>
    </row>
    <row r="358" spans="1:16" x14ac:dyDescent="0.25">
      <c r="A358" t="s">
        <v>774</v>
      </c>
      <c r="B358" s="6" t="str">
        <f>VLOOKUP(A358,regional!A:B,2,0)</f>
        <v>Triângulo</v>
      </c>
      <c r="C358" s="1">
        <f>VLOOKUP($A358,openDSS_base!$A:$R,4,0)</f>
        <v>207845.19709999999</v>
      </c>
      <c r="D358" s="1">
        <f>VLOOKUP($A358,openDSS_base!$A:$R,5,0)</f>
        <v>93627.007500000007</v>
      </c>
      <c r="E358" s="7">
        <f>C358/SQRT(C358*C358+D358*D358)</f>
        <v>0.9117627447713097</v>
      </c>
      <c r="F358" s="1">
        <f>VLOOKUP($A358,openDSS_base!$A:$R,10,0)</f>
        <v>0</v>
      </c>
      <c r="G358" s="1">
        <f>VLOOKUP($A358,openDSS_base!$A:$R,11,0)</f>
        <v>0</v>
      </c>
      <c r="H358" s="1">
        <f>VLOOKUP($A358,openDSS_base!$A:$R,6,0)</f>
        <v>9008.0858000000007</v>
      </c>
      <c r="I358" s="1">
        <f>VLOOKUP($A358,openDSS_capacitor!$A:$R,4,0)</f>
        <v>207498.1704</v>
      </c>
      <c r="J358" s="1">
        <f>VLOOKUP($A358,openDSS_capacitor!$A:$R,5,0)</f>
        <v>81412.409</v>
      </c>
      <c r="K358" s="7">
        <f t="shared" si="6"/>
        <v>0.93091131040585151</v>
      </c>
      <c r="L358" s="1">
        <f>VLOOKUP($A358,openDSS_capacitor!$A:$R,10,0)</f>
        <v>0</v>
      </c>
      <c r="M358" s="1">
        <f>VLOOKUP($A358,openDSS_capacitor!$A:$R,11,0)</f>
        <v>0</v>
      </c>
      <c r="N358" s="1">
        <f>VLOOKUP($A358,openDSS_capacitor!$A:$R,6,0)</f>
        <v>8656.7196000000004</v>
      </c>
      <c r="O358" s="1">
        <f>N358-H358</f>
        <v>-351.36620000000039</v>
      </c>
      <c r="P358">
        <f>VLOOKUP(A358,sumario!A:E,5,0)</f>
        <v>1500</v>
      </c>
    </row>
    <row r="359" spans="1:16" x14ac:dyDescent="0.25">
      <c r="A359" t="s">
        <v>775</v>
      </c>
      <c r="B359" s="6" t="str">
        <f>VLOOKUP(A359,regional!A:B,2,0)</f>
        <v>Norte</v>
      </c>
      <c r="C359" s="1">
        <f>VLOOKUP($A359,openDSS_base!$A:$R,4,0)</f>
        <v>68670.813899999994</v>
      </c>
      <c r="D359" s="1">
        <f>VLOOKUP($A359,openDSS_base!$A:$R,5,0)</f>
        <v>28194.2844</v>
      </c>
      <c r="E359" s="7">
        <f>C359/SQRT(C359*C359+D359*D359)</f>
        <v>0.92506620563737096</v>
      </c>
      <c r="F359" s="1">
        <f>VLOOKUP($A359,openDSS_base!$A:$R,10,0)</f>
        <v>0</v>
      </c>
      <c r="G359" s="1">
        <f>VLOOKUP($A359,openDSS_base!$A:$R,11,0)</f>
        <v>0</v>
      </c>
      <c r="H359" s="1">
        <f>VLOOKUP($A359,openDSS_base!$A:$R,6,0)</f>
        <v>11127.999900000001</v>
      </c>
      <c r="I359" s="1">
        <f>VLOOKUP($A359,openDSS_capacitor!$A:$R,4,0)</f>
        <v>68590.424199999994</v>
      </c>
      <c r="J359" s="1">
        <f>VLOOKUP($A359,openDSS_capacitor!$A:$R,5,0)</f>
        <v>23610.3698</v>
      </c>
      <c r="K359" s="7">
        <f t="shared" si="6"/>
        <v>0.94554915602352629</v>
      </c>
      <c r="L359" s="1">
        <f>VLOOKUP($A359,openDSS_capacitor!$A:$R,10,0)</f>
        <v>0</v>
      </c>
      <c r="M359" s="1">
        <f>VLOOKUP($A359,openDSS_capacitor!$A:$R,11,0)</f>
        <v>0</v>
      </c>
      <c r="N359" s="1">
        <f>VLOOKUP($A359,openDSS_capacitor!$A:$R,6,0)</f>
        <v>10856.260700000001</v>
      </c>
      <c r="O359" s="1">
        <f>N359-H359</f>
        <v>-271.73919999999998</v>
      </c>
      <c r="P359">
        <f>VLOOKUP(A359,sumario!A:E,5,0)</f>
        <v>600</v>
      </c>
    </row>
    <row r="360" spans="1:16" x14ac:dyDescent="0.25">
      <c r="A360" t="s">
        <v>776</v>
      </c>
      <c r="B360" s="6" t="str">
        <f>VLOOKUP(A360,regional!A:B,2,0)</f>
        <v>Norte</v>
      </c>
      <c r="C360" s="1">
        <f>VLOOKUP($A360,openDSS_base!$A:$R,4,0)</f>
        <v>77585.6489</v>
      </c>
      <c r="D360" s="1">
        <f>VLOOKUP($A360,openDSS_base!$A:$R,5,0)</f>
        <v>34439.521099999998</v>
      </c>
      <c r="E360" s="7">
        <f>C360/SQRT(C360*C360+D360*D360)</f>
        <v>0.91399940750211428</v>
      </c>
      <c r="F360" s="1">
        <f>VLOOKUP($A360,openDSS_base!$A:$R,10,0)</f>
        <v>0</v>
      </c>
      <c r="G360" s="1">
        <f>VLOOKUP($A360,openDSS_base!$A:$R,11,0)</f>
        <v>0</v>
      </c>
      <c r="H360" s="1">
        <f>VLOOKUP($A360,openDSS_base!$A:$R,6,0)</f>
        <v>10536.3063</v>
      </c>
      <c r="I360" s="1">
        <f>VLOOKUP($A360,openDSS_capacitor!$A:$R,4,0)</f>
        <v>77491.414300000004</v>
      </c>
      <c r="J360" s="1">
        <f>VLOOKUP($A360,openDSS_capacitor!$A:$R,5,0)</f>
        <v>26901.433099999998</v>
      </c>
      <c r="K360" s="7">
        <f t="shared" si="6"/>
        <v>0.94469371353958198</v>
      </c>
      <c r="L360" s="1">
        <f>VLOOKUP($A360,openDSS_capacitor!$A:$R,10,0)</f>
        <v>0</v>
      </c>
      <c r="M360" s="1">
        <f>VLOOKUP($A360,openDSS_capacitor!$A:$R,11,0)</f>
        <v>0</v>
      </c>
      <c r="N360" s="1">
        <f>VLOOKUP($A360,openDSS_capacitor!$A:$R,6,0)</f>
        <v>10420.6113</v>
      </c>
      <c r="O360" s="1">
        <f>N360-H360</f>
        <v>-115.69499999999971</v>
      </c>
      <c r="P360">
        <f>VLOOKUP(A360,sumario!A:E,5,0)</f>
        <v>900</v>
      </c>
    </row>
    <row r="361" spans="1:16" x14ac:dyDescent="0.25">
      <c r="A361" t="s">
        <v>777</v>
      </c>
      <c r="B361" s="6" t="str">
        <f>VLOOKUP(A361,regional!A:B,2,0)</f>
        <v>Triângulo</v>
      </c>
      <c r="C361" s="1">
        <f>VLOOKUP($A361,openDSS_base!$A:$R,4,0)</f>
        <v>96042.226699999999</v>
      </c>
      <c r="D361" s="1">
        <f>VLOOKUP($A361,openDSS_base!$A:$R,5,0)</f>
        <v>46343.971599999997</v>
      </c>
      <c r="E361" s="7">
        <f>C361/SQRT(C361*C361+D361*D361)</f>
        <v>0.90062960707015405</v>
      </c>
      <c r="F361" s="1">
        <f>VLOOKUP($A361,openDSS_base!$A:$R,10,0)</f>
        <v>0</v>
      </c>
      <c r="G361" s="1">
        <f>VLOOKUP($A361,openDSS_base!$A:$R,11,0)</f>
        <v>0</v>
      </c>
      <c r="H361" s="1">
        <f>VLOOKUP($A361,openDSS_base!$A:$R,6,0)</f>
        <v>13808.6446</v>
      </c>
      <c r="I361" s="1">
        <f>VLOOKUP($A361,openDSS_capacitor!$A:$R,4,0)</f>
        <v>95529.747799999997</v>
      </c>
      <c r="J361" s="1">
        <f>VLOOKUP($A361,openDSS_capacitor!$A:$R,5,0)</f>
        <v>25891.254199999999</v>
      </c>
      <c r="K361" s="7">
        <f t="shared" si="6"/>
        <v>0.96517890195870404</v>
      </c>
      <c r="L361" s="1">
        <f>VLOOKUP($A361,openDSS_capacitor!$A:$R,10,0)</f>
        <v>0</v>
      </c>
      <c r="M361" s="1">
        <f>VLOOKUP($A361,openDSS_capacitor!$A:$R,11,0)</f>
        <v>0</v>
      </c>
      <c r="N361" s="1">
        <f>VLOOKUP($A361,openDSS_capacitor!$A:$R,6,0)</f>
        <v>13049.339400000001</v>
      </c>
      <c r="O361" s="1">
        <f>N361-H361</f>
        <v>-759.30519999999888</v>
      </c>
      <c r="P361">
        <f>VLOOKUP(A361,sumario!A:E,5,0)</f>
        <v>2400</v>
      </c>
    </row>
    <row r="362" spans="1:16" x14ac:dyDescent="0.25">
      <c r="A362" t="s">
        <v>34</v>
      </c>
      <c r="B362" s="6" t="str">
        <f>VLOOKUP(A362,regional!A:B,2,0)</f>
        <v>Triângulo</v>
      </c>
      <c r="C362" s="1">
        <f>VLOOKUP($A362,openDSS_base!$A:$R,4,0)</f>
        <v>27949.471699999998</v>
      </c>
      <c r="D362" s="1">
        <f>VLOOKUP($A362,openDSS_base!$A:$R,5,0)</f>
        <v>10915.1603</v>
      </c>
      <c r="E362" s="7">
        <f>C362/SQRT(C362*C362+D362*D362)</f>
        <v>0.93148673715694619</v>
      </c>
      <c r="F362" s="1">
        <f>VLOOKUP($A362,openDSS_base!$A:$R,10,0)</f>
        <v>0</v>
      </c>
      <c r="G362" s="1">
        <f>VLOOKUP($A362,openDSS_base!$A:$R,11,0)</f>
        <v>0</v>
      </c>
      <c r="H362" s="1">
        <f>VLOOKUP($A362,openDSS_base!$A:$R,6,0)</f>
        <v>1877.1723</v>
      </c>
      <c r="I362" s="1">
        <f>VLOOKUP($A362,openDSS_capacitor!$A:$R,4,0)</f>
        <v>27927.1319</v>
      </c>
      <c r="J362" s="1">
        <f>VLOOKUP($A362,openDSS_capacitor!$A:$R,5,0)</f>
        <v>3307.6185999999998</v>
      </c>
      <c r="K362" s="7">
        <f t="shared" si="6"/>
        <v>0.99305922012060621</v>
      </c>
      <c r="L362" s="1">
        <f>VLOOKUP($A362,openDSS_capacitor!$A:$R,10,0)</f>
        <v>0</v>
      </c>
      <c r="M362" s="1">
        <f>VLOOKUP($A362,openDSS_capacitor!$A:$R,11,0)</f>
        <v>0</v>
      </c>
      <c r="N362" s="1">
        <f>VLOOKUP($A362,openDSS_capacitor!$A:$R,6,0)</f>
        <v>1824.5549000000001</v>
      </c>
      <c r="O362" s="1">
        <f>N362-H362</f>
        <v>-52.617399999999861</v>
      </c>
      <c r="P362">
        <f>VLOOKUP(A362,sumario!A:E,5,0)</f>
        <v>900</v>
      </c>
    </row>
    <row r="363" spans="1:16" x14ac:dyDescent="0.25">
      <c r="A363" t="s">
        <v>35</v>
      </c>
      <c r="B363" s="6" t="str">
        <f>VLOOKUP(A363,regional!A:B,2,0)</f>
        <v>Triângulo</v>
      </c>
      <c r="C363" s="1">
        <f>VLOOKUP($A363,openDSS_base!$A:$R,4,0)</f>
        <v>7527.9551000000001</v>
      </c>
      <c r="D363" s="1">
        <f>VLOOKUP($A363,openDSS_base!$A:$R,5,0)</f>
        <v>2675.2485999999999</v>
      </c>
      <c r="E363" s="7">
        <f>C363/SQRT(C363*C363+D363*D363)</f>
        <v>0.9422683189821317</v>
      </c>
      <c r="F363" s="1">
        <f>VLOOKUP($A363,openDSS_base!$A:$R,10,0)</f>
        <v>0</v>
      </c>
      <c r="G363" s="1">
        <f>VLOOKUP($A363,openDSS_base!$A:$R,11,0)</f>
        <v>0</v>
      </c>
      <c r="H363" s="1">
        <f>VLOOKUP($A363,openDSS_base!$A:$R,6,0)</f>
        <v>446.25170000000003</v>
      </c>
      <c r="I363" s="1">
        <f>VLOOKUP($A363,openDSS_capacitor!$A:$R,4,0)</f>
        <v>7555.8415000000005</v>
      </c>
      <c r="J363" s="1">
        <f>VLOOKUP($A363,openDSS_capacitor!$A:$R,5,0)</f>
        <v>-4834.4435000000003</v>
      </c>
      <c r="K363" s="7">
        <f t="shared" si="6"/>
        <v>0.84233694508107571</v>
      </c>
      <c r="L363" s="1">
        <f>VLOOKUP($A363,openDSS_capacitor!$A:$R,10,0)</f>
        <v>0</v>
      </c>
      <c r="M363" s="1">
        <f>VLOOKUP($A363,openDSS_capacitor!$A:$R,11,0)</f>
        <v>0</v>
      </c>
      <c r="N363" s="1">
        <f>VLOOKUP($A363,openDSS_capacitor!$A:$R,6,0)</f>
        <v>475.1585</v>
      </c>
      <c r="O363" s="1">
        <f>N363-H363</f>
        <v>28.906799999999976</v>
      </c>
      <c r="P363">
        <f>VLOOKUP(A363,sumario!A:E,5,0)</f>
        <v>900</v>
      </c>
    </row>
    <row r="364" spans="1:16" x14ac:dyDescent="0.25">
      <c r="A364" t="s">
        <v>778</v>
      </c>
      <c r="B364" s="6" t="str">
        <f>VLOOKUP(A364,regional!A:B,2,0)</f>
        <v>Leste</v>
      </c>
      <c r="C364" s="1">
        <f>VLOOKUP($A364,openDSS_base!$A:$R,4,0)</f>
        <v>100928.5748</v>
      </c>
      <c r="D364" s="1">
        <f>VLOOKUP($A364,openDSS_base!$A:$R,5,0)</f>
        <v>48674.661699999997</v>
      </c>
      <c r="E364" s="7">
        <f>C364/SQRT(C364*C364+D364*D364)</f>
        <v>0.90072444167290544</v>
      </c>
      <c r="F364" s="1">
        <f>VLOOKUP($A364,openDSS_base!$A:$R,10,0)</f>
        <v>0</v>
      </c>
      <c r="G364" s="1">
        <f>VLOOKUP($A364,openDSS_base!$A:$R,11,0)</f>
        <v>0</v>
      </c>
      <c r="H364" s="1">
        <f>VLOOKUP($A364,openDSS_base!$A:$R,6,0)</f>
        <v>17940.784</v>
      </c>
      <c r="I364" s="1">
        <f>VLOOKUP($A364,openDSS_capacitor!$A:$R,4,0)</f>
        <v>100830.50900000001</v>
      </c>
      <c r="J364" s="1">
        <f>VLOOKUP($A364,openDSS_capacitor!$A:$R,5,0)</f>
        <v>43621.485800000002</v>
      </c>
      <c r="K364" s="7">
        <f t="shared" si="6"/>
        <v>0.91779367595567896</v>
      </c>
      <c r="L364" s="1">
        <f>VLOOKUP($A364,openDSS_capacitor!$A:$R,10,0)</f>
        <v>0</v>
      </c>
      <c r="M364" s="1">
        <f>VLOOKUP($A364,openDSS_capacitor!$A:$R,11,0)</f>
        <v>0</v>
      </c>
      <c r="N364" s="1">
        <f>VLOOKUP($A364,openDSS_capacitor!$A:$R,6,0)</f>
        <v>17652.594700000001</v>
      </c>
      <c r="O364" s="1">
        <f>N364-H364</f>
        <v>-288.18929999999818</v>
      </c>
      <c r="P364">
        <f>VLOOKUP(A364,sumario!A:E,5,0)</f>
        <v>600</v>
      </c>
    </row>
    <row r="365" spans="1:16" x14ac:dyDescent="0.25">
      <c r="A365" t="s">
        <v>779</v>
      </c>
      <c r="B365" s="6" t="str">
        <f>VLOOKUP(A365,regional!A:B,2,0)</f>
        <v>Leste</v>
      </c>
      <c r="C365" s="1">
        <f>VLOOKUP($A365,openDSS_base!$A:$R,4,0)</f>
        <v>106896.8882</v>
      </c>
      <c r="D365" s="1">
        <f>VLOOKUP($A365,openDSS_base!$A:$R,5,0)</f>
        <v>46590.94</v>
      </c>
      <c r="E365" s="7">
        <f>C365/SQRT(C365*C365+D365*D365)</f>
        <v>0.9167121083392582</v>
      </c>
      <c r="F365" s="1">
        <f>VLOOKUP($A365,openDSS_base!$A:$R,10,0)</f>
        <v>0</v>
      </c>
      <c r="G365" s="1">
        <f>VLOOKUP($A365,openDSS_base!$A:$R,11,0)</f>
        <v>0</v>
      </c>
      <c r="H365" s="1">
        <f>VLOOKUP($A365,openDSS_base!$A:$R,6,0)</f>
        <v>5682.5434999999998</v>
      </c>
      <c r="I365" s="1">
        <f>VLOOKUP($A365,openDSS_capacitor!$A:$R,4,0)</f>
        <v>106884.5255</v>
      </c>
      <c r="J365" s="1">
        <f>VLOOKUP($A365,openDSS_capacitor!$A:$R,5,0)</f>
        <v>41462.498099999997</v>
      </c>
      <c r="K365" s="7">
        <f t="shared" si="6"/>
        <v>0.93230991133053198</v>
      </c>
      <c r="L365" s="1">
        <f>VLOOKUP($A365,openDSS_capacitor!$A:$R,10,0)</f>
        <v>0</v>
      </c>
      <c r="M365" s="1">
        <f>VLOOKUP($A365,openDSS_capacitor!$A:$R,11,0)</f>
        <v>0</v>
      </c>
      <c r="N365" s="1">
        <f>VLOOKUP($A365,openDSS_capacitor!$A:$R,6,0)</f>
        <v>5657.8566000000001</v>
      </c>
      <c r="O365" s="1">
        <f>N365-H365</f>
        <v>-24.686899999999696</v>
      </c>
      <c r="P365">
        <f>VLOOKUP(A365,sumario!A:E,5,0)</f>
        <v>600</v>
      </c>
    </row>
    <row r="366" spans="1:16" x14ac:dyDescent="0.25">
      <c r="A366" t="s">
        <v>780</v>
      </c>
      <c r="B366" s="6" t="str">
        <f>VLOOKUP(A366,regional!A:B,2,0)</f>
        <v>Leste</v>
      </c>
      <c r="C366" s="1">
        <f>VLOOKUP($A366,openDSS_base!$A:$R,4,0)</f>
        <v>100795.13529999999</v>
      </c>
      <c r="D366" s="1">
        <f>VLOOKUP($A366,openDSS_base!$A:$R,5,0)</f>
        <v>44421.4398</v>
      </c>
      <c r="E366" s="7">
        <f>C366/SQRT(C366*C366+D366*D366)</f>
        <v>0.91507531593492097</v>
      </c>
      <c r="F366" s="1">
        <f>VLOOKUP($A366,openDSS_base!$A:$R,10,0)</f>
        <v>0</v>
      </c>
      <c r="G366" s="1">
        <f>VLOOKUP($A366,openDSS_base!$A:$R,11,0)</f>
        <v>0</v>
      </c>
      <c r="H366" s="1">
        <f>VLOOKUP($A366,openDSS_base!$A:$R,6,0)</f>
        <v>3735.1087000000002</v>
      </c>
      <c r="I366" s="1">
        <f>VLOOKUP($A366,openDSS_capacitor!$A:$R,4,0)</f>
        <v>100791.46799999999</v>
      </c>
      <c r="J366" s="1">
        <f>VLOOKUP($A366,openDSS_capacitor!$A:$R,5,0)</f>
        <v>39246.294300000001</v>
      </c>
      <c r="K366" s="7">
        <f t="shared" si="6"/>
        <v>0.93184964295573647</v>
      </c>
      <c r="L366" s="1">
        <f>VLOOKUP($A366,openDSS_capacitor!$A:$R,10,0)</f>
        <v>0</v>
      </c>
      <c r="M366" s="1">
        <f>VLOOKUP($A366,openDSS_capacitor!$A:$R,11,0)</f>
        <v>0</v>
      </c>
      <c r="N366" s="1">
        <f>VLOOKUP($A366,openDSS_capacitor!$A:$R,6,0)</f>
        <v>3728.4105</v>
      </c>
      <c r="O366" s="1">
        <f>N366-H366</f>
        <v>-6.6982000000002699</v>
      </c>
      <c r="P366">
        <f>VLOOKUP(A366,sumario!A:E,5,0)</f>
        <v>600</v>
      </c>
    </row>
    <row r="367" spans="1:16" x14ac:dyDescent="0.25">
      <c r="A367" t="s">
        <v>781</v>
      </c>
      <c r="B367" s="6" t="str">
        <f>VLOOKUP(A367,regional!A:B,2,0)</f>
        <v>Leste</v>
      </c>
      <c r="C367" s="1">
        <f>VLOOKUP($A367,openDSS_base!$A:$R,4,0)</f>
        <v>92040.850699999995</v>
      </c>
      <c r="D367" s="1">
        <f>VLOOKUP($A367,openDSS_base!$A:$R,5,0)</f>
        <v>51048.588000000003</v>
      </c>
      <c r="E367" s="7">
        <f>C367/SQRT(C367*C367+D367*D367)</f>
        <v>0.87450078704155088</v>
      </c>
      <c r="F367" s="1">
        <f>VLOOKUP($A367,openDSS_base!$A:$R,10,0)</f>
        <v>0</v>
      </c>
      <c r="G367" s="1">
        <f>VLOOKUP($A367,openDSS_base!$A:$R,11,0)</f>
        <v>0</v>
      </c>
      <c r="H367" s="1">
        <f>VLOOKUP($A367,openDSS_base!$A:$R,6,0)</f>
        <v>18866.113600000001</v>
      </c>
      <c r="I367" s="1">
        <f>VLOOKUP($A367,openDSS_capacitor!$A:$R,4,0)</f>
        <v>92248.911099999998</v>
      </c>
      <c r="J367" s="1">
        <f>VLOOKUP($A367,openDSS_capacitor!$A:$R,5,0)</f>
        <v>44163.555399999997</v>
      </c>
      <c r="K367" s="7">
        <f t="shared" si="6"/>
        <v>0.90196475637728979</v>
      </c>
      <c r="L367" s="1">
        <f>VLOOKUP($A367,openDSS_capacitor!$A:$R,10,0)</f>
        <v>0</v>
      </c>
      <c r="M367" s="1">
        <f>VLOOKUP($A367,openDSS_capacitor!$A:$R,11,0)</f>
        <v>0</v>
      </c>
      <c r="N367" s="1">
        <f>VLOOKUP($A367,openDSS_capacitor!$A:$R,6,0)</f>
        <v>18321.8148</v>
      </c>
      <c r="O367" s="1">
        <f>N367-H367</f>
        <v>-544.29880000000048</v>
      </c>
      <c r="P367">
        <f>VLOOKUP(A367,sumario!A:E,5,0)</f>
        <v>900</v>
      </c>
    </row>
    <row r="368" spans="1:16" x14ac:dyDescent="0.25">
      <c r="A368" t="s">
        <v>782</v>
      </c>
      <c r="B368" s="6" t="str">
        <f>VLOOKUP(A368,regional!A:B,2,0)</f>
        <v>Leste</v>
      </c>
      <c r="C368" s="1">
        <f>VLOOKUP($A368,openDSS_base!$A:$R,4,0)</f>
        <v>86758.690199999997</v>
      </c>
      <c r="D368" s="1">
        <f>VLOOKUP($A368,openDSS_base!$A:$R,5,0)</f>
        <v>47067.843500000003</v>
      </c>
      <c r="E368" s="7">
        <f>C368/SQRT(C368*C368+D368*D368)</f>
        <v>0.87897969886901528</v>
      </c>
      <c r="F368" s="1">
        <f>VLOOKUP($A368,openDSS_base!$A:$R,10,0)</f>
        <v>0</v>
      </c>
      <c r="G368" s="1">
        <f>VLOOKUP($A368,openDSS_base!$A:$R,11,0)</f>
        <v>0</v>
      </c>
      <c r="H368" s="1">
        <f>VLOOKUP($A368,openDSS_base!$A:$R,6,0)</f>
        <v>18726.266800000001</v>
      </c>
      <c r="I368" s="1">
        <f>VLOOKUP($A368,openDSS_capacitor!$A:$R,4,0)</f>
        <v>86733.665200000003</v>
      </c>
      <c r="J368" s="1">
        <f>VLOOKUP($A368,openDSS_capacitor!$A:$R,5,0)</f>
        <v>44711.866999999998</v>
      </c>
      <c r="K368" s="7">
        <f t="shared" si="6"/>
        <v>0.88884565429832862</v>
      </c>
      <c r="L368" s="1">
        <f>VLOOKUP($A368,openDSS_capacitor!$A:$R,10,0)</f>
        <v>0</v>
      </c>
      <c r="M368" s="1">
        <f>VLOOKUP($A368,openDSS_capacitor!$A:$R,11,0)</f>
        <v>0</v>
      </c>
      <c r="N368" s="1">
        <f>VLOOKUP($A368,openDSS_capacitor!$A:$R,6,0)</f>
        <v>18562.670600000001</v>
      </c>
      <c r="O368" s="1">
        <f>N368-H368</f>
        <v>-163.59619999999995</v>
      </c>
      <c r="P368">
        <f>VLOOKUP(A368,sumario!A:E,5,0)</f>
        <v>300</v>
      </c>
    </row>
    <row r="369" spans="1:16" x14ac:dyDescent="0.25">
      <c r="A369" t="s">
        <v>783</v>
      </c>
      <c r="B369" s="6" t="str">
        <f>VLOOKUP(A369,regional!A:B,2,0)</f>
        <v>Norte</v>
      </c>
      <c r="C369" s="1">
        <f>VLOOKUP($A369,openDSS_base!$A:$R,4,0)</f>
        <v>58492.34</v>
      </c>
      <c r="D369" s="1">
        <f>VLOOKUP($A369,openDSS_base!$A:$R,5,0)</f>
        <v>24026.062600000001</v>
      </c>
      <c r="E369" s="7">
        <f>C369/SQRT(C369*C369+D369*D369)</f>
        <v>0.92500635196095315</v>
      </c>
      <c r="F369" s="1">
        <f>VLOOKUP($A369,openDSS_base!$A:$R,10,0)</f>
        <v>0</v>
      </c>
      <c r="G369" s="1">
        <f>VLOOKUP($A369,openDSS_base!$A:$R,11,0)</f>
        <v>0</v>
      </c>
      <c r="H369" s="1">
        <f>VLOOKUP($A369,openDSS_base!$A:$R,6,0)</f>
        <v>3676.8658</v>
      </c>
      <c r="I369" s="1">
        <f>VLOOKUP($A369,openDSS_capacitor!$A:$R,4,0)</f>
        <v>58490.0556</v>
      </c>
      <c r="J369" s="1">
        <f>VLOOKUP($A369,openDSS_capacitor!$A:$R,5,0)</f>
        <v>18851.039700000001</v>
      </c>
      <c r="K369" s="7">
        <f t="shared" si="6"/>
        <v>0.95178808184944597</v>
      </c>
      <c r="L369" s="1">
        <f>VLOOKUP($A369,openDSS_capacitor!$A:$R,10,0)</f>
        <v>0</v>
      </c>
      <c r="M369" s="1">
        <f>VLOOKUP($A369,openDSS_capacitor!$A:$R,11,0)</f>
        <v>0</v>
      </c>
      <c r="N369" s="1">
        <f>VLOOKUP($A369,openDSS_capacitor!$A:$R,6,0)</f>
        <v>3671.4695000000002</v>
      </c>
      <c r="O369" s="1">
        <f>N369-H369</f>
        <v>-5.3962999999998829</v>
      </c>
      <c r="P369">
        <f>VLOOKUP(A369,sumario!A:E,5,0)</f>
        <v>600</v>
      </c>
    </row>
    <row r="370" spans="1:16" x14ac:dyDescent="0.25">
      <c r="A370" t="s">
        <v>784</v>
      </c>
      <c r="B370" s="6" t="str">
        <f>VLOOKUP(A370,regional!A:B,2,0)</f>
        <v>Norte</v>
      </c>
      <c r="C370" s="1">
        <f>VLOOKUP($A370,openDSS_base!$A:$R,4,0)</f>
        <v>55470.857400000001</v>
      </c>
      <c r="D370" s="1">
        <f>VLOOKUP($A370,openDSS_base!$A:$R,5,0)</f>
        <v>21921.9624</v>
      </c>
      <c r="E370" s="7">
        <f>C370/SQRT(C370*C370+D370*D370)</f>
        <v>0.9300087295887951</v>
      </c>
      <c r="F370" s="1">
        <f>VLOOKUP($A370,openDSS_base!$A:$R,10,0)</f>
        <v>0</v>
      </c>
      <c r="G370" s="1">
        <f>VLOOKUP($A370,openDSS_base!$A:$R,11,0)</f>
        <v>0</v>
      </c>
      <c r="H370" s="1">
        <f>VLOOKUP($A370,openDSS_base!$A:$R,6,0)</f>
        <v>17714.094700000001</v>
      </c>
      <c r="I370" s="1">
        <f>VLOOKUP($A370,openDSS_capacitor!$A:$R,4,0)</f>
        <v>55301.082399999999</v>
      </c>
      <c r="J370" s="1">
        <f>VLOOKUP($A370,openDSS_capacitor!$A:$R,5,0)</f>
        <v>19876.353200000001</v>
      </c>
      <c r="K370" s="7">
        <f t="shared" si="6"/>
        <v>0.9410610307851287</v>
      </c>
      <c r="L370" s="1">
        <f>VLOOKUP($A370,openDSS_capacitor!$A:$R,10,0)</f>
        <v>0</v>
      </c>
      <c r="M370" s="1">
        <f>VLOOKUP($A370,openDSS_capacitor!$A:$R,11,0)</f>
        <v>0</v>
      </c>
      <c r="N370" s="1">
        <f>VLOOKUP($A370,openDSS_capacitor!$A:$R,6,0)</f>
        <v>17490.780699999999</v>
      </c>
      <c r="O370" s="1">
        <f>N370-H370</f>
        <v>-223.31400000000212</v>
      </c>
      <c r="P370">
        <f>VLOOKUP(A370,sumario!A:E,5,0)</f>
        <v>300</v>
      </c>
    </row>
    <row r="371" spans="1:16" x14ac:dyDescent="0.25">
      <c r="A371" t="s">
        <v>788</v>
      </c>
      <c r="B371" s="6" t="str">
        <f>VLOOKUP(A371,regional!A:B,2,0)</f>
        <v>Sul</v>
      </c>
      <c r="C371" s="1">
        <f>VLOOKUP($A371,openDSS_base!$A:$R,4,0)</f>
        <v>121335.6352</v>
      </c>
      <c r="D371" s="1">
        <f>VLOOKUP($A371,openDSS_base!$A:$R,5,0)</f>
        <v>55016.1011</v>
      </c>
      <c r="E371" s="7">
        <f>C371/SQRT(C371*C371+D371*D371)</f>
        <v>0.91075194017626848</v>
      </c>
      <c r="F371" s="1">
        <f>VLOOKUP($A371,openDSS_base!$A:$R,10,0)</f>
        <v>0</v>
      </c>
      <c r="G371" s="1">
        <f>VLOOKUP($A371,openDSS_base!$A:$R,11,0)</f>
        <v>0</v>
      </c>
      <c r="H371" s="1">
        <f>VLOOKUP($A371,openDSS_base!$A:$R,6,0)</f>
        <v>4954.4354999999996</v>
      </c>
      <c r="I371" s="1">
        <f>VLOOKUP($A371,openDSS_capacitor!$A:$R,4,0)</f>
        <v>121198.1277</v>
      </c>
      <c r="J371" s="1">
        <f>VLOOKUP($A371,openDSS_capacitor!$A:$R,5,0)</f>
        <v>49911.153599999998</v>
      </c>
      <c r="K371" s="7">
        <f t="shared" si="6"/>
        <v>0.92466186787935511</v>
      </c>
      <c r="L371" s="1">
        <f>VLOOKUP($A371,openDSS_capacitor!$A:$R,10,0)</f>
        <v>0</v>
      </c>
      <c r="M371" s="1">
        <f>VLOOKUP($A371,openDSS_capacitor!$A:$R,11,0)</f>
        <v>0</v>
      </c>
      <c r="N371" s="1">
        <f>VLOOKUP($A371,openDSS_capacitor!$A:$R,6,0)</f>
        <v>4814.5309999999999</v>
      </c>
      <c r="O371" s="1">
        <f>N371-H371</f>
        <v>-139.90449999999964</v>
      </c>
      <c r="P371">
        <f>VLOOKUP(A371,sumario!A:E,5,0)</f>
        <v>600</v>
      </c>
    </row>
    <row r="372" spans="1:16" x14ac:dyDescent="0.25">
      <c r="A372" t="s">
        <v>798</v>
      </c>
      <c r="B372" s="6" t="str">
        <f>VLOOKUP(A372,regional!A:B,2,0)</f>
        <v>Leste</v>
      </c>
      <c r="C372" s="1">
        <f>VLOOKUP($A372,openDSS_base!$A:$R,4,0)</f>
        <v>138448.3089</v>
      </c>
      <c r="D372" s="1">
        <f>VLOOKUP($A372,openDSS_base!$A:$R,5,0)</f>
        <v>75742.430999999997</v>
      </c>
      <c r="E372" s="7">
        <f>C372/SQRT(C372*C372+D372*D372)</f>
        <v>0.8772950711169869</v>
      </c>
      <c r="F372" s="1">
        <f>VLOOKUP($A372,openDSS_base!$A:$R,10,0)</f>
        <v>0</v>
      </c>
      <c r="G372" s="1">
        <f>VLOOKUP($A372,openDSS_base!$A:$R,11,0)</f>
        <v>0</v>
      </c>
      <c r="H372" s="1">
        <f>VLOOKUP($A372,openDSS_base!$A:$R,6,0)</f>
        <v>22844.529299999998</v>
      </c>
      <c r="I372" s="1">
        <f>VLOOKUP($A372,openDSS_capacitor!$A:$R,4,0)</f>
        <v>138190.77970000001</v>
      </c>
      <c r="J372" s="1">
        <f>VLOOKUP($A372,openDSS_capacitor!$A:$R,5,0)</f>
        <v>67953.292499999996</v>
      </c>
      <c r="K372" s="7">
        <f t="shared" si="6"/>
        <v>0.89737410226424552</v>
      </c>
      <c r="L372" s="1">
        <f>VLOOKUP($A372,openDSS_capacitor!$A:$R,10,0)</f>
        <v>0</v>
      </c>
      <c r="M372" s="1">
        <f>VLOOKUP($A372,openDSS_capacitor!$A:$R,11,0)</f>
        <v>0</v>
      </c>
      <c r="N372" s="1">
        <f>VLOOKUP($A372,openDSS_capacitor!$A:$R,6,0)</f>
        <v>22317.2176</v>
      </c>
      <c r="O372" s="1">
        <f>N372-H372</f>
        <v>-527.31169999999838</v>
      </c>
      <c r="P372">
        <f>VLOOKUP(A372,sumario!A:E,5,0)</f>
        <v>900</v>
      </c>
    </row>
    <row r="373" spans="1:16" x14ac:dyDescent="0.25">
      <c r="A373" t="s">
        <v>801</v>
      </c>
      <c r="B373" s="6" t="str">
        <f>VLOOKUP(A373,regional!A:B,2,0)</f>
        <v>Leste</v>
      </c>
      <c r="C373" s="1">
        <f>VLOOKUP($A373,openDSS_base!$A:$R,4,0)</f>
        <v>214081.997</v>
      </c>
      <c r="D373" s="1">
        <f>VLOOKUP($A373,openDSS_base!$A:$R,5,0)</f>
        <v>111209.9926</v>
      </c>
      <c r="E373" s="7">
        <f>C373/SQRT(C373*C373+D373*D373)</f>
        <v>0.88740785170199266</v>
      </c>
      <c r="F373" s="1">
        <f>VLOOKUP($A373,openDSS_base!$A:$R,10,0)</f>
        <v>0</v>
      </c>
      <c r="G373" s="1">
        <f>VLOOKUP($A373,openDSS_base!$A:$R,11,0)</f>
        <v>0</v>
      </c>
      <c r="H373" s="1">
        <f>VLOOKUP($A373,openDSS_base!$A:$R,6,0)</f>
        <v>27062.718099999998</v>
      </c>
      <c r="I373" s="1">
        <f>VLOOKUP($A373,openDSS_capacitor!$A:$R,4,0)</f>
        <v>214070.1274</v>
      </c>
      <c r="J373" s="1">
        <f>VLOOKUP($A373,openDSS_capacitor!$A:$R,5,0)</f>
        <v>108664.0091</v>
      </c>
      <c r="K373" s="7">
        <f t="shared" si="6"/>
        <v>0.89169660832727926</v>
      </c>
      <c r="L373" s="1">
        <f>VLOOKUP($A373,openDSS_capacitor!$A:$R,10,0)</f>
        <v>0</v>
      </c>
      <c r="M373" s="1">
        <f>VLOOKUP($A373,openDSS_capacitor!$A:$R,11,0)</f>
        <v>0</v>
      </c>
      <c r="N373" s="1">
        <f>VLOOKUP($A373,openDSS_capacitor!$A:$R,6,0)</f>
        <v>27039.070899999999</v>
      </c>
      <c r="O373" s="1">
        <f>N373-H373</f>
        <v>-23.64719999999943</v>
      </c>
      <c r="P373">
        <f>VLOOKUP(A373,sumario!A:E,5,0)</f>
        <v>300</v>
      </c>
    </row>
    <row r="374" spans="1:16" x14ac:dyDescent="0.25">
      <c r="A374" t="s">
        <v>802</v>
      </c>
      <c r="B374" s="6" t="str">
        <f>VLOOKUP(A374,regional!A:B,2,0)</f>
        <v>Leste</v>
      </c>
      <c r="C374" s="1">
        <f>VLOOKUP($A374,openDSS_base!$A:$R,4,0)</f>
        <v>63068.320599999999</v>
      </c>
      <c r="D374" s="1">
        <f>VLOOKUP($A374,openDSS_base!$A:$R,5,0)</f>
        <v>28862.160599999999</v>
      </c>
      <c r="E374" s="7">
        <f>C374/SQRT(C374*C374+D374*D374)</f>
        <v>0.90930578895419845</v>
      </c>
      <c r="F374" s="1">
        <f>VLOOKUP($A374,openDSS_base!$A:$R,10,0)</f>
        <v>0</v>
      </c>
      <c r="G374" s="1">
        <f>VLOOKUP($A374,openDSS_base!$A:$R,11,0)</f>
        <v>0</v>
      </c>
      <c r="H374" s="1">
        <f>VLOOKUP($A374,openDSS_base!$A:$R,6,0)</f>
        <v>4815.7527</v>
      </c>
      <c r="I374" s="1">
        <f>VLOOKUP($A374,openDSS_capacitor!$A:$R,4,0)</f>
        <v>63042.6443</v>
      </c>
      <c r="J374" s="1">
        <f>VLOOKUP($A374,openDSS_capacitor!$A:$R,5,0)</f>
        <v>26368.0177</v>
      </c>
      <c r="K374" s="7">
        <f t="shared" si="6"/>
        <v>0.92255523757992552</v>
      </c>
      <c r="L374" s="1">
        <f>VLOOKUP($A374,openDSS_capacitor!$A:$R,10,0)</f>
        <v>0</v>
      </c>
      <c r="M374" s="1">
        <f>VLOOKUP($A374,openDSS_capacitor!$A:$R,11,0)</f>
        <v>0</v>
      </c>
      <c r="N374" s="1">
        <f>VLOOKUP($A374,openDSS_capacitor!$A:$R,6,0)</f>
        <v>4774.2190000000001</v>
      </c>
      <c r="O374" s="1">
        <f>N374-H374</f>
        <v>-41.533699999999953</v>
      </c>
      <c r="P374">
        <f>VLOOKUP(A374,sumario!A:E,5,0)</f>
        <v>300</v>
      </c>
    </row>
    <row r="375" spans="1:16" x14ac:dyDescent="0.25">
      <c r="A375" t="s">
        <v>806</v>
      </c>
      <c r="B375" s="6" t="str">
        <f>VLOOKUP(A375,regional!A:B,2,0)</f>
        <v>Leste</v>
      </c>
      <c r="C375" s="1">
        <f>VLOOKUP($A375,openDSS_base!$A:$R,4,0)</f>
        <v>142084.1384</v>
      </c>
      <c r="D375" s="1">
        <f>VLOOKUP($A375,openDSS_base!$A:$R,5,0)</f>
        <v>67667.795899999997</v>
      </c>
      <c r="E375" s="7">
        <f>C375/SQRT(C375*C375+D375*D375)</f>
        <v>0.90283910234331155</v>
      </c>
      <c r="F375" s="1">
        <f>VLOOKUP($A375,openDSS_base!$A:$R,10,0)</f>
        <v>0</v>
      </c>
      <c r="G375" s="1">
        <f>VLOOKUP($A375,openDSS_base!$A:$R,11,0)</f>
        <v>0</v>
      </c>
      <c r="H375" s="1">
        <f>VLOOKUP($A375,openDSS_base!$A:$R,6,0)</f>
        <v>11050.512500000001</v>
      </c>
      <c r="I375" s="1">
        <f>VLOOKUP($A375,openDSS_capacitor!$A:$R,4,0)</f>
        <v>141890.26740000001</v>
      </c>
      <c r="J375" s="1">
        <f>VLOOKUP($A375,openDSS_capacitor!$A:$R,5,0)</f>
        <v>60198.365599999997</v>
      </c>
      <c r="K375" s="7">
        <f t="shared" si="6"/>
        <v>0.92057596283649201</v>
      </c>
      <c r="L375" s="1">
        <f>VLOOKUP($A375,openDSS_capacitor!$A:$R,10,0)</f>
        <v>0</v>
      </c>
      <c r="M375" s="1">
        <f>VLOOKUP($A375,openDSS_capacitor!$A:$R,11,0)</f>
        <v>0</v>
      </c>
      <c r="N375" s="1">
        <f>VLOOKUP($A375,openDSS_capacitor!$A:$R,6,0)</f>
        <v>10799.2603</v>
      </c>
      <c r="O375" s="1">
        <f>N375-H375</f>
        <v>-251.25220000000081</v>
      </c>
      <c r="P375">
        <f>VLOOKUP(A375,sumario!A:E,5,0)</f>
        <v>900</v>
      </c>
    </row>
    <row r="376" spans="1:16" x14ac:dyDescent="0.25">
      <c r="A376" t="s">
        <v>807</v>
      </c>
      <c r="B376" s="6" t="str">
        <f>VLOOKUP(A376,regional!A:B,2,0)</f>
        <v>Leste</v>
      </c>
      <c r="C376" s="1">
        <f>VLOOKUP($A376,openDSS_base!$A:$R,4,0)</f>
        <v>38492.638899999998</v>
      </c>
      <c r="D376" s="1">
        <f>VLOOKUP($A376,openDSS_base!$A:$R,5,0)</f>
        <v>22705.274399999998</v>
      </c>
      <c r="E376" s="7">
        <f>C376/SQRT(C376*C376+D376*D376)</f>
        <v>0.86132196451938126</v>
      </c>
      <c r="F376" s="1">
        <f>VLOOKUP($A376,openDSS_base!$A:$R,10,0)</f>
        <v>0</v>
      </c>
      <c r="G376" s="1">
        <f>VLOOKUP($A376,openDSS_base!$A:$R,11,0)</f>
        <v>0</v>
      </c>
      <c r="H376" s="1">
        <f>VLOOKUP($A376,openDSS_base!$A:$R,6,0)</f>
        <v>10390.2539</v>
      </c>
      <c r="I376" s="1">
        <f>VLOOKUP($A376,openDSS_capacitor!$A:$R,4,0)</f>
        <v>38089.234600000003</v>
      </c>
      <c r="J376" s="1">
        <f>VLOOKUP($A376,openDSS_capacitor!$A:$R,5,0)</f>
        <v>19979.393599999999</v>
      </c>
      <c r="K376" s="7">
        <f t="shared" si="6"/>
        <v>0.88556486374776699</v>
      </c>
      <c r="L376" s="1">
        <f>VLOOKUP($A376,openDSS_capacitor!$A:$R,10,0)</f>
        <v>0</v>
      </c>
      <c r="M376" s="1">
        <f>VLOOKUP($A376,openDSS_capacitor!$A:$R,11,0)</f>
        <v>0</v>
      </c>
      <c r="N376" s="1">
        <f>VLOOKUP($A376,openDSS_capacitor!$A:$R,6,0)</f>
        <v>9937.5414000000001</v>
      </c>
      <c r="O376" s="1">
        <f>N376-H376</f>
        <v>-452.71249999999964</v>
      </c>
      <c r="P376">
        <f>VLOOKUP(A376,sumario!A:E,5,0)</f>
        <v>300</v>
      </c>
    </row>
    <row r="377" spans="1:16" x14ac:dyDescent="0.25">
      <c r="A377" t="s">
        <v>810</v>
      </c>
      <c r="B377" s="6" t="str">
        <f>VLOOKUP(A377,regional!A:B,2,0)</f>
        <v>Leste</v>
      </c>
      <c r="C377" s="1">
        <f>VLOOKUP($A377,openDSS_base!$A:$R,4,0)</f>
        <v>99563.955000000002</v>
      </c>
      <c r="D377" s="1">
        <f>VLOOKUP($A377,openDSS_base!$A:$R,5,0)</f>
        <v>44499.058700000001</v>
      </c>
      <c r="E377" s="7">
        <f>C377/SQRT(C377*C377+D377*D377)</f>
        <v>0.91296418307573646</v>
      </c>
      <c r="F377" s="1">
        <f>VLOOKUP($A377,openDSS_base!$A:$R,10,0)</f>
        <v>0</v>
      </c>
      <c r="G377" s="1">
        <f>VLOOKUP($A377,openDSS_base!$A:$R,11,0)</f>
        <v>0</v>
      </c>
      <c r="H377" s="1">
        <f>VLOOKUP($A377,openDSS_base!$A:$R,6,0)</f>
        <v>4991.3504999999996</v>
      </c>
      <c r="I377" s="1">
        <f>VLOOKUP($A377,openDSS_capacitor!$A:$R,4,0)</f>
        <v>99544.5389</v>
      </c>
      <c r="J377" s="1">
        <f>VLOOKUP($A377,openDSS_capacitor!$A:$R,5,0)</f>
        <v>39384.504500000003</v>
      </c>
      <c r="K377" s="7">
        <f t="shared" si="6"/>
        <v>0.9298658745084426</v>
      </c>
      <c r="L377" s="1">
        <f>VLOOKUP($A377,openDSS_capacitor!$A:$R,10,0)</f>
        <v>0</v>
      </c>
      <c r="M377" s="1">
        <f>VLOOKUP($A377,openDSS_capacitor!$A:$R,11,0)</f>
        <v>0</v>
      </c>
      <c r="N377" s="1">
        <f>VLOOKUP($A377,openDSS_capacitor!$A:$R,6,0)</f>
        <v>4958.5294000000004</v>
      </c>
      <c r="O377" s="1">
        <f>N377-H377</f>
        <v>-32.821099999999205</v>
      </c>
      <c r="P377">
        <f>VLOOKUP(A377,sumario!A:E,5,0)</f>
        <v>600</v>
      </c>
    </row>
    <row r="378" spans="1:16" x14ac:dyDescent="0.25">
      <c r="A378" t="s">
        <v>811</v>
      </c>
      <c r="B378" s="6" t="str">
        <f>VLOOKUP(A378,regional!A:B,2,0)</f>
        <v>Leste</v>
      </c>
      <c r="C378" s="1">
        <f>VLOOKUP($A378,openDSS_base!$A:$R,4,0)</f>
        <v>177910.3272</v>
      </c>
      <c r="D378" s="1">
        <f>VLOOKUP($A378,openDSS_base!$A:$R,5,0)</f>
        <v>81460.137300000002</v>
      </c>
      <c r="E378" s="7">
        <f>C378/SQRT(C378*C378+D378*D378)</f>
        <v>0.90922367097921009</v>
      </c>
      <c r="F378" s="1">
        <f>VLOOKUP($A378,openDSS_base!$A:$R,10,0)</f>
        <v>0</v>
      </c>
      <c r="G378" s="1">
        <f>VLOOKUP($A378,openDSS_base!$A:$R,11,0)</f>
        <v>0</v>
      </c>
      <c r="H378" s="1">
        <f>VLOOKUP($A378,openDSS_base!$A:$R,6,0)</f>
        <v>11679.7057</v>
      </c>
      <c r="I378" s="1">
        <f>VLOOKUP($A378,openDSS_capacitor!$A:$R,4,0)</f>
        <v>177893.85560000001</v>
      </c>
      <c r="J378" s="1">
        <f>VLOOKUP($A378,openDSS_capacitor!$A:$R,5,0)</f>
        <v>80660.116500000004</v>
      </c>
      <c r="K378" s="7">
        <f t="shared" si="6"/>
        <v>0.91075320770146351</v>
      </c>
      <c r="L378" s="1">
        <f>VLOOKUP($A378,openDSS_capacitor!$A:$R,10,0)</f>
        <v>0</v>
      </c>
      <c r="M378" s="1">
        <f>VLOOKUP($A378,openDSS_capacitor!$A:$R,11,0)</f>
        <v>0</v>
      </c>
      <c r="N378" s="1">
        <f>VLOOKUP($A378,openDSS_capacitor!$A:$R,6,0)</f>
        <v>11653.127</v>
      </c>
      <c r="O378" s="1">
        <f>N378-H378</f>
        <v>-26.578700000000026</v>
      </c>
      <c r="P378">
        <f>VLOOKUP(A378,sumario!A:E,5,0)</f>
        <v>99.999999999999901</v>
      </c>
    </row>
    <row r="379" spans="1:16" x14ac:dyDescent="0.25">
      <c r="A379" t="s">
        <v>815</v>
      </c>
      <c r="B379" s="6" t="str">
        <f>VLOOKUP(A379,regional!A:B,2,0)</f>
        <v>Leste</v>
      </c>
      <c r="C379" s="1">
        <f>VLOOKUP($A379,openDSS_base!$A:$R,4,0)</f>
        <v>172399.42370000001</v>
      </c>
      <c r="D379" s="1">
        <f>VLOOKUP($A379,openDSS_base!$A:$R,5,0)</f>
        <v>78044.131599999993</v>
      </c>
      <c r="E379" s="7">
        <f>C379/SQRT(C379*C379+D379*D379)</f>
        <v>0.911000901558216</v>
      </c>
      <c r="F379" s="1">
        <f>VLOOKUP($A379,openDSS_base!$A:$R,10,0)</f>
        <v>0</v>
      </c>
      <c r="G379" s="1">
        <f>VLOOKUP($A379,openDSS_base!$A:$R,11,0)</f>
        <v>0</v>
      </c>
      <c r="H379" s="1">
        <f>VLOOKUP($A379,openDSS_base!$A:$R,6,0)</f>
        <v>7674.2070000000003</v>
      </c>
      <c r="I379" s="1">
        <f>VLOOKUP($A379,openDSS_capacitor!$A:$R,4,0)</f>
        <v>172376.11629999999</v>
      </c>
      <c r="J379" s="1">
        <f>VLOOKUP($A379,openDSS_capacitor!$A:$R,5,0)</f>
        <v>75519.1492</v>
      </c>
      <c r="K379" s="7">
        <f t="shared" si="6"/>
        <v>0.91595311799079271</v>
      </c>
      <c r="L379" s="1">
        <f>VLOOKUP($A379,openDSS_capacitor!$A:$R,10,0)</f>
        <v>0</v>
      </c>
      <c r="M379" s="1">
        <f>VLOOKUP($A379,openDSS_capacitor!$A:$R,11,0)</f>
        <v>0</v>
      </c>
      <c r="N379" s="1">
        <f>VLOOKUP($A379,openDSS_capacitor!$A:$R,6,0)</f>
        <v>7642.7260999999999</v>
      </c>
      <c r="O379" s="1">
        <f>N379-H379</f>
        <v>-31.480900000000474</v>
      </c>
      <c r="P379">
        <f>VLOOKUP(A379,sumario!A:E,5,0)</f>
        <v>300</v>
      </c>
    </row>
    <row r="380" spans="1:16" x14ac:dyDescent="0.25">
      <c r="A380" t="s">
        <v>816</v>
      </c>
      <c r="B380" s="6" t="str">
        <f>VLOOKUP(A380,regional!A:B,2,0)</f>
        <v>Leste</v>
      </c>
      <c r="C380" s="1">
        <f>VLOOKUP($A380,openDSS_base!$A:$R,4,0)</f>
        <v>146698.36559999999</v>
      </c>
      <c r="D380" s="1">
        <f>VLOOKUP($A380,openDSS_base!$A:$R,5,0)</f>
        <v>66598.687000000005</v>
      </c>
      <c r="E380" s="7">
        <f>C380/SQRT(C380*C380+D380*D380)</f>
        <v>0.91055902394931354</v>
      </c>
      <c r="F380" s="1">
        <f>VLOOKUP($A380,openDSS_base!$A:$R,10,0)</f>
        <v>0</v>
      </c>
      <c r="G380" s="1">
        <f>VLOOKUP($A380,openDSS_base!$A:$R,11,0)</f>
        <v>0</v>
      </c>
      <c r="H380" s="1">
        <f>VLOOKUP($A380,openDSS_base!$A:$R,6,0)</f>
        <v>6202.6559999999999</v>
      </c>
      <c r="I380" s="1">
        <f>VLOOKUP($A380,openDSS_capacitor!$A:$R,4,0)</f>
        <v>146672.0221</v>
      </c>
      <c r="J380" s="1">
        <f>VLOOKUP($A380,openDSS_capacitor!$A:$R,5,0)</f>
        <v>64094.820200000002</v>
      </c>
      <c r="K380" s="7">
        <f t="shared" si="6"/>
        <v>0.91632745399210391</v>
      </c>
      <c r="L380" s="1">
        <f>VLOOKUP($A380,openDSS_capacitor!$A:$R,10,0)</f>
        <v>0</v>
      </c>
      <c r="M380" s="1">
        <f>VLOOKUP($A380,openDSS_capacitor!$A:$R,11,0)</f>
        <v>0</v>
      </c>
      <c r="N380" s="1">
        <f>VLOOKUP($A380,openDSS_capacitor!$A:$R,6,0)</f>
        <v>6163.9908999999998</v>
      </c>
      <c r="O380" s="1">
        <f>N380-H380</f>
        <v>-38.665100000000166</v>
      </c>
      <c r="P380">
        <f>VLOOKUP(A380,sumario!A:E,5,0)</f>
        <v>300</v>
      </c>
    </row>
    <row r="381" spans="1:16" x14ac:dyDescent="0.25">
      <c r="A381" t="s">
        <v>817</v>
      </c>
      <c r="B381" s="6" t="str">
        <f>VLOOKUP(A381,regional!A:B,2,0)</f>
        <v>Leste</v>
      </c>
      <c r="C381" s="1">
        <f>VLOOKUP($A381,openDSS_base!$A:$R,4,0)</f>
        <v>140648.57740000001</v>
      </c>
      <c r="D381" s="1">
        <f>VLOOKUP($A381,openDSS_base!$A:$R,5,0)</f>
        <v>61466.205199999997</v>
      </c>
      <c r="E381" s="7">
        <f>C381/SQRT(C381*C381+D381*D381)</f>
        <v>0.91631885926148338</v>
      </c>
      <c r="F381" s="1">
        <f>VLOOKUP($A381,openDSS_base!$A:$R,10,0)</f>
        <v>0</v>
      </c>
      <c r="G381" s="1">
        <f>VLOOKUP($A381,openDSS_base!$A:$R,11,0)</f>
        <v>0</v>
      </c>
      <c r="H381" s="1">
        <f>VLOOKUP($A381,openDSS_base!$A:$R,6,0)</f>
        <v>4392.8856999999998</v>
      </c>
      <c r="I381" s="1">
        <f>VLOOKUP($A381,openDSS_capacitor!$A:$R,4,0)</f>
        <v>140614.7132</v>
      </c>
      <c r="J381" s="1">
        <f>VLOOKUP($A381,openDSS_capacitor!$A:$R,5,0)</f>
        <v>58949.0746</v>
      </c>
      <c r="K381" s="7">
        <f t="shared" si="6"/>
        <v>0.92223738127794874</v>
      </c>
      <c r="L381" s="1">
        <f>VLOOKUP($A381,openDSS_capacitor!$A:$R,10,0)</f>
        <v>0</v>
      </c>
      <c r="M381" s="1">
        <f>VLOOKUP($A381,openDSS_capacitor!$A:$R,11,0)</f>
        <v>0</v>
      </c>
      <c r="N381" s="1">
        <f>VLOOKUP($A381,openDSS_capacitor!$A:$R,6,0)</f>
        <v>4358.0474999999997</v>
      </c>
      <c r="O381" s="1">
        <f>N381-H381</f>
        <v>-34.838200000000143</v>
      </c>
      <c r="P381">
        <f>VLOOKUP(A381,sumario!A:E,5,0)</f>
        <v>300</v>
      </c>
    </row>
    <row r="382" spans="1:16" x14ac:dyDescent="0.25">
      <c r="A382" t="s">
        <v>818</v>
      </c>
      <c r="B382" s="6" t="str">
        <f>VLOOKUP(A382,regional!A:B,2,0)</f>
        <v>Leste</v>
      </c>
      <c r="C382" s="1">
        <f>VLOOKUP($A382,openDSS_base!$A:$R,4,0)</f>
        <v>147821.8273</v>
      </c>
      <c r="D382" s="1">
        <f>VLOOKUP($A382,openDSS_base!$A:$R,5,0)</f>
        <v>67964.092799999999</v>
      </c>
      <c r="E382" s="7">
        <f>C382/SQRT(C382*C382+D382*D382)</f>
        <v>0.90856965535042489</v>
      </c>
      <c r="F382" s="1">
        <f>VLOOKUP($A382,openDSS_base!$A:$R,10,0)</f>
        <v>0</v>
      </c>
      <c r="G382" s="1">
        <f>VLOOKUP($A382,openDSS_base!$A:$R,11,0)</f>
        <v>0</v>
      </c>
      <c r="H382" s="1">
        <f>VLOOKUP($A382,openDSS_base!$A:$R,6,0)</f>
        <v>7126.4817999999996</v>
      </c>
      <c r="I382" s="1">
        <f>VLOOKUP($A382,openDSS_capacitor!$A:$R,4,0)</f>
        <v>147795.1722</v>
      </c>
      <c r="J382" s="1">
        <f>VLOOKUP($A382,openDSS_capacitor!$A:$R,5,0)</f>
        <v>65458.233800000002</v>
      </c>
      <c r="K382" s="7">
        <f t="shared" si="6"/>
        <v>0.91433544876935058</v>
      </c>
      <c r="L382" s="1">
        <f>VLOOKUP($A382,openDSS_capacitor!$A:$R,10,0)</f>
        <v>0</v>
      </c>
      <c r="M382" s="1">
        <f>VLOOKUP($A382,openDSS_capacitor!$A:$R,11,0)</f>
        <v>0</v>
      </c>
      <c r="N382" s="1">
        <f>VLOOKUP($A382,openDSS_capacitor!$A:$R,6,0)</f>
        <v>7087.5861999999997</v>
      </c>
      <c r="O382" s="1">
        <f>N382-H382</f>
        <v>-38.895599999999831</v>
      </c>
      <c r="P382">
        <f>VLOOKUP(A382,sumario!A:E,5,0)</f>
        <v>300</v>
      </c>
    </row>
    <row r="383" spans="1:16" x14ac:dyDescent="0.25">
      <c r="A383" t="s">
        <v>819</v>
      </c>
      <c r="B383" s="6" t="str">
        <f>VLOOKUP(A383,regional!A:B,2,0)</f>
        <v>Oeste</v>
      </c>
      <c r="C383" s="1">
        <f>VLOOKUP($A383,openDSS_base!$A:$R,4,0)</f>
        <v>75673.443199999994</v>
      </c>
      <c r="D383" s="1">
        <f>VLOOKUP($A383,openDSS_base!$A:$R,5,0)</f>
        <v>32169.4611</v>
      </c>
      <c r="E383" s="7">
        <f>C383/SQRT(C383*C383+D383*D383)</f>
        <v>0.92029480720561097</v>
      </c>
      <c r="F383" s="1">
        <f>VLOOKUP($A383,openDSS_base!$A:$R,10,0)</f>
        <v>0</v>
      </c>
      <c r="G383" s="1">
        <f>VLOOKUP($A383,openDSS_base!$A:$R,11,0)</f>
        <v>0</v>
      </c>
      <c r="H383" s="1">
        <f>VLOOKUP($A383,openDSS_base!$A:$R,6,0)</f>
        <v>8955.6183000000001</v>
      </c>
      <c r="I383" s="1">
        <f>VLOOKUP($A383,openDSS_capacitor!$A:$R,4,0)</f>
        <v>75539.103600000002</v>
      </c>
      <c r="J383" s="1">
        <f>VLOOKUP($A383,openDSS_capacitor!$A:$R,5,0)</f>
        <v>29952.830900000001</v>
      </c>
      <c r="K383" s="7">
        <f t="shared" si="6"/>
        <v>0.92958773197296163</v>
      </c>
      <c r="L383" s="1">
        <f>VLOOKUP($A383,openDSS_capacitor!$A:$R,10,0)</f>
        <v>0</v>
      </c>
      <c r="M383" s="1">
        <f>VLOOKUP($A383,openDSS_capacitor!$A:$R,11,0)</f>
        <v>0</v>
      </c>
      <c r="N383" s="1">
        <f>VLOOKUP($A383,openDSS_capacitor!$A:$R,6,0)</f>
        <v>8737.3665000000001</v>
      </c>
      <c r="O383" s="1">
        <f>N383-H383</f>
        <v>-218.2518</v>
      </c>
      <c r="P383">
        <f>VLOOKUP(A383,sumario!A:E,5,0)</f>
        <v>300</v>
      </c>
    </row>
    <row r="384" spans="1:16" x14ac:dyDescent="0.25">
      <c r="A384" t="s">
        <v>821</v>
      </c>
      <c r="B384" s="6" t="str">
        <f>VLOOKUP(A384,regional!A:B,2,0)</f>
        <v>Oeste</v>
      </c>
      <c r="C384" s="1">
        <f>VLOOKUP($A384,openDSS_base!$A:$R,4,0)</f>
        <v>72889.387199999997</v>
      </c>
      <c r="D384" s="1">
        <f>VLOOKUP($A384,openDSS_base!$A:$R,5,0)</f>
        <v>33786.379000000001</v>
      </c>
      <c r="E384" s="7">
        <f>C384/SQRT(C384*C384+D384*D384)</f>
        <v>0.90727085631059889</v>
      </c>
      <c r="F384" s="1">
        <f>VLOOKUP($A384,openDSS_base!$A:$R,10,0)</f>
        <v>0</v>
      </c>
      <c r="G384" s="1">
        <f>VLOOKUP($A384,openDSS_base!$A:$R,11,0)</f>
        <v>0</v>
      </c>
      <c r="H384" s="1">
        <f>VLOOKUP($A384,openDSS_base!$A:$R,6,0)</f>
        <v>12250.3271</v>
      </c>
      <c r="I384" s="1">
        <f>VLOOKUP($A384,openDSS_capacitor!$A:$R,4,0)</f>
        <v>72832.381200000003</v>
      </c>
      <c r="J384" s="1">
        <f>VLOOKUP($A384,openDSS_capacitor!$A:$R,5,0)</f>
        <v>28921.733199999999</v>
      </c>
      <c r="K384" s="7">
        <f t="shared" si="6"/>
        <v>0.92940321030922945</v>
      </c>
      <c r="L384" s="1">
        <f>VLOOKUP($A384,openDSS_capacitor!$A:$R,10,0)</f>
        <v>0</v>
      </c>
      <c r="M384" s="1">
        <f>VLOOKUP($A384,openDSS_capacitor!$A:$R,11,0)</f>
        <v>0</v>
      </c>
      <c r="N384" s="1">
        <f>VLOOKUP($A384,openDSS_capacitor!$A:$R,6,0)</f>
        <v>11897.364299999999</v>
      </c>
      <c r="O384" s="1">
        <f>N384-H384</f>
        <v>-352.96280000000115</v>
      </c>
      <c r="P384">
        <f>VLOOKUP(A384,sumario!A:E,5,0)</f>
        <v>600</v>
      </c>
    </row>
    <row r="385" spans="1:16" x14ac:dyDescent="0.25">
      <c r="A385" t="s">
        <v>822</v>
      </c>
      <c r="B385" s="6" t="str">
        <f>VLOOKUP(A385,regional!A:B,2,0)</f>
        <v>Oeste</v>
      </c>
      <c r="C385" s="1">
        <f>VLOOKUP($A385,openDSS_base!$A:$R,4,0)</f>
        <v>87413.822</v>
      </c>
      <c r="D385" s="1">
        <f>VLOOKUP($A385,openDSS_base!$A:$R,5,0)</f>
        <v>38446.3174</v>
      </c>
      <c r="E385" s="7">
        <f>C385/SQRT(C385*C385+D385*D385)</f>
        <v>0.91537587572583157</v>
      </c>
      <c r="F385" s="1">
        <f>VLOOKUP($A385,openDSS_base!$A:$R,10,0)</f>
        <v>0</v>
      </c>
      <c r="G385" s="1">
        <f>VLOOKUP($A385,openDSS_base!$A:$R,11,0)</f>
        <v>0</v>
      </c>
      <c r="H385" s="1">
        <f>VLOOKUP($A385,openDSS_base!$A:$R,6,0)</f>
        <v>4230.0203000000001</v>
      </c>
      <c r="I385" s="1">
        <f>VLOOKUP($A385,openDSS_capacitor!$A:$R,4,0)</f>
        <v>87294.919099999999</v>
      </c>
      <c r="J385" s="1">
        <f>VLOOKUP($A385,openDSS_capacitor!$A:$R,5,0)</f>
        <v>33425.657800000001</v>
      </c>
      <c r="K385" s="7">
        <f t="shared" si="6"/>
        <v>0.93387975609003349</v>
      </c>
      <c r="L385" s="1">
        <f>VLOOKUP($A385,openDSS_capacitor!$A:$R,10,0)</f>
        <v>0</v>
      </c>
      <c r="M385" s="1">
        <f>VLOOKUP($A385,openDSS_capacitor!$A:$R,11,0)</f>
        <v>0</v>
      </c>
      <c r="N385" s="1">
        <f>VLOOKUP($A385,openDSS_capacitor!$A:$R,6,0)</f>
        <v>4109.08</v>
      </c>
      <c r="O385" s="1">
        <f>N385-H385</f>
        <v>-120.94030000000021</v>
      </c>
      <c r="P385">
        <f>VLOOKUP(A385,sumario!A:E,5,0)</f>
        <v>600</v>
      </c>
    </row>
    <row r="386" spans="1:16" x14ac:dyDescent="0.25">
      <c r="A386" t="s">
        <v>823</v>
      </c>
      <c r="B386" s="6" t="str">
        <f>VLOOKUP(A386,regional!A:B,2,0)</f>
        <v>Oeste</v>
      </c>
      <c r="C386" s="1">
        <f>VLOOKUP($A386,openDSS_base!$A:$R,4,0)</f>
        <v>94637.688399999999</v>
      </c>
      <c r="D386" s="1">
        <f>VLOOKUP($A386,openDSS_base!$A:$R,5,0)</f>
        <v>42113.960800000001</v>
      </c>
      <c r="E386" s="7">
        <f>C386/SQRT(C386*C386+D386*D386)</f>
        <v>0.91362239504333365</v>
      </c>
      <c r="F386" s="1">
        <f>VLOOKUP($A386,openDSS_base!$A:$R,10,0)</f>
        <v>0</v>
      </c>
      <c r="G386" s="1">
        <f>VLOOKUP($A386,openDSS_base!$A:$R,11,0)</f>
        <v>0</v>
      </c>
      <c r="H386" s="1">
        <f>VLOOKUP($A386,openDSS_base!$A:$R,6,0)</f>
        <v>3426.7222000000002</v>
      </c>
      <c r="I386" s="1">
        <f>VLOOKUP($A386,openDSS_capacitor!$A:$R,4,0)</f>
        <v>94549.3079</v>
      </c>
      <c r="J386" s="1">
        <f>VLOOKUP($A386,openDSS_capacitor!$A:$R,5,0)</f>
        <v>37039.4568</v>
      </c>
      <c r="K386" s="7">
        <f t="shared" si="6"/>
        <v>0.9311026846349576</v>
      </c>
      <c r="L386" s="1">
        <f>VLOOKUP($A386,openDSS_capacitor!$A:$R,10,0)</f>
        <v>0</v>
      </c>
      <c r="M386" s="1">
        <f>VLOOKUP($A386,openDSS_capacitor!$A:$R,11,0)</f>
        <v>0</v>
      </c>
      <c r="N386" s="1">
        <f>VLOOKUP($A386,openDSS_capacitor!$A:$R,6,0)</f>
        <v>3338.1093000000001</v>
      </c>
      <c r="O386" s="1">
        <f>N386-H386</f>
        <v>-88.612900000000081</v>
      </c>
      <c r="P386">
        <f>VLOOKUP(A386,sumario!A:E,5,0)</f>
        <v>600</v>
      </c>
    </row>
    <row r="387" spans="1:16" x14ac:dyDescent="0.25">
      <c r="A387" t="s">
        <v>824</v>
      </c>
      <c r="B387" s="6" t="str">
        <f>VLOOKUP(A387,regional!A:B,2,0)</f>
        <v>Oeste</v>
      </c>
      <c r="C387" s="1">
        <f>VLOOKUP($A387,openDSS_base!$A:$R,4,0)</f>
        <v>29267.857</v>
      </c>
      <c r="D387" s="1">
        <f>VLOOKUP($A387,openDSS_base!$A:$R,5,0)</f>
        <v>12478.1888</v>
      </c>
      <c r="E387" s="7">
        <f>C387/SQRT(C387*C387+D387*D387)</f>
        <v>0.91988511766511605</v>
      </c>
      <c r="F387" s="1">
        <f>VLOOKUP($A387,openDSS_base!$A:$R,10,0)</f>
        <v>0</v>
      </c>
      <c r="G387" s="1">
        <f>VLOOKUP($A387,openDSS_base!$A:$R,11,0)</f>
        <v>0</v>
      </c>
      <c r="H387" s="1">
        <f>VLOOKUP($A387,openDSS_base!$A:$R,6,0)</f>
        <v>842.25199999999995</v>
      </c>
      <c r="I387" s="1">
        <f>VLOOKUP($A387,openDSS_capacitor!$A:$R,4,0)</f>
        <v>29258.476900000001</v>
      </c>
      <c r="J387" s="1">
        <f>VLOOKUP($A387,openDSS_capacitor!$A:$R,5,0)</f>
        <v>7373.3446999999996</v>
      </c>
      <c r="K387" s="7">
        <f t="shared" ref="K387:K450" si="7">I387/SQRT(I387*I387+J387*J387)</f>
        <v>0.9696828233840481</v>
      </c>
      <c r="L387" s="1">
        <f>VLOOKUP($A387,openDSS_capacitor!$A:$R,10,0)</f>
        <v>0</v>
      </c>
      <c r="M387" s="1">
        <f>VLOOKUP($A387,openDSS_capacitor!$A:$R,11,0)</f>
        <v>0</v>
      </c>
      <c r="N387" s="1">
        <f>VLOOKUP($A387,openDSS_capacitor!$A:$R,6,0)</f>
        <v>813.95740000000001</v>
      </c>
      <c r="O387" s="1">
        <f>N387-H387</f>
        <v>-28.294599999999946</v>
      </c>
      <c r="P387">
        <f>VLOOKUP(A387,sumario!A:E,5,0)</f>
        <v>600</v>
      </c>
    </row>
    <row r="388" spans="1:16" x14ac:dyDescent="0.25">
      <c r="A388" t="s">
        <v>826</v>
      </c>
      <c r="B388" s="6" t="str">
        <f>VLOOKUP(A388,regional!A:B,2,0)</f>
        <v>Oeste</v>
      </c>
      <c r="C388" s="1">
        <f>VLOOKUP($A388,openDSS_base!$A:$R,4,0)</f>
        <v>37217.283300000003</v>
      </c>
      <c r="D388" s="1">
        <f>VLOOKUP($A388,openDSS_base!$A:$R,5,0)</f>
        <v>16030.127500000001</v>
      </c>
      <c r="E388" s="7">
        <f>C388/SQRT(C388*C388+D388*D388)</f>
        <v>0.91842994711132753</v>
      </c>
      <c r="F388" s="1">
        <f>VLOOKUP($A388,openDSS_base!$A:$R,10,0)</f>
        <v>0</v>
      </c>
      <c r="G388" s="1">
        <f>VLOOKUP($A388,openDSS_base!$A:$R,11,0)</f>
        <v>0</v>
      </c>
      <c r="H388" s="1">
        <f>VLOOKUP($A388,openDSS_base!$A:$R,6,0)</f>
        <v>646.13319999999999</v>
      </c>
      <c r="I388" s="1">
        <f>VLOOKUP($A388,openDSS_capacitor!$A:$R,4,0)</f>
        <v>37200.849600000001</v>
      </c>
      <c r="J388" s="1">
        <f>VLOOKUP($A388,openDSS_capacitor!$A:$R,5,0)</f>
        <v>10884.5365</v>
      </c>
      <c r="K388" s="7">
        <f t="shared" si="7"/>
        <v>0.95976186527851359</v>
      </c>
      <c r="L388" s="1">
        <f>VLOOKUP($A388,openDSS_capacitor!$A:$R,10,0)</f>
        <v>0</v>
      </c>
      <c r="M388" s="1">
        <f>VLOOKUP($A388,openDSS_capacitor!$A:$R,11,0)</f>
        <v>0</v>
      </c>
      <c r="N388" s="1">
        <f>VLOOKUP($A388,openDSS_capacitor!$A:$R,6,0)</f>
        <v>628.4307</v>
      </c>
      <c r="O388" s="1">
        <f>N388-H388</f>
        <v>-17.702499999999986</v>
      </c>
      <c r="P388">
        <f>VLOOKUP(A388,sumario!A:E,5,0)</f>
        <v>600</v>
      </c>
    </row>
    <row r="389" spans="1:16" x14ac:dyDescent="0.25">
      <c r="A389" t="s">
        <v>832</v>
      </c>
      <c r="B389" s="6" t="str">
        <f>VLOOKUP(A389,regional!A:B,2,0)</f>
        <v>Oeste</v>
      </c>
      <c r="C389" s="1">
        <f>VLOOKUP($A389,openDSS_base!$A:$R,4,0)</f>
        <v>21082.877799999998</v>
      </c>
      <c r="D389" s="1">
        <f>VLOOKUP($A389,openDSS_base!$A:$R,5,0)</f>
        <v>8602.2188000000006</v>
      </c>
      <c r="E389" s="7">
        <f>C389/SQRT(C389*C389+D389*D389)</f>
        <v>0.92589430825654018</v>
      </c>
      <c r="F389" s="1">
        <f>VLOOKUP($A389,openDSS_base!$A:$R,10,0)</f>
        <v>0</v>
      </c>
      <c r="G389" s="1">
        <f>VLOOKUP($A389,openDSS_base!$A:$R,11,0)</f>
        <v>0</v>
      </c>
      <c r="H389" s="1">
        <f>VLOOKUP($A389,openDSS_base!$A:$R,6,0)</f>
        <v>866.96230000000003</v>
      </c>
      <c r="I389" s="1">
        <f>VLOOKUP($A389,openDSS_capacitor!$A:$R,4,0)</f>
        <v>21098.5861</v>
      </c>
      <c r="J389" s="1">
        <f>VLOOKUP($A389,openDSS_capacitor!$A:$R,5,0)</f>
        <v>3473.2541000000001</v>
      </c>
      <c r="K389" s="7">
        <f t="shared" si="7"/>
        <v>0.98671941456105583</v>
      </c>
      <c r="L389" s="1">
        <f>VLOOKUP($A389,openDSS_capacitor!$A:$R,10,0)</f>
        <v>0</v>
      </c>
      <c r="M389" s="1">
        <f>VLOOKUP($A389,openDSS_capacitor!$A:$R,11,0)</f>
        <v>0</v>
      </c>
      <c r="N389" s="1">
        <f>VLOOKUP($A389,openDSS_capacitor!$A:$R,6,0)</f>
        <v>852.67380000000003</v>
      </c>
      <c r="O389" s="1">
        <f>N389-H389</f>
        <v>-14.288499999999999</v>
      </c>
      <c r="P389">
        <f>VLOOKUP(A389,sumario!A:E,5,0)</f>
        <v>600</v>
      </c>
    </row>
    <row r="390" spans="1:16" x14ac:dyDescent="0.25">
      <c r="A390" t="s">
        <v>833</v>
      </c>
      <c r="B390" s="6" t="str">
        <f>VLOOKUP(A390,regional!A:B,2,0)</f>
        <v>Oeste</v>
      </c>
      <c r="C390" s="1">
        <f>VLOOKUP($A390,openDSS_base!$A:$R,4,0)</f>
        <v>47079.183400000002</v>
      </c>
      <c r="D390" s="1">
        <f>VLOOKUP($A390,openDSS_base!$A:$R,5,0)</f>
        <v>20637.741000000002</v>
      </c>
      <c r="E390" s="7">
        <f>C390/SQRT(C390*C390+D390*D390)</f>
        <v>0.91586707426662528</v>
      </c>
      <c r="F390" s="1">
        <f>VLOOKUP($A390,openDSS_base!$A:$R,10,0)</f>
        <v>0</v>
      </c>
      <c r="G390" s="1">
        <f>VLOOKUP($A390,openDSS_base!$A:$R,11,0)</f>
        <v>0</v>
      </c>
      <c r="H390" s="1">
        <f>VLOOKUP($A390,openDSS_base!$A:$R,6,0)</f>
        <v>1027.4691</v>
      </c>
      <c r="I390" s="1">
        <f>VLOOKUP($A390,openDSS_capacitor!$A:$R,4,0)</f>
        <v>47056.61</v>
      </c>
      <c r="J390" s="1">
        <f>VLOOKUP($A390,openDSS_capacitor!$A:$R,5,0)</f>
        <v>15499.3951</v>
      </c>
      <c r="K390" s="7">
        <f t="shared" si="7"/>
        <v>0.94980441256188253</v>
      </c>
      <c r="L390" s="1">
        <f>VLOOKUP($A390,openDSS_capacitor!$A:$R,10,0)</f>
        <v>0</v>
      </c>
      <c r="M390" s="1">
        <f>VLOOKUP($A390,openDSS_capacitor!$A:$R,11,0)</f>
        <v>0</v>
      </c>
      <c r="N390" s="1">
        <f>VLOOKUP($A390,openDSS_capacitor!$A:$R,6,0)</f>
        <v>1004.4556</v>
      </c>
      <c r="O390" s="1">
        <f>N390-H390</f>
        <v>-23.013500000000022</v>
      </c>
      <c r="P390">
        <f>VLOOKUP(A390,sumario!A:E,5,0)</f>
        <v>600</v>
      </c>
    </row>
    <row r="391" spans="1:16" x14ac:dyDescent="0.25">
      <c r="A391" t="s">
        <v>834</v>
      </c>
      <c r="B391" s="6" t="str">
        <f>VLOOKUP(A391,regional!A:B,2,0)</f>
        <v>Leste</v>
      </c>
      <c r="C391" s="1">
        <f>VLOOKUP($A391,openDSS_base!$A:$R,4,0)</f>
        <v>128574.8544</v>
      </c>
      <c r="D391" s="1">
        <f>VLOOKUP($A391,openDSS_base!$A:$R,5,0)</f>
        <v>65318.057699999998</v>
      </c>
      <c r="E391" s="7">
        <f>C391/SQRT(C391*C391+D391*D391)</f>
        <v>0.89155032248802102</v>
      </c>
      <c r="F391" s="1">
        <f>VLOOKUP($A391,openDSS_base!$A:$R,10,0)</f>
        <v>0</v>
      </c>
      <c r="G391" s="1">
        <f>VLOOKUP($A391,openDSS_base!$A:$R,11,0)</f>
        <v>0</v>
      </c>
      <c r="H391" s="1">
        <f>VLOOKUP($A391,openDSS_base!$A:$R,6,0)</f>
        <v>35599.084600000002</v>
      </c>
      <c r="I391" s="1">
        <f>VLOOKUP($A391,openDSS_capacitor!$A:$R,4,0)</f>
        <v>128476.21189999999</v>
      </c>
      <c r="J391" s="1">
        <f>VLOOKUP($A391,openDSS_capacitor!$A:$R,5,0)</f>
        <v>63209.607499999998</v>
      </c>
      <c r="K391" s="7">
        <f t="shared" si="7"/>
        <v>0.89728195748530037</v>
      </c>
      <c r="L391" s="1">
        <f>VLOOKUP($A391,openDSS_capacitor!$A:$R,10,0)</f>
        <v>0</v>
      </c>
      <c r="M391" s="1">
        <f>VLOOKUP($A391,openDSS_capacitor!$A:$R,11,0)</f>
        <v>0</v>
      </c>
      <c r="N391" s="1">
        <f>VLOOKUP($A391,openDSS_capacitor!$A:$R,6,0)</f>
        <v>35156.484400000001</v>
      </c>
      <c r="O391" s="1">
        <f>N391-H391</f>
        <v>-442.60020000000077</v>
      </c>
      <c r="P391">
        <f>VLOOKUP(A391,sumario!A:E,5,0)</f>
        <v>300</v>
      </c>
    </row>
    <row r="392" spans="1:16" x14ac:dyDescent="0.25">
      <c r="A392" t="s">
        <v>845</v>
      </c>
      <c r="B392" s="6" t="e">
        <f>VLOOKUP(A392,regional!A:B,2,0)</f>
        <v>#N/A</v>
      </c>
      <c r="C392" s="1">
        <f>VLOOKUP($A392,openDSS_base!$A:$R,4,0)</f>
        <v>70045.535600000003</v>
      </c>
      <c r="D392" s="1">
        <f>VLOOKUP($A392,openDSS_base!$A:$R,5,0)</f>
        <v>31316.160199999998</v>
      </c>
      <c r="E392" s="7">
        <f>C392/SQRT(C392*C392+D392*D392)</f>
        <v>0.9129153942365128</v>
      </c>
      <c r="F392" s="1">
        <f>VLOOKUP($A392,openDSS_base!$A:$R,10,0)</f>
        <v>0</v>
      </c>
      <c r="G392" s="1">
        <f>VLOOKUP($A392,openDSS_base!$A:$R,11,0)</f>
        <v>0</v>
      </c>
      <c r="H392" s="1">
        <f>VLOOKUP($A392,openDSS_base!$A:$R,6,0)</f>
        <v>3740.0598</v>
      </c>
      <c r="I392" s="1">
        <f>VLOOKUP($A392,openDSS_capacitor!$A:$R,4,0)</f>
        <v>69999.447700000004</v>
      </c>
      <c r="J392" s="1">
        <f>VLOOKUP($A392,openDSS_capacitor!$A:$R,5,0)</f>
        <v>21096.336899999998</v>
      </c>
      <c r="K392" s="7">
        <f t="shared" si="7"/>
        <v>0.95746222356982169</v>
      </c>
      <c r="L392" s="1">
        <f>VLOOKUP($A392,openDSS_capacitor!$A:$R,10,0)</f>
        <v>0</v>
      </c>
      <c r="M392" s="1">
        <f>VLOOKUP($A392,openDSS_capacitor!$A:$R,11,0)</f>
        <v>0</v>
      </c>
      <c r="N392" s="1">
        <f>VLOOKUP($A392,openDSS_capacitor!$A:$R,6,0)</f>
        <v>3675.7249000000002</v>
      </c>
      <c r="O392" s="1">
        <f>N392-H392</f>
        <v>-64.334899999999834</v>
      </c>
      <c r="P392">
        <f>VLOOKUP(A392,sumario!A:E,5,0)</f>
        <v>1200</v>
      </c>
    </row>
    <row r="393" spans="1:16" x14ac:dyDescent="0.25">
      <c r="A393" t="s">
        <v>848</v>
      </c>
      <c r="B393" s="6" t="str">
        <f>VLOOKUP(A393,regional!A:B,2,0)</f>
        <v>Leste</v>
      </c>
      <c r="C393" s="1">
        <f>VLOOKUP($A393,openDSS_base!$A:$R,4,0)</f>
        <v>129874.71430000001</v>
      </c>
      <c r="D393" s="1">
        <f>VLOOKUP($A393,openDSS_base!$A:$R,5,0)</f>
        <v>58508.172700000003</v>
      </c>
      <c r="E393" s="7">
        <f>C393/SQRT(C393*C393+D393*D393)</f>
        <v>0.91175184355898997</v>
      </c>
      <c r="F393" s="1">
        <f>VLOOKUP($A393,openDSS_base!$A:$R,10,0)</f>
        <v>0</v>
      </c>
      <c r="G393" s="1">
        <f>VLOOKUP($A393,openDSS_base!$A:$R,11,0)</f>
        <v>0</v>
      </c>
      <c r="H393" s="1">
        <f>VLOOKUP($A393,openDSS_base!$A:$R,6,0)</f>
        <v>9721.5175999999992</v>
      </c>
      <c r="I393" s="1">
        <f>VLOOKUP($A393,openDSS_capacitor!$A:$R,4,0)</f>
        <v>129787.489</v>
      </c>
      <c r="J393" s="1">
        <f>VLOOKUP($A393,openDSS_capacitor!$A:$R,5,0)</f>
        <v>50877.7405</v>
      </c>
      <c r="K393" s="7">
        <f t="shared" si="7"/>
        <v>0.93102028120308888</v>
      </c>
      <c r="L393" s="1">
        <f>VLOOKUP($A393,openDSS_capacitor!$A:$R,10,0)</f>
        <v>0</v>
      </c>
      <c r="M393" s="1">
        <f>VLOOKUP($A393,openDSS_capacitor!$A:$R,11,0)</f>
        <v>0</v>
      </c>
      <c r="N393" s="1">
        <f>VLOOKUP($A393,openDSS_capacitor!$A:$R,6,0)</f>
        <v>9592.1288999999997</v>
      </c>
      <c r="O393" s="1">
        <f>N393-H393</f>
        <v>-129.38869999999952</v>
      </c>
      <c r="P393">
        <f>VLOOKUP(A393,sumario!A:E,5,0)</f>
        <v>900</v>
      </c>
    </row>
    <row r="394" spans="1:16" x14ac:dyDescent="0.25">
      <c r="A394" t="s">
        <v>36</v>
      </c>
      <c r="B394" s="6" t="str">
        <f>VLOOKUP(A394,regional!A:B,2,0)</f>
        <v>Triângulo</v>
      </c>
      <c r="C394" s="1">
        <f>VLOOKUP($A394,openDSS_base!$A:$R,4,0)</f>
        <v>254321.6441</v>
      </c>
      <c r="D394" s="1">
        <f>VLOOKUP($A394,openDSS_base!$A:$R,5,0)</f>
        <v>122721.65459999999</v>
      </c>
      <c r="E394" s="7">
        <f>C394/SQRT(C394*C394+D394*D394)</f>
        <v>0.90062692386873944</v>
      </c>
      <c r="F394" s="1">
        <f>VLOOKUP($A394,openDSS_base!$A:$R,10,0)</f>
        <v>0</v>
      </c>
      <c r="G394" s="1">
        <f>VLOOKUP($A394,openDSS_base!$A:$R,11,0)</f>
        <v>0</v>
      </c>
      <c r="H394" s="1">
        <f>VLOOKUP($A394,openDSS_base!$A:$R,6,0)</f>
        <v>25536.529200000001</v>
      </c>
      <c r="I394" s="1">
        <f>VLOOKUP($A394,openDSS_capacitor!$A:$R,4,0)</f>
        <v>254342.5232</v>
      </c>
      <c r="J394" s="1">
        <f>VLOOKUP($A394,openDSS_capacitor!$A:$R,5,0)</f>
        <v>115189.74280000001</v>
      </c>
      <c r="K394" s="7">
        <f t="shared" si="7"/>
        <v>0.91093295495926419</v>
      </c>
      <c r="L394" s="1">
        <f>VLOOKUP($A394,openDSS_capacitor!$A:$R,10,0)</f>
        <v>0</v>
      </c>
      <c r="M394" s="1">
        <f>VLOOKUP($A394,openDSS_capacitor!$A:$R,11,0)</f>
        <v>0</v>
      </c>
      <c r="N394" s="1">
        <f>VLOOKUP($A394,openDSS_capacitor!$A:$R,6,0)</f>
        <v>25040.7497</v>
      </c>
      <c r="O394" s="1">
        <f>N394-H394</f>
        <v>-495.77950000000055</v>
      </c>
      <c r="P394">
        <f>VLOOKUP(A394,sumario!A:E,5,0)</f>
        <v>900</v>
      </c>
    </row>
    <row r="395" spans="1:16" x14ac:dyDescent="0.25">
      <c r="A395" t="s">
        <v>37</v>
      </c>
      <c r="B395" s="6" t="str">
        <f>VLOOKUP(A395,regional!A:B,2,0)</f>
        <v>Triângulo</v>
      </c>
      <c r="C395" s="1">
        <f>VLOOKUP($A395,openDSS_base!$A:$R,4,0)</f>
        <v>65312.212299999999</v>
      </c>
      <c r="D395" s="1">
        <f>VLOOKUP($A395,openDSS_base!$A:$R,5,0)</f>
        <v>26677.093799999999</v>
      </c>
      <c r="E395" s="7">
        <f>C395/SQRT(C395*C395+D395*D395)</f>
        <v>0.92575315164262939</v>
      </c>
      <c r="F395" s="1">
        <f>VLOOKUP($A395,openDSS_base!$A:$R,10,0)</f>
        <v>0</v>
      </c>
      <c r="G395" s="1">
        <f>VLOOKUP($A395,openDSS_base!$A:$R,11,0)</f>
        <v>0</v>
      </c>
      <c r="H395" s="1">
        <f>VLOOKUP($A395,openDSS_base!$A:$R,6,0)</f>
        <v>14060.954900000001</v>
      </c>
      <c r="I395" s="1">
        <f>VLOOKUP($A395,openDSS_capacitor!$A:$R,4,0)</f>
        <v>64797.5867</v>
      </c>
      <c r="J395" s="1">
        <f>VLOOKUP($A395,openDSS_capacitor!$A:$R,5,0)</f>
        <v>16726.493900000001</v>
      </c>
      <c r="K395" s="7">
        <f t="shared" si="7"/>
        <v>0.96826092182781731</v>
      </c>
      <c r="L395" s="1">
        <f>VLOOKUP($A395,openDSS_capacitor!$A:$R,10,0)</f>
        <v>0</v>
      </c>
      <c r="M395" s="1">
        <f>VLOOKUP($A395,openDSS_capacitor!$A:$R,11,0)</f>
        <v>0</v>
      </c>
      <c r="N395" s="1">
        <f>VLOOKUP($A395,openDSS_capacitor!$A:$R,6,0)</f>
        <v>13368.322399999999</v>
      </c>
      <c r="O395" s="1">
        <f>N395-H395</f>
        <v>-692.63250000000153</v>
      </c>
      <c r="P395">
        <f>VLOOKUP(A395,sumario!A:E,5,0)</f>
        <v>1200</v>
      </c>
    </row>
    <row r="396" spans="1:16" x14ac:dyDescent="0.25">
      <c r="A396" t="s">
        <v>854</v>
      </c>
      <c r="B396" s="6" t="str">
        <f>VLOOKUP(A396,regional!A:B,2,0)</f>
        <v>Norte</v>
      </c>
      <c r="C396" s="1">
        <f>VLOOKUP($A396,openDSS_base!$A:$R,4,0)</f>
        <v>58895.959499999997</v>
      </c>
      <c r="D396" s="1">
        <f>VLOOKUP($A396,openDSS_base!$A:$R,5,0)</f>
        <v>28802.3806</v>
      </c>
      <c r="E396" s="7">
        <f>C396/SQRT(C396*C396+D396*D396)</f>
        <v>0.89833138950369673</v>
      </c>
      <c r="F396" s="1">
        <f>VLOOKUP($A396,openDSS_base!$A:$R,10,0)</f>
        <v>0</v>
      </c>
      <c r="G396" s="1">
        <f>VLOOKUP($A396,openDSS_base!$A:$R,11,0)</f>
        <v>0</v>
      </c>
      <c r="H396" s="1">
        <f>VLOOKUP($A396,openDSS_base!$A:$R,6,0)</f>
        <v>16427.941999999999</v>
      </c>
      <c r="I396" s="1">
        <f>VLOOKUP($A396,openDSS_capacitor!$A:$R,4,0)</f>
        <v>58559.598400000003</v>
      </c>
      <c r="J396" s="1">
        <f>VLOOKUP($A396,openDSS_capacitor!$A:$R,5,0)</f>
        <v>24048.5648</v>
      </c>
      <c r="K396" s="7">
        <f t="shared" si="7"/>
        <v>0.92503479991349979</v>
      </c>
      <c r="L396" s="1">
        <f>VLOOKUP($A396,openDSS_capacitor!$A:$R,10,0)</f>
        <v>0</v>
      </c>
      <c r="M396" s="1">
        <f>VLOOKUP($A396,openDSS_capacitor!$A:$R,11,0)</f>
        <v>0</v>
      </c>
      <c r="N396" s="1">
        <f>VLOOKUP($A396,openDSS_capacitor!$A:$R,6,0)</f>
        <v>15687.7181</v>
      </c>
      <c r="O396" s="1">
        <f>N396-H396</f>
        <v>-740.22389999999905</v>
      </c>
      <c r="P396">
        <f>VLOOKUP(A396,sumario!A:E,5,0)</f>
        <v>600</v>
      </c>
    </row>
    <row r="397" spans="1:16" x14ac:dyDescent="0.25">
      <c r="A397" t="s">
        <v>855</v>
      </c>
      <c r="B397" s="6" t="str">
        <f>VLOOKUP(A397,regional!A:B,2,0)</f>
        <v>Norte</v>
      </c>
      <c r="C397" s="1">
        <f>VLOOKUP($A397,openDSS_base!$A:$R,4,0)</f>
        <v>55261.521000000001</v>
      </c>
      <c r="D397" s="1">
        <f>VLOOKUP($A397,openDSS_base!$A:$R,5,0)</f>
        <v>24303.901699999999</v>
      </c>
      <c r="E397" s="7">
        <f>C397/SQRT(C397*C397+D397*D397)</f>
        <v>0.91538321099803077</v>
      </c>
      <c r="F397" s="1">
        <f>VLOOKUP($A397,openDSS_base!$A:$R,10,0)</f>
        <v>0</v>
      </c>
      <c r="G397" s="1">
        <f>VLOOKUP($A397,openDSS_base!$A:$R,11,0)</f>
        <v>0</v>
      </c>
      <c r="H397" s="1">
        <f>VLOOKUP($A397,openDSS_base!$A:$R,6,0)</f>
        <v>14206.0602</v>
      </c>
      <c r="I397" s="1">
        <f>VLOOKUP($A397,openDSS_capacitor!$A:$R,4,0)</f>
        <v>55074.868600000002</v>
      </c>
      <c r="J397" s="1">
        <f>VLOOKUP($A397,openDSS_capacitor!$A:$R,5,0)</f>
        <v>19375.3541</v>
      </c>
      <c r="K397" s="7">
        <f t="shared" si="7"/>
        <v>0.94332762197401243</v>
      </c>
      <c r="L397" s="1">
        <f>VLOOKUP($A397,openDSS_capacitor!$A:$R,10,0)</f>
        <v>0</v>
      </c>
      <c r="M397" s="1">
        <f>VLOOKUP($A397,openDSS_capacitor!$A:$R,11,0)</f>
        <v>0</v>
      </c>
      <c r="N397" s="1">
        <f>VLOOKUP($A397,openDSS_capacitor!$A:$R,6,0)</f>
        <v>13740.955</v>
      </c>
      <c r="O397" s="1">
        <f>N397-H397</f>
        <v>-465.10519999999997</v>
      </c>
      <c r="P397">
        <f>VLOOKUP(A397,sumario!A:E,5,0)</f>
        <v>600</v>
      </c>
    </row>
    <row r="398" spans="1:16" x14ac:dyDescent="0.25">
      <c r="A398" t="s">
        <v>856</v>
      </c>
      <c r="B398" s="6" t="str">
        <f>VLOOKUP(A398,regional!A:B,2,0)</f>
        <v>Triângulo</v>
      </c>
      <c r="C398" s="1">
        <f>VLOOKUP($A398,openDSS_base!$A:$R,4,0)</f>
        <v>13720.7487</v>
      </c>
      <c r="D398" s="1">
        <f>VLOOKUP($A398,openDSS_base!$A:$R,5,0)</f>
        <v>5515.9133000000002</v>
      </c>
      <c r="E398" s="7">
        <f>C398/SQRT(C398*C398+D398*D398)</f>
        <v>0.92783139346451116</v>
      </c>
      <c r="F398" s="1">
        <f>VLOOKUP($A398,openDSS_base!$A:$R,10,0)</f>
        <v>0</v>
      </c>
      <c r="G398" s="1">
        <f>VLOOKUP($A398,openDSS_base!$A:$R,11,0)</f>
        <v>0</v>
      </c>
      <c r="H398" s="1">
        <f>VLOOKUP($A398,openDSS_base!$A:$R,6,0)</f>
        <v>459.42439999999999</v>
      </c>
      <c r="I398" s="1">
        <f>VLOOKUP($A398,openDSS_capacitor!$A:$R,4,0)</f>
        <v>13719.07</v>
      </c>
      <c r="J398" s="1">
        <f>VLOOKUP($A398,openDSS_capacitor!$A:$R,5,0)</f>
        <v>2947.2440000000001</v>
      </c>
      <c r="K398" s="7">
        <f t="shared" si="7"/>
        <v>0.97769360540693406</v>
      </c>
      <c r="L398" s="1">
        <f>VLOOKUP($A398,openDSS_capacitor!$A:$R,10,0)</f>
        <v>0</v>
      </c>
      <c r="M398" s="1">
        <f>VLOOKUP($A398,openDSS_capacitor!$A:$R,11,0)</f>
        <v>0</v>
      </c>
      <c r="N398" s="1">
        <f>VLOOKUP($A398,openDSS_capacitor!$A:$R,6,0)</f>
        <v>451.83920000000001</v>
      </c>
      <c r="O398" s="1">
        <f>N398-H398</f>
        <v>-7.5851999999999862</v>
      </c>
      <c r="P398">
        <f>VLOOKUP(A398,sumario!A:E,5,0)</f>
        <v>300</v>
      </c>
    </row>
    <row r="399" spans="1:16" x14ac:dyDescent="0.25">
      <c r="A399" t="s">
        <v>38</v>
      </c>
      <c r="B399" s="6" t="str">
        <f>VLOOKUP(A399,regional!A:B,2,0)</f>
        <v>Triângulo</v>
      </c>
      <c r="C399" s="1">
        <f>VLOOKUP($A399,openDSS_base!$A:$R,4,0)</f>
        <v>84746.358600000007</v>
      </c>
      <c r="D399" s="1">
        <f>VLOOKUP($A399,openDSS_base!$A:$R,5,0)</f>
        <v>35824.603199999998</v>
      </c>
      <c r="E399" s="7">
        <f>C399/SQRT(C399*C399+D399*D399)</f>
        <v>0.92108275529458938</v>
      </c>
      <c r="F399" s="1">
        <f>VLOOKUP($A399,openDSS_base!$A:$R,10,0)</f>
        <v>0</v>
      </c>
      <c r="G399" s="1">
        <f>VLOOKUP($A399,openDSS_base!$A:$R,11,0)</f>
        <v>0</v>
      </c>
      <c r="H399" s="1">
        <f>VLOOKUP($A399,openDSS_base!$A:$R,6,0)</f>
        <v>5848.2815000000001</v>
      </c>
      <c r="I399" s="1">
        <f>VLOOKUP($A399,openDSS_capacitor!$A:$R,4,0)</f>
        <v>84569.723700000002</v>
      </c>
      <c r="J399" s="1">
        <f>VLOOKUP($A399,openDSS_capacitor!$A:$R,5,0)</f>
        <v>22979.260200000001</v>
      </c>
      <c r="K399" s="7">
        <f t="shared" si="7"/>
        <v>0.96501021522971886</v>
      </c>
      <c r="L399" s="1">
        <f>VLOOKUP($A399,openDSS_capacitor!$A:$R,10,0)</f>
        <v>0</v>
      </c>
      <c r="M399" s="1">
        <f>VLOOKUP($A399,openDSS_capacitor!$A:$R,11,0)</f>
        <v>0</v>
      </c>
      <c r="N399" s="1">
        <f>VLOOKUP($A399,openDSS_capacitor!$A:$R,6,0)</f>
        <v>5603.4897000000001</v>
      </c>
      <c r="O399" s="1">
        <f>N399-H399</f>
        <v>-244.79179999999997</v>
      </c>
      <c r="P399">
        <f>VLOOKUP(A399,sumario!A:E,5,0)</f>
        <v>1800</v>
      </c>
    </row>
    <row r="400" spans="1:16" x14ac:dyDescent="0.25">
      <c r="A400" t="s">
        <v>1952</v>
      </c>
      <c r="B400" s="6" t="str">
        <f>VLOOKUP(A400,regional!A:B,2,0)</f>
        <v>Centro</v>
      </c>
      <c r="C400" s="1">
        <f>VLOOKUP($A400,openDSS_base!$A:$R,4,0)</f>
        <v>276407.038</v>
      </c>
      <c r="D400" s="1">
        <f>VLOOKUP($A400,openDSS_base!$A:$R,5,0)</f>
        <v>162956.71220000001</v>
      </c>
      <c r="E400" s="7">
        <f>C400/SQRT(C400*C400+D400*D400)</f>
        <v>0.86143757899304341</v>
      </c>
      <c r="F400" s="1">
        <f>VLOOKUP($A400,openDSS_base!$A:$R,10,0)</f>
        <v>0</v>
      </c>
      <c r="G400" s="1">
        <f>VLOOKUP($A400,openDSS_base!$A:$R,11,0)</f>
        <v>0</v>
      </c>
      <c r="H400" s="1">
        <f>VLOOKUP($A400,openDSS_base!$A:$R,6,0)</f>
        <v>37973.550600000002</v>
      </c>
      <c r="I400" s="1">
        <f>VLOOKUP($A400,openDSS_capacitor!$A:$R,4,0)</f>
        <v>276823.82390000002</v>
      </c>
      <c r="J400" s="1">
        <f>VLOOKUP($A400,openDSS_capacitor!$A:$R,5,0)</f>
        <v>161217.19680000001</v>
      </c>
      <c r="K400" s="7">
        <f t="shared" si="7"/>
        <v>0.86413650132062647</v>
      </c>
      <c r="L400" s="1">
        <f>VLOOKUP($A400,openDSS_capacitor!$A:$R,10,0)</f>
        <v>0</v>
      </c>
      <c r="M400" s="1">
        <f>VLOOKUP($A400,openDSS_capacitor!$A:$R,11,0)</f>
        <v>0</v>
      </c>
      <c r="N400" s="1">
        <f>VLOOKUP($A400,openDSS_capacitor!$A:$R,6,0)</f>
        <v>37879.609600000003</v>
      </c>
      <c r="O400" s="1">
        <f>N400-H400</f>
        <v>-93.940999999998894</v>
      </c>
      <c r="P400">
        <f>VLOOKUP(A400,sumario!A:E,5,0)</f>
        <v>300</v>
      </c>
    </row>
    <row r="401" spans="1:16" x14ac:dyDescent="0.25">
      <c r="A401" t="s">
        <v>865</v>
      </c>
      <c r="B401" s="6" t="str">
        <f>VLOOKUP(A401,regional!A:B,2,0)</f>
        <v>Centro</v>
      </c>
      <c r="C401" s="1">
        <f>VLOOKUP($A401,openDSS_base!$A:$R,4,0)</f>
        <v>126966.3599</v>
      </c>
      <c r="D401" s="1">
        <f>VLOOKUP($A401,openDSS_base!$A:$R,5,0)</f>
        <v>59273.906000000003</v>
      </c>
      <c r="E401" s="7">
        <f>C401/SQRT(C401*C401+D401*D401)</f>
        <v>0.90612039755185159</v>
      </c>
      <c r="F401" s="1">
        <f>VLOOKUP($A401,openDSS_base!$A:$R,10,0)</f>
        <v>0</v>
      </c>
      <c r="G401" s="1">
        <f>VLOOKUP($A401,openDSS_base!$A:$R,11,0)</f>
        <v>0</v>
      </c>
      <c r="H401" s="1">
        <f>VLOOKUP($A401,openDSS_base!$A:$R,6,0)</f>
        <v>7041.3653000000004</v>
      </c>
      <c r="I401" s="1">
        <f>VLOOKUP($A401,openDSS_capacitor!$A:$R,4,0)</f>
        <v>126902.0454</v>
      </c>
      <c r="J401" s="1">
        <f>VLOOKUP($A401,openDSS_capacitor!$A:$R,5,0)</f>
        <v>56892.822999999997</v>
      </c>
      <c r="K401" s="7">
        <f t="shared" si="7"/>
        <v>0.91249402726381823</v>
      </c>
      <c r="L401" s="1">
        <f>VLOOKUP($A401,openDSS_capacitor!$A:$R,10,0)</f>
        <v>0</v>
      </c>
      <c r="M401" s="1">
        <f>VLOOKUP($A401,openDSS_capacitor!$A:$R,11,0)</f>
        <v>0</v>
      </c>
      <c r="N401" s="1">
        <f>VLOOKUP($A401,openDSS_capacitor!$A:$R,6,0)</f>
        <v>6946.2024000000001</v>
      </c>
      <c r="O401" s="1">
        <f>N401-H401</f>
        <v>-95.162900000000263</v>
      </c>
      <c r="P401">
        <f>VLOOKUP(A401,sumario!A:E,5,0)</f>
        <v>300</v>
      </c>
    </row>
    <row r="402" spans="1:16" x14ac:dyDescent="0.25">
      <c r="A402" t="s">
        <v>867</v>
      </c>
      <c r="B402" s="6" t="str">
        <f>VLOOKUP(A402,regional!A:B,2,0)</f>
        <v>Centro</v>
      </c>
      <c r="C402" s="1">
        <f>VLOOKUP($A402,openDSS_base!$A:$R,4,0)</f>
        <v>18687.693299999999</v>
      </c>
      <c r="D402" s="1">
        <f>VLOOKUP($A402,openDSS_base!$A:$R,5,0)</f>
        <v>7944.4049999999997</v>
      </c>
      <c r="E402" s="7">
        <f>C402/SQRT(C402*C402+D402*D402)</f>
        <v>0.9202930597835095</v>
      </c>
      <c r="F402" s="1">
        <f>VLOOKUP($A402,openDSS_base!$A:$R,10,0)</f>
        <v>0</v>
      </c>
      <c r="G402" s="1">
        <f>VLOOKUP($A402,openDSS_base!$A:$R,11,0)</f>
        <v>0</v>
      </c>
      <c r="H402" s="1">
        <f>VLOOKUP($A402,openDSS_base!$A:$R,6,0)</f>
        <v>633.51880000000006</v>
      </c>
      <c r="I402" s="1">
        <f>VLOOKUP($A402,openDSS_capacitor!$A:$R,4,0)</f>
        <v>18689.2808</v>
      </c>
      <c r="J402" s="1">
        <f>VLOOKUP($A402,openDSS_capacitor!$A:$R,5,0)</f>
        <v>5380.4897000000001</v>
      </c>
      <c r="K402" s="7">
        <f t="shared" si="7"/>
        <v>0.9609692726924205</v>
      </c>
      <c r="L402" s="1">
        <f>VLOOKUP($A402,openDSS_capacitor!$A:$R,10,0)</f>
        <v>0</v>
      </c>
      <c r="M402" s="1">
        <f>VLOOKUP($A402,openDSS_capacitor!$A:$R,11,0)</f>
        <v>0</v>
      </c>
      <c r="N402" s="1">
        <f>VLOOKUP($A402,openDSS_capacitor!$A:$R,6,0)</f>
        <v>623.93539999999996</v>
      </c>
      <c r="O402" s="1">
        <f>N402-H402</f>
        <v>-9.583400000000097</v>
      </c>
      <c r="P402">
        <f>VLOOKUP(A402,sumario!A:E,5,0)</f>
        <v>300</v>
      </c>
    </row>
    <row r="403" spans="1:16" x14ac:dyDescent="0.25">
      <c r="A403" t="s">
        <v>869</v>
      </c>
      <c r="B403" s="6" t="str">
        <f>VLOOKUP(A403,regional!A:B,2,0)</f>
        <v>Oeste</v>
      </c>
      <c r="C403" s="1">
        <f>VLOOKUP($A403,openDSS_base!$A:$R,4,0)</f>
        <v>198560.30040000001</v>
      </c>
      <c r="D403" s="1">
        <f>VLOOKUP($A403,openDSS_base!$A:$R,5,0)</f>
        <v>120197.03660000001</v>
      </c>
      <c r="E403" s="7">
        <f>C403/SQRT(C403*C403+D403*D403)</f>
        <v>0.85546991885608803</v>
      </c>
      <c r="F403" s="1">
        <f>VLOOKUP($A403,openDSS_base!$A:$R,10,0)</f>
        <v>0</v>
      </c>
      <c r="G403" s="1">
        <f>VLOOKUP($A403,openDSS_base!$A:$R,11,0)</f>
        <v>0</v>
      </c>
      <c r="H403" s="1">
        <f>VLOOKUP($A403,openDSS_base!$A:$R,6,0)</f>
        <v>39470.318299999999</v>
      </c>
      <c r="I403" s="1">
        <f>VLOOKUP($A403,openDSS_capacitor!$A:$R,4,0)</f>
        <v>200084.90969999999</v>
      </c>
      <c r="J403" s="1">
        <f>VLOOKUP($A403,openDSS_capacitor!$A:$R,5,0)</f>
        <v>116707.00840000001</v>
      </c>
      <c r="K403" s="7">
        <f t="shared" si="7"/>
        <v>0.86379616606865706</v>
      </c>
      <c r="L403" s="1">
        <f>VLOOKUP($A403,openDSS_capacitor!$A:$R,10,0)</f>
        <v>0</v>
      </c>
      <c r="M403" s="1">
        <f>VLOOKUP($A403,openDSS_capacitor!$A:$R,11,0)</f>
        <v>0</v>
      </c>
      <c r="N403" s="1">
        <f>VLOOKUP($A403,openDSS_capacitor!$A:$R,6,0)</f>
        <v>39213.308900000004</v>
      </c>
      <c r="O403" s="1">
        <f>N403-H403</f>
        <v>-257.00939999999537</v>
      </c>
      <c r="P403">
        <f>VLOOKUP(A403,sumario!A:E,5,0)</f>
        <v>600</v>
      </c>
    </row>
    <row r="404" spans="1:16" x14ac:dyDescent="0.25">
      <c r="A404" t="s">
        <v>871</v>
      </c>
      <c r="B404" s="6" t="str">
        <f>VLOOKUP(A404,regional!A:B,2,0)</f>
        <v>Oeste</v>
      </c>
      <c r="C404" s="1">
        <f>VLOOKUP($A404,openDSS_base!$A:$R,4,0)</f>
        <v>107295.4624</v>
      </c>
      <c r="D404" s="1">
        <f>VLOOKUP($A404,openDSS_base!$A:$R,5,0)</f>
        <v>54694.220099999999</v>
      </c>
      <c r="E404" s="7">
        <f>C404/SQRT(C404*C404+D404*D404)</f>
        <v>0.89092438170779675</v>
      </c>
      <c r="F404" s="1">
        <f>VLOOKUP($A404,openDSS_base!$A:$R,10,0)</f>
        <v>0</v>
      </c>
      <c r="G404" s="1">
        <f>VLOOKUP($A404,openDSS_base!$A:$R,11,0)</f>
        <v>0</v>
      </c>
      <c r="H404" s="1">
        <f>VLOOKUP($A404,openDSS_base!$A:$R,6,0)</f>
        <v>22087.223300000001</v>
      </c>
      <c r="I404" s="1">
        <f>VLOOKUP($A404,openDSS_capacitor!$A:$R,4,0)</f>
        <v>107105.6749</v>
      </c>
      <c r="J404" s="1">
        <f>VLOOKUP($A404,openDSS_capacitor!$A:$R,5,0)</f>
        <v>52328.679600000003</v>
      </c>
      <c r="K404" s="7">
        <f t="shared" si="7"/>
        <v>0.89849718783568566</v>
      </c>
      <c r="L404" s="1">
        <f>VLOOKUP($A404,openDSS_capacitor!$A:$R,10,0)</f>
        <v>0</v>
      </c>
      <c r="M404" s="1">
        <f>VLOOKUP($A404,openDSS_capacitor!$A:$R,11,0)</f>
        <v>0</v>
      </c>
      <c r="N404" s="1">
        <f>VLOOKUP($A404,openDSS_capacitor!$A:$R,6,0)</f>
        <v>21602.073100000001</v>
      </c>
      <c r="O404" s="1">
        <f>N404-H404</f>
        <v>-485.15020000000004</v>
      </c>
      <c r="P404">
        <f>VLOOKUP(A404,sumario!A:E,5,0)</f>
        <v>300</v>
      </c>
    </row>
    <row r="405" spans="1:16" x14ac:dyDescent="0.25">
      <c r="A405" t="s">
        <v>873</v>
      </c>
      <c r="B405" s="6" t="str">
        <f>VLOOKUP(A405,regional!A:B,2,0)</f>
        <v>Triângulo</v>
      </c>
      <c r="C405" s="1">
        <f>VLOOKUP($A405,openDSS_base!$A:$R,4,0)</f>
        <v>39964.444499999998</v>
      </c>
      <c r="D405" s="1">
        <f>VLOOKUP($A405,openDSS_base!$A:$R,5,0)</f>
        <v>13011.423500000001</v>
      </c>
      <c r="E405" s="7">
        <f>C405/SQRT(C405*C405+D405*D405)</f>
        <v>0.95087322525201934</v>
      </c>
      <c r="F405" s="1">
        <f>VLOOKUP($A405,openDSS_base!$A:$R,10,0)</f>
        <v>0</v>
      </c>
      <c r="G405" s="1">
        <f>VLOOKUP($A405,openDSS_base!$A:$R,11,0)</f>
        <v>0</v>
      </c>
      <c r="H405" s="1">
        <f>VLOOKUP($A405,openDSS_base!$A:$R,6,0)</f>
        <v>4680.9512999999997</v>
      </c>
      <c r="I405" s="1">
        <f>VLOOKUP($A405,openDSS_capacitor!$A:$R,4,0)</f>
        <v>39956.683499999999</v>
      </c>
      <c r="J405" s="1">
        <f>VLOOKUP($A405,openDSS_capacitor!$A:$R,5,0)</f>
        <v>10542.065699999999</v>
      </c>
      <c r="K405" s="7">
        <f t="shared" si="7"/>
        <v>0.96691265035567953</v>
      </c>
      <c r="L405" s="1">
        <f>VLOOKUP($A405,openDSS_capacitor!$A:$R,10,0)</f>
        <v>0</v>
      </c>
      <c r="M405" s="1">
        <f>VLOOKUP($A405,openDSS_capacitor!$A:$R,11,0)</f>
        <v>0</v>
      </c>
      <c r="N405" s="1">
        <f>VLOOKUP($A405,openDSS_capacitor!$A:$R,6,0)</f>
        <v>4659.6715999999997</v>
      </c>
      <c r="O405" s="1">
        <f>N405-H405</f>
        <v>-21.279700000000048</v>
      </c>
      <c r="P405">
        <f>VLOOKUP(A405,sumario!A:E,5,0)</f>
        <v>300</v>
      </c>
    </row>
    <row r="406" spans="1:16" x14ac:dyDescent="0.25">
      <c r="A406" t="s">
        <v>874</v>
      </c>
      <c r="B406" s="6" t="str">
        <f>VLOOKUP(A406,regional!A:B,2,0)</f>
        <v>Triângulo</v>
      </c>
      <c r="C406" s="1">
        <f>VLOOKUP($A406,openDSS_base!$A:$R,4,0)</f>
        <v>110712.4803</v>
      </c>
      <c r="D406" s="1">
        <f>VLOOKUP($A406,openDSS_base!$A:$R,5,0)</f>
        <v>49106.621899999998</v>
      </c>
      <c r="E406" s="7">
        <f>C406/SQRT(C406*C406+D406*D406)</f>
        <v>0.91411443207191967</v>
      </c>
      <c r="F406" s="1">
        <f>VLOOKUP($A406,openDSS_base!$A:$R,10,0)</f>
        <v>0</v>
      </c>
      <c r="G406" s="1">
        <f>VLOOKUP($A406,openDSS_base!$A:$R,11,0)</f>
        <v>0</v>
      </c>
      <c r="H406" s="1">
        <f>VLOOKUP($A406,openDSS_base!$A:$R,6,0)</f>
        <v>7384.5688</v>
      </c>
      <c r="I406" s="1">
        <f>VLOOKUP($A406,openDSS_capacitor!$A:$R,4,0)</f>
        <v>110687.52340000001</v>
      </c>
      <c r="J406" s="1">
        <f>VLOOKUP($A406,openDSS_capacitor!$A:$R,5,0)</f>
        <v>46590.923199999997</v>
      </c>
      <c r="K406" s="7">
        <f t="shared" si="7"/>
        <v>0.92167810432477915</v>
      </c>
      <c r="L406" s="1">
        <f>VLOOKUP($A406,openDSS_capacitor!$A:$R,10,0)</f>
        <v>0</v>
      </c>
      <c r="M406" s="1">
        <f>VLOOKUP($A406,openDSS_capacitor!$A:$R,11,0)</f>
        <v>0</v>
      </c>
      <c r="N406" s="1">
        <f>VLOOKUP($A406,openDSS_capacitor!$A:$R,6,0)</f>
        <v>7351.8550999999998</v>
      </c>
      <c r="O406" s="1">
        <f>N406-H406</f>
        <v>-32.713700000000244</v>
      </c>
      <c r="P406">
        <f>VLOOKUP(A406,sumario!A:E,5,0)</f>
        <v>300</v>
      </c>
    </row>
    <row r="407" spans="1:16" x14ac:dyDescent="0.25">
      <c r="A407" t="s">
        <v>878</v>
      </c>
      <c r="B407" s="6" t="str">
        <f>VLOOKUP(A407,regional!A:B,2,0)</f>
        <v>Leste</v>
      </c>
      <c r="C407" s="1">
        <f>VLOOKUP($A407,openDSS_base!$A:$R,4,0)</f>
        <v>127915.36440000001</v>
      </c>
      <c r="D407" s="1">
        <f>VLOOKUP($A407,openDSS_base!$A:$R,5,0)</f>
        <v>67483.934500000003</v>
      </c>
      <c r="E407" s="7">
        <f>C407/SQRT(C407*C407+D407*D407)</f>
        <v>0.8844616689683783</v>
      </c>
      <c r="F407" s="1">
        <f>VLOOKUP($A407,openDSS_base!$A:$R,10,0)</f>
        <v>0</v>
      </c>
      <c r="G407" s="1">
        <f>VLOOKUP($A407,openDSS_base!$A:$R,11,0)</f>
        <v>0</v>
      </c>
      <c r="H407" s="1">
        <f>VLOOKUP($A407,openDSS_base!$A:$R,6,0)</f>
        <v>12191.6937</v>
      </c>
      <c r="I407" s="1">
        <f>VLOOKUP($A407,openDSS_capacitor!$A:$R,4,0)</f>
        <v>127896.6727</v>
      </c>
      <c r="J407" s="1">
        <f>VLOOKUP($A407,openDSS_capacitor!$A:$R,5,0)</f>
        <v>62591.469799999999</v>
      </c>
      <c r="K407" s="7">
        <f t="shared" si="7"/>
        <v>0.89820636186864833</v>
      </c>
      <c r="L407" s="1">
        <f>VLOOKUP($A407,openDSS_capacitor!$A:$R,10,0)</f>
        <v>0</v>
      </c>
      <c r="M407" s="1">
        <f>VLOOKUP($A407,openDSS_capacitor!$A:$R,11,0)</f>
        <v>0</v>
      </c>
      <c r="N407" s="1">
        <f>VLOOKUP($A407,openDSS_capacitor!$A:$R,6,0)</f>
        <v>12086.375599999999</v>
      </c>
      <c r="O407" s="1">
        <f>N407-H407</f>
        <v>-105.31810000000041</v>
      </c>
      <c r="P407">
        <f>VLOOKUP(A407,sumario!A:E,5,0)</f>
        <v>600</v>
      </c>
    </row>
    <row r="408" spans="1:16" x14ac:dyDescent="0.25">
      <c r="A408" t="s">
        <v>882</v>
      </c>
      <c r="B408" s="6" t="str">
        <f>VLOOKUP(A408,regional!A:B,2,0)</f>
        <v>Leste</v>
      </c>
      <c r="C408" s="1">
        <f>VLOOKUP($A408,openDSS_base!$A:$R,4,0)</f>
        <v>137491.76439999999</v>
      </c>
      <c r="D408" s="1">
        <f>VLOOKUP($A408,openDSS_base!$A:$R,5,0)</f>
        <v>65036.978300000002</v>
      </c>
      <c r="E408" s="7">
        <f>C408/SQRT(C408*C408+D408*D408)</f>
        <v>0.90396841193768196</v>
      </c>
      <c r="F408" s="1">
        <f>VLOOKUP($A408,openDSS_base!$A:$R,10,0)</f>
        <v>0</v>
      </c>
      <c r="G408" s="1">
        <f>VLOOKUP($A408,openDSS_base!$A:$R,11,0)</f>
        <v>0</v>
      </c>
      <c r="H408" s="1">
        <f>VLOOKUP($A408,openDSS_base!$A:$R,6,0)</f>
        <v>10213.1175</v>
      </c>
      <c r="I408" s="1">
        <f>VLOOKUP($A408,openDSS_capacitor!$A:$R,4,0)</f>
        <v>137489.92060000001</v>
      </c>
      <c r="J408" s="1">
        <f>VLOOKUP($A408,openDSS_capacitor!$A:$R,5,0)</f>
        <v>62540.540399999998</v>
      </c>
      <c r="K408" s="7">
        <f t="shared" si="7"/>
        <v>0.91025390835047326</v>
      </c>
      <c r="L408" s="1">
        <f>VLOOKUP($A408,openDSS_capacitor!$A:$R,10,0)</f>
        <v>0</v>
      </c>
      <c r="M408" s="1">
        <f>VLOOKUP($A408,openDSS_capacitor!$A:$R,11,0)</f>
        <v>0</v>
      </c>
      <c r="N408" s="1">
        <f>VLOOKUP($A408,openDSS_capacitor!$A:$R,6,0)</f>
        <v>10176.825500000001</v>
      </c>
      <c r="O408" s="1">
        <f>N408-H408</f>
        <v>-36.291999999999462</v>
      </c>
      <c r="P408">
        <f>VLOOKUP(A408,sumario!A:E,5,0)</f>
        <v>300</v>
      </c>
    </row>
    <row r="409" spans="1:16" x14ac:dyDescent="0.25">
      <c r="A409" t="s">
        <v>883</v>
      </c>
      <c r="B409" s="6" t="str">
        <f>VLOOKUP(A409,regional!A:B,2,0)</f>
        <v>Leste</v>
      </c>
      <c r="C409" s="1">
        <f>VLOOKUP($A409,openDSS_base!$A:$R,4,0)</f>
        <v>185437.6869</v>
      </c>
      <c r="D409" s="1">
        <f>VLOOKUP($A409,openDSS_base!$A:$R,5,0)</f>
        <v>101072.7249</v>
      </c>
      <c r="E409" s="7">
        <f>C409/SQRT(C409*C409+D409*D409)</f>
        <v>0.87804502558245079</v>
      </c>
      <c r="F409" s="1">
        <f>VLOOKUP($A409,openDSS_base!$A:$R,10,0)</f>
        <v>0</v>
      </c>
      <c r="G409" s="1">
        <f>VLOOKUP($A409,openDSS_base!$A:$R,11,0)</f>
        <v>0</v>
      </c>
      <c r="H409" s="1">
        <f>VLOOKUP($A409,openDSS_base!$A:$R,6,0)</f>
        <v>26359.171300000002</v>
      </c>
      <c r="I409" s="1">
        <f>VLOOKUP($A409,openDSS_capacitor!$A:$R,4,0)</f>
        <v>185278.66649999999</v>
      </c>
      <c r="J409" s="1">
        <f>VLOOKUP($A409,openDSS_capacitor!$A:$R,5,0)</f>
        <v>98460.214699999997</v>
      </c>
      <c r="K409" s="7">
        <f t="shared" si="7"/>
        <v>0.88305464876160411</v>
      </c>
      <c r="L409" s="1">
        <f>VLOOKUP($A409,openDSS_capacitor!$A:$R,10,0)</f>
        <v>0</v>
      </c>
      <c r="M409" s="1">
        <f>VLOOKUP($A409,openDSS_capacitor!$A:$R,11,0)</f>
        <v>0</v>
      </c>
      <c r="N409" s="1">
        <f>VLOOKUP($A409,openDSS_capacitor!$A:$R,6,0)</f>
        <v>26104.9836</v>
      </c>
      <c r="O409" s="1">
        <f>N409-H409</f>
        <v>-254.18770000000222</v>
      </c>
      <c r="P409">
        <f>VLOOKUP(A409,sumario!A:E,5,0)</f>
        <v>300</v>
      </c>
    </row>
    <row r="410" spans="1:16" x14ac:dyDescent="0.25">
      <c r="A410" t="s">
        <v>890</v>
      </c>
      <c r="B410" s="6" t="str">
        <f>VLOOKUP(A410,regional!A:B,2,0)</f>
        <v>Leste</v>
      </c>
      <c r="C410" s="1">
        <f>VLOOKUP($A410,openDSS_base!$A:$R,4,0)</f>
        <v>180755.22469999999</v>
      </c>
      <c r="D410" s="1">
        <f>VLOOKUP($A410,openDSS_base!$A:$R,5,0)</f>
        <v>114023.0659</v>
      </c>
      <c r="E410" s="7">
        <f>C410/SQRT(C410*C410+D410*D410)</f>
        <v>0.84578058269850709</v>
      </c>
      <c r="F410" s="1">
        <f>VLOOKUP($A410,openDSS_base!$A:$R,10,0)</f>
        <v>0</v>
      </c>
      <c r="G410" s="1">
        <f>VLOOKUP($A410,openDSS_base!$A:$R,11,0)</f>
        <v>0</v>
      </c>
      <c r="H410" s="1">
        <f>VLOOKUP($A410,openDSS_base!$A:$R,6,0)</f>
        <v>43036.4542</v>
      </c>
      <c r="I410" s="1">
        <f>VLOOKUP($A410,openDSS_capacitor!$A:$R,4,0)</f>
        <v>181437.3762</v>
      </c>
      <c r="J410" s="1">
        <f>VLOOKUP($A410,openDSS_capacitor!$A:$R,5,0)</f>
        <v>110229.0845</v>
      </c>
      <c r="K410" s="7">
        <f t="shared" si="7"/>
        <v>0.85463979271718493</v>
      </c>
      <c r="L410" s="1">
        <f>VLOOKUP($A410,openDSS_capacitor!$A:$R,10,0)</f>
        <v>0</v>
      </c>
      <c r="M410" s="1">
        <f>VLOOKUP($A410,openDSS_capacitor!$A:$R,11,0)</f>
        <v>0</v>
      </c>
      <c r="N410" s="1">
        <f>VLOOKUP($A410,openDSS_capacitor!$A:$R,6,0)</f>
        <v>41880.684500000003</v>
      </c>
      <c r="O410" s="1">
        <f>N410-H410</f>
        <v>-1155.7696999999971</v>
      </c>
      <c r="P410">
        <f>VLOOKUP(A410,sumario!A:E,5,0)</f>
        <v>900</v>
      </c>
    </row>
    <row r="411" spans="1:16" x14ac:dyDescent="0.25">
      <c r="A411" t="s">
        <v>893</v>
      </c>
      <c r="B411" s="6" t="str">
        <f>VLOOKUP(A411,regional!A:B,2,0)</f>
        <v>Leste</v>
      </c>
      <c r="C411" s="1">
        <f>VLOOKUP($A411,openDSS_base!$A:$R,4,0)</f>
        <v>118687.49460000001</v>
      </c>
      <c r="D411" s="1">
        <f>VLOOKUP($A411,openDSS_base!$A:$R,5,0)</f>
        <v>54232.374300000003</v>
      </c>
      <c r="E411" s="7">
        <f>C411/SQRT(C411*C411+D411*D411)</f>
        <v>0.90954622662655249</v>
      </c>
      <c r="F411" s="1">
        <f>VLOOKUP($A411,openDSS_base!$A:$R,10,0)</f>
        <v>0</v>
      </c>
      <c r="G411" s="1">
        <f>VLOOKUP($A411,openDSS_base!$A:$R,11,0)</f>
        <v>0</v>
      </c>
      <c r="H411" s="1">
        <f>VLOOKUP($A411,openDSS_base!$A:$R,6,0)</f>
        <v>8402.6983999999993</v>
      </c>
      <c r="I411" s="1">
        <f>VLOOKUP($A411,openDSS_capacitor!$A:$R,4,0)</f>
        <v>118690.3793</v>
      </c>
      <c r="J411" s="1">
        <f>VLOOKUP($A411,openDSS_capacitor!$A:$R,5,0)</f>
        <v>49373.2304</v>
      </c>
      <c r="K411" s="7">
        <f t="shared" si="7"/>
        <v>0.92330073282696223</v>
      </c>
      <c r="L411" s="1">
        <f>VLOOKUP($A411,openDSS_capacitor!$A:$R,10,0)</f>
        <v>0</v>
      </c>
      <c r="M411" s="1">
        <f>VLOOKUP($A411,openDSS_capacitor!$A:$R,11,0)</f>
        <v>0</v>
      </c>
      <c r="N411" s="1">
        <f>VLOOKUP($A411,openDSS_capacitor!$A:$R,6,0)</f>
        <v>8291.3605000000007</v>
      </c>
      <c r="O411" s="1">
        <f>N411-H411</f>
        <v>-111.33789999999863</v>
      </c>
      <c r="P411">
        <f>VLOOKUP(A411,sumario!A:E,5,0)</f>
        <v>600</v>
      </c>
    </row>
    <row r="412" spans="1:16" x14ac:dyDescent="0.25">
      <c r="A412" t="s">
        <v>39</v>
      </c>
      <c r="B412" s="6" t="str">
        <f>VLOOKUP(A412,regional!A:B,2,0)</f>
        <v>Leste</v>
      </c>
      <c r="C412" s="1">
        <f>VLOOKUP($A412,openDSS_base!$A:$R,4,0)</f>
        <v>122478.55190000001</v>
      </c>
      <c r="D412" s="1">
        <f>VLOOKUP($A412,openDSS_base!$A:$R,5,0)</f>
        <v>55412.9692</v>
      </c>
      <c r="E412" s="7">
        <f>C412/SQRT(C412*C412+D412*D412)</f>
        <v>0.91109114654451473</v>
      </c>
      <c r="F412" s="1">
        <f>VLOOKUP($A412,openDSS_base!$A:$R,10,0)</f>
        <v>0</v>
      </c>
      <c r="G412" s="1">
        <f>VLOOKUP($A412,openDSS_base!$A:$R,11,0)</f>
        <v>0</v>
      </c>
      <c r="H412" s="1">
        <f>VLOOKUP($A412,openDSS_base!$A:$R,6,0)</f>
        <v>7161.4484000000002</v>
      </c>
      <c r="I412" s="1">
        <f>VLOOKUP($A412,openDSS_capacitor!$A:$R,4,0)</f>
        <v>122475.8901</v>
      </c>
      <c r="J412" s="1">
        <f>VLOOKUP($A412,openDSS_capacitor!$A:$R,5,0)</f>
        <v>52856.079700000002</v>
      </c>
      <c r="K412" s="7">
        <f t="shared" si="7"/>
        <v>0.91814755775977641</v>
      </c>
      <c r="L412" s="1">
        <f>VLOOKUP($A412,openDSS_capacitor!$A:$R,10,0)</f>
        <v>0</v>
      </c>
      <c r="M412" s="1">
        <f>VLOOKUP($A412,openDSS_capacitor!$A:$R,11,0)</f>
        <v>0</v>
      </c>
      <c r="N412" s="1">
        <f>VLOOKUP($A412,openDSS_capacitor!$A:$R,6,0)</f>
        <v>7146.5518000000002</v>
      </c>
      <c r="O412" s="1">
        <f>N412-H412</f>
        <v>-14.896600000000035</v>
      </c>
      <c r="P412">
        <f>VLOOKUP(A412,sumario!A:E,5,0)</f>
        <v>300</v>
      </c>
    </row>
    <row r="413" spans="1:16" x14ac:dyDescent="0.25">
      <c r="A413" t="s">
        <v>896</v>
      </c>
      <c r="B413" s="6" t="str">
        <f>VLOOKUP(A413,regional!A:B,2,0)</f>
        <v>Leste</v>
      </c>
      <c r="C413" s="1">
        <f>VLOOKUP($A413,openDSS_base!$A:$R,4,0)</f>
        <v>74374.167100000006</v>
      </c>
      <c r="D413" s="1">
        <f>VLOOKUP($A413,openDSS_base!$A:$R,5,0)</f>
        <v>33624.152300000002</v>
      </c>
      <c r="E413" s="7">
        <f>C413/SQRT(C413*C413+D413*D413)</f>
        <v>0.91120591477897506</v>
      </c>
      <c r="F413" s="1">
        <f>VLOOKUP($A413,openDSS_base!$A:$R,10,0)</f>
        <v>0</v>
      </c>
      <c r="G413" s="1">
        <f>VLOOKUP($A413,openDSS_base!$A:$R,11,0)</f>
        <v>0</v>
      </c>
      <c r="H413" s="1">
        <f>VLOOKUP($A413,openDSS_base!$A:$R,6,0)</f>
        <v>4235.1360000000004</v>
      </c>
      <c r="I413" s="1">
        <f>VLOOKUP($A413,openDSS_capacitor!$A:$R,4,0)</f>
        <v>74362.978600000002</v>
      </c>
      <c r="J413" s="1">
        <f>VLOOKUP($A413,openDSS_capacitor!$A:$R,5,0)</f>
        <v>31067.7376</v>
      </c>
      <c r="K413" s="7">
        <f t="shared" si="7"/>
        <v>0.92271014759192105</v>
      </c>
      <c r="L413" s="1">
        <f>VLOOKUP($A413,openDSS_capacitor!$A:$R,10,0)</f>
        <v>0</v>
      </c>
      <c r="M413" s="1">
        <f>VLOOKUP($A413,openDSS_capacitor!$A:$R,11,0)</f>
        <v>0</v>
      </c>
      <c r="N413" s="1">
        <f>VLOOKUP($A413,openDSS_capacitor!$A:$R,6,0)</f>
        <v>4218.1986999999999</v>
      </c>
      <c r="O413" s="1">
        <f>N413-H413</f>
        <v>-16.937300000000505</v>
      </c>
      <c r="P413">
        <f>VLOOKUP(A413,sumario!A:E,5,0)</f>
        <v>300</v>
      </c>
    </row>
    <row r="414" spans="1:16" x14ac:dyDescent="0.25">
      <c r="A414" t="s">
        <v>899</v>
      </c>
      <c r="B414" s="6" t="str">
        <f>VLOOKUP(A414,regional!A:B,2,0)</f>
        <v>Leste</v>
      </c>
      <c r="C414" s="1">
        <f>VLOOKUP($A414,openDSS_base!$A:$R,4,0)</f>
        <v>148870.46599999999</v>
      </c>
      <c r="D414" s="1">
        <f>VLOOKUP($A414,openDSS_base!$A:$R,5,0)</f>
        <v>76018.459300000002</v>
      </c>
      <c r="E414" s="7">
        <f>C414/SQRT(C414*C414+D414*D414)</f>
        <v>0.89060648142194609</v>
      </c>
      <c r="F414" s="1">
        <f>VLOOKUP($A414,openDSS_base!$A:$R,10,0)</f>
        <v>0</v>
      </c>
      <c r="G414" s="1">
        <f>VLOOKUP($A414,openDSS_base!$A:$R,11,0)</f>
        <v>0</v>
      </c>
      <c r="H414" s="1">
        <f>VLOOKUP($A414,openDSS_base!$A:$R,6,0)</f>
        <v>20541.3917</v>
      </c>
      <c r="I414" s="1">
        <f>VLOOKUP($A414,openDSS_capacitor!$A:$R,4,0)</f>
        <v>148884.0736</v>
      </c>
      <c r="J414" s="1">
        <f>VLOOKUP($A414,openDSS_capacitor!$A:$R,5,0)</f>
        <v>75218.940100000007</v>
      </c>
      <c r="K414" s="7">
        <f t="shared" si="7"/>
        <v>0.89255642343198771</v>
      </c>
      <c r="L414" s="1">
        <f>VLOOKUP($A414,openDSS_capacitor!$A:$R,10,0)</f>
        <v>0</v>
      </c>
      <c r="M414" s="1">
        <f>VLOOKUP($A414,openDSS_capacitor!$A:$R,11,0)</f>
        <v>0</v>
      </c>
      <c r="N414" s="1">
        <f>VLOOKUP($A414,openDSS_capacitor!$A:$R,6,0)</f>
        <v>20468.5036</v>
      </c>
      <c r="O414" s="1">
        <f>N414-H414</f>
        <v>-72.888100000000122</v>
      </c>
      <c r="P414">
        <f>VLOOKUP(A414,sumario!A:E,5,0)</f>
        <v>99.999999999999901</v>
      </c>
    </row>
    <row r="415" spans="1:16" x14ac:dyDescent="0.25">
      <c r="A415" t="s">
        <v>901</v>
      </c>
      <c r="B415" s="6" t="str">
        <f>VLOOKUP(A415,regional!A:B,2,0)</f>
        <v>Oeste</v>
      </c>
      <c r="C415" s="1">
        <f>VLOOKUP($A415,openDSS_base!$A:$R,4,0)</f>
        <v>70732.997700000007</v>
      </c>
      <c r="D415" s="1">
        <f>VLOOKUP($A415,openDSS_base!$A:$R,5,0)</f>
        <v>36237.761100000003</v>
      </c>
      <c r="E415" s="7">
        <f>C415/SQRT(C415*C415+D415*D415)</f>
        <v>0.88999912427883054</v>
      </c>
      <c r="F415" s="1">
        <f>VLOOKUP($A415,openDSS_base!$A:$R,10,0)</f>
        <v>0</v>
      </c>
      <c r="G415" s="1">
        <f>VLOOKUP($A415,openDSS_base!$A:$R,11,0)</f>
        <v>0</v>
      </c>
      <c r="H415" s="1">
        <f>VLOOKUP($A415,openDSS_base!$A:$R,6,0)</f>
        <v>7469.9494999999997</v>
      </c>
      <c r="I415" s="1">
        <f>VLOOKUP($A415,openDSS_capacitor!$A:$R,4,0)</f>
        <v>70427.130699999994</v>
      </c>
      <c r="J415" s="1">
        <f>VLOOKUP($A415,openDSS_capacitor!$A:$R,5,0)</f>
        <v>28172.802199999998</v>
      </c>
      <c r="K415" s="7">
        <f t="shared" si="7"/>
        <v>0.92846782629601154</v>
      </c>
      <c r="L415" s="1">
        <f>VLOOKUP($A415,openDSS_capacitor!$A:$R,10,0)</f>
        <v>0</v>
      </c>
      <c r="M415" s="1">
        <f>VLOOKUP($A415,openDSS_capacitor!$A:$R,11,0)</f>
        <v>0</v>
      </c>
      <c r="N415" s="1">
        <f>VLOOKUP($A415,openDSS_capacitor!$A:$R,6,0)</f>
        <v>7060.4375</v>
      </c>
      <c r="O415" s="1">
        <f>N415-H415</f>
        <v>-409.51199999999972</v>
      </c>
      <c r="P415">
        <f>VLOOKUP(A415,sumario!A:E,5,0)</f>
        <v>900</v>
      </c>
    </row>
    <row r="416" spans="1:16" x14ac:dyDescent="0.25">
      <c r="A416" t="s">
        <v>41</v>
      </c>
      <c r="B416" s="6" t="str">
        <f>VLOOKUP(A416,regional!A:B,2,0)</f>
        <v>Oeste</v>
      </c>
      <c r="C416" s="1">
        <f>VLOOKUP($A416,openDSS_base!$A:$R,4,0)</f>
        <v>97263.136199999994</v>
      </c>
      <c r="D416" s="1">
        <f>VLOOKUP($A416,openDSS_base!$A:$R,5,0)</f>
        <v>46315.199800000002</v>
      </c>
      <c r="E416" s="7">
        <f>C416/SQRT(C416*C416+D416*D416)</f>
        <v>0.90286260633539617</v>
      </c>
      <c r="F416" s="1">
        <f>VLOOKUP($A416,openDSS_base!$A:$R,10,0)</f>
        <v>0</v>
      </c>
      <c r="G416" s="1">
        <f>VLOOKUP($A416,openDSS_base!$A:$R,11,0)</f>
        <v>0</v>
      </c>
      <c r="H416" s="1">
        <f>VLOOKUP($A416,openDSS_base!$A:$R,6,0)</f>
        <v>21473.213800000001</v>
      </c>
      <c r="I416" s="1">
        <f>VLOOKUP($A416,openDSS_capacitor!$A:$R,4,0)</f>
        <v>97010.347699999998</v>
      </c>
      <c r="J416" s="1">
        <f>VLOOKUP($A416,openDSS_capacitor!$A:$R,5,0)</f>
        <v>39076.400000000001</v>
      </c>
      <c r="K416" s="7">
        <f t="shared" si="7"/>
        <v>0.92757630419989434</v>
      </c>
      <c r="L416" s="1">
        <f>VLOOKUP($A416,openDSS_capacitor!$A:$R,10,0)</f>
        <v>0</v>
      </c>
      <c r="M416" s="1">
        <f>VLOOKUP($A416,openDSS_capacitor!$A:$R,11,0)</f>
        <v>0</v>
      </c>
      <c r="N416" s="1">
        <f>VLOOKUP($A416,openDSS_capacitor!$A:$R,6,0)</f>
        <v>20811.729599999999</v>
      </c>
      <c r="O416" s="1">
        <f>N416-H416</f>
        <v>-661.4842000000026</v>
      </c>
      <c r="P416">
        <f>VLOOKUP(A416,sumario!A:E,5,0)</f>
        <v>900</v>
      </c>
    </row>
    <row r="417" spans="1:16" x14ac:dyDescent="0.25">
      <c r="A417" t="s">
        <v>902</v>
      </c>
      <c r="B417" s="6" t="str">
        <f>VLOOKUP(A417,regional!A:B,2,0)</f>
        <v>Sul</v>
      </c>
      <c r="C417" s="1">
        <f>VLOOKUP($A417,openDSS_base!$A:$R,4,0)</f>
        <v>106116.2003</v>
      </c>
      <c r="D417" s="1">
        <f>VLOOKUP($A417,openDSS_base!$A:$R,5,0)</f>
        <v>47850.779499999997</v>
      </c>
      <c r="E417" s="7">
        <f>C417/SQRT(C417*C417+D417*D417)</f>
        <v>0.91160461137190174</v>
      </c>
      <c r="F417" s="1">
        <f>VLOOKUP($A417,openDSS_base!$A:$R,10,0)</f>
        <v>0</v>
      </c>
      <c r="G417" s="1">
        <f>VLOOKUP($A417,openDSS_base!$A:$R,11,0)</f>
        <v>0</v>
      </c>
      <c r="H417" s="1">
        <f>VLOOKUP($A417,openDSS_base!$A:$R,6,0)</f>
        <v>26130.413199999999</v>
      </c>
      <c r="I417" s="1">
        <f>VLOOKUP($A417,openDSS_capacitor!$A:$R,4,0)</f>
        <v>105635.6866</v>
      </c>
      <c r="J417" s="1">
        <f>VLOOKUP($A417,openDSS_capacitor!$A:$R,5,0)</f>
        <v>42962.215799999998</v>
      </c>
      <c r="K417" s="7">
        <f t="shared" si="7"/>
        <v>0.92632059689715696</v>
      </c>
      <c r="L417" s="1">
        <f>VLOOKUP($A417,openDSS_capacitor!$A:$R,10,0)</f>
        <v>0</v>
      </c>
      <c r="M417" s="1">
        <f>VLOOKUP($A417,openDSS_capacitor!$A:$R,11,0)</f>
        <v>0</v>
      </c>
      <c r="N417" s="1">
        <f>VLOOKUP($A417,openDSS_capacitor!$A:$R,6,0)</f>
        <v>25266.9869</v>
      </c>
      <c r="O417" s="1">
        <f>N417-H417</f>
        <v>-863.42629999999917</v>
      </c>
      <c r="P417">
        <f>VLOOKUP(A417,sumario!A:E,5,0)</f>
        <v>600</v>
      </c>
    </row>
    <row r="418" spans="1:16" x14ac:dyDescent="0.25">
      <c r="A418" t="s">
        <v>914</v>
      </c>
      <c r="B418" s="6" t="str">
        <f>VLOOKUP(A418,regional!A:B,2,0)</f>
        <v>Leste</v>
      </c>
      <c r="C418" s="1">
        <f>VLOOKUP($A418,openDSS_base!$A:$R,4,0)</f>
        <v>82272.212400000004</v>
      </c>
      <c r="D418" s="1">
        <f>VLOOKUP($A418,openDSS_base!$A:$R,5,0)</f>
        <v>37128.9663</v>
      </c>
      <c r="E418" s="7">
        <f>C418/SQRT(C418*C418+D418*D418)</f>
        <v>0.91147955823265459</v>
      </c>
      <c r="F418" s="1">
        <f>VLOOKUP($A418,openDSS_base!$A:$R,10,0)</f>
        <v>0</v>
      </c>
      <c r="G418" s="1">
        <f>VLOOKUP($A418,openDSS_base!$A:$R,11,0)</f>
        <v>0</v>
      </c>
      <c r="H418" s="1">
        <f>VLOOKUP($A418,openDSS_base!$A:$R,6,0)</f>
        <v>5928.4911000000002</v>
      </c>
      <c r="I418" s="1">
        <f>VLOOKUP($A418,openDSS_capacitor!$A:$R,4,0)</f>
        <v>82259.920800000007</v>
      </c>
      <c r="J418" s="1">
        <f>VLOOKUP($A418,openDSS_capacitor!$A:$R,5,0)</f>
        <v>32131.216499999999</v>
      </c>
      <c r="K418" s="7">
        <f t="shared" si="7"/>
        <v>0.93146335548861658</v>
      </c>
      <c r="L418" s="1">
        <f>VLOOKUP($A418,openDSS_capacitor!$A:$R,10,0)</f>
        <v>0</v>
      </c>
      <c r="M418" s="1">
        <f>VLOOKUP($A418,openDSS_capacitor!$A:$R,11,0)</f>
        <v>0</v>
      </c>
      <c r="N418" s="1">
        <f>VLOOKUP($A418,openDSS_capacitor!$A:$R,6,0)</f>
        <v>5868.5640999999996</v>
      </c>
      <c r="O418" s="1">
        <f>N418-H418</f>
        <v>-59.927000000000589</v>
      </c>
      <c r="P418">
        <f>VLOOKUP(A418,sumario!A:E,5,0)</f>
        <v>600</v>
      </c>
    </row>
    <row r="419" spans="1:16" x14ac:dyDescent="0.25">
      <c r="A419" t="s">
        <v>915</v>
      </c>
      <c r="B419" s="6" t="str">
        <f>VLOOKUP(A419,regional!A:B,2,0)</f>
        <v>Leste</v>
      </c>
      <c r="C419" s="1">
        <f>VLOOKUP($A419,openDSS_base!$A:$R,4,0)</f>
        <v>41774.722600000001</v>
      </c>
      <c r="D419" s="1">
        <f>VLOOKUP($A419,openDSS_base!$A:$R,5,0)</f>
        <v>17292.525799999999</v>
      </c>
      <c r="E419" s="7">
        <f>C419/SQRT(C419*C419+D419*D419)</f>
        <v>0.92396655016172435</v>
      </c>
      <c r="F419" s="1">
        <f>VLOOKUP($A419,openDSS_base!$A:$R,10,0)</f>
        <v>0</v>
      </c>
      <c r="G419" s="1">
        <f>VLOOKUP($A419,openDSS_base!$A:$R,11,0)</f>
        <v>0</v>
      </c>
      <c r="H419" s="1">
        <f>VLOOKUP($A419,openDSS_base!$A:$R,6,0)</f>
        <v>2587.5745999999999</v>
      </c>
      <c r="I419" s="1">
        <f>VLOOKUP($A419,openDSS_capacitor!$A:$R,4,0)</f>
        <v>41775.210700000003</v>
      </c>
      <c r="J419" s="1">
        <f>VLOOKUP($A419,openDSS_capacitor!$A:$R,5,0)</f>
        <v>14727.2194</v>
      </c>
      <c r="K419" s="7">
        <f t="shared" si="7"/>
        <v>0.94311052876754153</v>
      </c>
      <c r="L419" s="1">
        <f>VLOOKUP($A419,openDSS_capacitor!$A:$R,10,0)</f>
        <v>0</v>
      </c>
      <c r="M419" s="1">
        <f>VLOOKUP($A419,openDSS_capacitor!$A:$R,11,0)</f>
        <v>0</v>
      </c>
      <c r="N419" s="1">
        <f>VLOOKUP($A419,openDSS_capacitor!$A:$R,6,0)</f>
        <v>2577.9585000000002</v>
      </c>
      <c r="O419" s="1">
        <f>N419-H419</f>
        <v>-9.616099999999733</v>
      </c>
      <c r="P419">
        <f>VLOOKUP(A419,sumario!A:E,5,0)</f>
        <v>300</v>
      </c>
    </row>
    <row r="420" spans="1:16" x14ac:dyDescent="0.25">
      <c r="A420" t="s">
        <v>917</v>
      </c>
      <c r="B420" s="6" t="str">
        <f>VLOOKUP(A420,regional!A:B,2,0)</f>
        <v>Leste</v>
      </c>
      <c r="C420" s="1">
        <f>VLOOKUP($A420,openDSS_base!$A:$R,4,0)</f>
        <v>139721.4382</v>
      </c>
      <c r="D420" s="1">
        <f>VLOOKUP($A420,openDSS_base!$A:$R,5,0)</f>
        <v>68411.116399999999</v>
      </c>
      <c r="E420" s="7">
        <f>C420/SQRT(C420*C420+D420*D420)</f>
        <v>0.89812332028476094</v>
      </c>
      <c r="F420" s="1">
        <f>VLOOKUP($A420,openDSS_base!$A:$R,10,0)</f>
        <v>0</v>
      </c>
      <c r="G420" s="1">
        <f>VLOOKUP($A420,openDSS_base!$A:$R,11,0)</f>
        <v>0</v>
      </c>
      <c r="H420" s="1">
        <f>VLOOKUP($A420,openDSS_base!$A:$R,6,0)</f>
        <v>20357.964199999999</v>
      </c>
      <c r="I420" s="1">
        <f>VLOOKUP($A420,openDSS_capacitor!$A:$R,4,0)</f>
        <v>139668.1551</v>
      </c>
      <c r="J420" s="1">
        <f>VLOOKUP($A420,openDSS_capacitor!$A:$R,5,0)</f>
        <v>63433.293400000002</v>
      </c>
      <c r="K420" s="7">
        <f t="shared" si="7"/>
        <v>0.91049470327510285</v>
      </c>
      <c r="L420" s="1">
        <f>VLOOKUP($A420,openDSS_capacitor!$A:$R,10,0)</f>
        <v>0</v>
      </c>
      <c r="M420" s="1">
        <f>VLOOKUP($A420,openDSS_capacitor!$A:$R,11,0)</f>
        <v>0</v>
      </c>
      <c r="N420" s="1">
        <f>VLOOKUP($A420,openDSS_capacitor!$A:$R,6,0)</f>
        <v>20050.454300000001</v>
      </c>
      <c r="O420" s="1">
        <f>N420-H420</f>
        <v>-307.50989999999729</v>
      </c>
      <c r="P420">
        <f>VLOOKUP(A420,sumario!A:E,5,0)</f>
        <v>600</v>
      </c>
    </row>
    <row r="421" spans="1:16" x14ac:dyDescent="0.25">
      <c r="A421" t="s">
        <v>918</v>
      </c>
      <c r="B421" s="6" t="str">
        <f>VLOOKUP(A421,regional!A:B,2,0)</f>
        <v>Leste</v>
      </c>
      <c r="C421" s="1">
        <f>VLOOKUP($A421,openDSS_base!$A:$R,4,0)</f>
        <v>38266.760199999997</v>
      </c>
      <c r="D421" s="1">
        <f>VLOOKUP($A421,openDSS_base!$A:$R,5,0)</f>
        <v>15680.1612</v>
      </c>
      <c r="E421" s="7">
        <f>C421/SQRT(C421*C421+D421*D421)</f>
        <v>0.92533005935259827</v>
      </c>
      <c r="F421" s="1">
        <f>VLOOKUP($A421,openDSS_base!$A:$R,10,0)</f>
        <v>0</v>
      </c>
      <c r="G421" s="1">
        <f>VLOOKUP($A421,openDSS_base!$A:$R,11,0)</f>
        <v>0</v>
      </c>
      <c r="H421" s="1">
        <f>VLOOKUP($A421,openDSS_base!$A:$R,6,0)</f>
        <v>6124.8644000000004</v>
      </c>
      <c r="I421" s="1">
        <f>VLOOKUP($A421,openDSS_capacitor!$A:$R,4,0)</f>
        <v>38146.334999999999</v>
      </c>
      <c r="J421" s="1">
        <f>VLOOKUP($A421,openDSS_capacitor!$A:$R,5,0)</f>
        <v>13169.3969</v>
      </c>
      <c r="K421" s="7">
        <f t="shared" si="7"/>
        <v>0.94525464042610086</v>
      </c>
      <c r="L421" s="1">
        <f>VLOOKUP($A421,openDSS_capacitor!$A:$R,10,0)</f>
        <v>0</v>
      </c>
      <c r="M421" s="1">
        <f>VLOOKUP($A421,openDSS_capacitor!$A:$R,11,0)</f>
        <v>0</v>
      </c>
      <c r="N421" s="1">
        <f>VLOOKUP($A421,openDSS_capacitor!$A:$R,6,0)</f>
        <v>5926.3328000000001</v>
      </c>
      <c r="O421" s="1">
        <f>N421-H421</f>
        <v>-198.53160000000025</v>
      </c>
      <c r="P421">
        <f>VLOOKUP(A421,sumario!A:E,5,0)</f>
        <v>300</v>
      </c>
    </row>
    <row r="422" spans="1:16" x14ac:dyDescent="0.25">
      <c r="A422" t="s">
        <v>919</v>
      </c>
      <c r="B422" s="6" t="str">
        <f>VLOOKUP(A422,regional!A:B,2,0)</f>
        <v>Leste</v>
      </c>
      <c r="C422" s="1">
        <f>VLOOKUP($A422,openDSS_base!$A:$R,4,0)</f>
        <v>105102.8821</v>
      </c>
      <c r="D422" s="1">
        <f>VLOOKUP($A422,openDSS_base!$A:$R,5,0)</f>
        <v>47243.487399999998</v>
      </c>
      <c r="E422" s="7">
        <f>C422/SQRT(C422*C422+D422*D422)</f>
        <v>0.91209292561369359</v>
      </c>
      <c r="F422" s="1">
        <f>VLOOKUP($A422,openDSS_base!$A:$R,10,0)</f>
        <v>0</v>
      </c>
      <c r="G422" s="1">
        <f>VLOOKUP($A422,openDSS_base!$A:$R,11,0)</f>
        <v>0</v>
      </c>
      <c r="H422" s="1">
        <f>VLOOKUP($A422,openDSS_base!$A:$R,6,0)</f>
        <v>15465.8303</v>
      </c>
      <c r="I422" s="1">
        <f>VLOOKUP($A422,openDSS_capacitor!$A:$R,4,0)</f>
        <v>105045.30869999999</v>
      </c>
      <c r="J422" s="1">
        <f>VLOOKUP($A422,openDSS_capacitor!$A:$R,5,0)</f>
        <v>45067.0746</v>
      </c>
      <c r="K422" s="7">
        <f t="shared" si="7"/>
        <v>0.91899400657530228</v>
      </c>
      <c r="L422" s="1">
        <f>VLOOKUP($A422,openDSS_capacitor!$A:$R,10,0)</f>
        <v>0</v>
      </c>
      <c r="M422" s="1">
        <f>VLOOKUP($A422,openDSS_capacitor!$A:$R,11,0)</f>
        <v>0</v>
      </c>
      <c r="N422" s="1">
        <f>VLOOKUP($A422,openDSS_capacitor!$A:$R,6,0)</f>
        <v>15304.280500000001</v>
      </c>
      <c r="O422" s="1">
        <f>N422-H422</f>
        <v>-161.54979999999887</v>
      </c>
      <c r="P422">
        <f>VLOOKUP(A422,sumario!A:E,5,0)</f>
        <v>300</v>
      </c>
    </row>
    <row r="423" spans="1:16" x14ac:dyDescent="0.25">
      <c r="A423" t="s">
        <v>42</v>
      </c>
      <c r="B423" s="6" t="str">
        <f>VLOOKUP(A423,regional!A:B,2,0)</f>
        <v>Leste</v>
      </c>
      <c r="C423" s="1">
        <f>VLOOKUP($A423,openDSS_base!$A:$R,4,0)</f>
        <v>147222.46119999999</v>
      </c>
      <c r="D423" s="1">
        <f>VLOOKUP($A423,openDSS_base!$A:$R,5,0)</f>
        <v>93266.606199999995</v>
      </c>
      <c r="E423" s="7">
        <f>C423/SQRT(C423*C423+D423*D423)</f>
        <v>0.84475237502288014</v>
      </c>
      <c r="F423" s="1">
        <f>VLOOKUP($A423,openDSS_base!$A:$R,10,0)</f>
        <v>0</v>
      </c>
      <c r="G423" s="1">
        <f>VLOOKUP($A423,openDSS_base!$A:$R,11,0)</f>
        <v>0</v>
      </c>
      <c r="H423" s="1">
        <f>VLOOKUP($A423,openDSS_base!$A:$R,6,0)</f>
        <v>29785.011600000002</v>
      </c>
      <c r="I423" s="1">
        <f>VLOOKUP($A423,openDSS_capacitor!$A:$R,4,0)</f>
        <v>147378.25510000001</v>
      </c>
      <c r="J423" s="1">
        <f>VLOOKUP($A423,openDSS_capacitor!$A:$R,5,0)</f>
        <v>88264.349499999997</v>
      </c>
      <c r="K423" s="7">
        <f t="shared" si="7"/>
        <v>0.85791023397577226</v>
      </c>
      <c r="L423" s="1">
        <f>VLOOKUP($A423,openDSS_capacitor!$A:$R,10,0)</f>
        <v>0</v>
      </c>
      <c r="M423" s="1">
        <f>VLOOKUP($A423,openDSS_capacitor!$A:$R,11,0)</f>
        <v>0</v>
      </c>
      <c r="N423" s="1">
        <f>VLOOKUP($A423,openDSS_capacitor!$A:$R,6,0)</f>
        <v>29321.4015</v>
      </c>
      <c r="O423" s="1">
        <f>N423-H423</f>
        <v>-463.61010000000169</v>
      </c>
      <c r="P423">
        <f>VLOOKUP(A423,sumario!A:E,5,0)</f>
        <v>600</v>
      </c>
    </row>
    <row r="424" spans="1:16" x14ac:dyDescent="0.25">
      <c r="A424" t="s">
        <v>922</v>
      </c>
      <c r="B424" s="6" t="str">
        <f>VLOOKUP(A424,regional!A:B,2,0)</f>
        <v>Leste</v>
      </c>
      <c r="C424" s="1">
        <f>VLOOKUP($A424,openDSS_base!$A:$R,4,0)</f>
        <v>59916.306700000001</v>
      </c>
      <c r="D424" s="1">
        <f>VLOOKUP($A424,openDSS_base!$A:$R,5,0)</f>
        <v>30954.605100000001</v>
      </c>
      <c r="E424" s="7">
        <f>C424/SQRT(C424*C424+D424*D424)</f>
        <v>0.88843892774146582</v>
      </c>
      <c r="F424" s="1">
        <f>VLOOKUP($A424,openDSS_base!$A:$R,10,0)</f>
        <v>0</v>
      </c>
      <c r="G424" s="1">
        <f>VLOOKUP($A424,openDSS_base!$A:$R,11,0)</f>
        <v>0</v>
      </c>
      <c r="H424" s="1">
        <f>VLOOKUP($A424,openDSS_base!$A:$R,6,0)</f>
        <v>11389.7253</v>
      </c>
      <c r="I424" s="1">
        <f>VLOOKUP($A424,openDSS_capacitor!$A:$R,4,0)</f>
        <v>59870.187899999997</v>
      </c>
      <c r="J424" s="1">
        <f>VLOOKUP($A424,openDSS_capacitor!$A:$R,5,0)</f>
        <v>28545.1927</v>
      </c>
      <c r="K424" s="7">
        <f t="shared" si="7"/>
        <v>0.9026521890036544</v>
      </c>
      <c r="L424" s="1">
        <f>VLOOKUP($A424,openDSS_capacitor!$A:$R,10,0)</f>
        <v>0</v>
      </c>
      <c r="M424" s="1">
        <f>VLOOKUP($A424,openDSS_capacitor!$A:$R,11,0)</f>
        <v>0</v>
      </c>
      <c r="N424" s="1">
        <f>VLOOKUP($A424,openDSS_capacitor!$A:$R,6,0)</f>
        <v>11253.3141</v>
      </c>
      <c r="O424" s="1">
        <f>N424-H424</f>
        <v>-136.41120000000046</v>
      </c>
      <c r="P424">
        <f>VLOOKUP(A424,sumario!A:E,5,0)</f>
        <v>300</v>
      </c>
    </row>
    <row r="425" spans="1:16" x14ac:dyDescent="0.25">
      <c r="A425" t="s">
        <v>924</v>
      </c>
      <c r="B425" s="6" t="str">
        <f>VLOOKUP(A425,regional!A:B,2,0)</f>
        <v>Leste</v>
      </c>
      <c r="C425" s="1">
        <f>VLOOKUP($A425,openDSS_base!$A:$R,4,0)</f>
        <v>141306.91949999999</v>
      </c>
      <c r="D425" s="1">
        <f>VLOOKUP($A425,openDSS_base!$A:$R,5,0)</f>
        <v>66404.350099999996</v>
      </c>
      <c r="E425" s="7">
        <f>C425/SQRT(C425*C425+D425*D425)</f>
        <v>0.90504811498063553</v>
      </c>
      <c r="F425" s="1">
        <f>VLOOKUP($A425,openDSS_base!$A:$R,10,0)</f>
        <v>0</v>
      </c>
      <c r="G425" s="1">
        <f>VLOOKUP($A425,openDSS_base!$A:$R,11,0)</f>
        <v>0</v>
      </c>
      <c r="H425" s="1">
        <f>VLOOKUP($A425,openDSS_base!$A:$R,6,0)</f>
        <v>17972.440999999999</v>
      </c>
      <c r="I425" s="1">
        <f>VLOOKUP($A425,openDSS_capacitor!$A:$R,4,0)</f>
        <v>141244.86489999999</v>
      </c>
      <c r="J425" s="1">
        <f>VLOOKUP($A425,openDSS_capacitor!$A:$R,5,0)</f>
        <v>63236.197099999998</v>
      </c>
      <c r="K425" s="7">
        <f t="shared" si="7"/>
        <v>0.91270330677600975</v>
      </c>
      <c r="L425" s="1">
        <f>VLOOKUP($A425,openDSS_capacitor!$A:$R,10,0)</f>
        <v>0</v>
      </c>
      <c r="M425" s="1">
        <f>VLOOKUP($A425,openDSS_capacitor!$A:$R,11,0)</f>
        <v>0</v>
      </c>
      <c r="N425" s="1">
        <f>VLOOKUP($A425,openDSS_capacitor!$A:$R,6,0)</f>
        <v>17813.5897</v>
      </c>
      <c r="O425" s="1">
        <f>N425-H425</f>
        <v>-158.85129999999845</v>
      </c>
      <c r="P425">
        <f>VLOOKUP(A425,sumario!A:E,5,0)</f>
        <v>400</v>
      </c>
    </row>
    <row r="426" spans="1:16" x14ac:dyDescent="0.25">
      <c r="A426" t="s">
        <v>925</v>
      </c>
      <c r="B426" s="6" t="str">
        <f>VLOOKUP(A426,regional!A:B,2,0)</f>
        <v>Leste</v>
      </c>
      <c r="C426" s="1">
        <f>VLOOKUP($A426,openDSS_base!$A:$R,4,0)</f>
        <v>134260.2225</v>
      </c>
      <c r="D426" s="1">
        <f>VLOOKUP($A426,openDSS_base!$A:$R,5,0)</f>
        <v>81147.317299999995</v>
      </c>
      <c r="E426" s="7">
        <f>C426/SQRT(C426*C426+D426*D426)</f>
        <v>0.85582590556971905</v>
      </c>
      <c r="F426" s="1">
        <f>VLOOKUP($A426,openDSS_base!$A:$R,10,0)</f>
        <v>0</v>
      </c>
      <c r="G426" s="1">
        <f>VLOOKUP($A426,openDSS_base!$A:$R,11,0)</f>
        <v>0</v>
      </c>
      <c r="H426" s="1">
        <f>VLOOKUP($A426,openDSS_base!$A:$R,6,0)</f>
        <v>29103.587299999999</v>
      </c>
      <c r="I426" s="1">
        <f>VLOOKUP($A426,openDSS_capacitor!$A:$R,4,0)</f>
        <v>134729.87839999999</v>
      </c>
      <c r="J426" s="1">
        <f>VLOOKUP($A426,openDSS_capacitor!$A:$R,5,0)</f>
        <v>76323.636199999994</v>
      </c>
      <c r="K426" s="7">
        <f t="shared" si="7"/>
        <v>0.87008670631603502</v>
      </c>
      <c r="L426" s="1">
        <f>VLOOKUP($A426,openDSS_capacitor!$A:$R,10,0)</f>
        <v>0</v>
      </c>
      <c r="M426" s="1">
        <f>VLOOKUP($A426,openDSS_capacitor!$A:$R,11,0)</f>
        <v>0</v>
      </c>
      <c r="N426" s="1">
        <f>VLOOKUP($A426,openDSS_capacitor!$A:$R,6,0)</f>
        <v>28616.314999999999</v>
      </c>
      <c r="O426" s="1">
        <f>N426-H426</f>
        <v>-487.27230000000054</v>
      </c>
      <c r="P426">
        <f>VLOOKUP(A426,sumario!A:E,5,0)</f>
        <v>700</v>
      </c>
    </row>
    <row r="427" spans="1:16" x14ac:dyDescent="0.25">
      <c r="A427" t="s">
        <v>43</v>
      </c>
      <c r="B427" s="6" t="str">
        <f>VLOOKUP(A427,regional!A:B,2,0)</f>
        <v>Norte</v>
      </c>
      <c r="C427" s="1">
        <f>VLOOKUP($A427,openDSS_base!$A:$R,4,0)</f>
        <v>58970.847500000003</v>
      </c>
      <c r="D427" s="1">
        <f>VLOOKUP($A427,openDSS_base!$A:$R,5,0)</f>
        <v>26496.3747</v>
      </c>
      <c r="E427" s="7">
        <f>C427/SQRT(C427*C427+D427*D427)</f>
        <v>0.91215582546191742</v>
      </c>
      <c r="F427" s="1">
        <f>VLOOKUP($A427,openDSS_base!$A:$R,10,0)</f>
        <v>0</v>
      </c>
      <c r="G427" s="1">
        <f>VLOOKUP($A427,openDSS_base!$A:$R,11,0)</f>
        <v>0</v>
      </c>
      <c r="H427" s="1">
        <f>VLOOKUP($A427,openDSS_base!$A:$R,6,0)</f>
        <v>17524.687300000001</v>
      </c>
      <c r="I427" s="1">
        <f>VLOOKUP($A427,openDSS_capacitor!$A:$R,4,0)</f>
        <v>58936.136100000003</v>
      </c>
      <c r="J427" s="1">
        <f>VLOOKUP($A427,openDSS_capacitor!$A:$R,5,0)</f>
        <v>23896.500499999998</v>
      </c>
      <c r="K427" s="7">
        <f t="shared" si="7"/>
        <v>0.92672025645885248</v>
      </c>
      <c r="L427" s="1">
        <f>VLOOKUP($A427,openDSS_capacitor!$A:$R,10,0)</f>
        <v>0</v>
      </c>
      <c r="M427" s="1">
        <f>VLOOKUP($A427,openDSS_capacitor!$A:$R,11,0)</f>
        <v>0</v>
      </c>
      <c r="N427" s="1">
        <f>VLOOKUP($A427,openDSS_capacitor!$A:$R,6,0)</f>
        <v>17510.7624</v>
      </c>
      <c r="O427" s="1">
        <f>N427-H427</f>
        <v>-13.924900000001799</v>
      </c>
      <c r="P427">
        <f>VLOOKUP(A427,sumario!A:E,5,0)</f>
        <v>300</v>
      </c>
    </row>
    <row r="428" spans="1:16" x14ac:dyDescent="0.25">
      <c r="A428" t="s">
        <v>44</v>
      </c>
      <c r="B428" s="6" t="str">
        <f>VLOOKUP(A428,regional!A:B,2,0)</f>
        <v>Norte</v>
      </c>
      <c r="C428" s="1">
        <f>VLOOKUP($A428,openDSS_base!$A:$R,4,0)</f>
        <v>59449.49</v>
      </c>
      <c r="D428" s="1">
        <f>VLOOKUP($A428,openDSS_base!$A:$R,5,0)</f>
        <v>25959.752199999999</v>
      </c>
      <c r="E428" s="7">
        <f>C428/SQRT(C428*C428+D428*D428)</f>
        <v>0.91643675022735183</v>
      </c>
      <c r="F428" s="1">
        <f>VLOOKUP($A428,openDSS_base!$A:$R,10,0)</f>
        <v>0</v>
      </c>
      <c r="G428" s="1">
        <f>VLOOKUP($A428,openDSS_base!$A:$R,11,0)</f>
        <v>0</v>
      </c>
      <c r="H428" s="1">
        <f>VLOOKUP($A428,openDSS_base!$A:$R,6,0)</f>
        <v>2883.3982000000001</v>
      </c>
      <c r="I428" s="1">
        <f>VLOOKUP($A428,openDSS_capacitor!$A:$R,4,0)</f>
        <v>59460.488100000002</v>
      </c>
      <c r="J428" s="1">
        <f>VLOOKUP($A428,openDSS_capacitor!$A:$R,5,0)</f>
        <v>23383.2732</v>
      </c>
      <c r="K428" s="7">
        <f t="shared" si="7"/>
        <v>0.93062468771358231</v>
      </c>
      <c r="L428" s="1">
        <f>VLOOKUP($A428,openDSS_capacitor!$A:$R,10,0)</f>
        <v>0</v>
      </c>
      <c r="M428" s="1">
        <f>VLOOKUP($A428,openDSS_capacitor!$A:$R,11,0)</f>
        <v>0</v>
      </c>
      <c r="N428" s="1">
        <f>VLOOKUP($A428,openDSS_capacitor!$A:$R,6,0)</f>
        <v>2878.7411000000002</v>
      </c>
      <c r="O428" s="1">
        <f>N428-H428</f>
        <v>-4.6570999999999003</v>
      </c>
      <c r="P428">
        <f>VLOOKUP(A428,sumario!A:E,5,0)</f>
        <v>300</v>
      </c>
    </row>
    <row r="429" spans="1:16" x14ac:dyDescent="0.25">
      <c r="A429" t="s">
        <v>931</v>
      </c>
      <c r="B429" s="6" t="str">
        <f>VLOOKUP(A429,regional!A:B,2,0)</f>
        <v>Mantiqueira</v>
      </c>
      <c r="C429" s="1">
        <f>VLOOKUP($A429,openDSS_base!$A:$R,4,0)</f>
        <v>148046.2248</v>
      </c>
      <c r="D429" s="1">
        <f>VLOOKUP($A429,openDSS_base!$A:$R,5,0)</f>
        <v>68728.794500000004</v>
      </c>
      <c r="E429" s="7">
        <f>C429/SQRT(C429*C429+D429*D429)</f>
        <v>0.90702523700550564</v>
      </c>
      <c r="F429" s="1">
        <f>VLOOKUP($A429,openDSS_base!$A:$R,10,0)</f>
        <v>0</v>
      </c>
      <c r="G429" s="1">
        <f>VLOOKUP($A429,openDSS_base!$A:$R,11,0)</f>
        <v>0</v>
      </c>
      <c r="H429" s="1">
        <f>VLOOKUP($A429,openDSS_base!$A:$R,6,0)</f>
        <v>16248.186600000001</v>
      </c>
      <c r="I429" s="1">
        <f>VLOOKUP($A429,openDSS_capacitor!$A:$R,4,0)</f>
        <v>147986.66099999999</v>
      </c>
      <c r="J429" s="1">
        <f>VLOOKUP($A429,openDSS_capacitor!$A:$R,5,0)</f>
        <v>63954.796000000002</v>
      </c>
      <c r="K429" s="7">
        <f t="shared" si="7"/>
        <v>0.91794612836500278</v>
      </c>
      <c r="L429" s="1">
        <f>VLOOKUP($A429,openDSS_capacitor!$A:$R,10,0)</f>
        <v>0</v>
      </c>
      <c r="M429" s="1">
        <f>VLOOKUP($A429,openDSS_capacitor!$A:$R,11,0)</f>
        <v>0</v>
      </c>
      <c r="N429" s="1">
        <f>VLOOKUP($A429,openDSS_capacitor!$A:$R,6,0)</f>
        <v>16054.9609</v>
      </c>
      <c r="O429" s="1">
        <f>N429-H429</f>
        <v>-193.22570000000087</v>
      </c>
      <c r="P429">
        <f>VLOOKUP(A429,sumario!A:E,5,0)</f>
        <v>600</v>
      </c>
    </row>
    <row r="430" spans="1:16" x14ac:dyDescent="0.25">
      <c r="A430" t="s">
        <v>932</v>
      </c>
      <c r="B430" s="6" t="str">
        <f>VLOOKUP(A430,regional!A:B,2,0)</f>
        <v>Mantiqueira</v>
      </c>
      <c r="C430" s="1">
        <f>VLOOKUP($A430,openDSS_base!$A:$R,4,0)</f>
        <v>100678.6756</v>
      </c>
      <c r="D430" s="1">
        <f>VLOOKUP($A430,openDSS_base!$A:$R,5,0)</f>
        <v>44878.368699999999</v>
      </c>
      <c r="E430" s="7">
        <f>C430/SQRT(C430*C430+D430*D430)</f>
        <v>0.91336558176097826</v>
      </c>
      <c r="F430" s="1">
        <f>VLOOKUP($A430,openDSS_base!$A:$R,10,0)</f>
        <v>0</v>
      </c>
      <c r="G430" s="1">
        <f>VLOOKUP($A430,openDSS_base!$A:$R,11,0)</f>
        <v>0</v>
      </c>
      <c r="H430" s="1">
        <f>VLOOKUP($A430,openDSS_base!$A:$R,6,0)</f>
        <v>5859.7587000000003</v>
      </c>
      <c r="I430" s="1">
        <f>VLOOKUP($A430,openDSS_capacitor!$A:$R,4,0)</f>
        <v>100657.12579999999</v>
      </c>
      <c r="J430" s="1">
        <f>VLOOKUP($A430,openDSS_capacitor!$A:$R,5,0)</f>
        <v>37253.575400000002</v>
      </c>
      <c r="K430" s="7">
        <f t="shared" si="7"/>
        <v>0.93783018599197632</v>
      </c>
      <c r="L430" s="1">
        <f>VLOOKUP($A430,openDSS_capacitor!$A:$R,10,0)</f>
        <v>0</v>
      </c>
      <c r="M430" s="1">
        <f>VLOOKUP($A430,openDSS_capacitor!$A:$R,11,0)</f>
        <v>0</v>
      </c>
      <c r="N430" s="1">
        <f>VLOOKUP($A430,openDSS_capacitor!$A:$R,6,0)</f>
        <v>5798.9516999999996</v>
      </c>
      <c r="O430" s="1">
        <f>N430-H430</f>
        <v>-60.807000000000698</v>
      </c>
      <c r="P430">
        <f>VLOOKUP(A430,sumario!A:E,5,0)</f>
        <v>900</v>
      </c>
    </row>
    <row r="431" spans="1:16" x14ac:dyDescent="0.25">
      <c r="A431" t="s">
        <v>933</v>
      </c>
      <c r="B431" s="6" t="str">
        <f>VLOOKUP(A431,regional!A:B,2,0)</f>
        <v>Mantiqueira</v>
      </c>
      <c r="C431" s="1">
        <f>VLOOKUP($A431,openDSS_base!$A:$R,4,0)</f>
        <v>63450.838799999998</v>
      </c>
      <c r="D431" s="1">
        <f>VLOOKUP($A431,openDSS_base!$A:$R,5,0)</f>
        <v>28277.424599999998</v>
      </c>
      <c r="E431" s="7">
        <f>C431/SQRT(C431*C431+D431*D431)</f>
        <v>0.91339942086933434</v>
      </c>
      <c r="F431" s="1">
        <f>VLOOKUP($A431,openDSS_base!$A:$R,10,0)</f>
        <v>0</v>
      </c>
      <c r="G431" s="1">
        <f>VLOOKUP($A431,openDSS_base!$A:$R,11,0)</f>
        <v>0</v>
      </c>
      <c r="H431" s="1">
        <f>VLOOKUP($A431,openDSS_base!$A:$R,6,0)</f>
        <v>3064.3742999999999</v>
      </c>
      <c r="I431" s="1">
        <f>VLOOKUP($A431,openDSS_capacitor!$A:$R,4,0)</f>
        <v>63447.587500000001</v>
      </c>
      <c r="J431" s="1">
        <f>VLOOKUP($A431,openDSS_capacitor!$A:$R,5,0)</f>
        <v>25700.200700000001</v>
      </c>
      <c r="K431" s="7">
        <f t="shared" si="7"/>
        <v>0.92685007914242645</v>
      </c>
      <c r="L431" s="1">
        <f>VLOOKUP($A431,openDSS_capacitor!$A:$R,10,0)</f>
        <v>0</v>
      </c>
      <c r="M431" s="1">
        <f>VLOOKUP($A431,openDSS_capacitor!$A:$R,11,0)</f>
        <v>0</v>
      </c>
      <c r="N431" s="1">
        <f>VLOOKUP($A431,openDSS_capacitor!$A:$R,6,0)</f>
        <v>3057.0392000000002</v>
      </c>
      <c r="O431" s="1">
        <f>N431-H431</f>
        <v>-7.3350999999997839</v>
      </c>
      <c r="P431">
        <f>VLOOKUP(A431,sumario!A:E,5,0)</f>
        <v>300</v>
      </c>
    </row>
    <row r="432" spans="1:16" x14ac:dyDescent="0.25">
      <c r="A432" t="s">
        <v>934</v>
      </c>
      <c r="B432" s="6" t="str">
        <f>VLOOKUP(A432,regional!A:B,2,0)</f>
        <v>Mantiqueira</v>
      </c>
      <c r="C432" s="1">
        <f>VLOOKUP($A432,openDSS_base!$A:$R,4,0)</f>
        <v>107299.2559</v>
      </c>
      <c r="D432" s="1">
        <f>VLOOKUP($A432,openDSS_base!$A:$R,5,0)</f>
        <v>48157.539199999999</v>
      </c>
      <c r="E432" s="7">
        <f>C432/SQRT(C432*C432+D432*D432)</f>
        <v>0.91232555868052301</v>
      </c>
      <c r="F432" s="1">
        <f>VLOOKUP($A432,openDSS_base!$A:$R,10,0)</f>
        <v>0</v>
      </c>
      <c r="G432" s="1">
        <f>VLOOKUP($A432,openDSS_base!$A:$R,11,0)</f>
        <v>0</v>
      </c>
      <c r="H432" s="1">
        <f>VLOOKUP($A432,openDSS_base!$A:$R,6,0)</f>
        <v>5314.3383000000003</v>
      </c>
      <c r="I432" s="1">
        <f>VLOOKUP($A432,openDSS_capacitor!$A:$R,4,0)</f>
        <v>107284.65360000001</v>
      </c>
      <c r="J432" s="1">
        <f>VLOOKUP($A432,openDSS_capacitor!$A:$R,5,0)</f>
        <v>45627.209900000002</v>
      </c>
      <c r="K432" s="7">
        <f t="shared" si="7"/>
        <v>0.92023445446018148</v>
      </c>
      <c r="L432" s="1">
        <f>VLOOKUP($A432,openDSS_capacitor!$A:$R,10,0)</f>
        <v>0</v>
      </c>
      <c r="M432" s="1">
        <f>VLOOKUP($A432,openDSS_capacitor!$A:$R,11,0)</f>
        <v>0</v>
      </c>
      <c r="N432" s="1">
        <f>VLOOKUP($A432,openDSS_capacitor!$A:$R,6,0)</f>
        <v>5287.5756000000001</v>
      </c>
      <c r="O432" s="1">
        <f>N432-H432</f>
        <v>-26.762700000000223</v>
      </c>
      <c r="P432">
        <f>VLOOKUP(A432,sumario!A:E,5,0)</f>
        <v>300</v>
      </c>
    </row>
    <row r="433" spans="1:16" x14ac:dyDescent="0.25">
      <c r="A433" t="s">
        <v>935</v>
      </c>
      <c r="B433" s="6" t="str">
        <f>VLOOKUP(A433,regional!A:B,2,0)</f>
        <v>Mantiqueira</v>
      </c>
      <c r="C433" s="1">
        <f>VLOOKUP($A433,openDSS_base!$A:$R,4,0)</f>
        <v>135151.94469999999</v>
      </c>
      <c r="D433" s="1">
        <f>VLOOKUP($A433,openDSS_base!$A:$R,5,0)</f>
        <v>59976.120600000002</v>
      </c>
      <c r="E433" s="7">
        <f>C433/SQRT(C433*C433+D433*D433)</f>
        <v>0.91404084303220767</v>
      </c>
      <c r="F433" s="1">
        <f>VLOOKUP($A433,openDSS_base!$A:$R,10,0)</f>
        <v>0</v>
      </c>
      <c r="G433" s="1">
        <f>VLOOKUP($A433,openDSS_base!$A:$R,11,0)</f>
        <v>0</v>
      </c>
      <c r="H433" s="1">
        <f>VLOOKUP($A433,openDSS_base!$A:$R,6,0)</f>
        <v>8408.2356999999993</v>
      </c>
      <c r="I433" s="1">
        <f>VLOOKUP($A433,openDSS_capacitor!$A:$R,4,0)</f>
        <v>135138.3265</v>
      </c>
      <c r="J433" s="1">
        <f>VLOOKUP($A433,openDSS_capacitor!$A:$R,5,0)</f>
        <v>57442.340900000003</v>
      </c>
      <c r="K433" s="7">
        <f t="shared" si="7"/>
        <v>0.92030995154045592</v>
      </c>
      <c r="L433" s="1">
        <f>VLOOKUP($A433,openDSS_capacitor!$A:$R,10,0)</f>
        <v>0</v>
      </c>
      <c r="M433" s="1">
        <f>VLOOKUP($A433,openDSS_capacitor!$A:$R,11,0)</f>
        <v>0</v>
      </c>
      <c r="N433" s="1">
        <f>VLOOKUP($A433,openDSS_capacitor!$A:$R,6,0)</f>
        <v>8384.1057000000001</v>
      </c>
      <c r="O433" s="1">
        <f>N433-H433</f>
        <v>-24.1299999999992</v>
      </c>
      <c r="P433">
        <f>VLOOKUP(A433,sumario!A:E,5,0)</f>
        <v>300</v>
      </c>
    </row>
    <row r="434" spans="1:16" x14ac:dyDescent="0.25">
      <c r="A434" t="s">
        <v>45</v>
      </c>
      <c r="B434" s="6" t="str">
        <f>VLOOKUP(A434,regional!A:B,2,0)</f>
        <v>Mantiqueira</v>
      </c>
      <c r="C434" s="1">
        <f>VLOOKUP($A434,openDSS_base!$A:$R,4,0)</f>
        <v>166096.59520000001</v>
      </c>
      <c r="D434" s="1">
        <f>VLOOKUP($A434,openDSS_base!$A:$R,5,0)</f>
        <v>96301.445099999997</v>
      </c>
      <c r="E434" s="7">
        <f>C434/SQRT(C434*C434+D434*D434)</f>
        <v>0.86510934662736672</v>
      </c>
      <c r="F434" s="1">
        <f>VLOOKUP($A434,openDSS_base!$A:$R,10,0)</f>
        <v>0</v>
      </c>
      <c r="G434" s="1">
        <f>VLOOKUP($A434,openDSS_base!$A:$R,11,0)</f>
        <v>0</v>
      </c>
      <c r="H434" s="1">
        <f>VLOOKUP($A434,openDSS_base!$A:$R,6,0)</f>
        <v>31664.509600000001</v>
      </c>
      <c r="I434" s="1">
        <f>VLOOKUP($A434,openDSS_capacitor!$A:$R,4,0)</f>
        <v>165980.78039999999</v>
      </c>
      <c r="J434" s="1">
        <f>VLOOKUP($A434,openDSS_capacitor!$A:$R,5,0)</f>
        <v>91321.34</v>
      </c>
      <c r="K434" s="7">
        <f t="shared" si="7"/>
        <v>0.87614477115734313</v>
      </c>
      <c r="L434" s="1">
        <f>VLOOKUP($A434,openDSS_capacitor!$A:$R,10,0)</f>
        <v>0</v>
      </c>
      <c r="M434" s="1">
        <f>VLOOKUP($A434,openDSS_capacitor!$A:$R,11,0)</f>
        <v>0</v>
      </c>
      <c r="N434" s="1">
        <f>VLOOKUP($A434,openDSS_capacitor!$A:$R,6,0)</f>
        <v>31281.3871</v>
      </c>
      <c r="O434" s="1">
        <f>N434-H434</f>
        <v>-383.12250000000131</v>
      </c>
      <c r="P434">
        <f>VLOOKUP(A434,sumario!A:E,5,0)</f>
        <v>600</v>
      </c>
    </row>
    <row r="435" spans="1:16" x14ac:dyDescent="0.25">
      <c r="A435" t="s">
        <v>942</v>
      </c>
      <c r="B435" s="6" t="str">
        <f>VLOOKUP(A435,regional!A:B,2,0)</f>
        <v>Triângulo</v>
      </c>
      <c r="C435" s="1">
        <f>VLOOKUP($A435,openDSS_base!$A:$R,4,0)</f>
        <v>181313.10399999999</v>
      </c>
      <c r="D435" s="1">
        <f>VLOOKUP($A435,openDSS_base!$A:$R,5,0)</f>
        <v>80410.6351</v>
      </c>
      <c r="E435" s="7">
        <f>C435/SQRT(C435*C435+D435*D435)</f>
        <v>0.91413490749808179</v>
      </c>
      <c r="F435" s="1">
        <f>VLOOKUP($A435,openDSS_base!$A:$R,10,0)</f>
        <v>0</v>
      </c>
      <c r="G435" s="1">
        <f>VLOOKUP($A435,openDSS_base!$A:$R,11,0)</f>
        <v>0</v>
      </c>
      <c r="H435" s="1">
        <f>VLOOKUP($A435,openDSS_base!$A:$R,6,0)</f>
        <v>15390.275600000001</v>
      </c>
      <c r="I435" s="1">
        <f>VLOOKUP($A435,openDSS_capacitor!$A:$R,4,0)</f>
        <v>181142.83799999999</v>
      </c>
      <c r="J435" s="1">
        <f>VLOOKUP($A435,openDSS_capacitor!$A:$R,5,0)</f>
        <v>75571.333499999993</v>
      </c>
      <c r="K435" s="7">
        <f t="shared" si="7"/>
        <v>0.92290471768269455</v>
      </c>
      <c r="L435" s="1">
        <f>VLOOKUP($A435,openDSS_capacitor!$A:$R,10,0)</f>
        <v>0</v>
      </c>
      <c r="M435" s="1">
        <f>VLOOKUP($A435,openDSS_capacitor!$A:$R,11,0)</f>
        <v>0</v>
      </c>
      <c r="N435" s="1">
        <f>VLOOKUP($A435,openDSS_capacitor!$A:$R,6,0)</f>
        <v>15073.433199999999</v>
      </c>
      <c r="O435" s="1">
        <f>N435-H435</f>
        <v>-316.84240000000136</v>
      </c>
      <c r="P435">
        <f>VLOOKUP(A435,sumario!A:E,5,0)</f>
        <v>600</v>
      </c>
    </row>
    <row r="436" spans="1:16" x14ac:dyDescent="0.25">
      <c r="A436" t="s">
        <v>944</v>
      </c>
      <c r="B436" s="6" t="str">
        <f>VLOOKUP(A436,regional!A:B,2,0)</f>
        <v>Triângulo</v>
      </c>
      <c r="C436" s="1">
        <f>VLOOKUP($A436,openDSS_base!$A:$R,4,0)</f>
        <v>66000.877900000007</v>
      </c>
      <c r="D436" s="1">
        <f>VLOOKUP($A436,openDSS_base!$A:$R,5,0)</f>
        <v>23478.572400000001</v>
      </c>
      <c r="E436" s="7">
        <f>C436/SQRT(C436*C436+D436*D436)</f>
        <v>0.94216243905279395</v>
      </c>
      <c r="F436" s="1">
        <f>VLOOKUP($A436,openDSS_base!$A:$R,10,0)</f>
        <v>0</v>
      </c>
      <c r="G436" s="1">
        <f>VLOOKUP($A436,openDSS_base!$A:$R,11,0)</f>
        <v>0</v>
      </c>
      <c r="H436" s="1">
        <f>VLOOKUP($A436,openDSS_base!$A:$R,6,0)</f>
        <v>9478.6681000000008</v>
      </c>
      <c r="I436" s="1">
        <f>VLOOKUP($A436,openDSS_capacitor!$A:$R,4,0)</f>
        <v>66062.923800000004</v>
      </c>
      <c r="J436" s="1">
        <f>VLOOKUP($A436,openDSS_capacitor!$A:$R,5,0)</f>
        <v>13654.631600000001</v>
      </c>
      <c r="K436" s="7">
        <f t="shared" si="7"/>
        <v>0.97930028028563276</v>
      </c>
      <c r="L436" s="1">
        <f>VLOOKUP($A436,openDSS_capacitor!$A:$R,10,0)</f>
        <v>0</v>
      </c>
      <c r="M436" s="1">
        <f>VLOOKUP($A436,openDSS_capacitor!$A:$R,11,0)</f>
        <v>0</v>
      </c>
      <c r="N436" s="1">
        <f>VLOOKUP($A436,openDSS_capacitor!$A:$R,6,0)</f>
        <v>9312.8986000000004</v>
      </c>
      <c r="O436" s="1">
        <f>N436-H436</f>
        <v>-165.76950000000033</v>
      </c>
      <c r="P436">
        <f>VLOOKUP(A436,sumario!A:E,5,0)</f>
        <v>1200</v>
      </c>
    </row>
    <row r="437" spans="1:16" x14ac:dyDescent="0.25">
      <c r="A437" t="s">
        <v>946</v>
      </c>
      <c r="B437" s="6" t="str">
        <f>VLOOKUP(A437,regional!A:B,2,0)</f>
        <v>Oeste</v>
      </c>
      <c r="C437" s="1">
        <f>VLOOKUP($A437,openDSS_base!$A:$R,4,0)</f>
        <v>99463.711899999995</v>
      </c>
      <c r="D437" s="1">
        <f>VLOOKUP($A437,openDSS_base!$A:$R,5,0)</f>
        <v>46309.802499999998</v>
      </c>
      <c r="E437" s="7">
        <f>C437/SQRT(C437*C437+D437*D437)</f>
        <v>0.90655510398700745</v>
      </c>
      <c r="F437" s="1">
        <f>VLOOKUP($A437,openDSS_base!$A:$R,10,0)</f>
        <v>0</v>
      </c>
      <c r="G437" s="1">
        <f>VLOOKUP($A437,openDSS_base!$A:$R,11,0)</f>
        <v>0</v>
      </c>
      <c r="H437" s="1">
        <f>VLOOKUP($A437,openDSS_base!$A:$R,6,0)</f>
        <v>7841.5559999999996</v>
      </c>
      <c r="I437" s="1">
        <f>VLOOKUP($A437,openDSS_capacitor!$A:$R,4,0)</f>
        <v>99514.8076</v>
      </c>
      <c r="J437" s="1">
        <f>VLOOKUP($A437,openDSS_capacitor!$A:$R,5,0)</f>
        <v>41508.451500000003</v>
      </c>
      <c r="K437" s="7">
        <f t="shared" si="7"/>
        <v>0.92293215091615644</v>
      </c>
      <c r="L437" s="1">
        <f>VLOOKUP($A437,openDSS_capacitor!$A:$R,10,0)</f>
        <v>0</v>
      </c>
      <c r="M437" s="1">
        <f>VLOOKUP($A437,openDSS_capacitor!$A:$R,11,0)</f>
        <v>0</v>
      </c>
      <c r="N437" s="1">
        <f>VLOOKUP($A437,openDSS_capacitor!$A:$R,6,0)</f>
        <v>7725.0771999999997</v>
      </c>
      <c r="O437" s="1">
        <f>N437-H437</f>
        <v>-116.47879999999986</v>
      </c>
      <c r="P437">
        <f>VLOOKUP(A437,sumario!A:E,5,0)</f>
        <v>600</v>
      </c>
    </row>
    <row r="438" spans="1:16" x14ac:dyDescent="0.25">
      <c r="A438" t="s">
        <v>948</v>
      </c>
      <c r="B438" s="6" t="str">
        <f>VLOOKUP(A438,regional!A:B,2,0)</f>
        <v>Oeste</v>
      </c>
      <c r="C438" s="1">
        <f>VLOOKUP($A438,openDSS_base!$A:$R,4,0)</f>
        <v>140988.64420000001</v>
      </c>
      <c r="D438" s="1">
        <f>VLOOKUP($A438,openDSS_base!$A:$R,5,0)</f>
        <v>70543.171600000001</v>
      </c>
      <c r="E438" s="7">
        <f>C438/SQRT(C438*C438+D438*D438)</f>
        <v>0.89430321400164081</v>
      </c>
      <c r="F438" s="1">
        <f>VLOOKUP($A438,openDSS_base!$A:$R,10,0)</f>
        <v>0</v>
      </c>
      <c r="G438" s="1">
        <f>VLOOKUP($A438,openDSS_base!$A:$R,11,0)</f>
        <v>0</v>
      </c>
      <c r="H438" s="1">
        <f>VLOOKUP($A438,openDSS_base!$A:$R,6,0)</f>
        <v>12888.3964</v>
      </c>
      <c r="I438" s="1">
        <f>VLOOKUP($A438,openDSS_capacitor!$A:$R,4,0)</f>
        <v>140878.38029999999</v>
      </c>
      <c r="J438" s="1">
        <f>VLOOKUP($A438,openDSS_capacitor!$A:$R,5,0)</f>
        <v>68122.270999999993</v>
      </c>
      <c r="K438" s="7">
        <f t="shared" si="7"/>
        <v>0.90027118621523194</v>
      </c>
      <c r="L438" s="1">
        <f>VLOOKUP($A438,openDSS_capacitor!$A:$R,10,0)</f>
        <v>0</v>
      </c>
      <c r="M438" s="1">
        <f>VLOOKUP($A438,openDSS_capacitor!$A:$R,11,0)</f>
        <v>0</v>
      </c>
      <c r="N438" s="1">
        <f>VLOOKUP($A438,openDSS_capacitor!$A:$R,6,0)</f>
        <v>12766.688</v>
      </c>
      <c r="O438" s="1">
        <f>N438-H438</f>
        <v>-121.70839999999953</v>
      </c>
      <c r="P438">
        <f>VLOOKUP(A438,sumario!A:E,5,0)</f>
        <v>300</v>
      </c>
    </row>
    <row r="439" spans="1:16" x14ac:dyDescent="0.25">
      <c r="A439" t="s">
        <v>950</v>
      </c>
      <c r="B439" s="6" t="str">
        <f>VLOOKUP(A439,regional!A:B,2,0)</f>
        <v>Triângulo</v>
      </c>
      <c r="C439" s="1">
        <f>VLOOKUP($A439,openDSS_base!$A:$R,4,0)</f>
        <v>249977.99950000001</v>
      </c>
      <c r="D439" s="1">
        <f>VLOOKUP($A439,openDSS_base!$A:$R,5,0)</f>
        <v>109864.63890000001</v>
      </c>
      <c r="E439" s="7">
        <f>C439/SQRT(C439*C439+D439*D439)</f>
        <v>0.91548462403875308</v>
      </c>
      <c r="F439" s="1">
        <f>VLOOKUP($A439,openDSS_base!$A:$R,10,0)</f>
        <v>0</v>
      </c>
      <c r="G439" s="1">
        <f>VLOOKUP($A439,openDSS_base!$A:$R,11,0)</f>
        <v>0</v>
      </c>
      <c r="H439" s="1">
        <f>VLOOKUP($A439,openDSS_base!$A:$R,6,0)</f>
        <v>14419.921700000001</v>
      </c>
      <c r="I439" s="1">
        <f>VLOOKUP($A439,openDSS_capacitor!$A:$R,4,0)</f>
        <v>249890.61489999999</v>
      </c>
      <c r="J439" s="1">
        <f>VLOOKUP($A439,openDSS_capacitor!$A:$R,5,0)</f>
        <v>104863.9955</v>
      </c>
      <c r="K439" s="7">
        <f t="shared" si="7"/>
        <v>0.92210071237845215</v>
      </c>
      <c r="L439" s="1">
        <f>VLOOKUP($A439,openDSS_capacitor!$A:$R,10,0)</f>
        <v>0</v>
      </c>
      <c r="M439" s="1">
        <f>VLOOKUP($A439,openDSS_capacitor!$A:$R,11,0)</f>
        <v>0</v>
      </c>
      <c r="N439" s="1">
        <f>VLOOKUP($A439,openDSS_capacitor!$A:$R,6,0)</f>
        <v>14328.415499999999</v>
      </c>
      <c r="O439" s="1">
        <f>N439-H439</f>
        <v>-91.506200000001627</v>
      </c>
      <c r="P439">
        <f>VLOOKUP(A439,sumario!A:E,5,0)</f>
        <v>600</v>
      </c>
    </row>
    <row r="440" spans="1:16" x14ac:dyDescent="0.25">
      <c r="A440" t="s">
        <v>951</v>
      </c>
      <c r="B440" s="6" t="str">
        <f>VLOOKUP(A440,regional!A:B,2,0)</f>
        <v>Triângulo</v>
      </c>
      <c r="C440" s="1">
        <f>VLOOKUP($A440,openDSS_base!$A:$R,4,0)</f>
        <v>250519.7188</v>
      </c>
      <c r="D440" s="1">
        <f>VLOOKUP($A440,openDSS_base!$A:$R,5,0)</f>
        <v>115728.1823</v>
      </c>
      <c r="E440" s="7">
        <f>C440/SQRT(C440*C440+D440*D440)</f>
        <v>0.90781635610811273</v>
      </c>
      <c r="F440" s="1">
        <f>VLOOKUP($A440,openDSS_base!$A:$R,10,0)</f>
        <v>0</v>
      </c>
      <c r="G440" s="1">
        <f>VLOOKUP($A440,openDSS_base!$A:$R,11,0)</f>
        <v>0</v>
      </c>
      <c r="H440" s="1">
        <f>VLOOKUP($A440,openDSS_base!$A:$R,6,0)</f>
        <v>15943.4846</v>
      </c>
      <c r="I440" s="1">
        <f>VLOOKUP($A440,openDSS_capacitor!$A:$R,4,0)</f>
        <v>250340.23800000001</v>
      </c>
      <c r="J440" s="1">
        <f>VLOOKUP($A440,openDSS_capacitor!$A:$R,5,0)</f>
        <v>110901.5284</v>
      </c>
      <c r="K440" s="7">
        <f t="shared" si="7"/>
        <v>0.91429993789601771</v>
      </c>
      <c r="L440" s="1">
        <f>VLOOKUP($A440,openDSS_capacitor!$A:$R,10,0)</f>
        <v>0</v>
      </c>
      <c r="M440" s="1">
        <f>VLOOKUP($A440,openDSS_capacitor!$A:$R,11,0)</f>
        <v>0</v>
      </c>
      <c r="N440" s="1">
        <f>VLOOKUP($A440,openDSS_capacitor!$A:$R,6,0)</f>
        <v>15758.5443</v>
      </c>
      <c r="O440" s="1">
        <f>N440-H440</f>
        <v>-184.94030000000021</v>
      </c>
      <c r="P440">
        <f>VLOOKUP(A440,sumario!A:E,5,0)</f>
        <v>900</v>
      </c>
    </row>
    <row r="441" spans="1:16" x14ac:dyDescent="0.25">
      <c r="A441" t="s">
        <v>952</v>
      </c>
      <c r="B441" s="6" t="str">
        <f>VLOOKUP(A441,regional!A:B,2,0)</f>
        <v>Triângulo</v>
      </c>
      <c r="C441" s="1">
        <f>VLOOKUP($A441,openDSS_base!$A:$R,4,0)</f>
        <v>205309.90539999999</v>
      </c>
      <c r="D441" s="1">
        <f>VLOOKUP($A441,openDSS_base!$A:$R,5,0)</f>
        <v>93092.818700000003</v>
      </c>
      <c r="E441" s="7">
        <f>C441/SQRT(C441*C441+D441*D441)</f>
        <v>0.91075021073185924</v>
      </c>
      <c r="F441" s="1">
        <f>VLOOKUP($A441,openDSS_base!$A:$R,10,0)</f>
        <v>0</v>
      </c>
      <c r="G441" s="1">
        <f>VLOOKUP($A441,openDSS_base!$A:$R,11,0)</f>
        <v>0</v>
      </c>
      <c r="H441" s="1">
        <f>VLOOKUP($A441,openDSS_base!$A:$R,6,0)</f>
        <v>32197.250199999999</v>
      </c>
      <c r="I441" s="1">
        <f>VLOOKUP($A441,openDSS_capacitor!$A:$R,4,0)</f>
        <v>205214.06909999999</v>
      </c>
      <c r="J441" s="1">
        <f>VLOOKUP($A441,openDSS_capacitor!$A:$R,5,0)</f>
        <v>82552.043399999995</v>
      </c>
      <c r="K441" s="7">
        <f t="shared" si="7"/>
        <v>0.92774780498540643</v>
      </c>
      <c r="L441" s="1">
        <f>VLOOKUP($A441,openDSS_capacitor!$A:$R,10,0)</f>
        <v>0</v>
      </c>
      <c r="M441" s="1">
        <f>VLOOKUP($A441,openDSS_capacitor!$A:$R,11,0)</f>
        <v>0</v>
      </c>
      <c r="N441" s="1">
        <f>VLOOKUP($A441,openDSS_capacitor!$A:$R,6,0)</f>
        <v>31009.089899999999</v>
      </c>
      <c r="O441" s="1">
        <f>N441-H441</f>
        <v>-1188.1602999999996</v>
      </c>
      <c r="P441">
        <f>VLOOKUP(A441,sumario!A:E,5,0)</f>
        <v>1800</v>
      </c>
    </row>
    <row r="442" spans="1:16" x14ac:dyDescent="0.25">
      <c r="A442" t="s">
        <v>953</v>
      </c>
      <c r="B442" s="6" t="str">
        <f>VLOOKUP(A442,regional!A:B,2,0)</f>
        <v>Triângulo</v>
      </c>
      <c r="C442" s="1">
        <f>VLOOKUP($A442,openDSS_base!$A:$R,4,0)</f>
        <v>117924.69190000001</v>
      </c>
      <c r="D442" s="1">
        <f>VLOOKUP($A442,openDSS_base!$A:$R,5,0)</f>
        <v>53700.375699999997</v>
      </c>
      <c r="E442" s="7">
        <f>C442/SQRT(C442*C442+D442*D442)</f>
        <v>0.91008064189408433</v>
      </c>
      <c r="F442" s="1">
        <f>VLOOKUP($A442,openDSS_base!$A:$R,10,0)</f>
        <v>0</v>
      </c>
      <c r="G442" s="1">
        <f>VLOOKUP($A442,openDSS_base!$A:$R,11,0)</f>
        <v>0</v>
      </c>
      <c r="H442" s="1">
        <f>VLOOKUP($A442,openDSS_base!$A:$R,6,0)</f>
        <v>7502.3110999999999</v>
      </c>
      <c r="I442" s="1">
        <f>VLOOKUP($A442,openDSS_capacitor!$A:$R,4,0)</f>
        <v>117872.9118</v>
      </c>
      <c r="J442" s="1">
        <f>VLOOKUP($A442,openDSS_capacitor!$A:$R,5,0)</f>
        <v>46139.003499999999</v>
      </c>
      <c r="K442" s="7">
        <f t="shared" si="7"/>
        <v>0.93120304245565566</v>
      </c>
      <c r="L442" s="1">
        <f>VLOOKUP($A442,openDSS_capacitor!$A:$R,10,0)</f>
        <v>0</v>
      </c>
      <c r="M442" s="1">
        <f>VLOOKUP($A442,openDSS_capacitor!$A:$R,11,0)</f>
        <v>0</v>
      </c>
      <c r="N442" s="1">
        <f>VLOOKUP($A442,openDSS_capacitor!$A:$R,6,0)</f>
        <v>7411.2855</v>
      </c>
      <c r="O442" s="1">
        <f>N442-H442</f>
        <v>-91.02559999999994</v>
      </c>
      <c r="P442">
        <f>VLOOKUP(A442,sumario!A:E,5,0)</f>
        <v>900</v>
      </c>
    </row>
    <row r="443" spans="1:16" x14ac:dyDescent="0.25">
      <c r="A443" t="s">
        <v>954</v>
      </c>
      <c r="B443" s="6" t="str">
        <f>VLOOKUP(A443,regional!A:B,2,0)</f>
        <v>Triângulo</v>
      </c>
      <c r="C443" s="1">
        <f>VLOOKUP($A443,openDSS_base!$A:$R,4,0)</f>
        <v>180665.43890000001</v>
      </c>
      <c r="D443" s="1">
        <f>VLOOKUP($A443,openDSS_base!$A:$R,5,0)</f>
        <v>82466.792700000005</v>
      </c>
      <c r="E443" s="7">
        <f>C443/SQRT(C443*C443+D443*D443)</f>
        <v>0.9097087521292363</v>
      </c>
      <c r="F443" s="1">
        <f>VLOOKUP($A443,openDSS_base!$A:$R,10,0)</f>
        <v>0</v>
      </c>
      <c r="G443" s="1">
        <f>VLOOKUP($A443,openDSS_base!$A:$R,11,0)</f>
        <v>0</v>
      </c>
      <c r="H443" s="1">
        <f>VLOOKUP($A443,openDSS_base!$A:$R,6,0)</f>
        <v>22755.942899999998</v>
      </c>
      <c r="I443" s="1">
        <f>VLOOKUP($A443,openDSS_capacitor!$A:$R,4,0)</f>
        <v>180284.96059999999</v>
      </c>
      <c r="J443" s="1">
        <f>VLOOKUP($A443,openDSS_capacitor!$A:$R,5,0)</f>
        <v>74456.851299999995</v>
      </c>
      <c r="K443" s="7">
        <f t="shared" si="7"/>
        <v>0.92427712004276064</v>
      </c>
      <c r="L443" s="1">
        <f>VLOOKUP($A443,openDSS_capacitor!$A:$R,10,0)</f>
        <v>0</v>
      </c>
      <c r="M443" s="1">
        <f>VLOOKUP($A443,openDSS_capacitor!$A:$R,11,0)</f>
        <v>0</v>
      </c>
      <c r="N443" s="1">
        <f>VLOOKUP($A443,openDSS_capacitor!$A:$R,6,0)</f>
        <v>22040.031200000001</v>
      </c>
      <c r="O443" s="1">
        <f>N443-H443</f>
        <v>-715.91169999999693</v>
      </c>
      <c r="P443">
        <f>VLOOKUP(A443,sumario!A:E,5,0)</f>
        <v>1000</v>
      </c>
    </row>
    <row r="444" spans="1:16" x14ac:dyDescent="0.25">
      <c r="A444" t="s">
        <v>956</v>
      </c>
      <c r="B444" s="6" t="str">
        <f>VLOOKUP(A444,regional!A:B,2,0)</f>
        <v>Triângulo</v>
      </c>
      <c r="C444" s="1">
        <f>VLOOKUP($A444,openDSS_base!$A:$R,4,0)</f>
        <v>109876.50169999999</v>
      </c>
      <c r="D444" s="1">
        <f>VLOOKUP($A444,openDSS_base!$A:$R,5,0)</f>
        <v>50662.753499999999</v>
      </c>
      <c r="E444" s="7">
        <f>C444/SQRT(C444*C444+D444*D444)</f>
        <v>0.90811491465832139</v>
      </c>
      <c r="F444" s="1">
        <f>VLOOKUP($A444,openDSS_base!$A:$R,10,0)</f>
        <v>0</v>
      </c>
      <c r="G444" s="1">
        <f>VLOOKUP($A444,openDSS_base!$A:$R,11,0)</f>
        <v>0</v>
      </c>
      <c r="H444" s="1">
        <f>VLOOKUP($A444,openDSS_base!$A:$R,6,0)</f>
        <v>8167.9822999999997</v>
      </c>
      <c r="I444" s="1">
        <f>VLOOKUP($A444,openDSS_capacitor!$A:$R,4,0)</f>
        <v>109833.3135</v>
      </c>
      <c r="J444" s="1">
        <f>VLOOKUP($A444,openDSS_capacitor!$A:$R,5,0)</f>
        <v>45678.258999999998</v>
      </c>
      <c r="K444" s="7">
        <f t="shared" si="7"/>
        <v>0.92333226700427073</v>
      </c>
      <c r="L444" s="1">
        <f>VLOOKUP($A444,openDSS_capacitor!$A:$R,10,0)</f>
        <v>0</v>
      </c>
      <c r="M444" s="1">
        <f>VLOOKUP($A444,openDSS_capacitor!$A:$R,11,0)</f>
        <v>0</v>
      </c>
      <c r="N444" s="1">
        <f>VLOOKUP($A444,openDSS_capacitor!$A:$R,6,0)</f>
        <v>8084.5212000000001</v>
      </c>
      <c r="O444" s="1">
        <f>N444-H444</f>
        <v>-83.461099999999533</v>
      </c>
      <c r="P444">
        <f>VLOOKUP(A444,sumario!A:E,5,0)</f>
        <v>600</v>
      </c>
    </row>
    <row r="445" spans="1:16" x14ac:dyDescent="0.25">
      <c r="A445" t="s">
        <v>957</v>
      </c>
      <c r="B445" s="6" t="str">
        <f>VLOOKUP(A445,regional!A:B,2,0)</f>
        <v>Triângulo</v>
      </c>
      <c r="C445" s="1">
        <f>VLOOKUP($A445,openDSS_base!$A:$R,4,0)</f>
        <v>197669.5318</v>
      </c>
      <c r="D445" s="1">
        <f>VLOOKUP($A445,openDSS_base!$A:$R,5,0)</f>
        <v>87441.214000000007</v>
      </c>
      <c r="E445" s="7">
        <f>C445/SQRT(C445*C445+D445*D445)</f>
        <v>0.91451743530876739</v>
      </c>
      <c r="F445" s="1">
        <f>VLOOKUP($A445,openDSS_base!$A:$R,10,0)</f>
        <v>0</v>
      </c>
      <c r="G445" s="1">
        <f>VLOOKUP($A445,openDSS_base!$A:$R,11,0)</f>
        <v>0</v>
      </c>
      <c r="H445" s="1">
        <f>VLOOKUP($A445,openDSS_base!$A:$R,6,0)</f>
        <v>11992.920700000001</v>
      </c>
      <c r="I445" s="1">
        <f>VLOOKUP($A445,openDSS_capacitor!$A:$R,4,0)</f>
        <v>197662.42629999999</v>
      </c>
      <c r="J445" s="1">
        <f>VLOOKUP($A445,openDSS_capacitor!$A:$R,5,0)</f>
        <v>81746.713600000003</v>
      </c>
      <c r="K445" s="7">
        <f t="shared" si="7"/>
        <v>0.92409053960898868</v>
      </c>
      <c r="L445" s="1">
        <f>VLOOKUP($A445,openDSS_capacitor!$A:$R,10,0)</f>
        <v>0</v>
      </c>
      <c r="M445" s="1">
        <f>VLOOKUP($A445,openDSS_capacitor!$A:$R,11,0)</f>
        <v>0</v>
      </c>
      <c r="N445" s="1">
        <f>VLOOKUP($A445,openDSS_capacitor!$A:$R,6,0)</f>
        <v>11902.057500000001</v>
      </c>
      <c r="O445" s="1">
        <f>N445-H445</f>
        <v>-90.863199999999779</v>
      </c>
      <c r="P445">
        <f>VLOOKUP(A445,sumario!A:E,5,0)</f>
        <v>700</v>
      </c>
    </row>
    <row r="446" spans="1:16" x14ac:dyDescent="0.25">
      <c r="A446" t="s">
        <v>46</v>
      </c>
      <c r="B446" s="6" t="str">
        <f>VLOOKUP(A446,regional!A:B,2,0)</f>
        <v>Oeste</v>
      </c>
      <c r="C446" s="1">
        <f>VLOOKUP($A446,openDSS_base!$A:$R,4,0)</f>
        <v>116019.6419</v>
      </c>
      <c r="D446" s="1">
        <f>VLOOKUP($A446,openDSS_base!$A:$R,5,0)</f>
        <v>55865.1999</v>
      </c>
      <c r="E446" s="7">
        <f>C446/SQRT(C446*C446+D446*D446)</f>
        <v>0.90098985909056473</v>
      </c>
      <c r="F446" s="1">
        <f>VLOOKUP($A446,openDSS_base!$A:$R,10,0)</f>
        <v>0</v>
      </c>
      <c r="G446" s="1">
        <f>VLOOKUP($A446,openDSS_base!$A:$R,11,0)</f>
        <v>0</v>
      </c>
      <c r="H446" s="1">
        <f>VLOOKUP($A446,openDSS_base!$A:$R,6,0)</f>
        <v>11167.474399999999</v>
      </c>
      <c r="I446" s="1">
        <f>VLOOKUP($A446,openDSS_capacitor!$A:$R,4,0)</f>
        <v>115790.9794</v>
      </c>
      <c r="J446" s="1">
        <f>VLOOKUP($A446,openDSS_capacitor!$A:$R,5,0)</f>
        <v>49185.142699999997</v>
      </c>
      <c r="K446" s="7">
        <f t="shared" si="7"/>
        <v>0.92040536603164558</v>
      </c>
      <c r="L446" s="1">
        <f>VLOOKUP($A446,openDSS_capacitor!$A:$R,10,0)</f>
        <v>0</v>
      </c>
      <c r="M446" s="1">
        <f>VLOOKUP($A446,openDSS_capacitor!$A:$R,11,0)</f>
        <v>0</v>
      </c>
      <c r="N446" s="1">
        <f>VLOOKUP($A446,openDSS_capacitor!$A:$R,6,0)</f>
        <v>10873.0725</v>
      </c>
      <c r="O446" s="1">
        <f>N446-H446</f>
        <v>-294.40189999999893</v>
      </c>
      <c r="P446">
        <f>VLOOKUP(A446,sumario!A:E,5,0)</f>
        <v>800</v>
      </c>
    </row>
    <row r="447" spans="1:16" x14ac:dyDescent="0.25">
      <c r="A447" t="s">
        <v>47</v>
      </c>
      <c r="B447" s="6" t="str">
        <f>VLOOKUP(A447,regional!A:B,2,0)</f>
        <v>Centro</v>
      </c>
      <c r="C447" s="1">
        <f>VLOOKUP($A447,openDSS_base!$A:$R,4,0)</f>
        <v>127650.31789999999</v>
      </c>
      <c r="D447" s="1">
        <f>VLOOKUP($A447,openDSS_base!$A:$R,5,0)</f>
        <v>73958.621700000003</v>
      </c>
      <c r="E447" s="7">
        <f>C447/SQRT(C447*C447+D447*D447)</f>
        <v>0.86526221542590342</v>
      </c>
      <c r="F447" s="1">
        <f>VLOOKUP($A447,openDSS_base!$A:$R,10,0)</f>
        <v>0</v>
      </c>
      <c r="G447" s="1">
        <f>VLOOKUP($A447,openDSS_base!$A:$R,11,0)</f>
        <v>0</v>
      </c>
      <c r="H447" s="1">
        <f>VLOOKUP($A447,openDSS_base!$A:$R,6,0)</f>
        <v>37023.186800000003</v>
      </c>
      <c r="I447" s="1">
        <f>VLOOKUP($A447,openDSS_capacitor!$A:$R,4,0)</f>
        <v>127901.0597</v>
      </c>
      <c r="J447" s="1">
        <f>VLOOKUP($A447,openDSS_capacitor!$A:$R,5,0)</f>
        <v>68063.311600000001</v>
      </c>
      <c r="K447" s="7">
        <f t="shared" si="7"/>
        <v>0.88278413987522775</v>
      </c>
      <c r="L447" s="1">
        <f>VLOOKUP($A447,openDSS_capacitor!$A:$R,10,0)</f>
        <v>0</v>
      </c>
      <c r="M447" s="1">
        <f>VLOOKUP($A447,openDSS_capacitor!$A:$R,11,0)</f>
        <v>0</v>
      </c>
      <c r="N447" s="1">
        <f>VLOOKUP($A447,openDSS_capacitor!$A:$R,6,0)</f>
        <v>36185.694600000003</v>
      </c>
      <c r="O447" s="1">
        <f>N447-H447</f>
        <v>-837.49220000000059</v>
      </c>
      <c r="P447">
        <f>VLOOKUP(A447,sumario!A:E,5,0)</f>
        <v>900</v>
      </c>
    </row>
    <row r="448" spans="1:16" x14ac:dyDescent="0.25">
      <c r="A448" t="s">
        <v>963</v>
      </c>
      <c r="B448" s="6" t="str">
        <f>VLOOKUP(A448,regional!A:B,2,0)</f>
        <v>Leste</v>
      </c>
      <c r="C448" s="1">
        <f>VLOOKUP($A448,openDSS_base!$A:$R,4,0)</f>
        <v>77443.359899999996</v>
      </c>
      <c r="D448" s="1">
        <f>VLOOKUP($A448,openDSS_base!$A:$R,5,0)</f>
        <v>33687.8557</v>
      </c>
      <c r="E448" s="7">
        <f>C448/SQRT(C448*C448+D448*D448)</f>
        <v>0.91699717303906336</v>
      </c>
      <c r="F448" s="1">
        <f>VLOOKUP($A448,openDSS_base!$A:$R,10,0)</f>
        <v>0</v>
      </c>
      <c r="G448" s="1">
        <f>VLOOKUP($A448,openDSS_base!$A:$R,11,0)</f>
        <v>0</v>
      </c>
      <c r="H448" s="1">
        <f>VLOOKUP($A448,openDSS_base!$A:$R,6,0)</f>
        <v>25200.088100000001</v>
      </c>
      <c r="I448" s="1">
        <f>VLOOKUP($A448,openDSS_capacitor!$A:$R,4,0)</f>
        <v>77365.328099999999</v>
      </c>
      <c r="J448" s="1">
        <f>VLOOKUP($A448,openDSS_capacitor!$A:$R,5,0)</f>
        <v>31563.8541</v>
      </c>
      <c r="K448" s="7">
        <f t="shared" si="7"/>
        <v>0.92590554658780566</v>
      </c>
      <c r="L448" s="1">
        <f>VLOOKUP($A448,openDSS_capacitor!$A:$R,10,0)</f>
        <v>0</v>
      </c>
      <c r="M448" s="1">
        <f>VLOOKUP($A448,openDSS_capacitor!$A:$R,11,0)</f>
        <v>0</v>
      </c>
      <c r="N448" s="1">
        <f>VLOOKUP($A448,openDSS_capacitor!$A:$R,6,0)</f>
        <v>24757.731800000001</v>
      </c>
      <c r="O448" s="1">
        <f>N448-H448</f>
        <v>-442.35629999999946</v>
      </c>
      <c r="P448">
        <f>VLOOKUP(A448,sumario!A:E,5,0)</f>
        <v>300</v>
      </c>
    </row>
    <row r="449" spans="1:16" x14ac:dyDescent="0.25">
      <c r="A449" t="s">
        <v>964</v>
      </c>
      <c r="B449" s="6" t="str">
        <f>VLOOKUP(A449,regional!A:B,2,0)</f>
        <v>Leste</v>
      </c>
      <c r="C449" s="1">
        <f>VLOOKUP($A449,openDSS_base!$A:$R,4,0)</f>
        <v>131260.30239999999</v>
      </c>
      <c r="D449" s="1">
        <f>VLOOKUP($A449,openDSS_base!$A:$R,5,0)</f>
        <v>73349.406700000007</v>
      </c>
      <c r="E449" s="7">
        <f>C449/SQRT(C449*C449+D449*D449)</f>
        <v>0.87294897276258698</v>
      </c>
      <c r="F449" s="1">
        <f>VLOOKUP($A449,openDSS_base!$A:$R,10,0)</f>
        <v>0</v>
      </c>
      <c r="G449" s="1">
        <f>VLOOKUP($A449,openDSS_base!$A:$R,11,0)</f>
        <v>0</v>
      </c>
      <c r="H449" s="1">
        <f>VLOOKUP($A449,openDSS_base!$A:$R,6,0)</f>
        <v>21551.265899999999</v>
      </c>
      <c r="I449" s="1">
        <f>VLOOKUP($A449,openDSS_capacitor!$A:$R,4,0)</f>
        <v>130590.5123</v>
      </c>
      <c r="J449" s="1">
        <f>VLOOKUP($A449,openDSS_capacitor!$A:$R,5,0)</f>
        <v>67358.372700000007</v>
      </c>
      <c r="K449" s="7">
        <f t="shared" si="7"/>
        <v>0.88874039936183491</v>
      </c>
      <c r="L449" s="1">
        <f>VLOOKUP($A449,openDSS_capacitor!$A:$R,10,0)</f>
        <v>0</v>
      </c>
      <c r="M449" s="1">
        <f>VLOOKUP($A449,openDSS_capacitor!$A:$R,11,0)</f>
        <v>0</v>
      </c>
      <c r="N449" s="1">
        <f>VLOOKUP($A449,openDSS_capacitor!$A:$R,6,0)</f>
        <v>20818.423200000001</v>
      </c>
      <c r="O449" s="1">
        <f>N449-H449</f>
        <v>-732.84269999999742</v>
      </c>
      <c r="P449">
        <f>VLOOKUP(A449,sumario!A:E,5,0)</f>
        <v>600</v>
      </c>
    </row>
    <row r="450" spans="1:16" x14ac:dyDescent="0.25">
      <c r="A450" t="s">
        <v>965</v>
      </c>
      <c r="B450" s="6" t="str">
        <f>VLOOKUP(A450,regional!A:B,2,0)</f>
        <v>Mantiqueira</v>
      </c>
      <c r="C450" s="1">
        <f>VLOOKUP($A450,openDSS_base!$A:$R,4,0)</f>
        <v>130600.82670000001</v>
      </c>
      <c r="D450" s="1">
        <f>VLOOKUP($A450,openDSS_base!$A:$R,5,0)</f>
        <v>58634.203399999999</v>
      </c>
      <c r="E450" s="7">
        <f>C450/SQRT(C450*C450+D450*D450)</f>
        <v>0.91227710909465287</v>
      </c>
      <c r="F450" s="1">
        <f>VLOOKUP($A450,openDSS_base!$A:$R,10,0)</f>
        <v>0</v>
      </c>
      <c r="G450" s="1">
        <f>VLOOKUP($A450,openDSS_base!$A:$R,11,0)</f>
        <v>0</v>
      </c>
      <c r="H450" s="1">
        <f>VLOOKUP($A450,openDSS_base!$A:$R,6,0)</f>
        <v>6473.1486999999997</v>
      </c>
      <c r="I450" s="1">
        <f>VLOOKUP($A450,openDSS_capacitor!$A:$R,4,0)</f>
        <v>130562.6051</v>
      </c>
      <c r="J450" s="1">
        <f>VLOOKUP($A450,openDSS_capacitor!$A:$R,5,0)</f>
        <v>53545.031999999999</v>
      </c>
      <c r="K450" s="7">
        <f t="shared" si="7"/>
        <v>0.92521617374821108</v>
      </c>
      <c r="L450" s="1">
        <f>VLOOKUP($A450,openDSS_capacitor!$A:$R,10,0)</f>
        <v>0</v>
      </c>
      <c r="M450" s="1">
        <f>VLOOKUP($A450,openDSS_capacitor!$A:$R,11,0)</f>
        <v>0</v>
      </c>
      <c r="N450" s="1">
        <f>VLOOKUP($A450,openDSS_capacitor!$A:$R,6,0)</f>
        <v>6428.1369000000004</v>
      </c>
      <c r="O450" s="1">
        <f>N450-H450</f>
        <v>-45.011799999999312</v>
      </c>
      <c r="P450">
        <f>VLOOKUP(A450,sumario!A:E,5,0)</f>
        <v>600</v>
      </c>
    </row>
    <row r="451" spans="1:16" x14ac:dyDescent="0.25">
      <c r="A451" t="s">
        <v>966</v>
      </c>
      <c r="B451" s="6" t="str">
        <f>VLOOKUP(A451,regional!A:B,2,0)</f>
        <v>Mantiqueira</v>
      </c>
      <c r="C451" s="1">
        <f>VLOOKUP($A451,openDSS_base!$A:$R,4,0)</f>
        <v>179232.00589999999</v>
      </c>
      <c r="D451" s="1">
        <f>VLOOKUP($A451,openDSS_base!$A:$R,5,0)</f>
        <v>78547.803199999995</v>
      </c>
      <c r="E451" s="7">
        <f>C451/SQRT(C451*C451+D451*D451)</f>
        <v>0.91590607540745861</v>
      </c>
      <c r="F451" s="1">
        <f>VLOOKUP($A451,openDSS_base!$A:$R,10,0)</f>
        <v>0</v>
      </c>
      <c r="G451" s="1">
        <f>VLOOKUP($A451,openDSS_base!$A:$R,11,0)</f>
        <v>0</v>
      </c>
      <c r="H451" s="1">
        <f>VLOOKUP($A451,openDSS_base!$A:$R,6,0)</f>
        <v>7108.6556</v>
      </c>
      <c r="I451" s="1">
        <f>VLOOKUP($A451,openDSS_capacitor!$A:$R,4,0)</f>
        <v>179144.74220000001</v>
      </c>
      <c r="J451" s="1">
        <f>VLOOKUP($A451,openDSS_capacitor!$A:$R,5,0)</f>
        <v>52439.459000000003</v>
      </c>
      <c r="K451" s="7">
        <f t="shared" ref="K451:K514" si="8">I451/SQRT(I451*I451+J451*J451)</f>
        <v>0.95972751101002107</v>
      </c>
      <c r="L451" s="1">
        <f>VLOOKUP($A451,openDSS_capacitor!$A:$R,10,0)</f>
        <v>0</v>
      </c>
      <c r="M451" s="1">
        <f>VLOOKUP($A451,openDSS_capacitor!$A:$R,11,0)</f>
        <v>0</v>
      </c>
      <c r="N451" s="1">
        <f>VLOOKUP($A451,openDSS_capacitor!$A:$R,6,0)</f>
        <v>6998.4678999999996</v>
      </c>
      <c r="O451" s="1">
        <f>N451-H451</f>
        <v>-110.1877000000004</v>
      </c>
      <c r="P451">
        <f>VLOOKUP(A451,sumario!A:E,5,0)</f>
        <v>1200</v>
      </c>
    </row>
    <row r="452" spans="1:16" x14ac:dyDescent="0.25">
      <c r="A452" t="s">
        <v>967</v>
      </c>
      <c r="B452" s="6" t="str">
        <f>VLOOKUP(A452,regional!A:B,2,0)</f>
        <v>Mantiqueira</v>
      </c>
      <c r="C452" s="1">
        <f>VLOOKUP($A452,openDSS_base!$A:$R,4,0)</f>
        <v>178997.0699</v>
      </c>
      <c r="D452" s="1">
        <f>VLOOKUP($A452,openDSS_base!$A:$R,5,0)</f>
        <v>78907.191600000006</v>
      </c>
      <c r="E452" s="7">
        <f>C452/SQRT(C452*C452+D452*D452)</f>
        <v>0.91503500612428645</v>
      </c>
      <c r="F452" s="1">
        <f>VLOOKUP($A452,openDSS_base!$A:$R,10,0)</f>
        <v>0</v>
      </c>
      <c r="G452" s="1">
        <f>VLOOKUP($A452,openDSS_base!$A:$R,11,0)</f>
        <v>0</v>
      </c>
      <c r="H452" s="1">
        <f>VLOOKUP($A452,openDSS_base!$A:$R,6,0)</f>
        <v>7967.7793000000001</v>
      </c>
      <c r="I452" s="1">
        <f>VLOOKUP($A452,openDSS_capacitor!$A:$R,4,0)</f>
        <v>178905.7359</v>
      </c>
      <c r="J452" s="1">
        <f>VLOOKUP($A452,openDSS_capacitor!$A:$R,5,0)</f>
        <v>47723.304100000001</v>
      </c>
      <c r="K452" s="7">
        <f t="shared" si="8"/>
        <v>0.96621462301697725</v>
      </c>
      <c r="L452" s="1">
        <f>VLOOKUP($A452,openDSS_capacitor!$A:$R,10,0)</f>
        <v>0</v>
      </c>
      <c r="M452" s="1">
        <f>VLOOKUP($A452,openDSS_capacitor!$A:$R,11,0)</f>
        <v>0</v>
      </c>
      <c r="N452" s="1">
        <f>VLOOKUP($A452,openDSS_capacitor!$A:$R,6,0)</f>
        <v>7836.3689000000004</v>
      </c>
      <c r="O452" s="1">
        <f>N452-H452</f>
        <v>-131.41039999999975</v>
      </c>
      <c r="P452">
        <f>VLOOKUP(A452,sumario!A:E,5,0)</f>
        <v>1800</v>
      </c>
    </row>
    <row r="453" spans="1:16" x14ac:dyDescent="0.25">
      <c r="A453" t="s">
        <v>968</v>
      </c>
      <c r="B453" s="6" t="str">
        <f>VLOOKUP(A453,regional!A:B,2,0)</f>
        <v>Mantiqueira</v>
      </c>
      <c r="C453" s="1">
        <f>VLOOKUP($A453,openDSS_base!$A:$R,4,0)</f>
        <v>261291.73269999999</v>
      </c>
      <c r="D453" s="1">
        <f>VLOOKUP($A453,openDSS_base!$A:$R,5,0)</f>
        <v>117767.758</v>
      </c>
      <c r="E453" s="7">
        <f>C453/SQRT(C453*C453+D453*D453)</f>
        <v>0.9116778600902371</v>
      </c>
      <c r="F453" s="1">
        <f>VLOOKUP($A453,openDSS_base!$A:$R,10,0)</f>
        <v>0</v>
      </c>
      <c r="G453" s="1">
        <f>VLOOKUP($A453,openDSS_base!$A:$R,11,0)</f>
        <v>0</v>
      </c>
      <c r="H453" s="1">
        <f>VLOOKUP($A453,openDSS_base!$A:$R,6,0)</f>
        <v>11489.4182</v>
      </c>
      <c r="I453" s="1">
        <f>VLOOKUP($A453,openDSS_capacitor!$A:$R,4,0)</f>
        <v>261244.7934</v>
      </c>
      <c r="J453" s="1">
        <f>VLOOKUP($A453,openDSS_capacitor!$A:$R,5,0)</f>
        <v>112765.10980000001</v>
      </c>
      <c r="K453" s="7">
        <f t="shared" si="8"/>
        <v>0.91812008381688692</v>
      </c>
      <c r="L453" s="1">
        <f>VLOOKUP($A453,openDSS_capacitor!$A:$R,10,0)</f>
        <v>0</v>
      </c>
      <c r="M453" s="1">
        <f>VLOOKUP($A453,openDSS_capacitor!$A:$R,11,0)</f>
        <v>0</v>
      </c>
      <c r="N453" s="1">
        <f>VLOOKUP($A453,openDSS_capacitor!$A:$R,6,0)</f>
        <v>11414.8547</v>
      </c>
      <c r="O453" s="1">
        <f>N453-H453</f>
        <v>-74.563500000000204</v>
      </c>
      <c r="P453">
        <f>VLOOKUP(A453,sumario!A:E,5,0)</f>
        <v>600</v>
      </c>
    </row>
    <row r="454" spans="1:16" x14ac:dyDescent="0.25">
      <c r="A454" t="s">
        <v>971</v>
      </c>
      <c r="B454" s="6" t="str">
        <f>VLOOKUP(A454,regional!A:B,2,0)</f>
        <v>Mantiqueira</v>
      </c>
      <c r="C454" s="1">
        <f>VLOOKUP($A454,openDSS_base!$A:$R,4,0)</f>
        <v>158725.94080000001</v>
      </c>
      <c r="D454" s="1">
        <f>VLOOKUP($A454,openDSS_base!$A:$R,5,0)</f>
        <v>69908.387900000002</v>
      </c>
      <c r="E454" s="7">
        <f>C454/SQRT(C454*C454+D454*D454)</f>
        <v>0.91516837243296834</v>
      </c>
      <c r="F454" s="1">
        <f>VLOOKUP($A454,openDSS_base!$A:$R,10,0)</f>
        <v>0</v>
      </c>
      <c r="G454" s="1">
        <f>VLOOKUP($A454,openDSS_base!$A:$R,11,0)</f>
        <v>0</v>
      </c>
      <c r="H454" s="1">
        <f>VLOOKUP($A454,openDSS_base!$A:$R,6,0)</f>
        <v>7097.2653</v>
      </c>
      <c r="I454" s="1">
        <f>VLOOKUP($A454,openDSS_capacitor!$A:$R,4,0)</f>
        <v>158716.4492</v>
      </c>
      <c r="J454" s="1">
        <f>VLOOKUP($A454,openDSS_capacitor!$A:$R,5,0)</f>
        <v>64746.708500000001</v>
      </c>
      <c r="K454" s="7">
        <f t="shared" si="8"/>
        <v>0.92592011772521932</v>
      </c>
      <c r="L454" s="1">
        <f>VLOOKUP($A454,openDSS_capacitor!$A:$R,10,0)</f>
        <v>0</v>
      </c>
      <c r="M454" s="1">
        <f>VLOOKUP($A454,openDSS_capacitor!$A:$R,11,0)</f>
        <v>0</v>
      </c>
      <c r="N454" s="1">
        <f>VLOOKUP($A454,openDSS_capacitor!$A:$R,6,0)</f>
        <v>7084.7552999999998</v>
      </c>
      <c r="O454" s="1">
        <f>N454-H454</f>
        <v>-12.510000000000218</v>
      </c>
      <c r="P454">
        <f>VLOOKUP(A454,sumario!A:E,5,0)</f>
        <v>600</v>
      </c>
    </row>
    <row r="455" spans="1:16" x14ac:dyDescent="0.25">
      <c r="A455" t="s">
        <v>972</v>
      </c>
      <c r="B455" s="6" t="str">
        <f>VLOOKUP(A455,regional!A:B,2,0)</f>
        <v>Mantiqueira</v>
      </c>
      <c r="C455" s="1">
        <f>VLOOKUP($A455,openDSS_base!$A:$R,4,0)</f>
        <v>114586.24739999999</v>
      </c>
      <c r="D455" s="1">
        <f>VLOOKUP($A455,openDSS_base!$A:$R,5,0)</f>
        <v>50440.534399999997</v>
      </c>
      <c r="E455" s="7">
        <f>C455/SQRT(C455*C455+D455*D455)</f>
        <v>0.91524851851821598</v>
      </c>
      <c r="F455" s="1">
        <f>VLOOKUP($A455,openDSS_base!$A:$R,10,0)</f>
        <v>0</v>
      </c>
      <c r="G455" s="1">
        <f>VLOOKUP($A455,openDSS_base!$A:$R,11,0)</f>
        <v>0</v>
      </c>
      <c r="H455" s="1">
        <f>VLOOKUP($A455,openDSS_base!$A:$R,6,0)</f>
        <v>4911.8306000000002</v>
      </c>
      <c r="I455" s="1">
        <f>VLOOKUP($A455,openDSS_capacitor!$A:$R,4,0)</f>
        <v>114562.9293</v>
      </c>
      <c r="J455" s="1">
        <f>VLOOKUP($A455,openDSS_capacitor!$A:$R,5,0)</f>
        <v>37319.209300000002</v>
      </c>
      <c r="K455" s="7">
        <f t="shared" si="8"/>
        <v>0.95082340892605144</v>
      </c>
      <c r="L455" s="1">
        <f>VLOOKUP($A455,openDSS_capacitor!$A:$R,10,0)</f>
        <v>0</v>
      </c>
      <c r="M455" s="1">
        <f>VLOOKUP($A455,openDSS_capacitor!$A:$R,11,0)</f>
        <v>0</v>
      </c>
      <c r="N455" s="1">
        <f>VLOOKUP($A455,openDSS_capacitor!$A:$R,6,0)</f>
        <v>4882.5969999999998</v>
      </c>
      <c r="O455" s="1">
        <f>N455-H455</f>
        <v>-29.233600000000479</v>
      </c>
      <c r="P455">
        <f>VLOOKUP(A455,sumario!A:E,5,0)</f>
        <v>600</v>
      </c>
    </row>
    <row r="456" spans="1:16" x14ac:dyDescent="0.25">
      <c r="A456" t="s">
        <v>975</v>
      </c>
      <c r="B456" s="6" t="e">
        <f>VLOOKUP(A456,regional!A:B,2,0)</f>
        <v>#N/A</v>
      </c>
      <c r="C456" s="1">
        <f>VLOOKUP($A456,openDSS_base!$A:$R,4,0)</f>
        <v>206663.07810000001</v>
      </c>
      <c r="D456" s="1">
        <f>VLOOKUP($A456,openDSS_base!$A:$R,5,0)</f>
        <v>93955.084499999997</v>
      </c>
      <c r="E456" s="7">
        <f>C456/SQRT(C456*C456+D456*D456)</f>
        <v>0.91033773169814636</v>
      </c>
      <c r="F456" s="1">
        <f>VLOOKUP($A456,openDSS_base!$A:$R,10,0)</f>
        <v>0</v>
      </c>
      <c r="G456" s="1">
        <f>VLOOKUP($A456,openDSS_base!$A:$R,11,0)</f>
        <v>0</v>
      </c>
      <c r="H456" s="1">
        <f>VLOOKUP($A456,openDSS_base!$A:$R,6,0)</f>
        <v>12646.267900000001</v>
      </c>
      <c r="I456" s="1">
        <f>VLOOKUP($A456,openDSS_capacitor!$A:$R,4,0)</f>
        <v>206547.95540000001</v>
      </c>
      <c r="J456" s="1">
        <f>VLOOKUP($A456,openDSS_capacitor!$A:$R,5,0)</f>
        <v>68301.223700000002</v>
      </c>
      <c r="K456" s="7">
        <f t="shared" si="8"/>
        <v>0.94943641437681259</v>
      </c>
      <c r="L456" s="1">
        <f>VLOOKUP($A456,openDSS_capacitor!$A:$R,10,0)</f>
        <v>0</v>
      </c>
      <c r="M456" s="1">
        <f>VLOOKUP($A456,openDSS_capacitor!$A:$R,11,0)</f>
        <v>0</v>
      </c>
      <c r="N456" s="1">
        <f>VLOOKUP($A456,openDSS_capacitor!$A:$R,6,0)</f>
        <v>12380.6</v>
      </c>
      <c r="O456" s="1">
        <f>N456-H456</f>
        <v>-265.66790000000037</v>
      </c>
      <c r="P456">
        <f>VLOOKUP(A456,sumario!A:E,5,0)</f>
        <v>1200</v>
      </c>
    </row>
    <row r="457" spans="1:16" x14ac:dyDescent="0.25">
      <c r="A457" t="s">
        <v>976</v>
      </c>
      <c r="B457" s="6" t="e">
        <f>VLOOKUP(A457,regional!A:B,2,0)</f>
        <v>#N/A</v>
      </c>
      <c r="C457" s="1">
        <f>VLOOKUP($A457,openDSS_base!$A:$R,4,0)</f>
        <v>186051.09760000001</v>
      </c>
      <c r="D457" s="1">
        <f>VLOOKUP($A457,openDSS_base!$A:$R,5,0)</f>
        <v>83333.455199999997</v>
      </c>
      <c r="E457" s="7">
        <f>C457/SQRT(C457*C457+D457*D457)</f>
        <v>0.9126351816367152</v>
      </c>
      <c r="F457" s="1">
        <f>VLOOKUP($A457,openDSS_base!$A:$R,10,0)</f>
        <v>0</v>
      </c>
      <c r="G457" s="1">
        <f>VLOOKUP($A457,openDSS_base!$A:$R,11,0)</f>
        <v>0</v>
      </c>
      <c r="H457" s="1">
        <f>VLOOKUP($A457,openDSS_base!$A:$R,6,0)</f>
        <v>12607.947200000001</v>
      </c>
      <c r="I457" s="1">
        <f>VLOOKUP($A457,openDSS_capacitor!$A:$R,4,0)</f>
        <v>185989.85829999999</v>
      </c>
      <c r="J457" s="1">
        <f>VLOOKUP($A457,openDSS_capacitor!$A:$R,5,0)</f>
        <v>78397.651700000002</v>
      </c>
      <c r="K457" s="7">
        <f t="shared" si="8"/>
        <v>0.92148268113287424</v>
      </c>
      <c r="L457" s="1">
        <f>VLOOKUP($A457,openDSS_capacitor!$A:$R,10,0)</f>
        <v>0</v>
      </c>
      <c r="M457" s="1">
        <f>VLOOKUP($A457,openDSS_capacitor!$A:$R,11,0)</f>
        <v>0</v>
      </c>
      <c r="N457" s="1">
        <f>VLOOKUP($A457,openDSS_capacitor!$A:$R,6,0)</f>
        <v>12505.7055</v>
      </c>
      <c r="O457" s="1">
        <f>N457-H457</f>
        <v>-102.24170000000049</v>
      </c>
      <c r="P457">
        <f>VLOOKUP(A457,sumario!A:E,5,0)</f>
        <v>600</v>
      </c>
    </row>
    <row r="458" spans="1:16" x14ac:dyDescent="0.25">
      <c r="A458" t="s">
        <v>977</v>
      </c>
      <c r="B458" s="6" t="str">
        <f>VLOOKUP(A458,regional!A:B,2,0)</f>
        <v>Mantiqueira</v>
      </c>
      <c r="C458" s="1">
        <f>VLOOKUP($A458,openDSS_base!$A:$R,4,0)</f>
        <v>281447.57870000001</v>
      </c>
      <c r="D458" s="1">
        <f>VLOOKUP($A458,openDSS_base!$A:$R,5,0)</f>
        <v>124179.8</v>
      </c>
      <c r="E458" s="7">
        <f>C458/SQRT(C458*C458+D458*D458)</f>
        <v>0.91490369470412092</v>
      </c>
      <c r="F458" s="1">
        <f>VLOOKUP($A458,openDSS_base!$A:$R,10,0)</f>
        <v>0</v>
      </c>
      <c r="G458" s="1">
        <f>VLOOKUP($A458,openDSS_base!$A:$R,11,0)</f>
        <v>0</v>
      </c>
      <c r="H458" s="1">
        <f>VLOOKUP($A458,openDSS_base!$A:$R,6,0)</f>
        <v>12808.188</v>
      </c>
      <c r="I458" s="1">
        <f>VLOOKUP($A458,openDSS_capacitor!$A:$R,4,0)</f>
        <v>281373.38040000002</v>
      </c>
      <c r="J458" s="1">
        <f>VLOOKUP($A458,openDSS_capacitor!$A:$R,5,0)</f>
        <v>106039.2892</v>
      </c>
      <c r="K458" s="7">
        <f t="shared" si="8"/>
        <v>0.93575470672037009</v>
      </c>
      <c r="L458" s="1">
        <f>VLOOKUP($A458,openDSS_capacitor!$A:$R,10,0)</f>
        <v>0</v>
      </c>
      <c r="M458" s="1">
        <f>VLOOKUP($A458,openDSS_capacitor!$A:$R,11,0)</f>
        <v>0</v>
      </c>
      <c r="N458" s="1">
        <f>VLOOKUP($A458,openDSS_capacitor!$A:$R,6,0)</f>
        <v>12709.9642</v>
      </c>
      <c r="O458" s="1">
        <f>N458-H458</f>
        <v>-98.223799999999756</v>
      </c>
      <c r="P458">
        <f>VLOOKUP(A458,sumario!A:E,5,0)</f>
        <v>1200</v>
      </c>
    </row>
    <row r="459" spans="1:16" x14ac:dyDescent="0.25">
      <c r="A459" t="s">
        <v>48</v>
      </c>
      <c r="B459" s="6" t="str">
        <f>VLOOKUP(A459,regional!A:B,2,0)</f>
        <v>Mantiqueira</v>
      </c>
      <c r="C459" s="1">
        <f>VLOOKUP($A459,openDSS_base!$A:$R,4,0)</f>
        <v>275657.4338</v>
      </c>
      <c r="D459" s="1">
        <f>VLOOKUP($A459,openDSS_base!$A:$R,5,0)</f>
        <v>117645.2442</v>
      </c>
      <c r="E459" s="7">
        <f>C459/SQRT(C459*C459+D459*D459)</f>
        <v>0.91974034045793718</v>
      </c>
      <c r="F459" s="1">
        <f>VLOOKUP($A459,openDSS_base!$A:$R,10,0)</f>
        <v>0</v>
      </c>
      <c r="G459" s="1">
        <f>VLOOKUP($A459,openDSS_base!$A:$R,11,0)</f>
        <v>0</v>
      </c>
      <c r="H459" s="1">
        <f>VLOOKUP($A459,openDSS_base!$A:$R,6,0)</f>
        <v>13420.549800000001</v>
      </c>
      <c r="I459" s="1">
        <f>VLOOKUP($A459,openDSS_capacitor!$A:$R,4,0)</f>
        <v>275613.44699999999</v>
      </c>
      <c r="J459" s="1">
        <f>VLOOKUP($A459,openDSS_capacitor!$A:$R,5,0)</f>
        <v>86407.585000000006</v>
      </c>
      <c r="K459" s="7">
        <f t="shared" si="8"/>
        <v>0.95420518468956061</v>
      </c>
      <c r="L459" s="1">
        <f>VLOOKUP($A459,openDSS_capacitor!$A:$R,10,0)</f>
        <v>0</v>
      </c>
      <c r="M459" s="1">
        <f>VLOOKUP($A459,openDSS_capacitor!$A:$R,11,0)</f>
        <v>0</v>
      </c>
      <c r="N459" s="1">
        <f>VLOOKUP($A459,openDSS_capacitor!$A:$R,6,0)</f>
        <v>13328.9692</v>
      </c>
      <c r="O459" s="1">
        <f>N459-H459</f>
        <v>-91.580600000001141</v>
      </c>
      <c r="P459">
        <f>VLOOKUP(A459,sumario!A:E,5,0)</f>
        <v>1800</v>
      </c>
    </row>
    <row r="460" spans="1:16" x14ac:dyDescent="0.25">
      <c r="A460" t="s">
        <v>979</v>
      </c>
      <c r="B460" s="6" t="str">
        <f>VLOOKUP(A460,regional!A:B,2,0)</f>
        <v>Mantiqueira</v>
      </c>
      <c r="C460" s="1">
        <f>VLOOKUP($A460,openDSS_base!$A:$R,4,0)</f>
        <v>184366.26860000001</v>
      </c>
      <c r="D460" s="1">
        <f>VLOOKUP($A460,openDSS_base!$A:$R,5,0)</f>
        <v>80831.304199999999</v>
      </c>
      <c r="E460" s="7">
        <f>C460/SQRT(C460*C460+D460*D460)</f>
        <v>0.91584501641939642</v>
      </c>
      <c r="F460" s="1">
        <f>VLOOKUP($A460,openDSS_base!$A:$R,10,0)</f>
        <v>0</v>
      </c>
      <c r="G460" s="1">
        <f>VLOOKUP($A460,openDSS_base!$A:$R,11,0)</f>
        <v>0</v>
      </c>
      <c r="H460" s="1">
        <f>VLOOKUP($A460,openDSS_base!$A:$R,6,0)</f>
        <v>7291.8791000000001</v>
      </c>
      <c r="I460" s="1">
        <f>VLOOKUP($A460,openDSS_capacitor!$A:$R,4,0)</f>
        <v>184336.69930000001</v>
      </c>
      <c r="J460" s="1">
        <f>VLOOKUP($A460,openDSS_capacitor!$A:$R,5,0)</f>
        <v>67716.586800000005</v>
      </c>
      <c r="K460" s="7">
        <f t="shared" si="8"/>
        <v>0.93866800484820034</v>
      </c>
      <c r="L460" s="1">
        <f>VLOOKUP($A460,openDSS_capacitor!$A:$R,10,0)</f>
        <v>0</v>
      </c>
      <c r="M460" s="1">
        <f>VLOOKUP($A460,openDSS_capacitor!$A:$R,11,0)</f>
        <v>0</v>
      </c>
      <c r="N460" s="1">
        <f>VLOOKUP($A460,openDSS_capacitor!$A:$R,6,0)</f>
        <v>7259.4475000000002</v>
      </c>
      <c r="O460" s="1">
        <f>N460-H460</f>
        <v>-32.431599999999889</v>
      </c>
      <c r="P460">
        <f>VLOOKUP(A460,sumario!A:E,5,0)</f>
        <v>600</v>
      </c>
    </row>
    <row r="461" spans="1:16" x14ac:dyDescent="0.25">
      <c r="A461" t="s">
        <v>980</v>
      </c>
      <c r="B461" s="6" t="str">
        <f>VLOOKUP(A461,regional!A:B,2,0)</f>
        <v>Mantiqueira</v>
      </c>
      <c r="C461" s="1">
        <f>VLOOKUP($A461,openDSS_base!$A:$R,4,0)</f>
        <v>148308.30160000001</v>
      </c>
      <c r="D461" s="1">
        <f>VLOOKUP($A461,openDSS_base!$A:$R,5,0)</f>
        <v>65150.824500000002</v>
      </c>
      <c r="E461" s="7">
        <f>C461/SQRT(C461*C461+D461*D461)</f>
        <v>0.91555342779347515</v>
      </c>
      <c r="F461" s="1">
        <f>VLOOKUP($A461,openDSS_base!$A:$R,10,0)</f>
        <v>0</v>
      </c>
      <c r="G461" s="1">
        <f>VLOOKUP($A461,openDSS_base!$A:$R,11,0)</f>
        <v>0</v>
      </c>
      <c r="H461" s="1">
        <f>VLOOKUP($A461,openDSS_base!$A:$R,6,0)</f>
        <v>7303.4784</v>
      </c>
      <c r="I461" s="1">
        <f>VLOOKUP($A461,openDSS_capacitor!$A:$R,4,0)</f>
        <v>148249.27499999999</v>
      </c>
      <c r="J461" s="1">
        <f>VLOOKUP($A461,openDSS_capacitor!$A:$R,5,0)</f>
        <v>41789.914900000003</v>
      </c>
      <c r="K461" s="7">
        <f t="shared" si="8"/>
        <v>0.96249034646318399</v>
      </c>
      <c r="L461" s="1">
        <f>VLOOKUP($A461,openDSS_capacitor!$A:$R,10,0)</f>
        <v>0</v>
      </c>
      <c r="M461" s="1">
        <f>VLOOKUP($A461,openDSS_capacitor!$A:$R,11,0)</f>
        <v>0</v>
      </c>
      <c r="N461" s="1">
        <f>VLOOKUP($A461,openDSS_capacitor!$A:$R,6,0)</f>
        <v>7221.9789000000001</v>
      </c>
      <c r="O461" s="1">
        <f>N461-H461</f>
        <v>-81.499499999999898</v>
      </c>
      <c r="P461">
        <f>VLOOKUP(A461,sumario!A:E,5,0)</f>
        <v>1800</v>
      </c>
    </row>
    <row r="462" spans="1:16" x14ac:dyDescent="0.25">
      <c r="A462" t="s">
        <v>982</v>
      </c>
      <c r="B462" s="6" t="str">
        <f>VLOOKUP(A462,regional!A:B,2,0)</f>
        <v>Mantiqueira</v>
      </c>
      <c r="C462" s="1">
        <f>VLOOKUP($A462,openDSS_base!$A:$R,4,0)</f>
        <v>150949.94990000001</v>
      </c>
      <c r="D462" s="1">
        <f>VLOOKUP($A462,openDSS_base!$A:$R,5,0)</f>
        <v>67762.630300000004</v>
      </c>
      <c r="E462" s="7">
        <f>C462/SQRT(C462*C462+D462*D462)</f>
        <v>0.91229395868999374</v>
      </c>
      <c r="F462" s="1">
        <f>VLOOKUP($A462,openDSS_base!$A:$R,10,0)</f>
        <v>0</v>
      </c>
      <c r="G462" s="1">
        <f>VLOOKUP($A462,openDSS_base!$A:$R,11,0)</f>
        <v>0</v>
      </c>
      <c r="H462" s="1">
        <f>VLOOKUP($A462,openDSS_base!$A:$R,6,0)</f>
        <v>8118.4965000000002</v>
      </c>
      <c r="I462" s="1">
        <f>VLOOKUP($A462,openDSS_capacitor!$A:$R,4,0)</f>
        <v>150876.85159999999</v>
      </c>
      <c r="J462" s="1">
        <f>VLOOKUP($A462,openDSS_capacitor!$A:$R,5,0)</f>
        <v>54807.639600000002</v>
      </c>
      <c r="K462" s="7">
        <f t="shared" si="8"/>
        <v>0.93990675478797647</v>
      </c>
      <c r="L462" s="1">
        <f>VLOOKUP($A462,openDSS_capacitor!$A:$R,10,0)</f>
        <v>0</v>
      </c>
      <c r="M462" s="1">
        <f>VLOOKUP($A462,openDSS_capacitor!$A:$R,11,0)</f>
        <v>0</v>
      </c>
      <c r="N462" s="1">
        <f>VLOOKUP($A462,openDSS_capacitor!$A:$R,6,0)</f>
        <v>8020.4324999999999</v>
      </c>
      <c r="O462" s="1">
        <f>N462-H462</f>
        <v>-98.064000000000306</v>
      </c>
      <c r="P462">
        <f>VLOOKUP(A462,sumario!A:E,5,0)</f>
        <v>600</v>
      </c>
    </row>
    <row r="463" spans="1:16" x14ac:dyDescent="0.25">
      <c r="A463" t="s">
        <v>984</v>
      </c>
      <c r="B463" s="6" t="str">
        <f>VLOOKUP(A463,regional!A:B,2,0)</f>
        <v>Mantiqueira</v>
      </c>
      <c r="C463" s="1">
        <f>VLOOKUP($A463,openDSS_base!$A:$R,4,0)</f>
        <v>165023.55739999999</v>
      </c>
      <c r="D463" s="1">
        <f>VLOOKUP($A463,openDSS_base!$A:$R,5,0)</f>
        <v>73133.700299999997</v>
      </c>
      <c r="E463" s="7">
        <f>C463/SQRT(C463*C463+D463*D463)</f>
        <v>0.91424302667377633</v>
      </c>
      <c r="F463" s="1">
        <f>VLOOKUP($A463,openDSS_base!$A:$R,10,0)</f>
        <v>0</v>
      </c>
      <c r="G463" s="1">
        <f>VLOOKUP($A463,openDSS_base!$A:$R,11,0)</f>
        <v>0</v>
      </c>
      <c r="H463" s="1">
        <f>VLOOKUP($A463,openDSS_base!$A:$R,6,0)</f>
        <v>8364.0496999999996</v>
      </c>
      <c r="I463" s="1">
        <f>VLOOKUP($A463,openDSS_capacitor!$A:$R,4,0)</f>
        <v>164927.48069999999</v>
      </c>
      <c r="J463" s="1">
        <f>VLOOKUP($A463,openDSS_capacitor!$A:$R,5,0)</f>
        <v>55139.623200000002</v>
      </c>
      <c r="K463" s="7">
        <f t="shared" si="8"/>
        <v>0.94840035063213868</v>
      </c>
      <c r="L463" s="1">
        <f>VLOOKUP($A463,openDSS_capacitor!$A:$R,10,0)</f>
        <v>0</v>
      </c>
      <c r="M463" s="1">
        <f>VLOOKUP($A463,openDSS_capacitor!$A:$R,11,0)</f>
        <v>0</v>
      </c>
      <c r="N463" s="1">
        <f>VLOOKUP($A463,openDSS_capacitor!$A:$R,6,0)</f>
        <v>8221.2857999999997</v>
      </c>
      <c r="O463" s="1">
        <f>N463-H463</f>
        <v>-142.76389999999992</v>
      </c>
      <c r="P463">
        <f>VLOOKUP(A463,sumario!A:E,5,0)</f>
        <v>1200</v>
      </c>
    </row>
    <row r="464" spans="1:16" x14ac:dyDescent="0.25">
      <c r="A464" t="s">
        <v>986</v>
      </c>
      <c r="B464" s="6" t="str">
        <f>VLOOKUP(A464,regional!A:B,2,0)</f>
        <v>Mantiqueira</v>
      </c>
      <c r="C464" s="1">
        <f>VLOOKUP($A464,openDSS_base!$A:$R,4,0)</f>
        <v>216483.42259999999</v>
      </c>
      <c r="D464" s="1">
        <f>VLOOKUP($A464,openDSS_base!$A:$R,5,0)</f>
        <v>94870.951100000006</v>
      </c>
      <c r="E464" s="7">
        <f>C464/SQRT(C464*C464+D464*D464)</f>
        <v>0.91590942871738845</v>
      </c>
      <c r="F464" s="1">
        <f>VLOOKUP($A464,openDSS_base!$A:$R,10,0)</f>
        <v>0</v>
      </c>
      <c r="G464" s="1">
        <f>VLOOKUP($A464,openDSS_base!$A:$R,11,0)</f>
        <v>0</v>
      </c>
      <c r="H464" s="1">
        <f>VLOOKUP($A464,openDSS_base!$A:$R,6,0)</f>
        <v>12032.517099999999</v>
      </c>
      <c r="I464" s="1">
        <f>VLOOKUP($A464,openDSS_capacitor!$A:$R,4,0)</f>
        <v>216330.6153</v>
      </c>
      <c r="J464" s="1">
        <f>VLOOKUP($A464,openDSS_capacitor!$A:$R,5,0)</f>
        <v>77045.545400000003</v>
      </c>
      <c r="K464" s="7">
        <f t="shared" si="8"/>
        <v>0.94203862822730289</v>
      </c>
      <c r="L464" s="1">
        <f>VLOOKUP($A464,openDSS_capacitor!$A:$R,10,0)</f>
        <v>0</v>
      </c>
      <c r="M464" s="1">
        <f>VLOOKUP($A464,openDSS_capacitor!$A:$R,11,0)</f>
        <v>0</v>
      </c>
      <c r="N464" s="1">
        <f>VLOOKUP($A464,openDSS_capacitor!$A:$R,6,0)</f>
        <v>11823.131299999999</v>
      </c>
      <c r="O464" s="1">
        <f>N464-H464</f>
        <v>-209.38580000000002</v>
      </c>
      <c r="P464">
        <f>VLOOKUP(A464,sumario!A:E,5,0)</f>
        <v>1200</v>
      </c>
    </row>
    <row r="465" spans="1:16" x14ac:dyDescent="0.25">
      <c r="A465" t="s">
        <v>987</v>
      </c>
      <c r="B465" s="6" t="str">
        <f>VLOOKUP(A465,regional!A:B,2,0)</f>
        <v>Mantiqueira</v>
      </c>
      <c r="C465" s="1">
        <f>VLOOKUP($A465,openDSS_base!$A:$R,4,0)</f>
        <v>173313.88570000001</v>
      </c>
      <c r="D465" s="1">
        <f>VLOOKUP($A465,openDSS_base!$A:$R,5,0)</f>
        <v>78774.17</v>
      </c>
      <c r="E465" s="7">
        <f>C465/SQRT(C465*C465+D465*D465)</f>
        <v>0.91037611180163491</v>
      </c>
      <c r="F465" s="1">
        <f>VLOOKUP($A465,openDSS_base!$A:$R,10,0)</f>
        <v>0</v>
      </c>
      <c r="G465" s="1">
        <f>VLOOKUP($A465,openDSS_base!$A:$R,11,0)</f>
        <v>0</v>
      </c>
      <c r="H465" s="1">
        <f>VLOOKUP($A465,openDSS_base!$A:$R,6,0)</f>
        <v>11957.200500000001</v>
      </c>
      <c r="I465" s="1">
        <f>VLOOKUP($A465,openDSS_capacitor!$A:$R,4,0)</f>
        <v>173173.91519999999</v>
      </c>
      <c r="J465" s="1">
        <f>VLOOKUP($A465,openDSS_capacitor!$A:$R,5,0)</f>
        <v>65417.019800000002</v>
      </c>
      <c r="K465" s="7">
        <f t="shared" si="8"/>
        <v>0.93547966028077811</v>
      </c>
      <c r="L465" s="1">
        <f>VLOOKUP($A465,openDSS_capacitor!$A:$R,10,0)</f>
        <v>0</v>
      </c>
      <c r="M465" s="1">
        <f>VLOOKUP($A465,openDSS_capacitor!$A:$R,11,0)</f>
        <v>0</v>
      </c>
      <c r="N465" s="1">
        <f>VLOOKUP($A465,openDSS_capacitor!$A:$R,6,0)</f>
        <v>11707.543299999999</v>
      </c>
      <c r="O465" s="1">
        <f>N465-H465</f>
        <v>-249.65720000000147</v>
      </c>
      <c r="P465">
        <f>VLOOKUP(A465,sumario!A:E,5,0)</f>
        <v>700</v>
      </c>
    </row>
    <row r="466" spans="1:16" x14ac:dyDescent="0.25">
      <c r="A466" t="s">
        <v>988</v>
      </c>
      <c r="B466" s="6" t="str">
        <f>VLOOKUP(A466,regional!A:B,2,0)</f>
        <v>Mantiqueira</v>
      </c>
      <c r="C466" s="1">
        <f>VLOOKUP($A466,openDSS_base!$A:$R,4,0)</f>
        <v>164170.91949999999</v>
      </c>
      <c r="D466" s="1">
        <f>VLOOKUP($A466,openDSS_base!$A:$R,5,0)</f>
        <v>88670.118000000002</v>
      </c>
      <c r="E466" s="7">
        <f>C466/SQRT(C466*C466+D466*D466)</f>
        <v>0.87986546179350889</v>
      </c>
      <c r="F466" s="1">
        <f>VLOOKUP($A466,openDSS_base!$A:$R,10,0)</f>
        <v>0</v>
      </c>
      <c r="G466" s="1">
        <f>VLOOKUP($A466,openDSS_base!$A:$R,11,0)</f>
        <v>0</v>
      </c>
      <c r="H466" s="1">
        <f>VLOOKUP($A466,openDSS_base!$A:$R,6,0)</f>
        <v>37306.811000000002</v>
      </c>
      <c r="I466" s="1">
        <f>VLOOKUP($A466,openDSS_capacitor!$A:$R,4,0)</f>
        <v>163953.2433</v>
      </c>
      <c r="J466" s="1">
        <f>VLOOKUP($A466,openDSS_capacitor!$A:$R,5,0)</f>
        <v>83463.562600000005</v>
      </c>
      <c r="K466" s="7">
        <f t="shared" si="8"/>
        <v>0.89117090178027392</v>
      </c>
      <c r="L466" s="1">
        <f>VLOOKUP($A466,openDSS_capacitor!$A:$R,10,0)</f>
        <v>0</v>
      </c>
      <c r="M466" s="1">
        <f>VLOOKUP($A466,openDSS_capacitor!$A:$R,11,0)</f>
        <v>0</v>
      </c>
      <c r="N466" s="1">
        <f>VLOOKUP($A466,openDSS_capacitor!$A:$R,6,0)</f>
        <v>36435.366600000001</v>
      </c>
      <c r="O466" s="1">
        <f>N466-H466</f>
        <v>-871.44440000000031</v>
      </c>
      <c r="P466">
        <f>VLOOKUP(A466,sumario!A:E,5,0)</f>
        <v>600</v>
      </c>
    </row>
    <row r="467" spans="1:16" x14ac:dyDescent="0.25">
      <c r="A467" t="s">
        <v>989</v>
      </c>
      <c r="B467" s="6" t="str">
        <f>VLOOKUP(A467,regional!A:B,2,0)</f>
        <v>Mantiqueira</v>
      </c>
      <c r="C467" s="1">
        <f>VLOOKUP($A467,openDSS_base!$A:$R,4,0)</f>
        <v>84999.162100000001</v>
      </c>
      <c r="D467" s="1">
        <f>VLOOKUP($A467,openDSS_base!$A:$R,5,0)</f>
        <v>36131.038200000003</v>
      </c>
      <c r="E467" s="7">
        <f>C467/SQRT(C467*C467+D467*D467)</f>
        <v>0.92030599429262461</v>
      </c>
      <c r="F467" s="1">
        <f>VLOOKUP($A467,openDSS_base!$A:$R,10,0)</f>
        <v>0</v>
      </c>
      <c r="G467" s="1">
        <f>VLOOKUP($A467,openDSS_base!$A:$R,11,0)</f>
        <v>0</v>
      </c>
      <c r="H467" s="1">
        <f>VLOOKUP($A467,openDSS_base!$A:$R,6,0)</f>
        <v>19109.322400000001</v>
      </c>
      <c r="I467" s="1">
        <f>VLOOKUP($A467,openDSS_capacitor!$A:$R,4,0)</f>
        <v>84793.324299999993</v>
      </c>
      <c r="J467" s="1">
        <f>VLOOKUP($A467,openDSS_capacitor!$A:$R,5,0)</f>
        <v>33626.5501</v>
      </c>
      <c r="K467" s="7">
        <f t="shared" si="8"/>
        <v>0.92957185076934301</v>
      </c>
      <c r="L467" s="1">
        <f>VLOOKUP($A467,openDSS_capacitor!$A:$R,10,0)</f>
        <v>0</v>
      </c>
      <c r="M467" s="1">
        <f>VLOOKUP($A467,openDSS_capacitor!$A:$R,11,0)</f>
        <v>0</v>
      </c>
      <c r="N467" s="1">
        <f>VLOOKUP($A467,openDSS_capacitor!$A:$R,6,0)</f>
        <v>18723.0252</v>
      </c>
      <c r="O467" s="1">
        <f>N467-H467</f>
        <v>-386.29720000000088</v>
      </c>
      <c r="P467">
        <f>VLOOKUP(A467,sumario!A:E,5,0)</f>
        <v>300</v>
      </c>
    </row>
    <row r="468" spans="1:16" x14ac:dyDescent="0.25">
      <c r="A468" t="s">
        <v>991</v>
      </c>
      <c r="B468" s="6" t="str">
        <f>VLOOKUP(A468,regional!A:B,2,0)</f>
        <v>Mantiqueira</v>
      </c>
      <c r="C468" s="1">
        <f>VLOOKUP($A468,openDSS_base!$A:$R,4,0)</f>
        <v>273281.64850000001</v>
      </c>
      <c r="D468" s="1">
        <f>VLOOKUP($A468,openDSS_base!$A:$R,5,0)</f>
        <v>122418.80349999999</v>
      </c>
      <c r="E468" s="7">
        <f>C468/SQRT(C468*C468+D468*D468)</f>
        <v>0.91261744427829827</v>
      </c>
      <c r="F468" s="1">
        <f>VLOOKUP($A468,openDSS_base!$A:$R,10,0)</f>
        <v>0</v>
      </c>
      <c r="G468" s="1">
        <f>VLOOKUP($A468,openDSS_base!$A:$R,11,0)</f>
        <v>0</v>
      </c>
      <c r="H468" s="1">
        <f>VLOOKUP($A468,openDSS_base!$A:$R,6,0)</f>
        <v>11223.6476</v>
      </c>
      <c r="I468" s="1">
        <f>VLOOKUP($A468,openDSS_capacitor!$A:$R,4,0)</f>
        <v>273131.77179999999</v>
      </c>
      <c r="J468" s="1">
        <f>VLOOKUP($A468,openDSS_capacitor!$A:$R,5,0)</f>
        <v>112438.68429999999</v>
      </c>
      <c r="K468" s="7">
        <f t="shared" si="8"/>
        <v>0.92471068270564305</v>
      </c>
      <c r="L468" s="1">
        <f>VLOOKUP($A468,openDSS_capacitor!$A:$R,10,0)</f>
        <v>0</v>
      </c>
      <c r="M468" s="1">
        <f>VLOOKUP($A468,openDSS_capacitor!$A:$R,11,0)</f>
        <v>0</v>
      </c>
      <c r="N468" s="1">
        <f>VLOOKUP($A468,openDSS_capacitor!$A:$R,6,0)</f>
        <v>11050.272800000001</v>
      </c>
      <c r="O468" s="1">
        <f>N468-H468</f>
        <v>-173.3747999999996</v>
      </c>
      <c r="P468">
        <f>VLOOKUP(A468,sumario!A:E,5,0)</f>
        <v>1200</v>
      </c>
    </row>
    <row r="469" spans="1:16" x14ac:dyDescent="0.25">
      <c r="A469" t="s">
        <v>992</v>
      </c>
      <c r="B469" s="6" t="str">
        <f>VLOOKUP(A469,regional!A:B,2,0)</f>
        <v>Mantiqueira</v>
      </c>
      <c r="C469" s="1">
        <f>VLOOKUP($A469,openDSS_base!$A:$R,4,0)</f>
        <v>178467.43710000001</v>
      </c>
      <c r="D469" s="1">
        <f>VLOOKUP($A469,openDSS_base!$A:$R,5,0)</f>
        <v>76520.379700000005</v>
      </c>
      <c r="E469" s="7">
        <f>C469/SQRT(C469*C469+D469*D469)</f>
        <v>0.91908099634960183</v>
      </c>
      <c r="F469" s="1">
        <f>VLOOKUP($A469,openDSS_base!$A:$R,10,0)</f>
        <v>0</v>
      </c>
      <c r="G469" s="1">
        <f>VLOOKUP($A469,openDSS_base!$A:$R,11,0)</f>
        <v>0</v>
      </c>
      <c r="H469" s="1">
        <f>VLOOKUP($A469,openDSS_base!$A:$R,6,0)</f>
        <v>15607.3964</v>
      </c>
      <c r="I469" s="1">
        <f>VLOOKUP($A469,openDSS_capacitor!$A:$R,4,0)</f>
        <v>178263.93100000001</v>
      </c>
      <c r="J469" s="1">
        <f>VLOOKUP($A469,openDSS_capacitor!$A:$R,5,0)</f>
        <v>50976.126799999998</v>
      </c>
      <c r="K469" s="7">
        <f t="shared" si="8"/>
        <v>0.96146184204924423</v>
      </c>
      <c r="L469" s="1">
        <f>VLOOKUP($A469,openDSS_capacitor!$A:$R,10,0)</f>
        <v>0</v>
      </c>
      <c r="M469" s="1">
        <f>VLOOKUP($A469,openDSS_capacitor!$A:$R,11,0)</f>
        <v>0</v>
      </c>
      <c r="N469" s="1">
        <f>VLOOKUP($A469,openDSS_capacitor!$A:$R,6,0)</f>
        <v>15297.2513</v>
      </c>
      <c r="O469" s="1">
        <f>N469-H469</f>
        <v>-310.14509999999973</v>
      </c>
      <c r="P469">
        <f>VLOOKUP(A469,sumario!A:E,5,0)</f>
        <v>1200</v>
      </c>
    </row>
    <row r="470" spans="1:16" x14ac:dyDescent="0.25">
      <c r="A470" t="s">
        <v>993</v>
      </c>
      <c r="B470" s="6" t="str">
        <f>VLOOKUP(A470,regional!A:B,2,0)</f>
        <v>Mantiqueira</v>
      </c>
      <c r="C470" s="1">
        <f>VLOOKUP($A470,openDSS_base!$A:$R,4,0)</f>
        <v>246858.64790000001</v>
      </c>
      <c r="D470" s="1">
        <f>VLOOKUP($A470,openDSS_base!$A:$R,5,0)</f>
        <v>109629.1983</v>
      </c>
      <c r="E470" s="7">
        <f>C470/SQRT(C470*C470+D470*D470)</f>
        <v>0.91392934160192274</v>
      </c>
      <c r="F470" s="1">
        <f>VLOOKUP($A470,openDSS_base!$A:$R,10,0)</f>
        <v>0</v>
      </c>
      <c r="G470" s="1">
        <f>VLOOKUP($A470,openDSS_base!$A:$R,11,0)</f>
        <v>0</v>
      </c>
      <c r="H470" s="1">
        <f>VLOOKUP($A470,openDSS_base!$A:$R,6,0)</f>
        <v>11563.1798</v>
      </c>
      <c r="I470" s="1">
        <f>VLOOKUP($A470,openDSS_capacitor!$A:$R,4,0)</f>
        <v>246554.7548</v>
      </c>
      <c r="J470" s="1">
        <f>VLOOKUP($A470,openDSS_capacitor!$A:$R,5,0)</f>
        <v>92165.646599999993</v>
      </c>
      <c r="K470" s="7">
        <f t="shared" si="8"/>
        <v>0.93669387040247809</v>
      </c>
      <c r="L470" s="1">
        <f>VLOOKUP($A470,openDSS_capacitor!$A:$R,10,0)</f>
        <v>0</v>
      </c>
      <c r="M470" s="1">
        <f>VLOOKUP($A470,openDSS_capacitor!$A:$R,11,0)</f>
        <v>0</v>
      </c>
      <c r="N470" s="1">
        <f>VLOOKUP($A470,openDSS_capacitor!$A:$R,6,0)</f>
        <v>11179.044400000001</v>
      </c>
      <c r="O470" s="1">
        <f>N470-H470</f>
        <v>-384.13539999999921</v>
      </c>
      <c r="P470">
        <f>VLOOKUP(A470,sumario!A:E,5,0)</f>
        <v>1200</v>
      </c>
    </row>
    <row r="471" spans="1:16" x14ac:dyDescent="0.25">
      <c r="A471" t="s">
        <v>994</v>
      </c>
      <c r="B471" s="6" t="str">
        <f>VLOOKUP(A471,regional!A:B,2,0)</f>
        <v>Mantiqueira</v>
      </c>
      <c r="C471" s="1">
        <f>VLOOKUP($A471,openDSS_base!$A:$R,4,0)</f>
        <v>196265.4829</v>
      </c>
      <c r="D471" s="1">
        <f>VLOOKUP($A471,openDSS_base!$A:$R,5,0)</f>
        <v>87010.733600000007</v>
      </c>
      <c r="E471" s="7">
        <f>C471/SQRT(C471*C471+D471*D471)</f>
        <v>0.91418865258402116</v>
      </c>
      <c r="F471" s="1">
        <f>VLOOKUP($A471,openDSS_base!$A:$R,10,0)</f>
        <v>0</v>
      </c>
      <c r="G471" s="1">
        <f>VLOOKUP($A471,openDSS_base!$A:$R,11,0)</f>
        <v>0</v>
      </c>
      <c r="H471" s="1">
        <f>VLOOKUP($A471,openDSS_base!$A:$R,6,0)</f>
        <v>10101.2253</v>
      </c>
      <c r="I471" s="1">
        <f>VLOOKUP($A471,openDSS_capacitor!$A:$R,4,0)</f>
        <v>196229.98480000001</v>
      </c>
      <c r="J471" s="1">
        <f>VLOOKUP($A471,openDSS_capacitor!$A:$R,5,0)</f>
        <v>76758.129799999995</v>
      </c>
      <c r="K471" s="7">
        <f t="shared" si="8"/>
        <v>0.93128708781894287</v>
      </c>
      <c r="L471" s="1">
        <f>VLOOKUP($A471,openDSS_capacitor!$A:$R,10,0)</f>
        <v>0</v>
      </c>
      <c r="M471" s="1">
        <f>VLOOKUP($A471,openDSS_capacitor!$A:$R,11,0)</f>
        <v>0</v>
      </c>
      <c r="N471" s="1">
        <f>VLOOKUP($A471,openDSS_capacitor!$A:$R,6,0)</f>
        <v>10047.686799999999</v>
      </c>
      <c r="O471" s="1">
        <f>N471-H471</f>
        <v>-53.538500000000568</v>
      </c>
      <c r="P471">
        <f>VLOOKUP(A471,sumario!A:E,5,0)</f>
        <v>1200</v>
      </c>
    </row>
    <row r="472" spans="1:16" x14ac:dyDescent="0.25">
      <c r="A472" t="s">
        <v>995</v>
      </c>
      <c r="B472" s="6" t="str">
        <f>VLOOKUP(A472,regional!A:B,2,0)</f>
        <v>Mantiqueira</v>
      </c>
      <c r="C472" s="1">
        <f>VLOOKUP($A472,openDSS_base!$A:$R,4,0)</f>
        <v>225594.25820000001</v>
      </c>
      <c r="D472" s="1">
        <f>VLOOKUP($A472,openDSS_base!$A:$R,5,0)</f>
        <v>100381.6758</v>
      </c>
      <c r="E472" s="7">
        <f>C472/SQRT(C472*C472+D472*D472)</f>
        <v>0.91363476122660237</v>
      </c>
      <c r="F472" s="1">
        <f>VLOOKUP($A472,openDSS_base!$A:$R,10,0)</f>
        <v>0</v>
      </c>
      <c r="G472" s="1">
        <f>VLOOKUP($A472,openDSS_base!$A:$R,11,0)</f>
        <v>0</v>
      </c>
      <c r="H472" s="1">
        <f>VLOOKUP($A472,openDSS_base!$A:$R,6,0)</f>
        <v>10188.0821</v>
      </c>
      <c r="I472" s="1">
        <f>VLOOKUP($A472,openDSS_capacitor!$A:$R,4,0)</f>
        <v>225420.02220000001</v>
      </c>
      <c r="J472" s="1">
        <f>VLOOKUP($A472,openDSS_capacitor!$A:$R,5,0)</f>
        <v>80377.652900000001</v>
      </c>
      <c r="K472" s="7">
        <f t="shared" si="8"/>
        <v>0.94191317985577494</v>
      </c>
      <c r="L472" s="1">
        <f>VLOOKUP($A472,openDSS_capacitor!$A:$R,10,0)</f>
        <v>0</v>
      </c>
      <c r="M472" s="1">
        <f>VLOOKUP($A472,openDSS_capacitor!$A:$R,11,0)</f>
        <v>0</v>
      </c>
      <c r="N472" s="1">
        <f>VLOOKUP($A472,openDSS_capacitor!$A:$R,6,0)</f>
        <v>9980.2553000000007</v>
      </c>
      <c r="O472" s="1">
        <f>N472-H472</f>
        <v>-207.82679999999891</v>
      </c>
      <c r="P472">
        <f>VLOOKUP(A472,sumario!A:E,5,0)</f>
        <v>1800</v>
      </c>
    </row>
    <row r="473" spans="1:16" x14ac:dyDescent="0.25">
      <c r="A473" t="s">
        <v>996</v>
      </c>
      <c r="B473" s="6" t="e">
        <f>VLOOKUP(A473,regional!A:B,2,0)</f>
        <v>#N/A</v>
      </c>
      <c r="C473" s="1">
        <f>VLOOKUP($A473,openDSS_base!$A:$R,4,0)</f>
        <v>181823.57579999999</v>
      </c>
      <c r="D473" s="1">
        <f>VLOOKUP($A473,openDSS_base!$A:$R,5,0)</f>
        <v>81278.794899999994</v>
      </c>
      <c r="E473" s="7">
        <f>C473/SQRT(C473*C473+D473*D473)</f>
        <v>0.91293674707239669</v>
      </c>
      <c r="F473" s="1">
        <f>VLOOKUP($A473,openDSS_base!$A:$R,10,0)</f>
        <v>0</v>
      </c>
      <c r="G473" s="1">
        <f>VLOOKUP($A473,openDSS_base!$A:$R,11,0)</f>
        <v>0</v>
      </c>
      <c r="H473" s="1">
        <f>VLOOKUP($A473,openDSS_base!$A:$R,6,0)</f>
        <v>8444.3680999999997</v>
      </c>
      <c r="I473" s="1">
        <f>VLOOKUP($A473,openDSS_capacitor!$A:$R,4,0)</f>
        <v>181761.97339999999</v>
      </c>
      <c r="J473" s="1">
        <f>VLOOKUP($A473,openDSS_capacitor!$A:$R,5,0)</f>
        <v>76274.4761</v>
      </c>
      <c r="K473" s="7">
        <f t="shared" si="8"/>
        <v>0.92210079225353192</v>
      </c>
      <c r="L473" s="1">
        <f>VLOOKUP($A473,openDSS_capacitor!$A:$R,10,0)</f>
        <v>0</v>
      </c>
      <c r="M473" s="1">
        <f>VLOOKUP($A473,openDSS_capacitor!$A:$R,11,0)</f>
        <v>0</v>
      </c>
      <c r="N473" s="1">
        <f>VLOOKUP($A473,openDSS_capacitor!$A:$R,6,0)</f>
        <v>8364.7718000000004</v>
      </c>
      <c r="O473" s="1">
        <f>N473-H473</f>
        <v>-79.596299999999246</v>
      </c>
      <c r="P473">
        <f>VLOOKUP(A473,sumario!A:E,5,0)</f>
        <v>600</v>
      </c>
    </row>
    <row r="474" spans="1:16" x14ac:dyDescent="0.25">
      <c r="A474" t="s">
        <v>1005</v>
      </c>
      <c r="B474" s="6" t="str">
        <f>VLOOKUP(A474,regional!A:B,2,0)</f>
        <v>Leste</v>
      </c>
      <c r="C474" s="1">
        <f>VLOOKUP($A474,openDSS_base!$A:$R,4,0)</f>
        <v>68958.401599999997</v>
      </c>
      <c r="D474" s="1">
        <f>VLOOKUP($A474,openDSS_base!$A:$R,5,0)</f>
        <v>34907.313499999997</v>
      </c>
      <c r="E474" s="7">
        <f>C474/SQRT(C474*C474+D474*D474)</f>
        <v>0.89220060365692799</v>
      </c>
      <c r="F474" s="1">
        <f>VLOOKUP($A474,openDSS_base!$A:$R,10,0)</f>
        <v>0</v>
      </c>
      <c r="G474" s="1">
        <f>VLOOKUP($A474,openDSS_base!$A:$R,11,0)</f>
        <v>0</v>
      </c>
      <c r="H474" s="1">
        <f>VLOOKUP($A474,openDSS_base!$A:$R,6,0)</f>
        <v>8078.7569000000003</v>
      </c>
      <c r="I474" s="1">
        <f>VLOOKUP($A474,openDSS_capacitor!$A:$R,4,0)</f>
        <v>69018.880300000004</v>
      </c>
      <c r="J474" s="1">
        <f>VLOOKUP($A474,openDSS_capacitor!$A:$R,5,0)</f>
        <v>32654.682700000001</v>
      </c>
      <c r="K474" s="7">
        <f t="shared" si="8"/>
        <v>0.90393267440920666</v>
      </c>
      <c r="L474" s="1">
        <f>VLOOKUP($A474,openDSS_capacitor!$A:$R,10,0)</f>
        <v>0</v>
      </c>
      <c r="M474" s="1">
        <f>VLOOKUP($A474,openDSS_capacitor!$A:$R,11,0)</f>
        <v>0</v>
      </c>
      <c r="N474" s="1">
        <f>VLOOKUP($A474,openDSS_capacitor!$A:$R,6,0)</f>
        <v>7944.1904000000004</v>
      </c>
      <c r="O474" s="1">
        <f>N474-H474</f>
        <v>-134.56649999999991</v>
      </c>
      <c r="P474">
        <f>VLOOKUP(A474,sumario!A:E,5,0)</f>
        <v>300</v>
      </c>
    </row>
    <row r="475" spans="1:16" x14ac:dyDescent="0.25">
      <c r="A475" t="s">
        <v>1009</v>
      </c>
      <c r="B475" s="6" t="str">
        <f>VLOOKUP(A475,regional!A:B,2,0)</f>
        <v>Norte</v>
      </c>
      <c r="C475" s="1">
        <f>VLOOKUP($A475,openDSS_base!$A:$R,4,0)</f>
        <v>107829.9267</v>
      </c>
      <c r="D475" s="1">
        <f>VLOOKUP($A475,openDSS_base!$A:$R,5,0)</f>
        <v>85770.881500000003</v>
      </c>
      <c r="E475" s="7">
        <f>C475/SQRT(C475*C475+D475*D475)</f>
        <v>0.78261139251056899</v>
      </c>
      <c r="F475" s="1">
        <f>VLOOKUP($A475,openDSS_base!$A:$R,10,0)</f>
        <v>0</v>
      </c>
      <c r="G475" s="1">
        <f>VLOOKUP($A475,openDSS_base!$A:$R,11,0)</f>
        <v>0</v>
      </c>
      <c r="H475" s="1">
        <f>VLOOKUP($A475,openDSS_base!$A:$R,6,0)</f>
        <v>46382.548699999999</v>
      </c>
      <c r="I475" s="1">
        <f>VLOOKUP($A475,openDSS_capacitor!$A:$R,4,0)</f>
        <v>107778.2837</v>
      </c>
      <c r="J475" s="1">
        <f>VLOOKUP($A475,openDSS_capacitor!$A:$R,5,0)</f>
        <v>83521.953800000003</v>
      </c>
      <c r="K475" s="7">
        <f t="shared" si="8"/>
        <v>0.79043712479076367</v>
      </c>
      <c r="L475" s="1">
        <f>VLOOKUP($A475,openDSS_capacitor!$A:$R,10,0)</f>
        <v>0</v>
      </c>
      <c r="M475" s="1">
        <f>VLOOKUP($A475,openDSS_capacitor!$A:$R,11,0)</f>
        <v>0</v>
      </c>
      <c r="N475" s="1">
        <f>VLOOKUP($A475,openDSS_capacitor!$A:$R,6,0)</f>
        <v>46224.231599999999</v>
      </c>
      <c r="O475" s="1">
        <f>N475-H475</f>
        <v>-158.31710000000021</v>
      </c>
      <c r="P475">
        <f>VLOOKUP(A475,sumario!A:E,5,0)</f>
        <v>300</v>
      </c>
    </row>
    <row r="476" spans="1:16" x14ac:dyDescent="0.25">
      <c r="A476" t="s">
        <v>1010</v>
      </c>
      <c r="B476" s="6" t="str">
        <f>VLOOKUP(A476,regional!A:B,2,0)</f>
        <v>Norte</v>
      </c>
      <c r="C476" s="1">
        <f>VLOOKUP($A476,openDSS_base!$A:$R,4,0)</f>
        <v>35030.085299999999</v>
      </c>
      <c r="D476" s="1">
        <f>VLOOKUP($A476,openDSS_base!$A:$R,5,0)</f>
        <v>15747.588900000001</v>
      </c>
      <c r="E476" s="7">
        <f>C476/SQRT(C476*C476+D476*D476)</f>
        <v>0.91207684454851445</v>
      </c>
      <c r="F476" s="1">
        <f>VLOOKUP($A476,openDSS_base!$A:$R,10,0)</f>
        <v>0</v>
      </c>
      <c r="G476" s="1">
        <f>VLOOKUP($A476,openDSS_base!$A:$R,11,0)</f>
        <v>0</v>
      </c>
      <c r="H476" s="1">
        <f>VLOOKUP($A476,openDSS_base!$A:$R,6,0)</f>
        <v>6187.3513000000003</v>
      </c>
      <c r="I476" s="1">
        <f>VLOOKUP($A476,openDSS_capacitor!$A:$R,4,0)</f>
        <v>34946.559000000001</v>
      </c>
      <c r="J476" s="1">
        <f>VLOOKUP($A476,openDSS_capacitor!$A:$R,5,0)</f>
        <v>14840.022800000001</v>
      </c>
      <c r="K476" s="7">
        <f t="shared" si="8"/>
        <v>0.9204471647364566</v>
      </c>
      <c r="L476" s="1">
        <f>VLOOKUP($A476,openDSS_capacitor!$A:$R,10,0)</f>
        <v>0</v>
      </c>
      <c r="M476" s="1">
        <f>VLOOKUP($A476,openDSS_capacitor!$A:$R,11,0)</f>
        <v>0</v>
      </c>
      <c r="N476" s="1">
        <f>VLOOKUP($A476,openDSS_capacitor!$A:$R,6,0)</f>
        <v>6108.0749999999998</v>
      </c>
      <c r="O476" s="1">
        <f>N476-H476</f>
        <v>-79.276300000000447</v>
      </c>
      <c r="P476">
        <f>VLOOKUP(A476,sumario!A:E,5,0)</f>
        <v>99.999999999999901</v>
      </c>
    </row>
    <row r="477" spans="1:16" x14ac:dyDescent="0.25">
      <c r="A477" t="s">
        <v>49</v>
      </c>
      <c r="B477" s="6" t="str">
        <f>VLOOKUP(A477,regional!A:B,2,0)</f>
        <v>Norte</v>
      </c>
      <c r="C477" s="1">
        <f>VLOOKUP($A477,openDSS_base!$A:$R,4,0)</f>
        <v>110656.10619999999</v>
      </c>
      <c r="D477" s="1">
        <f>VLOOKUP($A477,openDSS_base!$A:$R,5,0)</f>
        <v>51960.189200000001</v>
      </c>
      <c r="E477" s="7">
        <f>C477/SQRT(C477*C477+D477*D477)</f>
        <v>0.90517536610071414</v>
      </c>
      <c r="F477" s="1">
        <f>VLOOKUP($A477,openDSS_base!$A:$R,10,0)</f>
        <v>0</v>
      </c>
      <c r="G477" s="1">
        <f>VLOOKUP($A477,openDSS_base!$A:$R,11,0)</f>
        <v>0</v>
      </c>
      <c r="H477" s="1">
        <f>VLOOKUP($A477,openDSS_base!$A:$R,6,0)</f>
        <v>7866.8525</v>
      </c>
      <c r="I477" s="1">
        <f>VLOOKUP($A477,openDSS_capacitor!$A:$R,4,0)</f>
        <v>110649.382</v>
      </c>
      <c r="J477" s="1">
        <f>VLOOKUP($A477,openDSS_capacitor!$A:$R,5,0)</f>
        <v>49393.781300000002</v>
      </c>
      <c r="K477" s="7">
        <f t="shared" si="8"/>
        <v>0.91314790979240323</v>
      </c>
      <c r="L477" s="1">
        <f>VLOOKUP($A477,openDSS_capacitor!$A:$R,10,0)</f>
        <v>0</v>
      </c>
      <c r="M477" s="1">
        <f>VLOOKUP($A477,openDSS_capacitor!$A:$R,11,0)</f>
        <v>0</v>
      </c>
      <c r="N477" s="1">
        <f>VLOOKUP($A477,openDSS_capacitor!$A:$R,6,0)</f>
        <v>7854.6487999999999</v>
      </c>
      <c r="O477" s="1">
        <f>N477-H477</f>
        <v>-12.203700000000026</v>
      </c>
      <c r="P477">
        <f>VLOOKUP(A477,sumario!A:E,5,0)</f>
        <v>300</v>
      </c>
    </row>
    <row r="478" spans="1:16" x14ac:dyDescent="0.25">
      <c r="A478" t="s">
        <v>1011</v>
      </c>
      <c r="B478" s="6" t="str">
        <f>VLOOKUP(A478,regional!A:B,2,0)</f>
        <v>Norte</v>
      </c>
      <c r="C478" s="1">
        <f>VLOOKUP($A478,openDSS_base!$A:$R,4,0)</f>
        <v>91223.3505</v>
      </c>
      <c r="D478" s="1">
        <f>VLOOKUP($A478,openDSS_base!$A:$R,5,0)</f>
        <v>41540.960299999999</v>
      </c>
      <c r="E478" s="7">
        <f>C478/SQRT(C478*C478+D478*D478)</f>
        <v>0.91008138375277126</v>
      </c>
      <c r="F478" s="1">
        <f>VLOOKUP($A478,openDSS_base!$A:$R,10,0)</f>
        <v>0</v>
      </c>
      <c r="G478" s="1">
        <f>VLOOKUP($A478,openDSS_base!$A:$R,11,0)</f>
        <v>0</v>
      </c>
      <c r="H478" s="1">
        <f>VLOOKUP($A478,openDSS_base!$A:$R,6,0)</f>
        <v>5067.4287000000004</v>
      </c>
      <c r="I478" s="1">
        <f>VLOOKUP($A478,openDSS_capacitor!$A:$R,4,0)</f>
        <v>91227.654800000004</v>
      </c>
      <c r="J478" s="1">
        <f>VLOOKUP($A478,openDSS_capacitor!$A:$R,5,0)</f>
        <v>38976.006300000001</v>
      </c>
      <c r="K478" s="7">
        <f t="shared" si="8"/>
        <v>0.91958810573725702</v>
      </c>
      <c r="L478" s="1">
        <f>VLOOKUP($A478,openDSS_capacitor!$A:$R,10,0)</f>
        <v>0</v>
      </c>
      <c r="M478" s="1">
        <f>VLOOKUP($A478,openDSS_capacitor!$A:$R,11,0)</f>
        <v>0</v>
      </c>
      <c r="N478" s="1">
        <f>VLOOKUP($A478,openDSS_capacitor!$A:$R,6,0)</f>
        <v>5056.9816000000001</v>
      </c>
      <c r="O478" s="1">
        <f>N478-H478</f>
        <v>-10.447100000000319</v>
      </c>
      <c r="P478">
        <f>VLOOKUP(A478,sumario!A:E,5,0)</f>
        <v>300</v>
      </c>
    </row>
    <row r="479" spans="1:16" x14ac:dyDescent="0.25">
      <c r="A479" t="s">
        <v>1012</v>
      </c>
      <c r="B479" s="6" t="str">
        <f>VLOOKUP(A479,regional!A:B,2,0)</f>
        <v>Norte</v>
      </c>
      <c r="C479" s="1">
        <f>VLOOKUP($A479,openDSS_base!$A:$R,4,0)</f>
        <v>97950.434899999993</v>
      </c>
      <c r="D479" s="1">
        <f>VLOOKUP($A479,openDSS_base!$A:$R,5,0)</f>
        <v>43293.796399999999</v>
      </c>
      <c r="E479" s="7">
        <f>C479/SQRT(C479*C479+D479*D479)</f>
        <v>0.91464043877951906</v>
      </c>
      <c r="F479" s="1">
        <f>VLOOKUP($A479,openDSS_base!$A:$R,10,0)</f>
        <v>0</v>
      </c>
      <c r="G479" s="1">
        <f>VLOOKUP($A479,openDSS_base!$A:$R,11,0)</f>
        <v>0</v>
      </c>
      <c r="H479" s="1">
        <f>VLOOKUP($A479,openDSS_base!$A:$R,6,0)</f>
        <v>7999.1742000000004</v>
      </c>
      <c r="I479" s="1">
        <f>VLOOKUP($A479,openDSS_capacitor!$A:$R,4,0)</f>
        <v>98046.148300000001</v>
      </c>
      <c r="J479" s="1">
        <f>VLOOKUP($A479,openDSS_capacitor!$A:$R,5,0)</f>
        <v>38682.893799999998</v>
      </c>
      <c r="K479" s="7">
        <f t="shared" si="8"/>
        <v>0.93021849902418319</v>
      </c>
      <c r="L479" s="1">
        <f>VLOOKUP($A479,openDSS_capacitor!$A:$R,10,0)</f>
        <v>0</v>
      </c>
      <c r="M479" s="1">
        <f>VLOOKUP($A479,openDSS_capacitor!$A:$R,11,0)</f>
        <v>0</v>
      </c>
      <c r="N479" s="1">
        <f>VLOOKUP($A479,openDSS_capacitor!$A:$R,6,0)</f>
        <v>7893.9269999999997</v>
      </c>
      <c r="O479" s="1">
        <f>N479-H479</f>
        <v>-105.2472000000007</v>
      </c>
      <c r="P479">
        <f>VLOOKUP(A479,sumario!A:E,5,0)</f>
        <v>600</v>
      </c>
    </row>
    <row r="480" spans="1:16" x14ac:dyDescent="0.25">
      <c r="A480" t="s">
        <v>1013</v>
      </c>
      <c r="B480" s="6" t="str">
        <f>VLOOKUP(A480,regional!A:B,2,0)</f>
        <v>Norte</v>
      </c>
      <c r="C480" s="1">
        <f>VLOOKUP($A480,openDSS_base!$A:$R,4,0)</f>
        <v>82081.118900000001</v>
      </c>
      <c r="D480" s="1">
        <f>VLOOKUP($A480,openDSS_base!$A:$R,5,0)</f>
        <v>35780.544600000001</v>
      </c>
      <c r="E480" s="7">
        <f>C480/SQRT(C480*C480+D480*D480)</f>
        <v>0.9166894383009242</v>
      </c>
      <c r="F480" s="1">
        <f>VLOOKUP($A480,openDSS_base!$A:$R,10,0)</f>
        <v>0</v>
      </c>
      <c r="G480" s="1">
        <f>VLOOKUP($A480,openDSS_base!$A:$R,11,0)</f>
        <v>0</v>
      </c>
      <c r="H480" s="1">
        <f>VLOOKUP($A480,openDSS_base!$A:$R,6,0)</f>
        <v>12904.1355</v>
      </c>
      <c r="I480" s="1">
        <f>VLOOKUP($A480,openDSS_capacitor!$A:$R,4,0)</f>
        <v>82097.1149</v>
      </c>
      <c r="J480" s="1">
        <f>VLOOKUP($A480,openDSS_capacitor!$A:$R,5,0)</f>
        <v>33378.337099999997</v>
      </c>
      <c r="K480" s="7">
        <f t="shared" si="8"/>
        <v>0.92636272940890552</v>
      </c>
      <c r="L480" s="1">
        <f>VLOOKUP($A480,openDSS_capacitor!$A:$R,10,0)</f>
        <v>0</v>
      </c>
      <c r="M480" s="1">
        <f>VLOOKUP($A480,openDSS_capacitor!$A:$R,11,0)</f>
        <v>0</v>
      </c>
      <c r="N480" s="1">
        <f>VLOOKUP($A480,openDSS_capacitor!$A:$R,6,0)</f>
        <v>12856.5178</v>
      </c>
      <c r="O480" s="1">
        <f>N480-H480</f>
        <v>-47.617700000000696</v>
      </c>
      <c r="P480">
        <f>VLOOKUP(A480,sumario!A:E,5,0)</f>
        <v>300</v>
      </c>
    </row>
    <row r="481" spans="1:16" x14ac:dyDescent="0.25">
      <c r="A481" t="s">
        <v>1014</v>
      </c>
      <c r="B481" s="6" t="str">
        <f>VLOOKUP(A481,regional!A:B,2,0)</f>
        <v>Norte</v>
      </c>
      <c r="C481" s="1">
        <f>VLOOKUP($A481,openDSS_base!$A:$R,4,0)</f>
        <v>134007.15470000001</v>
      </c>
      <c r="D481" s="1">
        <f>VLOOKUP($A481,openDSS_base!$A:$R,5,0)</f>
        <v>61840.537100000001</v>
      </c>
      <c r="E481" s="7">
        <f>C481/SQRT(C481*C481+D481*D481)</f>
        <v>0.90798237648200986</v>
      </c>
      <c r="F481" s="1">
        <f>VLOOKUP($A481,openDSS_base!$A:$R,10,0)</f>
        <v>0</v>
      </c>
      <c r="G481" s="1">
        <f>VLOOKUP($A481,openDSS_base!$A:$R,11,0)</f>
        <v>0</v>
      </c>
      <c r="H481" s="1">
        <f>VLOOKUP($A481,openDSS_base!$A:$R,6,0)</f>
        <v>13337.653399999999</v>
      </c>
      <c r="I481" s="1">
        <f>VLOOKUP($A481,openDSS_capacitor!$A:$R,4,0)</f>
        <v>133736.2942</v>
      </c>
      <c r="J481" s="1">
        <f>VLOOKUP($A481,openDSS_capacitor!$A:$R,5,0)</f>
        <v>54523.578099999999</v>
      </c>
      <c r="K481" s="7">
        <f t="shared" si="8"/>
        <v>0.9259993772747096</v>
      </c>
      <c r="L481" s="1">
        <f>VLOOKUP($A481,openDSS_capacitor!$A:$R,10,0)</f>
        <v>0</v>
      </c>
      <c r="M481" s="1">
        <f>VLOOKUP($A481,openDSS_capacitor!$A:$R,11,0)</f>
        <v>0</v>
      </c>
      <c r="N481" s="1">
        <f>VLOOKUP($A481,openDSS_capacitor!$A:$R,6,0)</f>
        <v>12952.1253</v>
      </c>
      <c r="O481" s="1">
        <f>N481-H481</f>
        <v>-385.52809999999954</v>
      </c>
      <c r="P481">
        <f>VLOOKUP(A481,sumario!A:E,5,0)</f>
        <v>900</v>
      </c>
    </row>
    <row r="482" spans="1:16" x14ac:dyDescent="0.25">
      <c r="A482" t="s">
        <v>1015</v>
      </c>
      <c r="B482" s="6" t="str">
        <f>VLOOKUP(A482,regional!A:B,2,0)</f>
        <v>Norte</v>
      </c>
      <c r="C482" s="1">
        <f>VLOOKUP($A482,openDSS_base!$A:$R,4,0)</f>
        <v>117626.70329999999</v>
      </c>
      <c r="D482" s="1">
        <f>VLOOKUP($A482,openDSS_base!$A:$R,5,0)</f>
        <v>52854.4355</v>
      </c>
      <c r="E482" s="7">
        <f>C482/SQRT(C482*C482+D482*D482)</f>
        <v>0.91214650209500481</v>
      </c>
      <c r="F482" s="1">
        <f>VLOOKUP($A482,openDSS_base!$A:$R,10,0)</f>
        <v>0</v>
      </c>
      <c r="G482" s="1">
        <f>VLOOKUP($A482,openDSS_base!$A:$R,11,0)</f>
        <v>0</v>
      </c>
      <c r="H482" s="1">
        <f>VLOOKUP($A482,openDSS_base!$A:$R,6,0)</f>
        <v>8463.6718000000001</v>
      </c>
      <c r="I482" s="1">
        <f>VLOOKUP($A482,openDSS_capacitor!$A:$R,4,0)</f>
        <v>117624.01579999999</v>
      </c>
      <c r="J482" s="1">
        <f>VLOOKUP($A482,openDSS_capacitor!$A:$R,5,0)</f>
        <v>50268.854700000004</v>
      </c>
      <c r="K482" s="7">
        <f t="shared" si="8"/>
        <v>0.91954489966605424</v>
      </c>
      <c r="L482" s="1">
        <f>VLOOKUP($A482,openDSS_capacitor!$A:$R,10,0)</f>
        <v>0</v>
      </c>
      <c r="M482" s="1">
        <f>VLOOKUP($A482,openDSS_capacitor!$A:$R,11,0)</f>
        <v>0</v>
      </c>
      <c r="N482" s="1">
        <f>VLOOKUP($A482,openDSS_capacitor!$A:$R,6,0)</f>
        <v>8459.4506000000001</v>
      </c>
      <c r="O482" s="1">
        <f t="shared" ref="O482" si="9">N482-H482</f>
        <v>-4.2211999999999534</v>
      </c>
      <c r="P482">
        <f>VLOOKUP(A482,sumario!A:E,5,0)</f>
        <v>300</v>
      </c>
    </row>
    <row r="483" spans="1:16" x14ac:dyDescent="0.25">
      <c r="A483" t="s">
        <v>50</v>
      </c>
      <c r="B483" s="6" t="str">
        <f>VLOOKUP(A483,regional!A:B,2,0)</f>
        <v>Norte</v>
      </c>
      <c r="C483" s="1">
        <f>VLOOKUP($A483,openDSS_base!$A:$R,4,0)</f>
        <v>107172.0803</v>
      </c>
      <c r="D483" s="1">
        <f>VLOOKUP($A483,openDSS_base!$A:$R,5,0)</f>
        <v>44877.925499999998</v>
      </c>
      <c r="E483" s="7">
        <f t="shared" ref="E483:E484" si="10">C483/SQRT(C483*C483+D483*D483)</f>
        <v>0.92239440213487889</v>
      </c>
      <c r="F483" s="1">
        <f>VLOOKUP($A483,openDSS_base!$A:$R,10,0)</f>
        <v>0</v>
      </c>
      <c r="G483" s="1">
        <f>VLOOKUP($A483,openDSS_base!$A:$R,11,0)</f>
        <v>0</v>
      </c>
      <c r="H483" s="1">
        <f>VLOOKUP($A483,openDSS_base!$A:$R,6,0)</f>
        <v>14236.5555</v>
      </c>
      <c r="I483" s="1">
        <f>VLOOKUP($A483,openDSS_capacitor!$A:$R,4,0)</f>
        <v>106861.2386</v>
      </c>
      <c r="J483" s="1">
        <f>VLOOKUP($A483,openDSS_capacitor!$A:$R,5,0)</f>
        <v>37626.677600000003</v>
      </c>
      <c r="K483" s="7">
        <f t="shared" si="8"/>
        <v>0.94323677452914267</v>
      </c>
      <c r="L483" s="1">
        <f>VLOOKUP($A483,openDSS_capacitor!$A:$R,10,0)</f>
        <v>0</v>
      </c>
      <c r="M483" s="1">
        <f>VLOOKUP($A483,openDSS_capacitor!$A:$R,11,0)</f>
        <v>0</v>
      </c>
      <c r="N483" s="1">
        <f>VLOOKUP($A483,openDSS_capacitor!$A:$R,6,0)</f>
        <v>13685.263000000001</v>
      </c>
      <c r="O483" s="1">
        <f t="shared" ref="O483:O484" si="11">N483-H483</f>
        <v>-551.29249999999956</v>
      </c>
      <c r="P483">
        <f>VLOOKUP(A483,sumario!A:E,5,0)</f>
        <v>900</v>
      </c>
    </row>
    <row r="484" spans="1:16" x14ac:dyDescent="0.25">
      <c r="A484" t="s">
        <v>1016</v>
      </c>
      <c r="B484" s="6" t="str">
        <f>VLOOKUP(A484,regional!A:B,2,0)</f>
        <v>Norte</v>
      </c>
      <c r="C484" s="1">
        <f>VLOOKUP($A484,openDSS_base!$A:$R,4,0)</f>
        <v>100897.85219999999</v>
      </c>
      <c r="D484" s="1">
        <f>VLOOKUP($A484,openDSS_base!$A:$R,5,0)</f>
        <v>48515.672299999998</v>
      </c>
      <c r="E484" s="7">
        <f t="shared" si="10"/>
        <v>0.90122769451731632</v>
      </c>
      <c r="F484" s="1">
        <f>VLOOKUP($A484,openDSS_base!$A:$R,10,0)</f>
        <v>0</v>
      </c>
      <c r="G484" s="1">
        <f>VLOOKUP($A484,openDSS_base!$A:$R,11,0)</f>
        <v>0</v>
      </c>
      <c r="H484" s="1">
        <f>VLOOKUP($A484,openDSS_base!$A:$R,6,0)</f>
        <v>15722.2826</v>
      </c>
      <c r="I484" s="1">
        <f>VLOOKUP($A484,openDSS_capacitor!$A:$R,4,0)</f>
        <v>100535.751</v>
      </c>
      <c r="J484" s="1">
        <f>VLOOKUP($A484,openDSS_capacitor!$A:$R,5,0)</f>
        <v>39759.890599999999</v>
      </c>
      <c r="K484" s="7">
        <f t="shared" si="8"/>
        <v>0.92991897405936752</v>
      </c>
      <c r="L484" s="1">
        <f>VLOOKUP($A484,openDSS_capacitor!$A:$R,10,0)</f>
        <v>0</v>
      </c>
      <c r="M484" s="1">
        <f>VLOOKUP($A484,openDSS_capacitor!$A:$R,11,0)</f>
        <v>0</v>
      </c>
      <c r="N484" s="1">
        <f>VLOOKUP($A484,openDSS_capacitor!$A:$R,6,0)</f>
        <v>15287.1253</v>
      </c>
      <c r="O484" s="1">
        <f t="shared" si="11"/>
        <v>-435.15730000000076</v>
      </c>
      <c r="P484">
        <f>VLOOKUP(A484,sumario!A:E,5,0)</f>
        <v>1000</v>
      </c>
    </row>
    <row r="485" spans="1:16" x14ac:dyDescent="0.25">
      <c r="A485" t="s">
        <v>1017</v>
      </c>
      <c r="B485" s="6" t="str">
        <f>VLOOKUP(A485,regional!A:B,2,0)</f>
        <v>Leste</v>
      </c>
      <c r="C485" s="1">
        <f>VLOOKUP($A485,openDSS_base!$A:$R,4,0)</f>
        <v>82958.754100000006</v>
      </c>
      <c r="D485" s="1">
        <f>VLOOKUP($A485,openDSS_base!$A:$R,5,0)</f>
        <v>40193.199000000001</v>
      </c>
      <c r="E485" s="7">
        <f t="shared" ref="E485:E548" si="12">C485/SQRT(C485*C485+D485*D485)</f>
        <v>0.8999385363467024</v>
      </c>
      <c r="F485" s="1">
        <f>VLOOKUP($A485,openDSS_base!$A:$R,10,0)</f>
        <v>0</v>
      </c>
      <c r="G485" s="1">
        <f>VLOOKUP($A485,openDSS_base!$A:$R,11,0)</f>
        <v>0</v>
      </c>
      <c r="H485" s="1">
        <f>VLOOKUP($A485,openDSS_base!$A:$R,6,0)</f>
        <v>23703.861499999999</v>
      </c>
      <c r="I485" s="1">
        <f>VLOOKUP($A485,openDSS_capacitor!$A:$R,4,0)</f>
        <v>83440.146399999998</v>
      </c>
      <c r="J485" s="1">
        <f>VLOOKUP($A485,openDSS_capacitor!$A:$R,5,0)</f>
        <v>37965.469899999996</v>
      </c>
      <c r="K485" s="7">
        <f t="shared" si="8"/>
        <v>0.91020971897860192</v>
      </c>
      <c r="L485" s="1">
        <f>VLOOKUP($A485,openDSS_capacitor!$A:$R,10,0)</f>
        <v>0</v>
      </c>
      <c r="M485" s="1">
        <f>VLOOKUP($A485,openDSS_capacitor!$A:$R,11,0)</f>
        <v>0</v>
      </c>
      <c r="N485" s="1">
        <f>VLOOKUP($A485,openDSS_capacitor!$A:$R,6,0)</f>
        <v>23949.3999</v>
      </c>
      <c r="O485" s="1">
        <f t="shared" ref="O485:O548" si="13">N485-H485</f>
        <v>245.53840000000127</v>
      </c>
      <c r="P485">
        <f>VLOOKUP(A485,sumario!A:E,5,0)</f>
        <v>300</v>
      </c>
    </row>
    <row r="486" spans="1:16" x14ac:dyDescent="0.25">
      <c r="A486" t="s">
        <v>1018</v>
      </c>
      <c r="B486" s="6" t="str">
        <f>VLOOKUP(A486,regional!A:B,2,0)</f>
        <v>Leste</v>
      </c>
      <c r="C486" s="1">
        <f>VLOOKUP($A486,openDSS_base!$A:$R,4,0)</f>
        <v>51434.560599999997</v>
      </c>
      <c r="D486" s="1">
        <f>VLOOKUP($A486,openDSS_base!$A:$R,5,0)</f>
        <v>21689.458900000001</v>
      </c>
      <c r="E486" s="7">
        <f t="shared" si="12"/>
        <v>0.92142507642592664</v>
      </c>
      <c r="F486" s="1">
        <f>VLOOKUP($A486,openDSS_base!$A:$R,10,0)</f>
        <v>0</v>
      </c>
      <c r="G486" s="1">
        <f>VLOOKUP($A486,openDSS_base!$A:$R,11,0)</f>
        <v>0</v>
      </c>
      <c r="H486" s="1">
        <f>VLOOKUP($A486,openDSS_base!$A:$R,6,0)</f>
        <v>6616.7593999999999</v>
      </c>
      <c r="I486" s="1">
        <f>VLOOKUP($A486,openDSS_capacitor!$A:$R,4,0)</f>
        <v>51253.574999999997</v>
      </c>
      <c r="J486" s="1">
        <f>VLOOKUP($A486,openDSS_capacitor!$A:$R,5,0)</f>
        <v>19094.091100000001</v>
      </c>
      <c r="K486" s="7">
        <f t="shared" si="8"/>
        <v>0.93708437583782189</v>
      </c>
      <c r="L486" s="1">
        <f>VLOOKUP($A486,openDSS_capacitor!$A:$R,10,0)</f>
        <v>0</v>
      </c>
      <c r="M486" s="1">
        <f>VLOOKUP($A486,openDSS_capacitor!$A:$R,11,0)</f>
        <v>0</v>
      </c>
      <c r="N486" s="1">
        <f>VLOOKUP($A486,openDSS_capacitor!$A:$R,6,0)</f>
        <v>6384.9866000000002</v>
      </c>
      <c r="O486" s="1">
        <f t="shared" si="13"/>
        <v>-231.77279999999973</v>
      </c>
      <c r="P486">
        <f>VLOOKUP(A486,sumario!A:E,5,0)</f>
        <v>300</v>
      </c>
    </row>
    <row r="487" spans="1:16" x14ac:dyDescent="0.25">
      <c r="A487" t="s">
        <v>1019</v>
      </c>
      <c r="B487" s="6" t="str">
        <f>VLOOKUP(A487,regional!A:B,2,0)</f>
        <v>Leste</v>
      </c>
      <c r="C487" s="1">
        <f>VLOOKUP($A487,openDSS_base!$A:$R,4,0)</f>
        <v>67426.434899999993</v>
      </c>
      <c r="D487" s="1">
        <f>VLOOKUP($A487,openDSS_base!$A:$R,5,0)</f>
        <v>28387.693800000001</v>
      </c>
      <c r="E487" s="7">
        <f t="shared" si="12"/>
        <v>0.92164702952512645</v>
      </c>
      <c r="F487" s="1">
        <f>VLOOKUP($A487,openDSS_base!$A:$R,10,0)</f>
        <v>0</v>
      </c>
      <c r="G487" s="1">
        <f>VLOOKUP($A487,openDSS_base!$A:$R,11,0)</f>
        <v>0</v>
      </c>
      <c r="H487" s="1">
        <f>VLOOKUP($A487,openDSS_base!$A:$R,6,0)</f>
        <v>5263.6764999999996</v>
      </c>
      <c r="I487" s="1">
        <f>VLOOKUP($A487,openDSS_capacitor!$A:$R,4,0)</f>
        <v>67414.900399999999</v>
      </c>
      <c r="J487" s="1">
        <f>VLOOKUP($A487,openDSS_capacitor!$A:$R,5,0)</f>
        <v>25818.160599999999</v>
      </c>
      <c r="K487" s="7">
        <f t="shared" si="8"/>
        <v>0.93385819468977926</v>
      </c>
      <c r="L487" s="1">
        <f>VLOOKUP($A487,openDSS_capacitor!$A:$R,10,0)</f>
        <v>0</v>
      </c>
      <c r="M487" s="1">
        <f>VLOOKUP($A487,openDSS_capacitor!$A:$R,11,0)</f>
        <v>0</v>
      </c>
      <c r="N487" s="1">
        <f>VLOOKUP($A487,openDSS_capacitor!$A:$R,6,0)</f>
        <v>5179.5933999999997</v>
      </c>
      <c r="O487" s="1">
        <f t="shared" si="13"/>
        <v>-84.083099999999831</v>
      </c>
      <c r="P487">
        <f>VLOOKUP(A487,sumario!A:E,5,0)</f>
        <v>300</v>
      </c>
    </row>
    <row r="488" spans="1:16" x14ac:dyDescent="0.25">
      <c r="A488" t="s">
        <v>1020</v>
      </c>
      <c r="B488" s="6" t="str">
        <f>VLOOKUP(A488,regional!A:B,2,0)</f>
        <v>Norte</v>
      </c>
      <c r="C488" s="1">
        <f>VLOOKUP($A488,openDSS_base!$A:$R,4,0)</f>
        <v>53538.987800000003</v>
      </c>
      <c r="D488" s="1">
        <f>VLOOKUP($A488,openDSS_base!$A:$R,5,0)</f>
        <v>22429.7287</v>
      </c>
      <c r="E488" s="7">
        <f t="shared" si="12"/>
        <v>0.92233013481425297</v>
      </c>
      <c r="F488" s="1">
        <f>VLOOKUP($A488,openDSS_base!$A:$R,10,0)</f>
        <v>0</v>
      </c>
      <c r="G488" s="1">
        <f>VLOOKUP($A488,openDSS_base!$A:$R,11,0)</f>
        <v>0</v>
      </c>
      <c r="H488" s="1">
        <f>VLOOKUP($A488,openDSS_base!$A:$R,6,0)</f>
        <v>10310.9349</v>
      </c>
      <c r="I488" s="1">
        <f>VLOOKUP($A488,openDSS_capacitor!$A:$R,4,0)</f>
        <v>53537.111100000002</v>
      </c>
      <c r="J488" s="1">
        <f>VLOOKUP($A488,openDSS_capacitor!$A:$R,5,0)</f>
        <v>19878.834999999999</v>
      </c>
      <c r="K488" s="7">
        <f t="shared" si="8"/>
        <v>0.93746171799725175</v>
      </c>
      <c r="L488" s="1">
        <f>VLOOKUP($A488,openDSS_capacitor!$A:$R,10,0)</f>
        <v>0</v>
      </c>
      <c r="M488" s="1">
        <f>VLOOKUP($A488,openDSS_capacitor!$A:$R,11,0)</f>
        <v>0</v>
      </c>
      <c r="N488" s="1">
        <f>VLOOKUP($A488,openDSS_capacitor!$A:$R,6,0)</f>
        <v>10278.948200000001</v>
      </c>
      <c r="O488" s="1">
        <f t="shared" si="13"/>
        <v>-31.986699999999473</v>
      </c>
      <c r="P488">
        <f>VLOOKUP(A488,sumario!A:E,5,0)</f>
        <v>300</v>
      </c>
    </row>
    <row r="489" spans="1:16" x14ac:dyDescent="0.25">
      <c r="A489" t="s">
        <v>1021</v>
      </c>
      <c r="B489" s="6" t="str">
        <f>VLOOKUP(A489,regional!A:B,2,0)</f>
        <v>Norte</v>
      </c>
      <c r="C489" s="1">
        <f>VLOOKUP($A489,openDSS_base!$A:$R,4,0)</f>
        <v>62878.681400000001</v>
      </c>
      <c r="D489" s="1">
        <f>VLOOKUP($A489,openDSS_base!$A:$R,5,0)</f>
        <v>32142.218499999999</v>
      </c>
      <c r="E489" s="7">
        <f t="shared" si="12"/>
        <v>0.89041043082776727</v>
      </c>
      <c r="F489" s="1">
        <f>VLOOKUP($A489,openDSS_base!$A:$R,10,0)</f>
        <v>0</v>
      </c>
      <c r="G489" s="1">
        <f>VLOOKUP($A489,openDSS_base!$A:$R,11,0)</f>
        <v>0</v>
      </c>
      <c r="H489" s="1">
        <f>VLOOKUP($A489,openDSS_base!$A:$R,6,0)</f>
        <v>20556.892800000001</v>
      </c>
      <c r="I489" s="1">
        <f>VLOOKUP($A489,openDSS_capacitor!$A:$R,4,0)</f>
        <v>62586.148800000003</v>
      </c>
      <c r="J489" s="1">
        <f>VLOOKUP($A489,openDSS_capacitor!$A:$R,5,0)</f>
        <v>25195.167099999999</v>
      </c>
      <c r="K489" s="7">
        <f t="shared" si="8"/>
        <v>0.92765303713461456</v>
      </c>
      <c r="L489" s="1">
        <f>VLOOKUP($A489,openDSS_capacitor!$A:$R,10,0)</f>
        <v>0</v>
      </c>
      <c r="M489" s="1">
        <f>VLOOKUP($A489,openDSS_capacitor!$A:$R,11,0)</f>
        <v>0</v>
      </c>
      <c r="N489" s="1">
        <f>VLOOKUP($A489,openDSS_capacitor!$A:$R,6,0)</f>
        <v>19640.218799999999</v>
      </c>
      <c r="O489" s="1">
        <f t="shared" si="13"/>
        <v>-916.67400000000271</v>
      </c>
      <c r="P489">
        <f>VLOOKUP(A489,sumario!A:E,5,0)</f>
        <v>900</v>
      </c>
    </row>
    <row r="490" spans="1:16" x14ac:dyDescent="0.25">
      <c r="A490" t="s">
        <v>1022</v>
      </c>
      <c r="B490" s="6" t="str">
        <f>VLOOKUP(A490,regional!A:B,2,0)</f>
        <v>Norte</v>
      </c>
      <c r="C490" s="1">
        <f>VLOOKUP($A490,openDSS_base!$A:$R,4,0)</f>
        <v>20407.770400000001</v>
      </c>
      <c r="D490" s="1">
        <f>VLOOKUP($A490,openDSS_base!$A:$R,5,0)</f>
        <v>6704.4186</v>
      </c>
      <c r="E490" s="7">
        <f t="shared" si="12"/>
        <v>0.95004543877159153</v>
      </c>
      <c r="F490" s="1">
        <f>VLOOKUP($A490,openDSS_base!$A:$R,10,0)</f>
        <v>0</v>
      </c>
      <c r="G490" s="1">
        <f>VLOOKUP($A490,openDSS_base!$A:$R,11,0)</f>
        <v>0</v>
      </c>
      <c r="H490" s="1">
        <f>VLOOKUP($A490,openDSS_base!$A:$R,6,0)</f>
        <v>2525.1311999999998</v>
      </c>
      <c r="I490" s="1">
        <f>VLOOKUP($A490,openDSS_capacitor!$A:$R,4,0)</f>
        <v>20366.530699999999</v>
      </c>
      <c r="J490" s="1">
        <f>VLOOKUP($A490,openDSS_capacitor!$A:$R,5,0)</f>
        <v>1762.4537</v>
      </c>
      <c r="K490" s="7">
        <f t="shared" si="8"/>
        <v>0.99627659342935959</v>
      </c>
      <c r="L490" s="1">
        <f>VLOOKUP($A490,openDSS_capacitor!$A:$R,10,0)</f>
        <v>0</v>
      </c>
      <c r="M490" s="1">
        <f>VLOOKUP($A490,openDSS_capacitor!$A:$R,11,0)</f>
        <v>0</v>
      </c>
      <c r="N490" s="1">
        <f>VLOOKUP($A490,openDSS_capacitor!$A:$R,6,0)</f>
        <v>2445.4774000000002</v>
      </c>
      <c r="O490" s="1">
        <f t="shared" si="13"/>
        <v>-79.653799999999592</v>
      </c>
      <c r="P490">
        <f>VLOOKUP(A490,sumario!A:E,5,0)</f>
        <v>900</v>
      </c>
    </row>
    <row r="491" spans="1:16" x14ac:dyDescent="0.25">
      <c r="A491" t="s">
        <v>1030</v>
      </c>
      <c r="B491" s="6" t="str">
        <f>VLOOKUP(A491,regional!A:B,2,0)</f>
        <v>Norte</v>
      </c>
      <c r="C491" s="1">
        <f>VLOOKUP($A491,openDSS_base!$A:$R,4,0)</f>
        <v>50248.093800000002</v>
      </c>
      <c r="D491" s="1">
        <f>VLOOKUP($A491,openDSS_base!$A:$R,5,0)</f>
        <v>18347.127199999999</v>
      </c>
      <c r="E491" s="7">
        <f t="shared" si="12"/>
        <v>0.93934175142965592</v>
      </c>
      <c r="F491" s="1">
        <f>VLOOKUP($A491,openDSS_base!$A:$R,10,0)</f>
        <v>0</v>
      </c>
      <c r="G491" s="1">
        <f>VLOOKUP($A491,openDSS_base!$A:$R,11,0)</f>
        <v>0</v>
      </c>
      <c r="H491" s="1">
        <f>VLOOKUP($A491,openDSS_base!$A:$R,6,0)</f>
        <v>4150.6983</v>
      </c>
      <c r="I491" s="1">
        <f>VLOOKUP($A491,openDSS_capacitor!$A:$R,4,0)</f>
        <v>50209.215900000003</v>
      </c>
      <c r="J491" s="1">
        <f>VLOOKUP($A491,openDSS_capacitor!$A:$R,5,0)</f>
        <v>15727.5892</v>
      </c>
      <c r="K491" s="7">
        <f t="shared" si="8"/>
        <v>0.95427842245771421</v>
      </c>
      <c r="L491" s="1">
        <f>VLOOKUP($A491,openDSS_capacitor!$A:$R,10,0)</f>
        <v>0</v>
      </c>
      <c r="M491" s="1">
        <f>VLOOKUP($A491,openDSS_capacitor!$A:$R,11,0)</f>
        <v>0</v>
      </c>
      <c r="N491" s="1">
        <f>VLOOKUP($A491,openDSS_capacitor!$A:$R,6,0)</f>
        <v>4119.9179999999997</v>
      </c>
      <c r="O491" s="1">
        <f t="shared" si="13"/>
        <v>-30.780300000000352</v>
      </c>
      <c r="P491">
        <f>VLOOKUP(A491,sumario!A:E,5,0)</f>
        <v>300</v>
      </c>
    </row>
    <row r="492" spans="1:16" x14ac:dyDescent="0.25">
      <c r="A492" t="s">
        <v>51</v>
      </c>
      <c r="B492" s="6" t="str">
        <f>VLOOKUP(A492,regional!A:B,2,0)</f>
        <v>Norte</v>
      </c>
      <c r="C492" s="1">
        <f>VLOOKUP($A492,openDSS_base!$A:$R,4,0)</f>
        <v>58388.021699999998</v>
      </c>
      <c r="D492" s="1">
        <f>VLOOKUP($A492,openDSS_base!$A:$R,5,0)</f>
        <v>24349.064200000001</v>
      </c>
      <c r="E492" s="7">
        <f t="shared" si="12"/>
        <v>0.92296058831889904</v>
      </c>
      <c r="F492" s="1">
        <f>VLOOKUP($A492,openDSS_base!$A:$R,10,0)</f>
        <v>0</v>
      </c>
      <c r="G492" s="1">
        <f>VLOOKUP($A492,openDSS_base!$A:$R,11,0)</f>
        <v>0</v>
      </c>
      <c r="H492" s="1">
        <f>VLOOKUP($A492,openDSS_base!$A:$R,6,0)</f>
        <v>8841.0853000000006</v>
      </c>
      <c r="I492" s="1">
        <f>VLOOKUP($A492,openDSS_capacitor!$A:$R,4,0)</f>
        <v>58337.153599999998</v>
      </c>
      <c r="J492" s="1">
        <f>VLOOKUP($A492,openDSS_capacitor!$A:$R,5,0)</f>
        <v>21853</v>
      </c>
      <c r="K492" s="7">
        <f t="shared" si="8"/>
        <v>0.93645278526706333</v>
      </c>
      <c r="L492" s="1">
        <f>VLOOKUP($A492,openDSS_capacitor!$A:$R,10,0)</f>
        <v>0</v>
      </c>
      <c r="M492" s="1">
        <f>VLOOKUP($A492,openDSS_capacitor!$A:$R,11,0)</f>
        <v>0</v>
      </c>
      <c r="N492" s="1">
        <f>VLOOKUP($A492,openDSS_capacitor!$A:$R,6,0)</f>
        <v>8797.393</v>
      </c>
      <c r="O492" s="1">
        <f t="shared" si="13"/>
        <v>-43.692300000000614</v>
      </c>
      <c r="P492">
        <f>VLOOKUP(A492,sumario!A:E,5,0)</f>
        <v>300</v>
      </c>
    </row>
    <row r="493" spans="1:16" x14ac:dyDescent="0.25">
      <c r="A493" t="s">
        <v>1034</v>
      </c>
      <c r="B493" s="6" t="str">
        <f>VLOOKUP(A493,regional!A:B,2,0)</f>
        <v>Norte</v>
      </c>
      <c r="C493" s="1">
        <f>VLOOKUP($A493,openDSS_base!$A:$R,4,0)</f>
        <v>111306.98880000001</v>
      </c>
      <c r="D493" s="1">
        <f>VLOOKUP($A493,openDSS_base!$A:$R,5,0)</f>
        <v>50130.976199999997</v>
      </c>
      <c r="E493" s="7">
        <f t="shared" si="12"/>
        <v>0.91179015976201239</v>
      </c>
      <c r="F493" s="1">
        <f>VLOOKUP($A493,openDSS_base!$A:$R,10,0)</f>
        <v>0</v>
      </c>
      <c r="G493" s="1">
        <f>VLOOKUP($A493,openDSS_base!$A:$R,11,0)</f>
        <v>0</v>
      </c>
      <c r="H493" s="1">
        <f>VLOOKUP($A493,openDSS_base!$A:$R,6,0)</f>
        <v>13045.316999999999</v>
      </c>
      <c r="I493" s="1">
        <f>VLOOKUP($A493,openDSS_capacitor!$A:$R,4,0)</f>
        <v>111228.4855</v>
      </c>
      <c r="J493" s="1">
        <f>VLOOKUP($A493,openDSS_capacitor!$A:$R,5,0)</f>
        <v>46839.482100000001</v>
      </c>
      <c r="K493" s="7">
        <f t="shared" si="8"/>
        <v>0.92161630291162455</v>
      </c>
      <c r="L493" s="1">
        <f>VLOOKUP($A493,openDSS_capacitor!$A:$R,10,0)</f>
        <v>0</v>
      </c>
      <c r="M493" s="1">
        <f>VLOOKUP($A493,openDSS_capacitor!$A:$R,11,0)</f>
        <v>0</v>
      </c>
      <c r="N493" s="1">
        <f>VLOOKUP($A493,openDSS_capacitor!$A:$R,6,0)</f>
        <v>12888.245500000001</v>
      </c>
      <c r="O493" s="1">
        <f t="shared" si="13"/>
        <v>-157.0714999999982</v>
      </c>
      <c r="P493">
        <f>VLOOKUP(A493,sumario!A:E,5,0)</f>
        <v>400</v>
      </c>
    </row>
    <row r="494" spans="1:16" x14ac:dyDescent="0.25">
      <c r="A494" t="s">
        <v>53</v>
      </c>
      <c r="B494" s="6" t="str">
        <f>VLOOKUP(A494,regional!A:B,2,0)</f>
        <v>Norte</v>
      </c>
      <c r="C494" s="1">
        <f>VLOOKUP($A494,openDSS_base!$A:$R,4,0)</f>
        <v>129979.10980000001</v>
      </c>
      <c r="D494" s="1">
        <f>VLOOKUP($A494,openDSS_base!$A:$R,5,0)</f>
        <v>61675.4136</v>
      </c>
      <c r="E494" s="7">
        <f t="shared" si="12"/>
        <v>0.90345162139673485</v>
      </c>
      <c r="F494" s="1">
        <f>VLOOKUP($A494,openDSS_base!$A:$R,10,0)</f>
        <v>0</v>
      </c>
      <c r="G494" s="1">
        <f>VLOOKUP($A494,openDSS_base!$A:$R,11,0)</f>
        <v>0</v>
      </c>
      <c r="H494" s="1">
        <f>VLOOKUP($A494,openDSS_base!$A:$R,6,0)</f>
        <v>13949.418100000001</v>
      </c>
      <c r="I494" s="1">
        <f>VLOOKUP($A494,openDSS_capacitor!$A:$R,4,0)</f>
        <v>130117.27680000001</v>
      </c>
      <c r="J494" s="1">
        <f>VLOOKUP($A494,openDSS_capacitor!$A:$R,5,0)</f>
        <v>59435.44</v>
      </c>
      <c r="K494" s="7">
        <f t="shared" si="8"/>
        <v>0.90959799328911006</v>
      </c>
      <c r="L494" s="1">
        <f>VLOOKUP($A494,openDSS_capacitor!$A:$R,10,0)</f>
        <v>0</v>
      </c>
      <c r="M494" s="1">
        <f>VLOOKUP($A494,openDSS_capacitor!$A:$R,11,0)</f>
        <v>0</v>
      </c>
      <c r="N494" s="1">
        <f>VLOOKUP($A494,openDSS_capacitor!$A:$R,6,0)</f>
        <v>13807.884099999999</v>
      </c>
      <c r="O494" s="1">
        <f t="shared" si="13"/>
        <v>-141.53400000000147</v>
      </c>
      <c r="P494">
        <f>VLOOKUP(A494,sumario!A:E,5,0)</f>
        <v>300</v>
      </c>
    </row>
    <row r="495" spans="1:16" x14ac:dyDescent="0.25">
      <c r="A495" t="s">
        <v>1039</v>
      </c>
      <c r="B495" s="6" t="str">
        <f>VLOOKUP(A495,regional!A:B,2,0)</f>
        <v>Mantiqueira</v>
      </c>
      <c r="C495" s="1">
        <f>VLOOKUP($A495,openDSS_base!$A:$R,4,0)</f>
        <v>40892.810700000002</v>
      </c>
      <c r="D495" s="1">
        <f>VLOOKUP($A495,openDSS_base!$A:$R,5,0)</f>
        <v>16351.612800000001</v>
      </c>
      <c r="E495" s="7">
        <f t="shared" si="12"/>
        <v>0.92851983796230053</v>
      </c>
      <c r="F495" s="1">
        <f>VLOOKUP($A495,openDSS_base!$A:$R,10,0)</f>
        <v>0</v>
      </c>
      <c r="G495" s="1">
        <f>VLOOKUP($A495,openDSS_base!$A:$R,11,0)</f>
        <v>0</v>
      </c>
      <c r="H495" s="1">
        <f>VLOOKUP($A495,openDSS_base!$A:$R,6,0)</f>
        <v>7178.7839000000004</v>
      </c>
      <c r="I495" s="1">
        <f>VLOOKUP($A495,openDSS_capacitor!$A:$R,4,0)</f>
        <v>40874.467299999997</v>
      </c>
      <c r="J495" s="1">
        <f>VLOOKUP($A495,openDSS_capacitor!$A:$R,5,0)</f>
        <v>14108.4277</v>
      </c>
      <c r="K495" s="7">
        <f t="shared" si="8"/>
        <v>0.94527469982569345</v>
      </c>
      <c r="L495" s="1">
        <f>VLOOKUP($A495,openDSS_capacitor!$A:$R,10,0)</f>
        <v>0</v>
      </c>
      <c r="M495" s="1">
        <f>VLOOKUP($A495,openDSS_capacitor!$A:$R,11,0)</f>
        <v>0</v>
      </c>
      <c r="N495" s="1">
        <f>VLOOKUP($A495,openDSS_capacitor!$A:$R,6,0)</f>
        <v>6967.9754999999996</v>
      </c>
      <c r="O495" s="1">
        <f t="shared" si="13"/>
        <v>-210.8084000000008</v>
      </c>
      <c r="P495">
        <f>VLOOKUP(A495,sumario!A:E,5,0)</f>
        <v>300</v>
      </c>
    </row>
    <row r="496" spans="1:16" x14ac:dyDescent="0.25">
      <c r="A496" t="s">
        <v>1040</v>
      </c>
      <c r="B496" s="6" t="str">
        <f>VLOOKUP(A496,regional!A:B,2,0)</f>
        <v>Mantiqueira</v>
      </c>
      <c r="C496" s="1">
        <f>VLOOKUP($A496,openDSS_base!$A:$R,4,0)</f>
        <v>60210.643799999998</v>
      </c>
      <c r="D496" s="1">
        <f>VLOOKUP($A496,openDSS_base!$A:$R,5,0)</f>
        <v>24038.5124</v>
      </c>
      <c r="E496" s="7">
        <f t="shared" si="12"/>
        <v>0.92871980065537318</v>
      </c>
      <c r="F496" s="1">
        <f>VLOOKUP($A496,openDSS_base!$A:$R,10,0)</f>
        <v>0</v>
      </c>
      <c r="G496" s="1">
        <f>VLOOKUP($A496,openDSS_base!$A:$R,11,0)</f>
        <v>0</v>
      </c>
      <c r="H496" s="1">
        <f>VLOOKUP($A496,openDSS_base!$A:$R,6,0)</f>
        <v>11840.0047</v>
      </c>
      <c r="I496" s="1">
        <f>VLOOKUP($A496,openDSS_capacitor!$A:$R,4,0)</f>
        <v>60168.293299999998</v>
      </c>
      <c r="J496" s="1">
        <f>VLOOKUP($A496,openDSS_capacitor!$A:$R,5,0)</f>
        <v>22059.691500000001</v>
      </c>
      <c r="K496" s="7">
        <f t="shared" si="8"/>
        <v>0.93888648342831182</v>
      </c>
      <c r="L496" s="1">
        <f>VLOOKUP($A496,openDSS_capacitor!$A:$R,10,0)</f>
        <v>0</v>
      </c>
      <c r="M496" s="1">
        <f>VLOOKUP($A496,openDSS_capacitor!$A:$R,11,0)</f>
        <v>0</v>
      </c>
      <c r="N496" s="1">
        <f>VLOOKUP($A496,openDSS_capacitor!$A:$R,6,0)</f>
        <v>11673.862499999999</v>
      </c>
      <c r="O496" s="1">
        <f t="shared" si="13"/>
        <v>-166.14220000000023</v>
      </c>
      <c r="P496">
        <f>VLOOKUP(A496,sumario!A:E,5,0)</f>
        <v>300</v>
      </c>
    </row>
    <row r="497" spans="1:16" x14ac:dyDescent="0.25">
      <c r="A497" t="s">
        <v>54</v>
      </c>
      <c r="B497" s="6" t="str">
        <f>VLOOKUP(A497,regional!A:B,2,0)</f>
        <v>Sul</v>
      </c>
      <c r="C497" s="1">
        <f>VLOOKUP($A497,openDSS_base!$A:$R,4,0)</f>
        <v>163499.4835</v>
      </c>
      <c r="D497" s="1">
        <f>VLOOKUP($A497,openDSS_base!$A:$R,5,0)</f>
        <v>75692.439799999993</v>
      </c>
      <c r="E497" s="7">
        <f t="shared" si="12"/>
        <v>0.90747064300496916</v>
      </c>
      <c r="F497" s="1">
        <f>VLOOKUP($A497,openDSS_base!$A:$R,10,0)</f>
        <v>0</v>
      </c>
      <c r="G497" s="1">
        <f>VLOOKUP($A497,openDSS_base!$A:$R,11,0)</f>
        <v>0</v>
      </c>
      <c r="H497" s="1">
        <f>VLOOKUP($A497,openDSS_base!$A:$R,6,0)</f>
        <v>23681.128799999999</v>
      </c>
      <c r="I497" s="1">
        <f>VLOOKUP($A497,openDSS_capacitor!$A:$R,4,0)</f>
        <v>163298.56969999999</v>
      </c>
      <c r="J497" s="1">
        <f>VLOOKUP($A497,openDSS_capacitor!$A:$R,5,0)</f>
        <v>72960.642300000007</v>
      </c>
      <c r="K497" s="7">
        <f t="shared" si="8"/>
        <v>0.91301401738891519</v>
      </c>
      <c r="L497" s="1">
        <f>VLOOKUP($A497,openDSS_capacitor!$A:$R,10,0)</f>
        <v>0</v>
      </c>
      <c r="M497" s="1">
        <f>VLOOKUP($A497,openDSS_capacitor!$A:$R,11,0)</f>
        <v>0</v>
      </c>
      <c r="N497" s="1">
        <f>VLOOKUP($A497,openDSS_capacitor!$A:$R,6,0)</f>
        <v>23393.5779</v>
      </c>
      <c r="O497" s="1">
        <f t="shared" si="13"/>
        <v>-287.55089999999836</v>
      </c>
      <c r="P497">
        <f>VLOOKUP(A497,sumario!A:E,5,0)</f>
        <v>300</v>
      </c>
    </row>
    <row r="498" spans="1:16" x14ac:dyDescent="0.25">
      <c r="A498" t="s">
        <v>55</v>
      </c>
      <c r="B498" s="6" t="str">
        <f>VLOOKUP(A498,regional!A:B,2,0)</f>
        <v>Sul</v>
      </c>
      <c r="C498" s="1">
        <f>VLOOKUP($A498,openDSS_base!$A:$R,4,0)</f>
        <v>78718.350300000006</v>
      </c>
      <c r="D498" s="1">
        <f>VLOOKUP($A498,openDSS_base!$A:$R,5,0)</f>
        <v>49365.462800000001</v>
      </c>
      <c r="E498" s="7">
        <f t="shared" si="12"/>
        <v>0.84719199468695239</v>
      </c>
      <c r="F498" s="1">
        <f>VLOOKUP($A498,openDSS_base!$A:$R,10,0)</f>
        <v>0</v>
      </c>
      <c r="G498" s="1">
        <f>VLOOKUP($A498,openDSS_base!$A:$R,11,0)</f>
        <v>0</v>
      </c>
      <c r="H498" s="1">
        <f>VLOOKUP($A498,openDSS_base!$A:$R,6,0)</f>
        <v>24646.689699999999</v>
      </c>
      <c r="I498" s="1">
        <f>VLOOKUP($A498,openDSS_capacitor!$A:$R,4,0)</f>
        <v>79141.354500000001</v>
      </c>
      <c r="J498" s="1">
        <f>VLOOKUP($A498,openDSS_capacitor!$A:$R,5,0)</f>
        <v>42623.787900000003</v>
      </c>
      <c r="K498" s="7">
        <f t="shared" si="8"/>
        <v>0.8804283156058923</v>
      </c>
      <c r="L498" s="1">
        <f>VLOOKUP($A498,openDSS_capacitor!$A:$R,10,0)</f>
        <v>0</v>
      </c>
      <c r="M498" s="1">
        <f>VLOOKUP($A498,openDSS_capacitor!$A:$R,11,0)</f>
        <v>0</v>
      </c>
      <c r="N498" s="1">
        <f>VLOOKUP($A498,openDSS_capacitor!$A:$R,6,0)</f>
        <v>23642.215800000002</v>
      </c>
      <c r="O498" s="1">
        <f t="shared" si="13"/>
        <v>-1004.4738999999972</v>
      </c>
      <c r="P498">
        <f>VLOOKUP(A498,sumario!A:E,5,0)</f>
        <v>900</v>
      </c>
    </row>
    <row r="499" spans="1:16" x14ac:dyDescent="0.25">
      <c r="A499" t="s">
        <v>56</v>
      </c>
      <c r="B499" s="6" t="str">
        <f>VLOOKUP(A499,regional!A:B,2,0)</f>
        <v>Triangulo</v>
      </c>
      <c r="C499" s="1">
        <f>VLOOKUP($A499,openDSS_base!$A:$R,4,0)</f>
        <v>90630.638900000005</v>
      </c>
      <c r="D499" s="1">
        <f>VLOOKUP($A499,openDSS_base!$A:$R,5,0)</f>
        <v>39048.599099999999</v>
      </c>
      <c r="E499" s="7">
        <f t="shared" si="12"/>
        <v>0.91838423168028704</v>
      </c>
      <c r="F499" s="1">
        <f>VLOOKUP($A499,openDSS_base!$A:$R,10,0)</f>
        <v>0</v>
      </c>
      <c r="G499" s="1">
        <f>VLOOKUP($A499,openDSS_base!$A:$R,11,0)</f>
        <v>0</v>
      </c>
      <c r="H499" s="1">
        <f>VLOOKUP($A499,openDSS_base!$A:$R,6,0)</f>
        <v>11878.2014</v>
      </c>
      <c r="I499" s="1">
        <f>VLOOKUP($A499,openDSS_capacitor!$A:$R,4,0)</f>
        <v>90224.688399999999</v>
      </c>
      <c r="J499" s="1">
        <f>VLOOKUP($A499,openDSS_capacitor!$A:$R,5,0)</f>
        <v>32135.643700000001</v>
      </c>
      <c r="K499" s="7">
        <f t="shared" si="8"/>
        <v>0.94203079879101825</v>
      </c>
      <c r="L499" s="1">
        <f>VLOOKUP($A499,openDSS_capacitor!$A:$R,10,0)</f>
        <v>0</v>
      </c>
      <c r="M499" s="1">
        <f>VLOOKUP($A499,openDSS_capacitor!$A:$R,11,0)</f>
        <v>0</v>
      </c>
      <c r="N499" s="1">
        <f>VLOOKUP($A499,openDSS_capacitor!$A:$R,6,0)</f>
        <v>11246.1546</v>
      </c>
      <c r="O499" s="1">
        <f t="shared" si="13"/>
        <v>-632.04680000000008</v>
      </c>
      <c r="P499">
        <f>VLOOKUP(A499,sumario!A:E,5,0)</f>
        <v>900</v>
      </c>
    </row>
    <row r="500" spans="1:16" x14ac:dyDescent="0.25">
      <c r="A500" t="s">
        <v>1056</v>
      </c>
      <c r="B500" s="6" t="str">
        <f>VLOOKUP(A500,regional!A:B,2,0)</f>
        <v>Triangulo</v>
      </c>
      <c r="C500" s="1">
        <f>VLOOKUP($A500,openDSS_base!$A:$R,4,0)</f>
        <v>71400.314899999998</v>
      </c>
      <c r="D500" s="1">
        <f>VLOOKUP($A500,openDSS_base!$A:$R,5,0)</f>
        <v>33316.290099999998</v>
      </c>
      <c r="E500" s="7">
        <f t="shared" si="12"/>
        <v>0.90620189754295555</v>
      </c>
      <c r="F500" s="1">
        <f>VLOOKUP($A500,openDSS_base!$A:$R,10,0)</f>
        <v>0</v>
      </c>
      <c r="G500" s="1">
        <f>VLOOKUP($A500,openDSS_base!$A:$R,11,0)</f>
        <v>0</v>
      </c>
      <c r="H500" s="1">
        <f>VLOOKUP($A500,openDSS_base!$A:$R,6,0)</f>
        <v>10855.4876</v>
      </c>
      <c r="I500" s="1">
        <f>VLOOKUP($A500,openDSS_capacitor!$A:$R,4,0)</f>
        <v>71307.881999999998</v>
      </c>
      <c r="J500" s="1">
        <f>VLOOKUP($A500,openDSS_capacitor!$A:$R,5,0)</f>
        <v>18854.4169</v>
      </c>
      <c r="K500" s="7">
        <f t="shared" si="8"/>
        <v>0.96677628799282045</v>
      </c>
      <c r="L500" s="1">
        <f>VLOOKUP($A500,openDSS_capacitor!$A:$R,10,0)</f>
        <v>0</v>
      </c>
      <c r="M500" s="1">
        <f>VLOOKUP($A500,openDSS_capacitor!$A:$R,11,0)</f>
        <v>0</v>
      </c>
      <c r="N500" s="1">
        <f>VLOOKUP($A500,openDSS_capacitor!$A:$R,6,0)</f>
        <v>10331.0852</v>
      </c>
      <c r="O500" s="1">
        <f t="shared" si="13"/>
        <v>-524.40240000000085</v>
      </c>
      <c r="P500">
        <f>VLOOKUP(A500,sumario!A:E,5,0)</f>
        <v>1800</v>
      </c>
    </row>
    <row r="501" spans="1:16" x14ac:dyDescent="0.25">
      <c r="A501" t="s">
        <v>1057</v>
      </c>
      <c r="B501" s="6" t="str">
        <f>VLOOKUP(A501,regional!A:B,2,0)</f>
        <v>Triângulo</v>
      </c>
      <c r="C501" s="1">
        <f>VLOOKUP($A501,openDSS_base!$A:$R,4,0)</f>
        <v>41940.263400000003</v>
      </c>
      <c r="D501" s="1">
        <f>VLOOKUP($A501,openDSS_base!$A:$R,5,0)</f>
        <v>17940.814299999998</v>
      </c>
      <c r="E501" s="7">
        <f t="shared" si="12"/>
        <v>0.9194113865307596</v>
      </c>
      <c r="F501" s="1">
        <f>VLOOKUP($A501,openDSS_base!$A:$R,10,0)</f>
        <v>0</v>
      </c>
      <c r="G501" s="1">
        <f>VLOOKUP($A501,openDSS_base!$A:$R,11,0)</f>
        <v>0</v>
      </c>
      <c r="H501" s="1">
        <f>VLOOKUP($A501,openDSS_base!$A:$R,6,0)</f>
        <v>3673.4951999999998</v>
      </c>
      <c r="I501" s="1">
        <f>VLOOKUP($A501,openDSS_capacitor!$A:$R,4,0)</f>
        <v>41782.884899999997</v>
      </c>
      <c r="J501" s="1">
        <f>VLOOKUP($A501,openDSS_capacitor!$A:$R,5,0)</f>
        <v>7715.2883000000002</v>
      </c>
      <c r="K501" s="7">
        <f t="shared" si="8"/>
        <v>0.98337577233335449</v>
      </c>
      <c r="L501" s="1">
        <f>VLOOKUP($A501,openDSS_capacitor!$A:$R,10,0)</f>
        <v>0</v>
      </c>
      <c r="M501" s="1">
        <f>VLOOKUP($A501,openDSS_capacitor!$A:$R,11,0)</f>
        <v>0</v>
      </c>
      <c r="N501" s="1">
        <f>VLOOKUP($A501,openDSS_capacitor!$A:$R,6,0)</f>
        <v>3461.0616</v>
      </c>
      <c r="O501" s="1">
        <f t="shared" si="13"/>
        <v>-212.43359999999984</v>
      </c>
      <c r="P501">
        <f>VLOOKUP(A501,sumario!A:E,5,0)</f>
        <v>1200</v>
      </c>
    </row>
    <row r="502" spans="1:16" x14ac:dyDescent="0.25">
      <c r="A502" t="s">
        <v>57</v>
      </c>
      <c r="B502" s="6" t="str">
        <f>VLOOKUP(A502,regional!A:B,2,0)</f>
        <v>Triângulo</v>
      </c>
      <c r="C502" s="1">
        <f>VLOOKUP($A502,openDSS_base!$A:$R,4,0)</f>
        <v>90424.367400000003</v>
      </c>
      <c r="D502" s="1">
        <f>VLOOKUP($A502,openDSS_base!$A:$R,5,0)</f>
        <v>42682.398699999998</v>
      </c>
      <c r="E502" s="7">
        <f t="shared" si="12"/>
        <v>0.90431813055008803</v>
      </c>
      <c r="F502" s="1">
        <f>VLOOKUP($A502,openDSS_base!$A:$R,10,0)</f>
        <v>0</v>
      </c>
      <c r="G502" s="1">
        <f>VLOOKUP($A502,openDSS_base!$A:$R,11,0)</f>
        <v>0</v>
      </c>
      <c r="H502" s="1">
        <f>VLOOKUP($A502,openDSS_base!$A:$R,6,0)</f>
        <v>7739.0973000000004</v>
      </c>
      <c r="I502" s="1">
        <f>VLOOKUP($A502,openDSS_capacitor!$A:$R,4,0)</f>
        <v>90479.173599999995</v>
      </c>
      <c r="J502" s="1">
        <f>VLOOKUP($A502,openDSS_capacitor!$A:$R,5,0)</f>
        <v>27593.906599999998</v>
      </c>
      <c r="K502" s="7">
        <f t="shared" si="8"/>
        <v>0.956506562964624</v>
      </c>
      <c r="L502" s="1">
        <f>VLOOKUP($A502,openDSS_capacitor!$A:$R,10,0)</f>
        <v>0</v>
      </c>
      <c r="M502" s="1">
        <f>VLOOKUP($A502,openDSS_capacitor!$A:$R,11,0)</f>
        <v>0</v>
      </c>
      <c r="N502" s="1">
        <f>VLOOKUP($A502,openDSS_capacitor!$A:$R,6,0)</f>
        <v>7371.5146000000004</v>
      </c>
      <c r="O502" s="1">
        <f t="shared" si="13"/>
        <v>-367.58269999999993</v>
      </c>
      <c r="P502">
        <f>VLOOKUP(A502,sumario!A:E,5,0)</f>
        <v>1800</v>
      </c>
    </row>
    <row r="503" spans="1:16" x14ac:dyDescent="0.25">
      <c r="A503" t="s">
        <v>58</v>
      </c>
      <c r="B503" s="6" t="str">
        <f>VLOOKUP(A503,regional!A:B,2,0)</f>
        <v>Triângulo</v>
      </c>
      <c r="C503" s="1">
        <f>VLOOKUP($A503,openDSS_base!$A:$R,4,0)</f>
        <v>50592.625800000002</v>
      </c>
      <c r="D503" s="1">
        <f>VLOOKUP($A503,openDSS_base!$A:$R,5,0)</f>
        <v>23472.288499999999</v>
      </c>
      <c r="E503" s="7">
        <f t="shared" si="12"/>
        <v>0.90712634765410383</v>
      </c>
      <c r="F503" s="1">
        <f>VLOOKUP($A503,openDSS_base!$A:$R,10,0)</f>
        <v>0</v>
      </c>
      <c r="G503" s="1">
        <f>VLOOKUP($A503,openDSS_base!$A:$R,11,0)</f>
        <v>0</v>
      </c>
      <c r="H503" s="1">
        <f>VLOOKUP($A503,openDSS_base!$A:$R,6,0)</f>
        <v>5996.3756000000003</v>
      </c>
      <c r="I503" s="1">
        <f>VLOOKUP($A503,openDSS_capacitor!$A:$R,4,0)</f>
        <v>50429.502200000003</v>
      </c>
      <c r="J503" s="1">
        <f>VLOOKUP($A503,openDSS_capacitor!$A:$R,5,0)</f>
        <v>20796.296900000001</v>
      </c>
      <c r="K503" s="7">
        <f t="shared" si="8"/>
        <v>0.9244765484072337</v>
      </c>
      <c r="L503" s="1">
        <f>VLOOKUP($A503,openDSS_capacitor!$A:$R,10,0)</f>
        <v>0</v>
      </c>
      <c r="M503" s="1">
        <f>VLOOKUP($A503,openDSS_capacitor!$A:$R,11,0)</f>
        <v>0</v>
      </c>
      <c r="N503" s="1">
        <f>VLOOKUP($A503,openDSS_capacitor!$A:$R,6,0)</f>
        <v>5809.2559000000001</v>
      </c>
      <c r="O503" s="1">
        <f t="shared" si="13"/>
        <v>-187.11970000000019</v>
      </c>
      <c r="P503">
        <f>VLOOKUP(A503,sumario!A:E,5,0)</f>
        <v>900</v>
      </c>
    </row>
    <row r="504" spans="1:16" x14ac:dyDescent="0.25">
      <c r="A504" t="s">
        <v>1064</v>
      </c>
      <c r="B504" s="6" t="str">
        <f>VLOOKUP(A504,regional!A:B,2,0)</f>
        <v>Leste</v>
      </c>
      <c r="C504" s="1">
        <f>VLOOKUP($A504,openDSS_base!$A:$R,4,0)</f>
        <v>42752.949200000003</v>
      </c>
      <c r="D504" s="1">
        <f>VLOOKUP($A504,openDSS_base!$A:$R,5,0)</f>
        <v>18673.6047</v>
      </c>
      <c r="E504" s="7">
        <f t="shared" si="12"/>
        <v>0.916399681220746</v>
      </c>
      <c r="F504" s="1">
        <f>VLOOKUP($A504,openDSS_base!$A:$R,10,0)</f>
        <v>0</v>
      </c>
      <c r="G504" s="1">
        <f>VLOOKUP($A504,openDSS_base!$A:$R,11,0)</f>
        <v>0</v>
      </c>
      <c r="H504" s="1">
        <f>VLOOKUP($A504,openDSS_base!$A:$R,6,0)</f>
        <v>5554.1760000000004</v>
      </c>
      <c r="I504" s="1">
        <f>VLOOKUP($A504,openDSS_capacitor!$A:$R,4,0)</f>
        <v>42692.694100000001</v>
      </c>
      <c r="J504" s="1">
        <f>VLOOKUP($A504,openDSS_capacitor!$A:$R,5,0)</f>
        <v>13695.4272</v>
      </c>
      <c r="K504" s="7">
        <f t="shared" si="8"/>
        <v>0.95220529942192111</v>
      </c>
      <c r="L504" s="1">
        <f>VLOOKUP($A504,openDSS_capacitor!$A:$R,10,0)</f>
        <v>0</v>
      </c>
      <c r="M504" s="1">
        <f>VLOOKUP($A504,openDSS_capacitor!$A:$R,11,0)</f>
        <v>0</v>
      </c>
      <c r="N504" s="1">
        <f>VLOOKUP($A504,openDSS_capacitor!$A:$R,6,0)</f>
        <v>5397.03</v>
      </c>
      <c r="O504" s="1">
        <f t="shared" si="13"/>
        <v>-157.14600000000064</v>
      </c>
      <c r="P504">
        <f>VLOOKUP(A504,sumario!A:E,5,0)</f>
        <v>600</v>
      </c>
    </row>
    <row r="505" spans="1:16" x14ac:dyDescent="0.25">
      <c r="A505" t="s">
        <v>1065</v>
      </c>
      <c r="B505" s="6" t="str">
        <f>VLOOKUP(A505,regional!A:B,2,0)</f>
        <v>Leste</v>
      </c>
      <c r="C505" s="1">
        <f>VLOOKUP($A505,openDSS_base!$A:$R,4,0)</f>
        <v>88582.275099999999</v>
      </c>
      <c r="D505" s="1">
        <f>VLOOKUP($A505,openDSS_base!$A:$R,5,0)</f>
        <v>45175.446100000001</v>
      </c>
      <c r="E505" s="7">
        <f t="shared" si="12"/>
        <v>0.89084161952546548</v>
      </c>
      <c r="F505" s="1">
        <f>VLOOKUP($A505,openDSS_base!$A:$R,10,0)</f>
        <v>0</v>
      </c>
      <c r="G505" s="1">
        <f>VLOOKUP($A505,openDSS_base!$A:$R,11,0)</f>
        <v>0</v>
      </c>
      <c r="H505" s="1">
        <f>VLOOKUP($A505,openDSS_base!$A:$R,6,0)</f>
        <v>23151.0628</v>
      </c>
      <c r="I505" s="1">
        <f>VLOOKUP($A505,openDSS_capacitor!$A:$R,4,0)</f>
        <v>88494.499899999995</v>
      </c>
      <c r="J505" s="1">
        <f>VLOOKUP($A505,openDSS_capacitor!$A:$R,5,0)</f>
        <v>40254.671499999997</v>
      </c>
      <c r="K505" s="7">
        <f t="shared" si="8"/>
        <v>0.91025058844701445</v>
      </c>
      <c r="L505" s="1">
        <f>VLOOKUP($A505,openDSS_capacitor!$A:$R,10,0)</f>
        <v>0</v>
      </c>
      <c r="M505" s="1">
        <f>VLOOKUP($A505,openDSS_capacitor!$A:$R,11,0)</f>
        <v>0</v>
      </c>
      <c r="N505" s="1">
        <f>VLOOKUP($A505,openDSS_capacitor!$A:$R,6,0)</f>
        <v>22507.888999999999</v>
      </c>
      <c r="O505" s="1">
        <f t="shared" si="13"/>
        <v>-643.17380000000048</v>
      </c>
      <c r="P505">
        <f>VLOOKUP(A505,sumario!A:E,5,0)</f>
        <v>600</v>
      </c>
    </row>
    <row r="506" spans="1:16" x14ac:dyDescent="0.25">
      <c r="A506" t="s">
        <v>1069</v>
      </c>
      <c r="B506" s="6" t="str">
        <f>VLOOKUP(A506,regional!A:B,2,0)</f>
        <v>Oeste</v>
      </c>
      <c r="C506" s="1">
        <f>VLOOKUP($A506,openDSS_base!$A:$R,4,0)</f>
        <v>179254.06529999999</v>
      </c>
      <c r="D506" s="1">
        <f>VLOOKUP($A506,openDSS_base!$A:$R,5,0)</f>
        <v>79250.912400000001</v>
      </c>
      <c r="E506" s="7">
        <f t="shared" si="12"/>
        <v>0.91460051944122711</v>
      </c>
      <c r="F506" s="1">
        <f>VLOOKUP($A506,openDSS_base!$A:$R,10,0)</f>
        <v>0</v>
      </c>
      <c r="G506" s="1">
        <f>VLOOKUP($A506,openDSS_base!$A:$R,11,0)</f>
        <v>0</v>
      </c>
      <c r="H506" s="1">
        <f>VLOOKUP($A506,openDSS_base!$A:$R,6,0)</f>
        <v>11123.6739</v>
      </c>
      <c r="I506" s="1">
        <f>VLOOKUP($A506,openDSS_capacitor!$A:$R,4,0)</f>
        <v>179232.72159999999</v>
      </c>
      <c r="J506" s="1">
        <f>VLOOKUP($A506,openDSS_capacitor!$A:$R,5,0)</f>
        <v>74375.278099999996</v>
      </c>
      <c r="K506" s="7">
        <f t="shared" si="8"/>
        <v>0.92363400915612304</v>
      </c>
      <c r="L506" s="1">
        <f>VLOOKUP($A506,openDSS_capacitor!$A:$R,10,0)</f>
        <v>0</v>
      </c>
      <c r="M506" s="1">
        <f>VLOOKUP($A506,openDSS_capacitor!$A:$R,11,0)</f>
        <v>0</v>
      </c>
      <c r="N506" s="1">
        <f>VLOOKUP($A506,openDSS_capacitor!$A:$R,6,0)</f>
        <v>11018.8711</v>
      </c>
      <c r="O506" s="1">
        <f t="shared" si="13"/>
        <v>-104.80279999999948</v>
      </c>
      <c r="P506">
        <f>VLOOKUP(A506,sumario!A:E,5,0)</f>
        <v>600</v>
      </c>
    </row>
    <row r="507" spans="1:16" x14ac:dyDescent="0.25">
      <c r="A507" t="s">
        <v>1070</v>
      </c>
      <c r="B507" s="6" t="str">
        <f>VLOOKUP(A507,regional!A:B,2,0)</f>
        <v>Oeste</v>
      </c>
      <c r="C507" s="1">
        <f>VLOOKUP($A507,openDSS_base!$A:$R,4,0)</f>
        <v>84139.926300000006</v>
      </c>
      <c r="D507" s="1">
        <f>VLOOKUP($A507,openDSS_base!$A:$R,5,0)</f>
        <v>36686.600400000003</v>
      </c>
      <c r="E507" s="7">
        <f t="shared" si="12"/>
        <v>0.91665516688578341</v>
      </c>
      <c r="F507" s="1">
        <f>VLOOKUP($A507,openDSS_base!$A:$R,10,0)</f>
        <v>0</v>
      </c>
      <c r="G507" s="1">
        <f>VLOOKUP($A507,openDSS_base!$A:$R,11,0)</f>
        <v>0</v>
      </c>
      <c r="H507" s="1">
        <f>VLOOKUP($A507,openDSS_base!$A:$R,6,0)</f>
        <v>6688.4477999999999</v>
      </c>
      <c r="I507" s="1">
        <f>VLOOKUP($A507,openDSS_capacitor!$A:$R,4,0)</f>
        <v>84122.515400000004</v>
      </c>
      <c r="J507" s="1">
        <f>VLOOKUP($A507,openDSS_capacitor!$A:$R,5,0)</f>
        <v>34196.418599999997</v>
      </c>
      <c r="K507" s="7">
        <f t="shared" si="8"/>
        <v>0.92638343109134769</v>
      </c>
      <c r="L507" s="1">
        <f>VLOOKUP($A507,openDSS_capacitor!$A:$R,10,0)</f>
        <v>0</v>
      </c>
      <c r="M507" s="1">
        <f>VLOOKUP($A507,openDSS_capacitor!$A:$R,11,0)</f>
        <v>0</v>
      </c>
      <c r="N507" s="1">
        <f>VLOOKUP($A507,openDSS_capacitor!$A:$R,6,0)</f>
        <v>6650.1448</v>
      </c>
      <c r="O507" s="1">
        <f t="shared" si="13"/>
        <v>-38.302999999999884</v>
      </c>
      <c r="P507">
        <f>VLOOKUP(A507,sumario!A:E,5,0)</f>
        <v>300</v>
      </c>
    </row>
    <row r="508" spans="1:16" x14ac:dyDescent="0.25">
      <c r="A508" t="s">
        <v>1071</v>
      </c>
      <c r="B508" s="6" t="str">
        <f>VLOOKUP(A508,regional!A:B,2,0)</f>
        <v>Oeste</v>
      </c>
      <c r="C508" s="1">
        <f>VLOOKUP($A508,openDSS_base!$A:$R,4,0)</f>
        <v>154476.92920000001</v>
      </c>
      <c r="D508" s="1">
        <f>VLOOKUP($A508,openDSS_base!$A:$R,5,0)</f>
        <v>69991.739700000006</v>
      </c>
      <c r="E508" s="7">
        <f t="shared" si="12"/>
        <v>0.91086570087161289</v>
      </c>
      <c r="F508" s="1">
        <f>VLOOKUP($A508,openDSS_base!$A:$R,10,0)</f>
        <v>0</v>
      </c>
      <c r="G508" s="1">
        <f>VLOOKUP($A508,openDSS_base!$A:$R,11,0)</f>
        <v>0</v>
      </c>
      <c r="H508" s="1">
        <f>VLOOKUP($A508,openDSS_base!$A:$R,6,0)</f>
        <v>10831.595300000001</v>
      </c>
      <c r="I508" s="1">
        <f>VLOOKUP($A508,openDSS_capacitor!$A:$R,4,0)</f>
        <v>154552.8401</v>
      </c>
      <c r="J508" s="1">
        <f>VLOOKUP($A508,openDSS_capacitor!$A:$R,5,0)</f>
        <v>62549.620999999999</v>
      </c>
      <c r="K508" s="7">
        <f t="shared" si="8"/>
        <v>0.92696241695797721</v>
      </c>
      <c r="L508" s="1">
        <f>VLOOKUP($A508,openDSS_capacitor!$A:$R,10,0)</f>
        <v>0</v>
      </c>
      <c r="M508" s="1">
        <f>VLOOKUP($A508,openDSS_capacitor!$A:$R,11,0)</f>
        <v>0</v>
      </c>
      <c r="N508" s="1">
        <f>VLOOKUP($A508,openDSS_capacitor!$A:$R,6,0)</f>
        <v>10888.918900000001</v>
      </c>
      <c r="O508" s="1">
        <f t="shared" si="13"/>
        <v>57.323599999999715</v>
      </c>
      <c r="P508">
        <f>VLOOKUP(A508,sumario!A:E,5,0)</f>
        <v>900</v>
      </c>
    </row>
    <row r="509" spans="1:16" x14ac:dyDescent="0.25">
      <c r="A509" t="s">
        <v>1072</v>
      </c>
      <c r="B509" s="6" t="str">
        <f>VLOOKUP(A509,regional!A:B,2,0)</f>
        <v>Oeste</v>
      </c>
      <c r="C509" s="1">
        <f>VLOOKUP($A509,openDSS_base!$A:$R,4,0)</f>
        <v>124316.96520000001</v>
      </c>
      <c r="D509" s="1">
        <f>VLOOKUP($A509,openDSS_base!$A:$R,5,0)</f>
        <v>57961.792300000001</v>
      </c>
      <c r="E509" s="7">
        <f t="shared" si="12"/>
        <v>0.90633057354523738</v>
      </c>
      <c r="F509" s="1">
        <f>VLOOKUP($A509,openDSS_base!$A:$R,10,0)</f>
        <v>0</v>
      </c>
      <c r="G509" s="1">
        <f>VLOOKUP($A509,openDSS_base!$A:$R,11,0)</f>
        <v>0</v>
      </c>
      <c r="H509" s="1">
        <f>VLOOKUP($A509,openDSS_base!$A:$R,6,0)</f>
        <v>13777.983</v>
      </c>
      <c r="I509" s="1">
        <f>VLOOKUP($A509,openDSS_capacitor!$A:$R,4,0)</f>
        <v>124226.45600000001</v>
      </c>
      <c r="J509" s="1">
        <f>VLOOKUP($A509,openDSS_capacitor!$A:$R,5,0)</f>
        <v>53003.116900000001</v>
      </c>
      <c r="K509" s="7">
        <f t="shared" si="8"/>
        <v>0.91977862506654917</v>
      </c>
      <c r="L509" s="1">
        <f>VLOOKUP($A509,openDSS_capacitor!$A:$R,10,0)</f>
        <v>0</v>
      </c>
      <c r="M509" s="1">
        <f>VLOOKUP($A509,openDSS_capacitor!$A:$R,11,0)</f>
        <v>0</v>
      </c>
      <c r="N509" s="1">
        <f>VLOOKUP($A509,openDSS_capacitor!$A:$R,6,0)</f>
        <v>13606.445299999999</v>
      </c>
      <c r="O509" s="1">
        <f t="shared" si="13"/>
        <v>-171.53770000000077</v>
      </c>
      <c r="P509">
        <f>VLOOKUP(A509,sumario!A:E,5,0)</f>
        <v>600</v>
      </c>
    </row>
    <row r="510" spans="1:16" x14ac:dyDescent="0.25">
      <c r="A510" t="s">
        <v>1073</v>
      </c>
      <c r="B510" s="6" t="str">
        <f>VLOOKUP(A510,regional!A:B,2,0)</f>
        <v>Oeste</v>
      </c>
      <c r="C510" s="1">
        <f>VLOOKUP($A510,openDSS_base!$A:$R,4,0)</f>
        <v>99893.563500000004</v>
      </c>
      <c r="D510" s="1">
        <f>VLOOKUP($A510,openDSS_base!$A:$R,5,0)</f>
        <v>40051.280100000004</v>
      </c>
      <c r="E510" s="7">
        <f t="shared" si="12"/>
        <v>0.92817567456816108</v>
      </c>
      <c r="F510" s="1">
        <f>VLOOKUP($A510,openDSS_base!$A:$R,10,0)</f>
        <v>0</v>
      </c>
      <c r="G510" s="1">
        <f>VLOOKUP($A510,openDSS_base!$A:$R,11,0)</f>
        <v>0</v>
      </c>
      <c r="H510" s="1">
        <f>VLOOKUP($A510,openDSS_base!$A:$R,6,0)</f>
        <v>20904.506399999998</v>
      </c>
      <c r="I510" s="1">
        <f>VLOOKUP($A510,openDSS_capacitor!$A:$R,4,0)</f>
        <v>99498.820800000001</v>
      </c>
      <c r="J510" s="1">
        <f>VLOOKUP($A510,openDSS_capacitor!$A:$R,5,0)</f>
        <v>31954.0154</v>
      </c>
      <c r="K510" s="7">
        <f t="shared" si="8"/>
        <v>0.95210588617939584</v>
      </c>
      <c r="L510" s="1">
        <f>VLOOKUP($A510,openDSS_capacitor!$A:$R,10,0)</f>
        <v>0</v>
      </c>
      <c r="M510" s="1">
        <f>VLOOKUP($A510,openDSS_capacitor!$A:$R,11,0)</f>
        <v>0</v>
      </c>
      <c r="N510" s="1">
        <f>VLOOKUP($A510,openDSS_capacitor!$A:$R,6,0)</f>
        <v>20165.527399999999</v>
      </c>
      <c r="O510" s="1">
        <f t="shared" si="13"/>
        <v>-738.97899999999936</v>
      </c>
      <c r="P510">
        <f>VLOOKUP(A510,sumario!A:E,5,0)</f>
        <v>1100</v>
      </c>
    </row>
    <row r="511" spans="1:16" x14ac:dyDescent="0.25">
      <c r="A511" t="s">
        <v>59</v>
      </c>
      <c r="B511" s="6" t="str">
        <f>VLOOKUP(A511,regional!A:B,2,0)</f>
        <v>Norte</v>
      </c>
      <c r="C511" s="1">
        <f>VLOOKUP($A511,openDSS_base!$A:$R,4,0)</f>
        <v>27790.446899999999</v>
      </c>
      <c r="D511" s="1">
        <f>VLOOKUP($A511,openDSS_base!$A:$R,5,0)</f>
        <v>11313.4542</v>
      </c>
      <c r="E511" s="7">
        <f t="shared" si="12"/>
        <v>0.92619223900102676</v>
      </c>
      <c r="F511" s="1">
        <f>VLOOKUP($A511,openDSS_base!$A:$R,10,0)</f>
        <v>0</v>
      </c>
      <c r="G511" s="1">
        <f>VLOOKUP($A511,openDSS_base!$A:$R,11,0)</f>
        <v>0</v>
      </c>
      <c r="H511" s="1">
        <f>VLOOKUP($A511,openDSS_base!$A:$R,6,0)</f>
        <v>1152.0295000000001</v>
      </c>
      <c r="I511" s="1">
        <f>VLOOKUP($A511,openDSS_capacitor!$A:$R,4,0)</f>
        <v>27788.2392</v>
      </c>
      <c r="J511" s="1">
        <f>VLOOKUP($A511,openDSS_capacitor!$A:$R,5,0)</f>
        <v>8756.4657999999999</v>
      </c>
      <c r="K511" s="7">
        <f t="shared" si="8"/>
        <v>0.95376745693473575</v>
      </c>
      <c r="L511" s="1">
        <f>VLOOKUP($A511,openDSS_capacitor!$A:$R,10,0)</f>
        <v>0</v>
      </c>
      <c r="M511" s="1">
        <f>VLOOKUP($A511,openDSS_capacitor!$A:$R,11,0)</f>
        <v>0</v>
      </c>
      <c r="N511" s="1">
        <f>VLOOKUP($A511,openDSS_capacitor!$A:$R,6,0)</f>
        <v>1140.4748999999999</v>
      </c>
      <c r="O511" s="1">
        <f t="shared" si="13"/>
        <v>-11.554600000000164</v>
      </c>
      <c r="P511">
        <f>VLOOKUP(A511,sumario!A:E,5,0)</f>
        <v>300</v>
      </c>
    </row>
    <row r="512" spans="1:16" x14ac:dyDescent="0.25">
      <c r="A512" t="s">
        <v>1969</v>
      </c>
      <c r="B512" s="6" t="str">
        <f>VLOOKUP(A512,regional!A:B,2,0)</f>
        <v>Norte</v>
      </c>
      <c r="C512" s="1">
        <f>VLOOKUP($A512,openDSS_base!$A:$R,4,0)</f>
        <v>4189.7326999999996</v>
      </c>
      <c r="D512" s="1">
        <f>VLOOKUP($A512,openDSS_base!$A:$R,5,0)</f>
        <v>1699.5737999999999</v>
      </c>
      <c r="E512" s="7">
        <f t="shared" si="12"/>
        <v>0.92665965790615568</v>
      </c>
      <c r="F512" s="1">
        <f>VLOOKUP($A512,openDSS_base!$A:$R,10,0)</f>
        <v>0</v>
      </c>
      <c r="G512" s="1">
        <f>VLOOKUP($A512,openDSS_base!$A:$R,11,0)</f>
        <v>0</v>
      </c>
      <c r="H512" s="1">
        <f>VLOOKUP($A512,openDSS_base!$A:$R,6,0)</f>
        <v>51.748199999999997</v>
      </c>
      <c r="I512" s="1">
        <f>VLOOKUP($A512,openDSS_capacitor!$A:$R,4,0)</f>
        <v>4188.5504000000001</v>
      </c>
      <c r="J512" s="1">
        <f>VLOOKUP($A512,openDSS_capacitor!$A:$R,5,0)</f>
        <v>-859.48599999999999</v>
      </c>
      <c r="K512" s="7">
        <f t="shared" si="8"/>
        <v>0.9795890634546397</v>
      </c>
      <c r="L512" s="1">
        <f>VLOOKUP($A512,openDSS_capacitor!$A:$R,10,0)</f>
        <v>0</v>
      </c>
      <c r="M512" s="1">
        <f>VLOOKUP($A512,openDSS_capacitor!$A:$R,11,0)</f>
        <v>0</v>
      </c>
      <c r="N512" s="1">
        <f>VLOOKUP($A512,openDSS_capacitor!$A:$R,6,0)</f>
        <v>50.548000000000002</v>
      </c>
      <c r="O512" s="1">
        <f t="shared" si="13"/>
        <v>-1.2001999999999953</v>
      </c>
      <c r="P512">
        <f>VLOOKUP(A512,sumario!A:E,5,0)</f>
        <v>300</v>
      </c>
    </row>
    <row r="513" spans="1:16" x14ac:dyDescent="0.25">
      <c r="A513" t="s">
        <v>60</v>
      </c>
      <c r="B513" s="6" t="str">
        <f>VLOOKUP(A513,regional!A:B,2,0)</f>
        <v>Norte</v>
      </c>
      <c r="C513" s="1">
        <f>VLOOKUP($A513,openDSS_base!$A:$R,4,0)</f>
        <v>74589.712599999999</v>
      </c>
      <c r="D513" s="1">
        <f>VLOOKUP($A513,openDSS_base!$A:$R,5,0)</f>
        <v>31864.024399999998</v>
      </c>
      <c r="E513" s="7">
        <f t="shared" si="12"/>
        <v>0.91960416340671081</v>
      </c>
      <c r="F513" s="1">
        <f>VLOOKUP($A513,openDSS_base!$A:$R,10,0)</f>
        <v>0</v>
      </c>
      <c r="G513" s="1">
        <f>VLOOKUP($A513,openDSS_base!$A:$R,11,0)</f>
        <v>0</v>
      </c>
      <c r="H513" s="1">
        <f>VLOOKUP($A513,openDSS_base!$A:$R,6,0)</f>
        <v>8402.1975000000002</v>
      </c>
      <c r="I513" s="1">
        <f>VLOOKUP($A513,openDSS_capacitor!$A:$R,4,0)</f>
        <v>74582.381200000003</v>
      </c>
      <c r="J513" s="1">
        <f>VLOOKUP($A513,openDSS_capacitor!$A:$R,5,0)</f>
        <v>29293.8498</v>
      </c>
      <c r="K513" s="7">
        <f t="shared" si="8"/>
        <v>0.9307785520357007</v>
      </c>
      <c r="L513" s="1">
        <f>VLOOKUP($A513,openDSS_capacitor!$A:$R,10,0)</f>
        <v>0</v>
      </c>
      <c r="M513" s="1">
        <f>VLOOKUP($A513,openDSS_capacitor!$A:$R,11,0)</f>
        <v>0</v>
      </c>
      <c r="N513" s="1">
        <f>VLOOKUP($A513,openDSS_capacitor!$A:$R,6,0)</f>
        <v>8391.0203999999994</v>
      </c>
      <c r="O513" s="1">
        <f t="shared" si="13"/>
        <v>-11.177100000000792</v>
      </c>
      <c r="P513">
        <f>VLOOKUP(A513,sumario!A:E,5,0)</f>
        <v>300</v>
      </c>
    </row>
    <row r="514" spans="1:16" x14ac:dyDescent="0.25">
      <c r="A514" t="s">
        <v>1085</v>
      </c>
      <c r="B514" s="6" t="str">
        <f>VLOOKUP(A514,regional!A:B,2,0)</f>
        <v>Norte</v>
      </c>
      <c r="C514" s="1">
        <f>VLOOKUP($A514,openDSS_base!$A:$R,4,0)</f>
        <v>85746.13</v>
      </c>
      <c r="D514" s="1">
        <f>VLOOKUP($A514,openDSS_base!$A:$R,5,0)</f>
        <v>38454.951300000001</v>
      </c>
      <c r="E514" s="7">
        <f t="shared" si="12"/>
        <v>0.91244166487800438</v>
      </c>
      <c r="F514" s="1">
        <f>VLOOKUP($A514,openDSS_base!$A:$R,10,0)</f>
        <v>0</v>
      </c>
      <c r="G514" s="1">
        <f>VLOOKUP($A514,openDSS_base!$A:$R,11,0)</f>
        <v>0</v>
      </c>
      <c r="H514" s="1">
        <f>VLOOKUP($A514,openDSS_base!$A:$R,6,0)</f>
        <v>19764.165199999999</v>
      </c>
      <c r="I514" s="1">
        <f>VLOOKUP($A514,openDSS_capacitor!$A:$R,4,0)</f>
        <v>85574.9611</v>
      </c>
      <c r="J514" s="1">
        <f>VLOOKUP($A514,openDSS_capacitor!$A:$R,5,0)</f>
        <v>34025.089399999997</v>
      </c>
      <c r="K514" s="7">
        <f t="shared" si="8"/>
        <v>0.92924192202150935</v>
      </c>
      <c r="L514" s="1">
        <f>VLOOKUP($A514,openDSS_capacitor!$A:$R,10,0)</f>
        <v>0</v>
      </c>
      <c r="M514" s="1">
        <f>VLOOKUP($A514,openDSS_capacitor!$A:$R,11,0)</f>
        <v>0</v>
      </c>
      <c r="N514" s="1">
        <f>VLOOKUP($A514,openDSS_capacitor!$A:$R,6,0)</f>
        <v>19264.594799999999</v>
      </c>
      <c r="O514" s="1">
        <f t="shared" si="13"/>
        <v>-499.57040000000052</v>
      </c>
      <c r="P514">
        <f>VLOOKUP(A514,sumario!A:E,5,0)</f>
        <v>600</v>
      </c>
    </row>
    <row r="515" spans="1:16" x14ac:dyDescent="0.25">
      <c r="A515" t="s">
        <v>1086</v>
      </c>
      <c r="B515" s="6" t="str">
        <f>VLOOKUP(A515,regional!A:B,2,0)</f>
        <v>Norte</v>
      </c>
      <c r="C515" s="1">
        <f>VLOOKUP($A515,openDSS_base!$A:$R,4,0)</f>
        <v>57744.199000000001</v>
      </c>
      <c r="D515" s="1">
        <f>VLOOKUP($A515,openDSS_base!$A:$R,5,0)</f>
        <v>26575.895499999999</v>
      </c>
      <c r="E515" s="7">
        <f t="shared" si="12"/>
        <v>0.9084094219324097</v>
      </c>
      <c r="F515" s="1">
        <f>VLOOKUP($A515,openDSS_base!$A:$R,10,0)</f>
        <v>0</v>
      </c>
      <c r="G515" s="1">
        <f>VLOOKUP($A515,openDSS_base!$A:$R,11,0)</f>
        <v>0</v>
      </c>
      <c r="H515" s="1">
        <f>VLOOKUP($A515,openDSS_base!$A:$R,6,0)</f>
        <v>11129.8045</v>
      </c>
      <c r="I515" s="1">
        <f>VLOOKUP($A515,openDSS_capacitor!$A:$R,4,0)</f>
        <v>57750.633000000002</v>
      </c>
      <c r="J515" s="1">
        <f>VLOOKUP($A515,openDSS_capacitor!$A:$R,5,0)</f>
        <v>24032.9316</v>
      </c>
      <c r="K515" s="7">
        <f t="shared" ref="K515:K578" si="14">I515/SQRT(I515*I515+J515*J515)</f>
        <v>0.92324615425135592</v>
      </c>
      <c r="L515" s="1">
        <f>VLOOKUP($A515,openDSS_capacitor!$A:$R,10,0)</f>
        <v>0</v>
      </c>
      <c r="M515" s="1">
        <f>VLOOKUP($A515,openDSS_capacitor!$A:$R,11,0)</f>
        <v>0</v>
      </c>
      <c r="N515" s="1">
        <f>VLOOKUP($A515,openDSS_capacitor!$A:$R,6,0)</f>
        <v>11117.2518</v>
      </c>
      <c r="O515" s="1">
        <f t="shared" si="13"/>
        <v>-12.552700000000186</v>
      </c>
      <c r="P515">
        <f>VLOOKUP(A515,sumario!A:E,5,0)</f>
        <v>300</v>
      </c>
    </row>
    <row r="516" spans="1:16" x14ac:dyDescent="0.25">
      <c r="A516" t="s">
        <v>1090</v>
      </c>
      <c r="B516" s="6" t="str">
        <f>VLOOKUP(A516,regional!A:B,2,0)</f>
        <v>Centro</v>
      </c>
      <c r="C516" s="1">
        <f>VLOOKUP($A516,openDSS_base!$A:$R,4,0)</f>
        <v>150217.1208</v>
      </c>
      <c r="D516" s="1">
        <f>VLOOKUP($A516,openDSS_base!$A:$R,5,0)</f>
        <v>69055.760299999994</v>
      </c>
      <c r="E516" s="7">
        <f t="shared" si="12"/>
        <v>0.90859173237405777</v>
      </c>
      <c r="F516" s="1">
        <f>VLOOKUP($A516,openDSS_base!$A:$R,10,0)</f>
        <v>0</v>
      </c>
      <c r="G516" s="1">
        <f>VLOOKUP($A516,openDSS_base!$A:$R,11,0)</f>
        <v>0</v>
      </c>
      <c r="H516" s="1">
        <f>VLOOKUP($A516,openDSS_base!$A:$R,6,0)</f>
        <v>6647.0613000000003</v>
      </c>
      <c r="I516" s="1">
        <f>VLOOKUP($A516,openDSS_capacitor!$A:$R,4,0)</f>
        <v>150205.89230000001</v>
      </c>
      <c r="J516" s="1">
        <f>VLOOKUP($A516,openDSS_capacitor!$A:$R,5,0)</f>
        <v>66579.672200000001</v>
      </c>
      <c r="K516" s="7">
        <f t="shared" si="14"/>
        <v>0.91421431196954628</v>
      </c>
      <c r="L516" s="1">
        <f>VLOOKUP($A516,openDSS_capacitor!$A:$R,10,0)</f>
        <v>0</v>
      </c>
      <c r="M516" s="1">
        <f>VLOOKUP($A516,openDSS_capacitor!$A:$R,11,0)</f>
        <v>0</v>
      </c>
      <c r="N516" s="1">
        <f>VLOOKUP($A516,openDSS_capacitor!$A:$R,6,0)</f>
        <v>6601.1324000000004</v>
      </c>
      <c r="O516" s="1">
        <f t="shared" si="13"/>
        <v>-45.928899999999885</v>
      </c>
      <c r="P516">
        <f>VLOOKUP(A516,sumario!A:E,5,0)</f>
        <v>300</v>
      </c>
    </row>
    <row r="517" spans="1:16" x14ac:dyDescent="0.25">
      <c r="A517" t="s">
        <v>1091</v>
      </c>
      <c r="B517" s="6" t="str">
        <f>VLOOKUP(A517,regional!A:B,2,0)</f>
        <v>Centro</v>
      </c>
      <c r="C517" s="1">
        <f>VLOOKUP($A517,openDSS_base!$A:$R,4,0)</f>
        <v>159424.3364</v>
      </c>
      <c r="D517" s="1">
        <f>VLOOKUP($A517,openDSS_base!$A:$R,5,0)</f>
        <v>72414.629400000005</v>
      </c>
      <c r="E517" s="7">
        <f t="shared" si="12"/>
        <v>0.91047612033339109</v>
      </c>
      <c r="F517" s="1">
        <f>VLOOKUP($A517,openDSS_base!$A:$R,10,0)</f>
        <v>0</v>
      </c>
      <c r="G517" s="1">
        <f>VLOOKUP($A517,openDSS_base!$A:$R,11,0)</f>
        <v>0</v>
      </c>
      <c r="H517" s="1">
        <f>VLOOKUP($A517,openDSS_base!$A:$R,6,0)</f>
        <v>10598.8051</v>
      </c>
      <c r="I517" s="1">
        <f>VLOOKUP($A517,openDSS_capacitor!$A:$R,4,0)</f>
        <v>159419.18659999999</v>
      </c>
      <c r="J517" s="1">
        <f>VLOOKUP($A517,openDSS_capacitor!$A:$R,5,0)</f>
        <v>69915.138500000001</v>
      </c>
      <c r="K517" s="7">
        <f t="shared" si="14"/>
        <v>0.91579995156719296</v>
      </c>
      <c r="L517" s="1">
        <f>VLOOKUP($A517,openDSS_capacitor!$A:$R,10,0)</f>
        <v>0</v>
      </c>
      <c r="M517" s="1">
        <f>VLOOKUP($A517,openDSS_capacitor!$A:$R,11,0)</f>
        <v>0</v>
      </c>
      <c r="N517" s="1">
        <f>VLOOKUP($A517,openDSS_capacitor!$A:$R,6,0)</f>
        <v>10562.760899999999</v>
      </c>
      <c r="O517" s="1">
        <f t="shared" si="13"/>
        <v>-36.044200000000274</v>
      </c>
      <c r="P517">
        <f>VLOOKUP(A517,sumario!A:E,5,0)</f>
        <v>300</v>
      </c>
    </row>
    <row r="518" spans="1:16" x14ac:dyDescent="0.25">
      <c r="A518" t="s">
        <v>1092</v>
      </c>
      <c r="B518" s="6" t="str">
        <f>VLOOKUP(A518,regional!A:B,2,0)</f>
        <v>Centro</v>
      </c>
      <c r="C518" s="1">
        <f>VLOOKUP($A518,openDSS_base!$A:$R,4,0)</f>
        <v>130319.9817</v>
      </c>
      <c r="D518" s="1">
        <f>VLOOKUP($A518,openDSS_base!$A:$R,5,0)</f>
        <v>58186.608899999999</v>
      </c>
      <c r="E518" s="7">
        <f t="shared" si="12"/>
        <v>0.91311689662621454</v>
      </c>
      <c r="F518" s="1">
        <f>VLOOKUP($A518,openDSS_base!$A:$R,10,0)</f>
        <v>0</v>
      </c>
      <c r="G518" s="1">
        <f>VLOOKUP($A518,openDSS_base!$A:$R,11,0)</f>
        <v>0</v>
      </c>
      <c r="H518" s="1">
        <f>VLOOKUP($A518,openDSS_base!$A:$R,6,0)</f>
        <v>7365.1252000000004</v>
      </c>
      <c r="I518" s="1">
        <f>VLOOKUP($A518,openDSS_capacitor!$A:$R,4,0)</f>
        <v>130214.9209</v>
      </c>
      <c r="J518" s="1">
        <f>VLOOKUP($A518,openDSS_capacitor!$A:$R,5,0)</f>
        <v>47934.469400000002</v>
      </c>
      <c r="K518" s="7">
        <f t="shared" si="14"/>
        <v>0.93843530774693429</v>
      </c>
      <c r="L518" s="1">
        <f>VLOOKUP($A518,openDSS_capacitor!$A:$R,10,0)</f>
        <v>0</v>
      </c>
      <c r="M518" s="1">
        <f>VLOOKUP($A518,openDSS_capacitor!$A:$R,11,0)</f>
        <v>0</v>
      </c>
      <c r="N518" s="1">
        <f>VLOOKUP($A518,openDSS_capacitor!$A:$R,6,0)</f>
        <v>7212.0801000000001</v>
      </c>
      <c r="O518" s="1">
        <f t="shared" si="13"/>
        <v>-153.04510000000028</v>
      </c>
      <c r="P518">
        <f>VLOOKUP(A518,sumario!A:E,5,0)</f>
        <v>1200</v>
      </c>
    </row>
    <row r="519" spans="1:16" x14ac:dyDescent="0.25">
      <c r="A519" t="s">
        <v>1093</v>
      </c>
      <c r="B519" s="6" t="str">
        <f>VLOOKUP(A519,regional!A:B,2,0)</f>
        <v>Norte</v>
      </c>
      <c r="C519" s="1">
        <f>VLOOKUP($A519,openDSS_base!$A:$R,4,0)</f>
        <v>18931.699700000001</v>
      </c>
      <c r="D519" s="1">
        <f>VLOOKUP($A519,openDSS_base!$A:$R,5,0)</f>
        <v>7455.2439999999997</v>
      </c>
      <c r="E519" s="7">
        <f t="shared" si="12"/>
        <v>0.93045361015177419</v>
      </c>
      <c r="F519" s="1">
        <f>VLOOKUP($A519,openDSS_base!$A:$R,10,0)</f>
        <v>0</v>
      </c>
      <c r="G519" s="1">
        <f>VLOOKUP($A519,openDSS_base!$A:$R,11,0)</f>
        <v>0</v>
      </c>
      <c r="H519" s="1">
        <f>VLOOKUP($A519,openDSS_base!$A:$R,6,0)</f>
        <v>1144.9398000000001</v>
      </c>
      <c r="I519" s="1">
        <f>VLOOKUP($A519,openDSS_capacitor!$A:$R,4,0)</f>
        <v>18935.210999999999</v>
      </c>
      <c r="J519" s="1">
        <f>VLOOKUP($A519,openDSS_capacitor!$A:$R,5,0)</f>
        <v>6597.9044999999996</v>
      </c>
      <c r="K519" s="7">
        <f t="shared" si="14"/>
        <v>0.94431492015249618</v>
      </c>
      <c r="L519" s="1">
        <f>VLOOKUP($A519,openDSS_capacitor!$A:$R,10,0)</f>
        <v>0</v>
      </c>
      <c r="M519" s="1">
        <f>VLOOKUP($A519,openDSS_capacitor!$A:$R,11,0)</f>
        <v>0</v>
      </c>
      <c r="N519" s="1">
        <f>VLOOKUP($A519,openDSS_capacitor!$A:$R,6,0)</f>
        <v>1143.3215</v>
      </c>
      <c r="O519" s="1">
        <f t="shared" si="13"/>
        <v>-1.6183000000000902</v>
      </c>
      <c r="P519">
        <f>VLOOKUP(A519,sumario!A:E,5,0)</f>
        <v>99.999999999999901</v>
      </c>
    </row>
    <row r="520" spans="1:16" x14ac:dyDescent="0.25">
      <c r="A520" t="s">
        <v>1100</v>
      </c>
      <c r="B520" s="6" t="str">
        <f>VLOOKUP(A520,regional!A:B,2,0)</f>
        <v>Leste</v>
      </c>
      <c r="C520" s="1">
        <f>VLOOKUP($A520,openDSS_base!$A:$R,4,0)</f>
        <v>8187.5294999999996</v>
      </c>
      <c r="D520" s="1">
        <f>VLOOKUP($A520,openDSS_base!$A:$R,5,0)</f>
        <v>2769.1091999999999</v>
      </c>
      <c r="E520" s="7">
        <f t="shared" si="12"/>
        <v>0.94728813444818383</v>
      </c>
      <c r="F520" s="1">
        <f>VLOOKUP($A520,openDSS_base!$A:$R,10,0)</f>
        <v>0</v>
      </c>
      <c r="G520" s="1">
        <f>VLOOKUP($A520,openDSS_base!$A:$R,11,0)</f>
        <v>0</v>
      </c>
      <c r="H520" s="1">
        <f>VLOOKUP($A520,openDSS_base!$A:$R,6,0)</f>
        <v>640.13689999999997</v>
      </c>
      <c r="I520" s="1">
        <f>VLOOKUP($A520,openDSS_capacitor!$A:$R,4,0)</f>
        <v>8194.0388000000003</v>
      </c>
      <c r="J520" s="1">
        <f>VLOOKUP($A520,openDSS_capacitor!$A:$R,5,0)</f>
        <v>245.0359</v>
      </c>
      <c r="K520" s="7">
        <f t="shared" si="14"/>
        <v>0.99955317007908906</v>
      </c>
      <c r="L520" s="1">
        <f>VLOOKUP($A520,openDSS_capacitor!$A:$R,10,0)</f>
        <v>0</v>
      </c>
      <c r="M520" s="1">
        <f>VLOOKUP($A520,openDSS_capacitor!$A:$R,11,0)</f>
        <v>0</v>
      </c>
      <c r="N520" s="1">
        <f>VLOOKUP($A520,openDSS_capacitor!$A:$R,6,0)</f>
        <v>644.6703</v>
      </c>
      <c r="O520" s="1">
        <f t="shared" si="13"/>
        <v>4.5334000000000287</v>
      </c>
      <c r="P520">
        <f>VLOOKUP(A520,sumario!A:E,5,0)</f>
        <v>300</v>
      </c>
    </row>
    <row r="521" spans="1:16" x14ac:dyDescent="0.25">
      <c r="A521" t="s">
        <v>1101</v>
      </c>
      <c r="B521" s="6" t="str">
        <f>VLOOKUP(A521,regional!A:B,2,0)</f>
        <v>Leste</v>
      </c>
      <c r="C521" s="1">
        <f>VLOOKUP($A521,openDSS_base!$A:$R,4,0)</f>
        <v>125383.9721</v>
      </c>
      <c r="D521" s="1">
        <f>VLOOKUP($A521,openDSS_base!$A:$R,5,0)</f>
        <v>63432.628900000003</v>
      </c>
      <c r="E521" s="7">
        <f t="shared" si="12"/>
        <v>0.89230890463899937</v>
      </c>
      <c r="F521" s="1">
        <f>VLOOKUP($A521,openDSS_base!$A:$R,10,0)</f>
        <v>0</v>
      </c>
      <c r="G521" s="1">
        <f>VLOOKUP($A521,openDSS_base!$A:$R,11,0)</f>
        <v>0</v>
      </c>
      <c r="H521" s="1">
        <f>VLOOKUP($A521,openDSS_base!$A:$R,6,0)</f>
        <v>27853.6371</v>
      </c>
      <c r="I521" s="1">
        <f>VLOOKUP($A521,openDSS_capacitor!$A:$R,4,0)</f>
        <v>125377.8551</v>
      </c>
      <c r="J521" s="1">
        <f>VLOOKUP($A521,openDSS_capacitor!$A:$R,5,0)</f>
        <v>62683.332999999999</v>
      </c>
      <c r="K521" s="7">
        <f t="shared" si="14"/>
        <v>0.89444315499392901</v>
      </c>
      <c r="L521" s="1">
        <f>VLOOKUP($A521,openDSS_capacitor!$A:$R,10,0)</f>
        <v>0</v>
      </c>
      <c r="M521" s="1">
        <f>VLOOKUP($A521,openDSS_capacitor!$A:$R,11,0)</f>
        <v>0</v>
      </c>
      <c r="N521" s="1">
        <f>VLOOKUP($A521,openDSS_capacitor!$A:$R,6,0)</f>
        <v>27741.408599999999</v>
      </c>
      <c r="O521" s="1">
        <f t="shared" si="13"/>
        <v>-112.22850000000108</v>
      </c>
      <c r="P521">
        <f>VLOOKUP(A521,sumario!A:E,5,0)</f>
        <v>99.999999999999901</v>
      </c>
    </row>
    <row r="522" spans="1:16" x14ac:dyDescent="0.25">
      <c r="A522" t="s">
        <v>61</v>
      </c>
      <c r="B522" s="6" t="str">
        <f>VLOOKUP(A522,regional!A:B,2,0)</f>
        <v>Norte</v>
      </c>
      <c r="C522" s="1">
        <f>VLOOKUP($A522,openDSS_base!$A:$R,4,0)</f>
        <v>243217.27420000001</v>
      </c>
      <c r="D522" s="1">
        <f>VLOOKUP($A522,openDSS_base!$A:$R,5,0)</f>
        <v>120419.2555</v>
      </c>
      <c r="E522" s="7">
        <f t="shared" si="12"/>
        <v>0.89617330701354458</v>
      </c>
      <c r="F522" s="1">
        <f>VLOOKUP($A522,openDSS_base!$A:$R,10,0)</f>
        <v>0</v>
      </c>
      <c r="G522" s="1">
        <f>VLOOKUP($A522,openDSS_base!$A:$R,11,0)</f>
        <v>0</v>
      </c>
      <c r="H522" s="1">
        <f>VLOOKUP($A522,openDSS_base!$A:$R,6,0)</f>
        <v>26136.9882</v>
      </c>
      <c r="I522" s="1">
        <f>VLOOKUP($A522,openDSS_capacitor!$A:$R,4,0)</f>
        <v>242393.99119999999</v>
      </c>
      <c r="J522" s="1">
        <f>VLOOKUP($A522,openDSS_capacitor!$A:$R,5,0)</f>
        <v>110329.88860000001</v>
      </c>
      <c r="K522" s="7">
        <f t="shared" si="14"/>
        <v>0.91015304778315698</v>
      </c>
      <c r="L522" s="1">
        <f>VLOOKUP($A522,openDSS_capacitor!$A:$R,10,0)</f>
        <v>0</v>
      </c>
      <c r="M522" s="1">
        <f>VLOOKUP($A522,openDSS_capacitor!$A:$R,11,0)</f>
        <v>0</v>
      </c>
      <c r="N522" s="1">
        <f>VLOOKUP($A522,openDSS_capacitor!$A:$R,6,0)</f>
        <v>25298.899300000001</v>
      </c>
      <c r="O522" s="1">
        <f t="shared" si="13"/>
        <v>-838.08889999999883</v>
      </c>
      <c r="P522">
        <f>VLOOKUP(A522,sumario!A:E,5,0)</f>
        <v>1200</v>
      </c>
    </row>
    <row r="523" spans="1:16" x14ac:dyDescent="0.25">
      <c r="A523" t="s">
        <v>1105</v>
      </c>
      <c r="B523" s="6" t="str">
        <f>VLOOKUP(A523,regional!A:B,2,0)</f>
        <v>Norte</v>
      </c>
      <c r="C523" s="1">
        <f>VLOOKUP($A523,openDSS_base!$A:$R,4,0)</f>
        <v>207679.94200000001</v>
      </c>
      <c r="D523" s="1">
        <f>VLOOKUP($A523,openDSS_base!$A:$R,5,0)</f>
        <v>106692.23149999999</v>
      </c>
      <c r="E523" s="7">
        <f t="shared" si="12"/>
        <v>0.88948733717399908</v>
      </c>
      <c r="F523" s="1">
        <f>VLOOKUP($A523,openDSS_base!$A:$R,10,0)</f>
        <v>0</v>
      </c>
      <c r="G523" s="1">
        <f>VLOOKUP($A523,openDSS_base!$A:$R,11,0)</f>
        <v>0</v>
      </c>
      <c r="H523" s="1">
        <f>VLOOKUP($A523,openDSS_base!$A:$R,6,0)</f>
        <v>19514.198700000001</v>
      </c>
      <c r="I523" s="1">
        <f>VLOOKUP($A523,openDSS_capacitor!$A:$R,4,0)</f>
        <v>207387.48319999999</v>
      </c>
      <c r="J523" s="1">
        <f>VLOOKUP($A523,openDSS_capacitor!$A:$R,5,0)</f>
        <v>96153.396299999993</v>
      </c>
      <c r="K523" s="7">
        <f t="shared" si="14"/>
        <v>0.90723215199219687</v>
      </c>
      <c r="L523" s="1">
        <f>VLOOKUP($A523,openDSS_capacitor!$A:$R,10,0)</f>
        <v>0</v>
      </c>
      <c r="M523" s="1">
        <f>VLOOKUP($A523,openDSS_capacitor!$A:$R,11,0)</f>
        <v>0</v>
      </c>
      <c r="N523" s="1">
        <f>VLOOKUP($A523,openDSS_capacitor!$A:$R,6,0)</f>
        <v>19011.8541</v>
      </c>
      <c r="O523" s="1">
        <f t="shared" si="13"/>
        <v>-502.34460000000036</v>
      </c>
      <c r="P523">
        <f>VLOOKUP(A523,sumario!A:E,5,0)</f>
        <v>1200</v>
      </c>
    </row>
    <row r="524" spans="1:16" x14ac:dyDescent="0.25">
      <c r="A524" t="s">
        <v>1106</v>
      </c>
      <c r="B524" s="6" t="str">
        <f>VLOOKUP(A524,regional!A:B,2,0)</f>
        <v>Norte</v>
      </c>
      <c r="C524" s="1">
        <f>VLOOKUP($A524,openDSS_base!$A:$R,4,0)</f>
        <v>201078.26360000001</v>
      </c>
      <c r="D524" s="1">
        <f>VLOOKUP($A524,openDSS_base!$A:$R,5,0)</f>
        <v>109024.88430000001</v>
      </c>
      <c r="E524" s="7">
        <f t="shared" si="12"/>
        <v>0.87909508324653085</v>
      </c>
      <c r="F524" s="1">
        <f>VLOOKUP($A524,openDSS_base!$A:$R,10,0)</f>
        <v>0</v>
      </c>
      <c r="G524" s="1">
        <f>VLOOKUP($A524,openDSS_base!$A:$R,11,0)</f>
        <v>0</v>
      </c>
      <c r="H524" s="1">
        <f>VLOOKUP($A524,openDSS_base!$A:$R,6,0)</f>
        <v>29144.911800000002</v>
      </c>
      <c r="I524" s="1">
        <f>VLOOKUP($A524,openDSS_capacitor!$A:$R,4,0)</f>
        <v>201158.48569999999</v>
      </c>
      <c r="J524" s="1">
        <f>VLOOKUP($A524,openDSS_capacitor!$A:$R,5,0)</f>
        <v>101213.9103</v>
      </c>
      <c r="K524" s="7">
        <f t="shared" si="14"/>
        <v>0.89329698619959363</v>
      </c>
      <c r="L524" s="1">
        <f>VLOOKUP($A524,openDSS_capacitor!$A:$R,10,0)</f>
        <v>0</v>
      </c>
      <c r="M524" s="1">
        <f>VLOOKUP($A524,openDSS_capacitor!$A:$R,11,0)</f>
        <v>0</v>
      </c>
      <c r="N524" s="1">
        <f>VLOOKUP($A524,openDSS_capacitor!$A:$R,6,0)</f>
        <v>28505.933700000001</v>
      </c>
      <c r="O524" s="1">
        <f t="shared" si="13"/>
        <v>-638.97810000000027</v>
      </c>
      <c r="P524">
        <f>VLOOKUP(A524,sumario!A:E,5,0)</f>
        <v>1000</v>
      </c>
    </row>
    <row r="525" spans="1:16" x14ac:dyDescent="0.25">
      <c r="A525" t="s">
        <v>1107</v>
      </c>
      <c r="B525" s="6" t="str">
        <f>VLOOKUP(A525,regional!A:B,2,0)</f>
        <v>Norte</v>
      </c>
      <c r="C525" s="1">
        <f>VLOOKUP($A525,openDSS_base!$A:$R,4,0)</f>
        <v>153789.71900000001</v>
      </c>
      <c r="D525" s="1">
        <f>VLOOKUP($A525,openDSS_base!$A:$R,5,0)</f>
        <v>77671.192200000005</v>
      </c>
      <c r="E525" s="7">
        <f t="shared" si="12"/>
        <v>0.8926175484932507</v>
      </c>
      <c r="F525" s="1">
        <f>VLOOKUP($A525,openDSS_base!$A:$R,10,0)</f>
        <v>0</v>
      </c>
      <c r="G525" s="1">
        <f>VLOOKUP($A525,openDSS_base!$A:$R,11,0)</f>
        <v>0</v>
      </c>
      <c r="H525" s="1">
        <f>VLOOKUP($A525,openDSS_base!$A:$R,6,0)</f>
        <v>16327.815500000001</v>
      </c>
      <c r="I525" s="1">
        <f>VLOOKUP($A525,openDSS_capacitor!$A:$R,4,0)</f>
        <v>153694.22940000001</v>
      </c>
      <c r="J525" s="1">
        <f>VLOOKUP($A525,openDSS_capacitor!$A:$R,5,0)</f>
        <v>72737.619000000006</v>
      </c>
      <c r="K525" s="7">
        <f t="shared" si="14"/>
        <v>0.9038854734084788</v>
      </c>
      <c r="L525" s="1">
        <f>VLOOKUP($A525,openDSS_capacitor!$A:$R,10,0)</f>
        <v>0</v>
      </c>
      <c r="M525" s="1">
        <f>VLOOKUP($A525,openDSS_capacitor!$A:$R,11,0)</f>
        <v>0</v>
      </c>
      <c r="N525" s="1">
        <f>VLOOKUP($A525,openDSS_capacitor!$A:$R,6,0)</f>
        <v>16202.683000000001</v>
      </c>
      <c r="O525" s="1">
        <f t="shared" si="13"/>
        <v>-125.13249999999971</v>
      </c>
      <c r="P525">
        <f>VLOOKUP(A525,sumario!A:E,5,0)</f>
        <v>600</v>
      </c>
    </row>
    <row r="526" spans="1:16" x14ac:dyDescent="0.25">
      <c r="A526" t="s">
        <v>1113</v>
      </c>
      <c r="B526" s="6" t="str">
        <f>VLOOKUP(A526,regional!A:B,2,0)</f>
        <v>Norte</v>
      </c>
      <c r="C526" s="1">
        <f>VLOOKUP($A526,openDSS_base!$A:$R,4,0)</f>
        <v>115879.6489</v>
      </c>
      <c r="D526" s="1">
        <f>VLOOKUP($A526,openDSS_base!$A:$R,5,0)</f>
        <v>53455.663099999998</v>
      </c>
      <c r="E526" s="7">
        <f t="shared" si="12"/>
        <v>0.90804061936105329</v>
      </c>
      <c r="F526" s="1">
        <f>VLOOKUP($A526,openDSS_base!$A:$R,10,0)</f>
        <v>0</v>
      </c>
      <c r="G526" s="1">
        <f>VLOOKUP($A526,openDSS_base!$A:$R,11,0)</f>
        <v>0</v>
      </c>
      <c r="H526" s="1">
        <f>VLOOKUP($A526,openDSS_base!$A:$R,6,0)</f>
        <v>8858.1723999999995</v>
      </c>
      <c r="I526" s="1">
        <f>VLOOKUP($A526,openDSS_capacitor!$A:$R,4,0)</f>
        <v>115850.7865</v>
      </c>
      <c r="J526" s="1">
        <f>VLOOKUP($A526,openDSS_capacitor!$A:$R,5,0)</f>
        <v>48441.436300000001</v>
      </c>
      <c r="K526" s="7">
        <f t="shared" si="14"/>
        <v>0.92259477555566938</v>
      </c>
      <c r="L526" s="1">
        <f>VLOOKUP($A526,openDSS_capacitor!$A:$R,10,0)</f>
        <v>0</v>
      </c>
      <c r="M526" s="1">
        <f>VLOOKUP($A526,openDSS_capacitor!$A:$R,11,0)</f>
        <v>0</v>
      </c>
      <c r="N526" s="1">
        <f>VLOOKUP($A526,openDSS_capacitor!$A:$R,6,0)</f>
        <v>8790.3724999999995</v>
      </c>
      <c r="O526" s="1">
        <f t="shared" si="13"/>
        <v>-67.79989999999998</v>
      </c>
      <c r="P526">
        <f>VLOOKUP(A526,sumario!A:E,5,0)</f>
        <v>600</v>
      </c>
    </row>
    <row r="527" spans="1:16" x14ac:dyDescent="0.25">
      <c r="A527" t="s">
        <v>1116</v>
      </c>
      <c r="B527" s="6" t="str">
        <f>VLOOKUP(A527,regional!A:B,2,0)</f>
        <v>Norte</v>
      </c>
      <c r="C527" s="1">
        <f>VLOOKUP($A527,openDSS_base!$A:$R,4,0)</f>
        <v>198104.29740000001</v>
      </c>
      <c r="D527" s="1">
        <f>VLOOKUP($A527,openDSS_base!$A:$R,5,0)</f>
        <v>110690.79549999999</v>
      </c>
      <c r="E527" s="7">
        <f t="shared" si="12"/>
        <v>0.87297077878770468</v>
      </c>
      <c r="F527" s="1">
        <f>VLOOKUP($A527,openDSS_base!$A:$R,10,0)</f>
        <v>0</v>
      </c>
      <c r="G527" s="1">
        <f>VLOOKUP($A527,openDSS_base!$A:$R,11,0)</f>
        <v>0</v>
      </c>
      <c r="H527" s="1">
        <f>VLOOKUP($A527,openDSS_base!$A:$R,6,0)</f>
        <v>35035.476900000001</v>
      </c>
      <c r="I527" s="1">
        <f>VLOOKUP($A527,openDSS_capacitor!$A:$R,4,0)</f>
        <v>197775.84169999999</v>
      </c>
      <c r="J527" s="1">
        <f>VLOOKUP($A527,openDSS_capacitor!$A:$R,5,0)</f>
        <v>107725.041</v>
      </c>
      <c r="K527" s="7">
        <f t="shared" si="14"/>
        <v>0.87818043244474542</v>
      </c>
      <c r="L527" s="1">
        <f>VLOOKUP($A527,openDSS_capacitor!$A:$R,10,0)</f>
        <v>0</v>
      </c>
      <c r="M527" s="1">
        <f>VLOOKUP($A527,openDSS_capacitor!$A:$R,11,0)</f>
        <v>0</v>
      </c>
      <c r="N527" s="1">
        <f>VLOOKUP($A527,openDSS_capacitor!$A:$R,6,0)</f>
        <v>34508.313800000004</v>
      </c>
      <c r="O527" s="1">
        <f t="shared" si="13"/>
        <v>-527.16309999999794</v>
      </c>
      <c r="P527">
        <f>VLOOKUP(A527,sumario!A:E,5,0)</f>
        <v>300</v>
      </c>
    </row>
    <row r="528" spans="1:16" x14ac:dyDescent="0.25">
      <c r="A528" t="s">
        <v>1118</v>
      </c>
      <c r="B528" s="6" t="str">
        <f>VLOOKUP(A528,regional!A:B,2,0)</f>
        <v>Norte</v>
      </c>
      <c r="C528" s="1">
        <f>VLOOKUP($A528,openDSS_base!$A:$R,4,0)</f>
        <v>123868.28260000001</v>
      </c>
      <c r="D528" s="1">
        <f>VLOOKUP($A528,openDSS_base!$A:$R,5,0)</f>
        <v>55180.8511</v>
      </c>
      <c r="E528" s="7">
        <f t="shared" si="12"/>
        <v>0.91346011369332147</v>
      </c>
      <c r="F528" s="1">
        <f>VLOOKUP($A528,openDSS_base!$A:$R,10,0)</f>
        <v>0</v>
      </c>
      <c r="G528" s="1">
        <f>VLOOKUP($A528,openDSS_base!$A:$R,11,0)</f>
        <v>0</v>
      </c>
      <c r="H528" s="1">
        <f>VLOOKUP($A528,openDSS_base!$A:$R,6,0)</f>
        <v>6102.9727000000003</v>
      </c>
      <c r="I528" s="1">
        <f>VLOOKUP($A528,openDSS_capacitor!$A:$R,4,0)</f>
        <v>123840.8839</v>
      </c>
      <c r="J528" s="1">
        <f>VLOOKUP($A528,openDSS_capacitor!$A:$R,5,0)</f>
        <v>50075.900900000001</v>
      </c>
      <c r="K528" s="7">
        <f t="shared" si="14"/>
        <v>0.92707737873834917</v>
      </c>
      <c r="L528" s="1">
        <f>VLOOKUP($A528,openDSS_capacitor!$A:$R,10,0)</f>
        <v>0</v>
      </c>
      <c r="M528" s="1">
        <f>VLOOKUP($A528,openDSS_capacitor!$A:$R,11,0)</f>
        <v>0</v>
      </c>
      <c r="N528" s="1">
        <f>VLOOKUP($A528,openDSS_capacitor!$A:$R,6,0)</f>
        <v>6066.6871000000001</v>
      </c>
      <c r="O528" s="1">
        <f t="shared" si="13"/>
        <v>-36.285600000000159</v>
      </c>
      <c r="P528">
        <f>VLOOKUP(A528,sumario!A:E,5,0)</f>
        <v>600</v>
      </c>
    </row>
    <row r="529" spans="1:16" x14ac:dyDescent="0.25">
      <c r="A529" t="s">
        <v>1119</v>
      </c>
      <c r="B529" s="6" t="str">
        <f>VLOOKUP(A529,regional!A:B,2,0)</f>
        <v>Norte</v>
      </c>
      <c r="C529" s="1">
        <f>VLOOKUP($A529,openDSS_base!$A:$R,4,0)</f>
        <v>161746.9296</v>
      </c>
      <c r="D529" s="1">
        <f>VLOOKUP($A529,openDSS_base!$A:$R,5,0)</f>
        <v>74021.320500000002</v>
      </c>
      <c r="E529" s="7">
        <f t="shared" si="12"/>
        <v>0.90930462484318431</v>
      </c>
      <c r="F529" s="1">
        <f>VLOOKUP($A529,openDSS_base!$A:$R,10,0)</f>
        <v>0</v>
      </c>
      <c r="G529" s="1">
        <f>VLOOKUP($A529,openDSS_base!$A:$R,11,0)</f>
        <v>0</v>
      </c>
      <c r="H529" s="1">
        <f>VLOOKUP($A529,openDSS_base!$A:$R,6,0)</f>
        <v>12785.039500000001</v>
      </c>
      <c r="I529" s="1">
        <f>VLOOKUP($A529,openDSS_capacitor!$A:$R,4,0)</f>
        <v>161739.70269999999</v>
      </c>
      <c r="J529" s="1">
        <f>VLOOKUP($A529,openDSS_capacitor!$A:$R,5,0)</f>
        <v>69069.319399999993</v>
      </c>
      <c r="K529" s="7">
        <f t="shared" si="14"/>
        <v>0.9196541989359015</v>
      </c>
      <c r="L529" s="1">
        <f>VLOOKUP($A529,openDSS_capacitor!$A:$R,10,0)</f>
        <v>0</v>
      </c>
      <c r="M529" s="1">
        <f>VLOOKUP($A529,openDSS_capacitor!$A:$R,11,0)</f>
        <v>0</v>
      </c>
      <c r="N529" s="1">
        <f>VLOOKUP($A529,openDSS_capacitor!$A:$R,6,0)</f>
        <v>12709.6597</v>
      </c>
      <c r="O529" s="1">
        <f t="shared" si="13"/>
        <v>-75.379800000000614</v>
      </c>
      <c r="P529">
        <f>VLOOKUP(A529,sumario!A:E,5,0)</f>
        <v>600</v>
      </c>
    </row>
    <row r="530" spans="1:16" x14ac:dyDescent="0.25">
      <c r="A530" t="s">
        <v>1122</v>
      </c>
      <c r="B530" s="6" t="str">
        <f>VLOOKUP(A530,regional!A:B,2,0)</f>
        <v>Norte</v>
      </c>
      <c r="C530" s="1">
        <f>VLOOKUP($A530,openDSS_base!$A:$R,4,0)</f>
        <v>163652.17230000001</v>
      </c>
      <c r="D530" s="1">
        <f>VLOOKUP($A530,openDSS_base!$A:$R,5,0)</f>
        <v>78957.119300000006</v>
      </c>
      <c r="E530" s="7">
        <f t="shared" si="12"/>
        <v>0.90065369539232276</v>
      </c>
      <c r="F530" s="1">
        <f>VLOOKUP($A530,openDSS_base!$A:$R,10,0)</f>
        <v>0</v>
      </c>
      <c r="G530" s="1">
        <f>VLOOKUP($A530,openDSS_base!$A:$R,11,0)</f>
        <v>0</v>
      </c>
      <c r="H530" s="1">
        <f>VLOOKUP($A530,openDSS_base!$A:$R,6,0)</f>
        <v>13639.383400000001</v>
      </c>
      <c r="I530" s="1">
        <f>VLOOKUP($A530,openDSS_capacitor!$A:$R,4,0)</f>
        <v>163662.07879999999</v>
      </c>
      <c r="J530" s="1">
        <f>VLOOKUP($A530,openDSS_capacitor!$A:$R,5,0)</f>
        <v>76569.520099999994</v>
      </c>
      <c r="K530" s="7">
        <f t="shared" si="14"/>
        <v>0.90577151473988315</v>
      </c>
      <c r="L530" s="1">
        <f>VLOOKUP($A530,openDSS_capacitor!$A:$R,10,0)</f>
        <v>0</v>
      </c>
      <c r="M530" s="1">
        <f>VLOOKUP($A530,openDSS_capacitor!$A:$R,11,0)</f>
        <v>0</v>
      </c>
      <c r="N530" s="1">
        <f>VLOOKUP($A530,openDSS_capacitor!$A:$R,6,0)</f>
        <v>13574.5666</v>
      </c>
      <c r="O530" s="1">
        <f t="shared" si="13"/>
        <v>-64.816800000000512</v>
      </c>
      <c r="P530">
        <f>VLOOKUP(A530,sumario!A:E,5,0)</f>
        <v>300</v>
      </c>
    </row>
    <row r="531" spans="1:16" x14ac:dyDescent="0.25">
      <c r="A531" t="s">
        <v>1129</v>
      </c>
      <c r="B531" s="6" t="str">
        <f>VLOOKUP(A531,regional!A:B,2,0)</f>
        <v>Sul</v>
      </c>
      <c r="C531" s="1">
        <f>VLOOKUP($A531,openDSS_base!$A:$R,4,0)</f>
        <v>106965.30409999999</v>
      </c>
      <c r="D531" s="1">
        <f>VLOOKUP($A531,openDSS_base!$A:$R,5,0)</f>
        <v>71448.625</v>
      </c>
      <c r="E531" s="7">
        <f t="shared" si="12"/>
        <v>0.83155329872152917</v>
      </c>
      <c r="F531" s="1">
        <f>VLOOKUP($A531,openDSS_base!$A:$R,10,0)</f>
        <v>0</v>
      </c>
      <c r="G531" s="1">
        <f>VLOOKUP($A531,openDSS_base!$A:$R,11,0)</f>
        <v>0</v>
      </c>
      <c r="H531" s="1">
        <f>VLOOKUP($A531,openDSS_base!$A:$R,6,0)</f>
        <v>31460.221300000001</v>
      </c>
      <c r="I531" s="1">
        <f>VLOOKUP($A531,openDSS_capacitor!$A:$R,4,0)</f>
        <v>107466.5359</v>
      </c>
      <c r="J531" s="1">
        <f>VLOOKUP($A531,openDSS_capacitor!$A:$R,5,0)</f>
        <v>67439.676399999997</v>
      </c>
      <c r="K531" s="7">
        <f t="shared" si="14"/>
        <v>0.84702949738842481</v>
      </c>
      <c r="L531" s="1">
        <f>VLOOKUP($A531,openDSS_capacitor!$A:$R,10,0)</f>
        <v>0</v>
      </c>
      <c r="M531" s="1">
        <f>VLOOKUP($A531,openDSS_capacitor!$A:$R,11,0)</f>
        <v>0</v>
      </c>
      <c r="N531" s="1">
        <f>VLOOKUP($A531,openDSS_capacitor!$A:$R,6,0)</f>
        <v>30907.438600000001</v>
      </c>
      <c r="O531" s="1">
        <f t="shared" si="13"/>
        <v>-552.78269999999975</v>
      </c>
      <c r="P531">
        <f>VLOOKUP(A531,sumario!A:E,5,0)</f>
        <v>600</v>
      </c>
    </row>
    <row r="532" spans="1:16" x14ac:dyDescent="0.25">
      <c r="A532" t="s">
        <v>1132</v>
      </c>
      <c r="B532" s="6" t="str">
        <f>VLOOKUP(A532,regional!A:B,2,0)</f>
        <v>Sul</v>
      </c>
      <c r="C532" s="1">
        <f>VLOOKUP($A532,openDSS_base!$A:$R,4,0)</f>
        <v>67928.507199999993</v>
      </c>
      <c r="D532" s="1">
        <f>VLOOKUP($A532,openDSS_base!$A:$R,5,0)</f>
        <v>33271.894</v>
      </c>
      <c r="E532" s="7">
        <f t="shared" si="12"/>
        <v>0.89805859033331104</v>
      </c>
      <c r="F532" s="1">
        <f>VLOOKUP($A532,openDSS_base!$A:$R,10,0)</f>
        <v>0</v>
      </c>
      <c r="G532" s="1">
        <f>VLOOKUP($A532,openDSS_base!$A:$R,11,0)</f>
        <v>0</v>
      </c>
      <c r="H532" s="1">
        <f>VLOOKUP($A532,openDSS_base!$A:$R,6,0)</f>
        <v>11588.8194</v>
      </c>
      <c r="I532" s="1">
        <f>VLOOKUP($A532,openDSS_capacitor!$A:$R,4,0)</f>
        <v>67922.228799999997</v>
      </c>
      <c r="J532" s="1">
        <f>VLOOKUP($A532,openDSS_capacitor!$A:$R,5,0)</f>
        <v>28602.322199999999</v>
      </c>
      <c r="K532" s="7">
        <f t="shared" si="14"/>
        <v>0.92161844268120807</v>
      </c>
      <c r="L532" s="1">
        <f>VLOOKUP($A532,openDSS_capacitor!$A:$R,10,0)</f>
        <v>0</v>
      </c>
      <c r="M532" s="1">
        <f>VLOOKUP($A532,openDSS_capacitor!$A:$R,11,0)</f>
        <v>0</v>
      </c>
      <c r="N532" s="1">
        <f>VLOOKUP($A532,openDSS_capacitor!$A:$R,6,0)</f>
        <v>11114.038500000001</v>
      </c>
      <c r="O532" s="1">
        <f t="shared" si="13"/>
        <v>-474.78089999999975</v>
      </c>
      <c r="P532">
        <f>VLOOKUP(A532,sumario!A:E,5,0)</f>
        <v>600</v>
      </c>
    </row>
    <row r="533" spans="1:16" x14ac:dyDescent="0.25">
      <c r="A533" t="s">
        <v>64</v>
      </c>
      <c r="B533" s="6" t="str">
        <f>VLOOKUP(A533,regional!A:B,2,0)</f>
        <v>Sul</v>
      </c>
      <c r="C533" s="1">
        <f>VLOOKUP($A533,openDSS_base!$A:$R,4,0)</f>
        <v>68654.897800000006</v>
      </c>
      <c r="D533" s="1">
        <f>VLOOKUP($A533,openDSS_base!$A:$R,5,0)</f>
        <v>34620.953200000004</v>
      </c>
      <c r="E533" s="7">
        <f t="shared" si="12"/>
        <v>0.89289510331753352</v>
      </c>
      <c r="F533" s="1">
        <f>VLOOKUP($A533,openDSS_base!$A:$R,10,0)</f>
        <v>0</v>
      </c>
      <c r="G533" s="1">
        <f>VLOOKUP($A533,openDSS_base!$A:$R,11,0)</f>
        <v>0</v>
      </c>
      <c r="H533" s="1">
        <f>VLOOKUP($A533,openDSS_base!$A:$R,6,0)</f>
        <v>9809.6327000000001</v>
      </c>
      <c r="I533" s="1">
        <f>VLOOKUP($A533,openDSS_capacitor!$A:$R,4,0)</f>
        <v>68660.227799999993</v>
      </c>
      <c r="J533" s="1">
        <f>VLOOKUP($A533,openDSS_capacitor!$A:$R,5,0)</f>
        <v>29743.563300000002</v>
      </c>
      <c r="K533" s="7">
        <f t="shared" si="14"/>
        <v>0.91760048587625709</v>
      </c>
      <c r="L533" s="1">
        <f>VLOOKUP($A533,openDSS_capacitor!$A:$R,10,0)</f>
        <v>0</v>
      </c>
      <c r="M533" s="1">
        <f>VLOOKUP($A533,openDSS_capacitor!$A:$R,11,0)</f>
        <v>0</v>
      </c>
      <c r="N533" s="1">
        <f>VLOOKUP($A533,openDSS_capacitor!$A:$R,6,0)</f>
        <v>9553.9763999999996</v>
      </c>
      <c r="O533" s="1">
        <f t="shared" si="13"/>
        <v>-255.65630000000056</v>
      </c>
      <c r="P533">
        <f>VLOOKUP(A533,sumario!A:E,5,0)</f>
        <v>600</v>
      </c>
    </row>
    <row r="534" spans="1:16" x14ac:dyDescent="0.25">
      <c r="A534" t="s">
        <v>1971</v>
      </c>
      <c r="B534" s="6" t="str">
        <f>VLOOKUP(A534,regional!A:B,2,0)</f>
        <v>Oeste</v>
      </c>
      <c r="C534" s="1">
        <f>VLOOKUP($A534,openDSS_base!$A:$R,4,0)</f>
        <v>175506.7917</v>
      </c>
      <c r="D534" s="1">
        <f>VLOOKUP($A534,openDSS_base!$A:$R,5,0)</f>
        <v>75751.174199999994</v>
      </c>
      <c r="E534" s="7">
        <f t="shared" si="12"/>
        <v>0.91813059560607835</v>
      </c>
      <c r="F534" s="1">
        <f>VLOOKUP($A534,openDSS_base!$A:$R,10,0)</f>
        <v>0</v>
      </c>
      <c r="G534" s="1">
        <f>VLOOKUP($A534,openDSS_base!$A:$R,11,0)</f>
        <v>0</v>
      </c>
      <c r="H534" s="1">
        <f>VLOOKUP($A534,openDSS_base!$A:$R,6,0)</f>
        <v>38001.1057</v>
      </c>
      <c r="I534" s="1">
        <f>VLOOKUP($A534,openDSS_capacitor!$A:$R,4,0)</f>
        <v>175342.84849999999</v>
      </c>
      <c r="J534" s="1">
        <f>VLOOKUP($A534,openDSS_capacitor!$A:$R,5,0)</f>
        <v>62806.398300000001</v>
      </c>
      <c r="K534" s="7">
        <f t="shared" si="14"/>
        <v>0.94142867264519592</v>
      </c>
      <c r="L534" s="1">
        <f>VLOOKUP($A534,openDSS_capacitor!$A:$R,10,0)</f>
        <v>0</v>
      </c>
      <c r="M534" s="1">
        <f>VLOOKUP($A534,openDSS_capacitor!$A:$R,11,0)</f>
        <v>0</v>
      </c>
      <c r="N534" s="1">
        <f>VLOOKUP($A534,openDSS_capacitor!$A:$R,6,0)</f>
        <v>37021.857499999998</v>
      </c>
      <c r="O534" s="1">
        <f t="shared" si="13"/>
        <v>-979.24820000000182</v>
      </c>
      <c r="P534">
        <f>VLOOKUP(A534,sumario!A:E,5,0)</f>
        <v>1600</v>
      </c>
    </row>
    <row r="535" spans="1:16" x14ac:dyDescent="0.25">
      <c r="A535" t="s">
        <v>65</v>
      </c>
      <c r="B535" s="6" t="str">
        <f>VLOOKUP(A535,regional!A:B,2,0)</f>
        <v>Norte</v>
      </c>
      <c r="C535" s="1">
        <f>VLOOKUP($A535,openDSS_base!$A:$R,4,0)</f>
        <v>39943.076300000001</v>
      </c>
      <c r="D535" s="1">
        <f>VLOOKUP($A535,openDSS_base!$A:$R,5,0)</f>
        <v>17462.716799999998</v>
      </c>
      <c r="E535" s="7">
        <f t="shared" si="12"/>
        <v>0.91626157994651369</v>
      </c>
      <c r="F535" s="1">
        <f>VLOOKUP($A535,openDSS_base!$A:$R,10,0)</f>
        <v>0</v>
      </c>
      <c r="G535" s="1">
        <f>VLOOKUP($A535,openDSS_base!$A:$R,11,0)</f>
        <v>0</v>
      </c>
      <c r="H535" s="1">
        <f>VLOOKUP($A535,openDSS_base!$A:$R,6,0)</f>
        <v>1848.961</v>
      </c>
      <c r="I535" s="1">
        <f>VLOOKUP($A535,openDSS_capacitor!$A:$R,4,0)</f>
        <v>39945.596100000002</v>
      </c>
      <c r="J535" s="1">
        <f>VLOOKUP($A535,openDSS_capacitor!$A:$R,5,0)</f>
        <v>12314.1967</v>
      </c>
      <c r="K535" s="7">
        <f t="shared" si="14"/>
        <v>0.95562257301105058</v>
      </c>
      <c r="L535" s="1">
        <f>VLOOKUP($A535,openDSS_capacitor!$A:$R,10,0)</f>
        <v>0</v>
      </c>
      <c r="M535" s="1">
        <f>VLOOKUP($A535,openDSS_capacitor!$A:$R,11,0)</f>
        <v>0</v>
      </c>
      <c r="N535" s="1">
        <f>VLOOKUP($A535,openDSS_capacitor!$A:$R,6,0)</f>
        <v>1835.1386</v>
      </c>
      <c r="O535" s="1">
        <f t="shared" si="13"/>
        <v>-13.822400000000016</v>
      </c>
      <c r="P535">
        <f>VLOOKUP(A535,sumario!A:E,5,0)</f>
        <v>600</v>
      </c>
    </row>
    <row r="536" spans="1:16" x14ac:dyDescent="0.25">
      <c r="A536" t="s">
        <v>66</v>
      </c>
      <c r="B536" s="6" t="str">
        <f>VLOOKUP(A536,regional!A:B,2,0)</f>
        <v>Norte</v>
      </c>
      <c r="C536" s="1">
        <f>VLOOKUP($A536,openDSS_base!$A:$R,4,0)</f>
        <v>81271.715299999996</v>
      </c>
      <c r="D536" s="1">
        <f>VLOOKUP($A536,openDSS_base!$A:$R,5,0)</f>
        <v>42445.866099999999</v>
      </c>
      <c r="E536" s="7">
        <f t="shared" si="12"/>
        <v>0.88639140018529194</v>
      </c>
      <c r="F536" s="1">
        <f>VLOOKUP($A536,openDSS_base!$A:$R,10,0)</f>
        <v>0</v>
      </c>
      <c r="G536" s="1">
        <f>VLOOKUP($A536,openDSS_base!$A:$R,11,0)</f>
        <v>0</v>
      </c>
      <c r="H536" s="1">
        <f>VLOOKUP($A536,openDSS_base!$A:$R,6,0)</f>
        <v>14767.481100000001</v>
      </c>
      <c r="I536" s="1">
        <f>VLOOKUP($A536,openDSS_capacitor!$A:$R,4,0)</f>
        <v>81232.688899999994</v>
      </c>
      <c r="J536" s="1">
        <f>VLOOKUP($A536,openDSS_capacitor!$A:$R,5,0)</f>
        <v>37231.310700000002</v>
      </c>
      <c r="K536" s="7">
        <f t="shared" si="14"/>
        <v>0.90906625718716616</v>
      </c>
      <c r="L536" s="1">
        <f>VLOOKUP($A536,openDSS_capacitor!$A:$R,10,0)</f>
        <v>0</v>
      </c>
      <c r="M536" s="1">
        <f>VLOOKUP($A536,openDSS_capacitor!$A:$R,11,0)</f>
        <v>0</v>
      </c>
      <c r="N536" s="1">
        <f>VLOOKUP($A536,openDSS_capacitor!$A:$R,6,0)</f>
        <v>14541.702799999999</v>
      </c>
      <c r="O536" s="1">
        <f t="shared" si="13"/>
        <v>-225.77830000000176</v>
      </c>
      <c r="P536">
        <f>VLOOKUP(A536,sumario!A:E,5,0)</f>
        <v>600</v>
      </c>
    </row>
    <row r="537" spans="1:16" x14ac:dyDescent="0.25">
      <c r="A537" t="s">
        <v>1135</v>
      </c>
      <c r="B537" s="6" t="str">
        <f>VLOOKUP(A537,regional!A:B,2,0)</f>
        <v>Oeste</v>
      </c>
      <c r="C537" s="1">
        <f>VLOOKUP($A537,openDSS_base!$A:$R,4,0)</f>
        <v>50535.815699999999</v>
      </c>
      <c r="D537" s="1">
        <f>VLOOKUP($A537,openDSS_base!$A:$R,5,0)</f>
        <v>20313.430700000001</v>
      </c>
      <c r="E537" s="7">
        <f t="shared" si="12"/>
        <v>0.92784792536038418</v>
      </c>
      <c r="F537" s="1">
        <f>VLOOKUP($A537,openDSS_base!$A:$R,10,0)</f>
        <v>0</v>
      </c>
      <c r="G537" s="1">
        <f>VLOOKUP($A537,openDSS_base!$A:$R,11,0)</f>
        <v>0</v>
      </c>
      <c r="H537" s="1">
        <f>VLOOKUP($A537,openDSS_base!$A:$R,6,0)</f>
        <v>4098.0879000000004</v>
      </c>
      <c r="I537" s="1">
        <f>VLOOKUP($A537,openDSS_capacitor!$A:$R,4,0)</f>
        <v>50440.273300000001</v>
      </c>
      <c r="J537" s="1">
        <f>VLOOKUP($A537,openDSS_capacitor!$A:$R,5,0)</f>
        <v>12725.140299999999</v>
      </c>
      <c r="K537" s="7">
        <f t="shared" si="14"/>
        <v>0.96961978548869132</v>
      </c>
      <c r="L537" s="1">
        <f>VLOOKUP($A537,openDSS_capacitor!$A:$R,10,0)</f>
        <v>0</v>
      </c>
      <c r="M537" s="1">
        <f>VLOOKUP($A537,openDSS_capacitor!$A:$R,11,0)</f>
        <v>0</v>
      </c>
      <c r="N537" s="1">
        <f>VLOOKUP($A537,openDSS_capacitor!$A:$R,6,0)</f>
        <v>3991.2024000000001</v>
      </c>
      <c r="O537" s="1">
        <f t="shared" si="13"/>
        <v>-106.88550000000032</v>
      </c>
      <c r="P537">
        <f>VLOOKUP(A537,sumario!A:E,5,0)</f>
        <v>900</v>
      </c>
    </row>
    <row r="538" spans="1:16" x14ac:dyDescent="0.25">
      <c r="A538" t="s">
        <v>67</v>
      </c>
      <c r="B538" s="6" t="str">
        <f>VLOOKUP(A538,regional!A:B,2,0)</f>
        <v>Oeste</v>
      </c>
      <c r="C538" s="1">
        <f>VLOOKUP($A538,openDSS_base!$A:$R,4,0)</f>
        <v>63553.807699999998</v>
      </c>
      <c r="D538" s="1">
        <f>VLOOKUP($A538,openDSS_base!$A:$R,5,0)</f>
        <v>28357.7163</v>
      </c>
      <c r="E538" s="7">
        <f t="shared" si="12"/>
        <v>0.91321552660359928</v>
      </c>
      <c r="F538" s="1">
        <f>VLOOKUP($A538,openDSS_base!$A:$R,10,0)</f>
        <v>0</v>
      </c>
      <c r="G538" s="1">
        <f>VLOOKUP($A538,openDSS_base!$A:$R,11,0)</f>
        <v>0</v>
      </c>
      <c r="H538" s="1">
        <f>VLOOKUP($A538,openDSS_base!$A:$R,6,0)</f>
        <v>5675.3163000000004</v>
      </c>
      <c r="I538" s="1">
        <f>VLOOKUP($A538,openDSS_capacitor!$A:$R,4,0)</f>
        <v>63547.383099999999</v>
      </c>
      <c r="J538" s="1">
        <f>VLOOKUP($A538,openDSS_capacitor!$A:$R,5,0)</f>
        <v>25794.127700000001</v>
      </c>
      <c r="K538" s="7">
        <f t="shared" si="14"/>
        <v>0.92657837556158629</v>
      </c>
      <c r="L538" s="1">
        <f>VLOOKUP($A538,openDSS_capacitor!$A:$R,10,0)</f>
        <v>0</v>
      </c>
      <c r="M538" s="1">
        <f>VLOOKUP($A538,openDSS_capacitor!$A:$R,11,0)</f>
        <v>0</v>
      </c>
      <c r="N538" s="1">
        <f>VLOOKUP($A538,openDSS_capacitor!$A:$R,6,0)</f>
        <v>5662.1262999999999</v>
      </c>
      <c r="O538" s="1">
        <f t="shared" si="13"/>
        <v>-13.190000000000509</v>
      </c>
      <c r="P538">
        <f>VLOOKUP(A538,sumario!A:E,5,0)</f>
        <v>300</v>
      </c>
    </row>
    <row r="539" spans="1:16" x14ac:dyDescent="0.25">
      <c r="A539" t="s">
        <v>2066</v>
      </c>
      <c r="B539" s="6" t="e">
        <f>VLOOKUP(A539,regional!A:B,2,0)</f>
        <v>#N/A</v>
      </c>
      <c r="C539" s="1">
        <f>VLOOKUP($A539,openDSS_base!$A:$R,4,0)</f>
        <v>39717.367599999998</v>
      </c>
      <c r="D539" s="1">
        <f>VLOOKUP($A539,openDSS_base!$A:$R,5,0)</f>
        <v>16704.6643</v>
      </c>
      <c r="E539" s="7">
        <f t="shared" si="12"/>
        <v>0.92178834722407654</v>
      </c>
      <c r="F539" s="1">
        <f>VLOOKUP($A539,openDSS_base!$A:$R,10,0)</f>
        <v>0</v>
      </c>
      <c r="G539" s="1">
        <f>VLOOKUP($A539,openDSS_base!$A:$R,11,0)</f>
        <v>0</v>
      </c>
      <c r="H539" s="1">
        <f>VLOOKUP($A539,openDSS_base!$A:$R,6,0)</f>
        <v>11196.016900000001</v>
      </c>
      <c r="I539" s="1">
        <f>VLOOKUP($A539,openDSS_capacitor!$A:$R,4,0)</f>
        <v>39595.9447</v>
      </c>
      <c r="J539" s="1">
        <f>VLOOKUP($A539,openDSS_capacitor!$A:$R,5,0)</f>
        <v>14568.5175</v>
      </c>
      <c r="K539" s="7">
        <f t="shared" si="14"/>
        <v>0.93849266565810574</v>
      </c>
      <c r="L539" s="1">
        <f>VLOOKUP($A539,openDSS_capacitor!$A:$R,10,0)</f>
        <v>0</v>
      </c>
      <c r="M539" s="1">
        <f>VLOOKUP($A539,openDSS_capacitor!$A:$R,11,0)</f>
        <v>0</v>
      </c>
      <c r="N539" s="1">
        <f>VLOOKUP($A539,openDSS_capacitor!$A:$R,6,0)</f>
        <v>10854.8447</v>
      </c>
      <c r="O539" s="1">
        <f t="shared" si="13"/>
        <v>-341.17220000000088</v>
      </c>
      <c r="P539">
        <f>VLOOKUP(A539,sumario!A:E,5,0)</f>
        <v>300</v>
      </c>
    </row>
    <row r="540" spans="1:16" x14ac:dyDescent="0.25">
      <c r="A540" t="s">
        <v>2067</v>
      </c>
      <c r="B540" s="6" t="e">
        <f>VLOOKUP(A540,regional!A:B,2,0)</f>
        <v>#N/A</v>
      </c>
      <c r="C540" s="1">
        <f>VLOOKUP($A540,openDSS_base!$A:$R,4,0)</f>
        <v>16599.148399999998</v>
      </c>
      <c r="D540" s="1">
        <f>VLOOKUP($A540,openDSS_base!$A:$R,5,0)</f>
        <v>6923.6741000000002</v>
      </c>
      <c r="E540" s="7">
        <f t="shared" si="12"/>
        <v>0.92293152567631964</v>
      </c>
      <c r="F540" s="1">
        <f>VLOOKUP($A540,openDSS_base!$A:$R,10,0)</f>
        <v>0</v>
      </c>
      <c r="G540" s="1">
        <f>VLOOKUP($A540,openDSS_base!$A:$R,11,0)</f>
        <v>0</v>
      </c>
      <c r="H540" s="1">
        <f>VLOOKUP($A540,openDSS_base!$A:$R,6,0)</f>
        <v>1589.7246</v>
      </c>
      <c r="I540" s="1">
        <f>VLOOKUP($A540,openDSS_capacitor!$A:$R,4,0)</f>
        <v>16578.8243</v>
      </c>
      <c r="J540" s="1">
        <f>VLOOKUP($A540,openDSS_capacitor!$A:$R,5,0)</f>
        <v>6089.5623999999998</v>
      </c>
      <c r="K540" s="7">
        <f t="shared" si="14"/>
        <v>0.93868108362266511</v>
      </c>
      <c r="L540" s="1">
        <f>VLOOKUP($A540,openDSS_capacitor!$A:$R,10,0)</f>
        <v>0</v>
      </c>
      <c r="M540" s="1">
        <f>VLOOKUP($A540,openDSS_capacitor!$A:$R,11,0)</f>
        <v>0</v>
      </c>
      <c r="N540" s="1">
        <f>VLOOKUP($A540,openDSS_capacitor!$A:$R,6,0)</f>
        <v>1564.0779</v>
      </c>
      <c r="O540" s="1">
        <f t="shared" si="13"/>
        <v>-25.64670000000001</v>
      </c>
      <c r="P540">
        <f>VLOOKUP(A540,sumario!A:E,5,0)</f>
        <v>99.999999999999901</v>
      </c>
    </row>
    <row r="541" spans="1:16" x14ac:dyDescent="0.25">
      <c r="A541" t="s">
        <v>68</v>
      </c>
      <c r="B541" s="6" t="str">
        <f>VLOOKUP(A541,regional!A:B,2,0)</f>
        <v>Triângulo</v>
      </c>
      <c r="C541" s="1">
        <f>VLOOKUP($A541,openDSS_base!$A:$R,4,0)</f>
        <v>84864.300600000002</v>
      </c>
      <c r="D541" s="1">
        <f>VLOOKUP($A541,openDSS_base!$A:$R,5,0)</f>
        <v>35666.079599999997</v>
      </c>
      <c r="E541" s="7">
        <f t="shared" si="12"/>
        <v>0.92189259394068301</v>
      </c>
      <c r="F541" s="1">
        <f>VLOOKUP($A541,openDSS_base!$A:$R,10,0)</f>
        <v>0</v>
      </c>
      <c r="G541" s="1">
        <f>VLOOKUP($A541,openDSS_base!$A:$R,11,0)</f>
        <v>0</v>
      </c>
      <c r="H541" s="1">
        <f>VLOOKUP($A541,openDSS_base!$A:$R,6,0)</f>
        <v>6339.4928</v>
      </c>
      <c r="I541" s="1">
        <f>VLOOKUP($A541,openDSS_capacitor!$A:$R,4,0)</f>
        <v>84714.555500000002</v>
      </c>
      <c r="J541" s="1">
        <f>VLOOKUP($A541,openDSS_capacitor!$A:$R,5,0)</f>
        <v>30588.564299999998</v>
      </c>
      <c r="K541" s="7">
        <f t="shared" si="14"/>
        <v>0.94056384088163558</v>
      </c>
      <c r="L541" s="1">
        <f>VLOOKUP($A541,openDSS_capacitor!$A:$R,10,0)</f>
        <v>0</v>
      </c>
      <c r="M541" s="1">
        <f>VLOOKUP($A541,openDSS_capacitor!$A:$R,11,0)</f>
        <v>0</v>
      </c>
      <c r="N541" s="1">
        <f>VLOOKUP($A541,openDSS_capacitor!$A:$R,6,0)</f>
        <v>6181.5825000000004</v>
      </c>
      <c r="O541" s="1">
        <f t="shared" si="13"/>
        <v>-157.91029999999955</v>
      </c>
      <c r="P541">
        <f>VLOOKUP(A541,sumario!A:E,5,0)</f>
        <v>600</v>
      </c>
    </row>
    <row r="542" spans="1:16" x14ac:dyDescent="0.25">
      <c r="A542" t="s">
        <v>1142</v>
      </c>
      <c r="B542" s="6" t="str">
        <f>VLOOKUP(A542,regional!A:B,2,0)</f>
        <v>Triângulo</v>
      </c>
      <c r="C542" s="1">
        <f>VLOOKUP($A542,openDSS_base!$A:$R,4,0)</f>
        <v>94602.017500000002</v>
      </c>
      <c r="D542" s="1">
        <f>VLOOKUP($A542,openDSS_base!$A:$R,5,0)</f>
        <v>41245.646099999998</v>
      </c>
      <c r="E542" s="7">
        <f t="shared" si="12"/>
        <v>0.91666448210342844</v>
      </c>
      <c r="F542" s="1">
        <f>VLOOKUP($A542,openDSS_base!$A:$R,10,0)</f>
        <v>0</v>
      </c>
      <c r="G542" s="1">
        <f>VLOOKUP($A542,openDSS_base!$A:$R,11,0)</f>
        <v>0</v>
      </c>
      <c r="H542" s="1">
        <f>VLOOKUP($A542,openDSS_base!$A:$R,6,0)</f>
        <v>5718.3881000000001</v>
      </c>
      <c r="I542" s="1">
        <f>VLOOKUP($A542,openDSS_capacitor!$A:$R,4,0)</f>
        <v>94582.294800000003</v>
      </c>
      <c r="J542" s="1">
        <f>VLOOKUP($A542,openDSS_capacitor!$A:$R,5,0)</f>
        <v>36149.956700000002</v>
      </c>
      <c r="K542" s="7">
        <f t="shared" si="14"/>
        <v>0.93409749516422025</v>
      </c>
      <c r="L542" s="1">
        <f>VLOOKUP($A542,openDSS_capacitor!$A:$R,10,0)</f>
        <v>0</v>
      </c>
      <c r="M542" s="1">
        <f>VLOOKUP($A542,openDSS_capacitor!$A:$R,11,0)</f>
        <v>0</v>
      </c>
      <c r="N542" s="1">
        <f>VLOOKUP($A542,openDSS_capacitor!$A:$R,6,0)</f>
        <v>5682.4141</v>
      </c>
      <c r="O542" s="1">
        <f t="shared" si="13"/>
        <v>-35.97400000000016</v>
      </c>
      <c r="P542">
        <f>VLOOKUP(A542,sumario!A:E,5,0)</f>
        <v>600</v>
      </c>
    </row>
    <row r="543" spans="1:16" x14ac:dyDescent="0.25">
      <c r="A543" t="s">
        <v>1143</v>
      </c>
      <c r="B543" s="6" t="str">
        <f>VLOOKUP(A543,regional!A:B,2,0)</f>
        <v>Triângulo</v>
      </c>
      <c r="C543" s="1">
        <f>VLOOKUP($A543,openDSS_base!$A:$R,4,0)</f>
        <v>112493.3943</v>
      </c>
      <c r="D543" s="1">
        <f>VLOOKUP($A543,openDSS_base!$A:$R,5,0)</f>
        <v>50059.592199999999</v>
      </c>
      <c r="E543" s="7">
        <f t="shared" si="12"/>
        <v>0.9136229786941904</v>
      </c>
      <c r="F543" s="1">
        <f>VLOOKUP($A543,openDSS_base!$A:$R,10,0)</f>
        <v>0</v>
      </c>
      <c r="G543" s="1">
        <f>VLOOKUP($A543,openDSS_base!$A:$R,11,0)</f>
        <v>0</v>
      </c>
      <c r="H543" s="1">
        <f>VLOOKUP($A543,openDSS_base!$A:$R,6,0)</f>
        <v>6056.8770000000004</v>
      </c>
      <c r="I543" s="1">
        <f>VLOOKUP($A543,openDSS_capacitor!$A:$R,4,0)</f>
        <v>112469.63400000001</v>
      </c>
      <c r="J543" s="1">
        <f>VLOOKUP($A543,openDSS_capacitor!$A:$R,5,0)</f>
        <v>44994.832600000002</v>
      </c>
      <c r="K543" s="7">
        <f t="shared" si="14"/>
        <v>0.92845682304457011</v>
      </c>
      <c r="L543" s="1">
        <f>VLOOKUP($A543,openDSS_capacitor!$A:$R,10,0)</f>
        <v>0</v>
      </c>
      <c r="M543" s="1">
        <f>VLOOKUP($A543,openDSS_capacitor!$A:$R,11,0)</f>
        <v>0</v>
      </c>
      <c r="N543" s="1">
        <f>VLOOKUP($A543,openDSS_capacitor!$A:$R,6,0)</f>
        <v>6007.8112000000001</v>
      </c>
      <c r="O543" s="1">
        <f t="shared" si="13"/>
        <v>-49.065800000000309</v>
      </c>
      <c r="P543">
        <f>VLOOKUP(A543,sumario!A:E,5,0)</f>
        <v>600</v>
      </c>
    </row>
    <row r="544" spans="1:16" x14ac:dyDescent="0.25">
      <c r="A544" t="s">
        <v>69</v>
      </c>
      <c r="B544" s="6" t="str">
        <f>VLOOKUP(A544,regional!A:B,2,0)</f>
        <v>Triângulo</v>
      </c>
      <c r="C544" s="1">
        <f>VLOOKUP($A544,openDSS_base!$A:$R,4,0)</f>
        <v>113021.3224</v>
      </c>
      <c r="D544" s="1">
        <f>VLOOKUP($A544,openDSS_base!$A:$R,5,0)</f>
        <v>49306.218999999997</v>
      </c>
      <c r="E544" s="7">
        <f t="shared" si="12"/>
        <v>0.91657557152724833</v>
      </c>
      <c r="F544" s="1">
        <f>VLOOKUP($A544,openDSS_base!$A:$R,10,0)</f>
        <v>0</v>
      </c>
      <c r="G544" s="1">
        <f>VLOOKUP($A544,openDSS_base!$A:$R,11,0)</f>
        <v>0</v>
      </c>
      <c r="H544" s="1">
        <f>VLOOKUP($A544,openDSS_base!$A:$R,6,0)</f>
        <v>5927.5942999999997</v>
      </c>
      <c r="I544" s="1">
        <f>VLOOKUP($A544,openDSS_capacitor!$A:$R,4,0)</f>
        <v>112992.3995</v>
      </c>
      <c r="J544" s="1">
        <f>VLOOKUP($A544,openDSS_capacitor!$A:$R,5,0)</f>
        <v>41674.973700000002</v>
      </c>
      <c r="K544" s="7">
        <f t="shared" si="14"/>
        <v>0.93821862836427472</v>
      </c>
      <c r="L544" s="1">
        <f>VLOOKUP($A544,openDSS_capacitor!$A:$R,10,0)</f>
        <v>0</v>
      </c>
      <c r="M544" s="1">
        <f>VLOOKUP($A544,openDSS_capacitor!$A:$R,11,0)</f>
        <v>0</v>
      </c>
      <c r="N544" s="1">
        <f>VLOOKUP($A544,openDSS_capacitor!$A:$R,6,0)</f>
        <v>5869.0291999999999</v>
      </c>
      <c r="O544" s="1">
        <f t="shared" si="13"/>
        <v>-58.565099999999802</v>
      </c>
      <c r="P544">
        <f>VLOOKUP(A544,sumario!A:E,5,0)</f>
        <v>900</v>
      </c>
    </row>
    <row r="545" spans="1:16" x14ac:dyDescent="0.25">
      <c r="A545" t="s">
        <v>1145</v>
      </c>
      <c r="B545" s="6" t="str">
        <f>VLOOKUP(A545,regional!A:B,2,0)</f>
        <v>Triângulo</v>
      </c>
      <c r="C545" s="1">
        <f>VLOOKUP($A545,openDSS_base!$A:$R,4,0)</f>
        <v>60800.084300000002</v>
      </c>
      <c r="D545" s="1">
        <f>VLOOKUP($A545,openDSS_base!$A:$R,5,0)</f>
        <v>28440.491699999999</v>
      </c>
      <c r="E545" s="7">
        <f t="shared" si="12"/>
        <v>0.90579957960620094</v>
      </c>
      <c r="F545" s="1">
        <f>VLOOKUP($A545,openDSS_base!$A:$R,10,0)</f>
        <v>0</v>
      </c>
      <c r="G545" s="1">
        <f>VLOOKUP($A545,openDSS_base!$A:$R,11,0)</f>
        <v>0</v>
      </c>
      <c r="H545" s="1">
        <f>VLOOKUP($A545,openDSS_base!$A:$R,6,0)</f>
        <v>5954.5</v>
      </c>
      <c r="I545" s="1">
        <f>VLOOKUP($A545,openDSS_capacitor!$A:$R,4,0)</f>
        <v>60508.717799999999</v>
      </c>
      <c r="J545" s="1">
        <f>VLOOKUP($A545,openDSS_capacitor!$A:$R,5,0)</f>
        <v>15669.7503</v>
      </c>
      <c r="K545" s="7">
        <f t="shared" si="14"/>
        <v>0.96806563529723222</v>
      </c>
      <c r="L545" s="1">
        <f>VLOOKUP($A545,openDSS_capacitor!$A:$R,10,0)</f>
        <v>0</v>
      </c>
      <c r="M545" s="1">
        <f>VLOOKUP($A545,openDSS_capacitor!$A:$R,11,0)</f>
        <v>0</v>
      </c>
      <c r="N545" s="1">
        <f>VLOOKUP($A545,openDSS_capacitor!$A:$R,6,0)</f>
        <v>5527.9255000000003</v>
      </c>
      <c r="O545" s="1">
        <f t="shared" si="13"/>
        <v>-426.57449999999972</v>
      </c>
      <c r="P545">
        <f>VLOOKUP(A545,sumario!A:E,5,0)</f>
        <v>1500</v>
      </c>
    </row>
    <row r="546" spans="1:16" x14ac:dyDescent="0.25">
      <c r="A546" t="s">
        <v>1146</v>
      </c>
      <c r="B546" s="6" t="str">
        <f>VLOOKUP(A546,regional!A:B,2,0)</f>
        <v>Mantiqueira</v>
      </c>
      <c r="C546" s="1">
        <f>VLOOKUP($A546,openDSS_base!$A:$R,4,0)</f>
        <v>143615.24909999999</v>
      </c>
      <c r="D546" s="1">
        <f>VLOOKUP($A546,openDSS_base!$A:$R,5,0)</f>
        <v>66643.167600000001</v>
      </c>
      <c r="E546" s="7">
        <f t="shared" si="12"/>
        <v>0.90709420773176175</v>
      </c>
      <c r="F546" s="1">
        <f>VLOOKUP($A546,openDSS_base!$A:$R,10,0)</f>
        <v>0</v>
      </c>
      <c r="G546" s="1">
        <f>VLOOKUP($A546,openDSS_base!$A:$R,11,0)</f>
        <v>0</v>
      </c>
      <c r="H546" s="1">
        <f>VLOOKUP($A546,openDSS_base!$A:$R,6,0)</f>
        <v>16005.588400000001</v>
      </c>
      <c r="I546" s="1">
        <f>VLOOKUP($A546,openDSS_capacitor!$A:$R,4,0)</f>
        <v>143595.8469</v>
      </c>
      <c r="J546" s="1">
        <f>VLOOKUP($A546,openDSS_capacitor!$A:$R,5,0)</f>
        <v>64173.586000000003</v>
      </c>
      <c r="K546" s="7">
        <f t="shared" si="14"/>
        <v>0.91297617201054382</v>
      </c>
      <c r="L546" s="1">
        <f>VLOOKUP($A546,openDSS_capacitor!$A:$R,10,0)</f>
        <v>0</v>
      </c>
      <c r="M546" s="1">
        <f>VLOOKUP($A546,openDSS_capacitor!$A:$R,11,0)</f>
        <v>0</v>
      </c>
      <c r="N546" s="1">
        <f>VLOOKUP($A546,openDSS_capacitor!$A:$R,6,0)</f>
        <v>15956.611699999999</v>
      </c>
      <c r="O546" s="1">
        <f t="shared" si="13"/>
        <v>-48.976700000001074</v>
      </c>
      <c r="P546">
        <f>VLOOKUP(A546,sumario!A:E,5,0)</f>
        <v>300</v>
      </c>
    </row>
    <row r="547" spans="1:16" x14ac:dyDescent="0.25">
      <c r="A547" t="s">
        <v>70</v>
      </c>
      <c r="B547" s="6" t="str">
        <f>VLOOKUP(A547,regional!A:B,2,0)</f>
        <v>Mantiqueira</v>
      </c>
      <c r="C547" s="1">
        <f>VLOOKUP($A547,openDSS_base!$A:$R,4,0)</f>
        <v>155259.1274</v>
      </c>
      <c r="D547" s="1">
        <f>VLOOKUP($A547,openDSS_base!$A:$R,5,0)</f>
        <v>72516.904800000004</v>
      </c>
      <c r="E547" s="7">
        <f t="shared" si="12"/>
        <v>0.90604299637164498</v>
      </c>
      <c r="F547" s="1">
        <f>VLOOKUP($A547,openDSS_base!$A:$R,10,0)</f>
        <v>0</v>
      </c>
      <c r="G547" s="1">
        <f>VLOOKUP($A547,openDSS_base!$A:$R,11,0)</f>
        <v>0</v>
      </c>
      <c r="H547" s="1">
        <f>VLOOKUP($A547,openDSS_base!$A:$R,6,0)</f>
        <v>13992.9303</v>
      </c>
      <c r="I547" s="1">
        <f>VLOOKUP($A547,openDSS_capacitor!$A:$R,4,0)</f>
        <v>155241.66800000001</v>
      </c>
      <c r="J547" s="1">
        <f>VLOOKUP($A547,openDSS_capacitor!$A:$R,5,0)</f>
        <v>70128.158500000005</v>
      </c>
      <c r="K547" s="7">
        <f t="shared" si="14"/>
        <v>0.91132871649610359</v>
      </c>
      <c r="L547" s="1">
        <f>VLOOKUP($A547,openDSS_capacitor!$A:$R,10,0)</f>
        <v>0</v>
      </c>
      <c r="M547" s="1">
        <f>VLOOKUP($A547,openDSS_capacitor!$A:$R,11,0)</f>
        <v>0</v>
      </c>
      <c r="N547" s="1">
        <f>VLOOKUP($A547,openDSS_capacitor!$A:$R,6,0)</f>
        <v>13919.9902</v>
      </c>
      <c r="O547" s="1">
        <f t="shared" si="13"/>
        <v>-72.940099999999802</v>
      </c>
      <c r="P547">
        <f>VLOOKUP(A547,sumario!A:E,5,0)</f>
        <v>300</v>
      </c>
    </row>
    <row r="548" spans="1:16" x14ac:dyDescent="0.25">
      <c r="A548" t="s">
        <v>1148</v>
      </c>
      <c r="B548" s="6" t="str">
        <f>VLOOKUP(A548,regional!A:B,2,0)</f>
        <v>Sul</v>
      </c>
      <c r="C548" s="1">
        <f>VLOOKUP($A548,openDSS_base!$A:$R,4,0)</f>
        <v>146264.5471</v>
      </c>
      <c r="D548" s="1">
        <f>VLOOKUP($A548,openDSS_base!$A:$R,5,0)</f>
        <v>67650.895000000004</v>
      </c>
      <c r="E548" s="7">
        <f t="shared" si="12"/>
        <v>0.90761866655243784</v>
      </c>
      <c r="F548" s="1">
        <f>VLOOKUP($A548,openDSS_base!$A:$R,10,0)</f>
        <v>0</v>
      </c>
      <c r="G548" s="1">
        <f>VLOOKUP($A548,openDSS_base!$A:$R,11,0)</f>
        <v>0</v>
      </c>
      <c r="H548" s="1">
        <f>VLOOKUP($A548,openDSS_base!$A:$R,6,0)</f>
        <v>9649.6144999999997</v>
      </c>
      <c r="I548" s="1">
        <f>VLOOKUP($A548,openDSS_capacitor!$A:$R,4,0)</f>
        <v>146236.52499999999</v>
      </c>
      <c r="J548" s="1">
        <f>VLOOKUP($A548,openDSS_capacitor!$A:$R,5,0)</f>
        <v>65174.197</v>
      </c>
      <c r="K548" s="7">
        <f t="shared" si="14"/>
        <v>0.91339337587004321</v>
      </c>
      <c r="L548" s="1">
        <f>VLOOKUP($A548,openDSS_capacitor!$A:$R,10,0)</f>
        <v>0</v>
      </c>
      <c r="M548" s="1">
        <f>VLOOKUP($A548,openDSS_capacitor!$A:$R,11,0)</f>
        <v>0</v>
      </c>
      <c r="N548" s="1">
        <f>VLOOKUP($A548,openDSS_capacitor!$A:$R,6,0)</f>
        <v>9600.6726999999992</v>
      </c>
      <c r="O548" s="1">
        <f t="shared" si="13"/>
        <v>-48.941800000000512</v>
      </c>
      <c r="P548">
        <f>VLOOKUP(A548,sumario!A:E,5,0)</f>
        <v>300</v>
      </c>
    </row>
    <row r="549" spans="1:16" x14ac:dyDescent="0.25">
      <c r="A549" t="s">
        <v>1151</v>
      </c>
      <c r="B549" s="6" t="str">
        <f>VLOOKUP(A549,regional!A:B,2,0)</f>
        <v>Norte</v>
      </c>
      <c r="C549" s="1">
        <f>VLOOKUP($A549,openDSS_base!$A:$R,4,0)</f>
        <v>60987.644399999997</v>
      </c>
      <c r="D549" s="1">
        <f>VLOOKUP($A549,openDSS_base!$A:$R,5,0)</f>
        <v>25526.047500000001</v>
      </c>
      <c r="E549" s="7">
        <f t="shared" ref="E549:E612" si="15">C549/SQRT(C549*C549+D549*D549)</f>
        <v>0.92246072748374464</v>
      </c>
      <c r="F549" s="1">
        <f>VLOOKUP($A549,openDSS_base!$A:$R,10,0)</f>
        <v>0</v>
      </c>
      <c r="G549" s="1">
        <f>VLOOKUP($A549,openDSS_base!$A:$R,11,0)</f>
        <v>0</v>
      </c>
      <c r="H549" s="1">
        <f>VLOOKUP($A549,openDSS_base!$A:$R,6,0)</f>
        <v>5619.8815000000004</v>
      </c>
      <c r="I549" s="1">
        <f>VLOOKUP($A549,openDSS_capacitor!$A:$R,4,0)</f>
        <v>60987.580099999999</v>
      </c>
      <c r="J549" s="1">
        <f>VLOOKUP($A549,openDSS_capacitor!$A:$R,5,0)</f>
        <v>22945.632300000001</v>
      </c>
      <c r="K549" s="7">
        <f t="shared" si="14"/>
        <v>0.93594875962325275</v>
      </c>
      <c r="L549" s="1">
        <f>VLOOKUP($A549,openDSS_capacitor!$A:$R,10,0)</f>
        <v>0</v>
      </c>
      <c r="M549" s="1">
        <f>VLOOKUP($A549,openDSS_capacitor!$A:$R,11,0)</f>
        <v>0</v>
      </c>
      <c r="N549" s="1">
        <f>VLOOKUP($A549,openDSS_capacitor!$A:$R,6,0)</f>
        <v>5616.5357999999997</v>
      </c>
      <c r="O549" s="1">
        <f t="shared" ref="O549:O612" si="16">N549-H549</f>
        <v>-3.3457000000007611</v>
      </c>
      <c r="P549">
        <f>VLOOKUP(A549,sumario!A:E,5,0)</f>
        <v>300</v>
      </c>
    </row>
    <row r="550" spans="1:16" x14ac:dyDescent="0.25">
      <c r="A550" t="s">
        <v>1152</v>
      </c>
      <c r="B550" s="6" t="str">
        <f>VLOOKUP(A550,regional!A:B,2,0)</f>
        <v>Norte</v>
      </c>
      <c r="C550" s="1">
        <f>VLOOKUP($A550,openDSS_base!$A:$R,4,0)</f>
        <v>58973.2327</v>
      </c>
      <c r="D550" s="1">
        <f>VLOOKUP($A550,openDSS_base!$A:$R,5,0)</f>
        <v>22914.0167</v>
      </c>
      <c r="E550" s="7">
        <f t="shared" si="15"/>
        <v>0.93211151202055664</v>
      </c>
      <c r="F550" s="1">
        <f>VLOOKUP($A550,openDSS_base!$A:$R,10,0)</f>
        <v>0</v>
      </c>
      <c r="G550" s="1">
        <f>VLOOKUP($A550,openDSS_base!$A:$R,11,0)</f>
        <v>0</v>
      </c>
      <c r="H550" s="1">
        <f>VLOOKUP($A550,openDSS_base!$A:$R,6,0)</f>
        <v>10058.4121</v>
      </c>
      <c r="I550" s="1">
        <f>VLOOKUP($A550,openDSS_capacitor!$A:$R,4,0)</f>
        <v>58802.540399999998</v>
      </c>
      <c r="J550" s="1">
        <f>VLOOKUP($A550,openDSS_capacitor!$A:$R,5,0)</f>
        <v>18082.036700000001</v>
      </c>
      <c r="K550" s="7">
        <f t="shared" si="14"/>
        <v>0.9558294936011118</v>
      </c>
      <c r="L550" s="1">
        <f>VLOOKUP($A550,openDSS_capacitor!$A:$R,10,0)</f>
        <v>0</v>
      </c>
      <c r="M550" s="1">
        <f>VLOOKUP($A550,openDSS_capacitor!$A:$R,11,0)</f>
        <v>0</v>
      </c>
      <c r="N550" s="1">
        <f>VLOOKUP($A550,openDSS_capacitor!$A:$R,6,0)</f>
        <v>9793.0604999999996</v>
      </c>
      <c r="O550" s="1">
        <f t="shared" si="16"/>
        <v>-265.35159999999996</v>
      </c>
      <c r="P550">
        <f>VLOOKUP(A550,sumario!A:E,5,0)</f>
        <v>600</v>
      </c>
    </row>
    <row r="551" spans="1:16" x14ac:dyDescent="0.25">
      <c r="A551" t="s">
        <v>1153</v>
      </c>
      <c r="B551" s="6" t="str">
        <f>VLOOKUP(A551,regional!A:B,2,0)</f>
        <v>Centro</v>
      </c>
      <c r="C551" s="1">
        <f>VLOOKUP($A551,openDSS_base!$A:$R,4,0)</f>
        <v>98352.046900000001</v>
      </c>
      <c r="D551" s="1">
        <f>VLOOKUP($A551,openDSS_base!$A:$R,5,0)</f>
        <v>44143.811800000003</v>
      </c>
      <c r="E551" s="7">
        <f t="shared" si="15"/>
        <v>0.91231891857774239</v>
      </c>
      <c r="F551" s="1">
        <f>VLOOKUP($A551,openDSS_base!$A:$R,10,0)</f>
        <v>0</v>
      </c>
      <c r="G551" s="1">
        <f>VLOOKUP($A551,openDSS_base!$A:$R,11,0)</f>
        <v>0</v>
      </c>
      <c r="H551" s="1">
        <f>VLOOKUP($A551,openDSS_base!$A:$R,6,0)</f>
        <v>3055.2314000000001</v>
      </c>
      <c r="I551" s="1">
        <f>VLOOKUP($A551,openDSS_capacitor!$A:$R,4,0)</f>
        <v>98325.085800000001</v>
      </c>
      <c r="J551" s="1">
        <f>VLOOKUP($A551,openDSS_capacitor!$A:$R,5,0)</f>
        <v>41619.908600000002</v>
      </c>
      <c r="K551" s="7">
        <f t="shared" si="14"/>
        <v>0.92089721591983198</v>
      </c>
      <c r="L551" s="1">
        <f>VLOOKUP($A551,openDSS_capacitor!$A:$R,10,0)</f>
        <v>0</v>
      </c>
      <c r="M551" s="1">
        <f>VLOOKUP($A551,openDSS_capacitor!$A:$R,11,0)</f>
        <v>0</v>
      </c>
      <c r="N551" s="1">
        <f>VLOOKUP($A551,openDSS_capacitor!$A:$R,6,0)</f>
        <v>3023.3761</v>
      </c>
      <c r="O551" s="1">
        <f t="shared" si="16"/>
        <v>-31.85530000000017</v>
      </c>
      <c r="P551">
        <f>VLOOKUP(A551,sumario!A:E,5,0)</f>
        <v>300</v>
      </c>
    </row>
    <row r="552" spans="1:16" x14ac:dyDescent="0.25">
      <c r="A552" t="s">
        <v>1155</v>
      </c>
      <c r="B552" s="6" t="str">
        <f>VLOOKUP(A552,regional!A:B,2,0)</f>
        <v>Centro</v>
      </c>
      <c r="C552" s="1">
        <f>VLOOKUP($A552,openDSS_base!$A:$R,4,0)</f>
        <v>66815.144</v>
      </c>
      <c r="D552" s="1">
        <f>VLOOKUP($A552,openDSS_base!$A:$R,5,0)</f>
        <v>30296.984100000001</v>
      </c>
      <c r="E552" s="7">
        <f t="shared" si="15"/>
        <v>0.9107436971625209</v>
      </c>
      <c r="F552" s="1">
        <f>VLOOKUP($A552,openDSS_base!$A:$R,10,0)</f>
        <v>0</v>
      </c>
      <c r="G552" s="1">
        <f>VLOOKUP($A552,openDSS_base!$A:$R,11,0)</f>
        <v>0</v>
      </c>
      <c r="H552" s="1">
        <f>VLOOKUP($A552,openDSS_base!$A:$R,6,0)</f>
        <v>3407.4207999999999</v>
      </c>
      <c r="I552" s="1">
        <f>VLOOKUP($A552,openDSS_capacitor!$A:$R,4,0)</f>
        <v>66820.236300000004</v>
      </c>
      <c r="J552" s="1">
        <f>VLOOKUP($A552,openDSS_capacitor!$A:$R,5,0)</f>
        <v>27769.635300000002</v>
      </c>
      <c r="K552" s="7">
        <f t="shared" si="14"/>
        <v>0.92343042827529609</v>
      </c>
      <c r="L552" s="1">
        <f>VLOOKUP($A552,openDSS_capacitor!$A:$R,10,0)</f>
        <v>0</v>
      </c>
      <c r="M552" s="1">
        <f>VLOOKUP($A552,openDSS_capacitor!$A:$R,11,0)</f>
        <v>0</v>
      </c>
      <c r="N552" s="1">
        <f>VLOOKUP($A552,openDSS_capacitor!$A:$R,6,0)</f>
        <v>3384.0536000000002</v>
      </c>
      <c r="O552" s="1">
        <f t="shared" si="16"/>
        <v>-23.367199999999684</v>
      </c>
      <c r="P552">
        <f>VLOOKUP(A552,sumario!A:E,5,0)</f>
        <v>300</v>
      </c>
    </row>
    <row r="553" spans="1:16" x14ac:dyDescent="0.25">
      <c r="A553" t="s">
        <v>1158</v>
      </c>
      <c r="B553" s="6" t="str">
        <f>VLOOKUP(A553,regional!A:B,2,0)</f>
        <v>Centro</v>
      </c>
      <c r="C553" s="1">
        <f>VLOOKUP($A553,openDSS_base!$A:$R,4,0)</f>
        <v>151080.4571</v>
      </c>
      <c r="D553" s="1">
        <f>VLOOKUP($A553,openDSS_base!$A:$R,5,0)</f>
        <v>65672.176600000006</v>
      </c>
      <c r="E553" s="7">
        <f t="shared" si="15"/>
        <v>0.91710330065311108</v>
      </c>
      <c r="F553" s="1">
        <f>VLOOKUP($A553,openDSS_base!$A:$R,10,0)</f>
        <v>0</v>
      </c>
      <c r="G553" s="1">
        <f>VLOOKUP($A553,openDSS_base!$A:$R,11,0)</f>
        <v>0</v>
      </c>
      <c r="H553" s="1">
        <f>VLOOKUP($A553,openDSS_base!$A:$R,6,0)</f>
        <v>3902.3784999999998</v>
      </c>
      <c r="I553" s="1">
        <f>VLOOKUP($A553,openDSS_capacitor!$A:$R,4,0)</f>
        <v>151069.4664</v>
      </c>
      <c r="J553" s="1">
        <f>VLOOKUP($A553,openDSS_capacitor!$A:$R,5,0)</f>
        <v>63131.8246</v>
      </c>
      <c r="K553" s="7">
        <f t="shared" si="14"/>
        <v>0.92267263245652398</v>
      </c>
      <c r="L553" s="1">
        <f>VLOOKUP($A553,openDSS_capacitor!$A:$R,10,0)</f>
        <v>0</v>
      </c>
      <c r="M553" s="1">
        <f>VLOOKUP($A553,openDSS_capacitor!$A:$R,11,0)</f>
        <v>0</v>
      </c>
      <c r="N553" s="1">
        <f>VLOOKUP($A553,openDSS_capacitor!$A:$R,6,0)</f>
        <v>3881.0392000000002</v>
      </c>
      <c r="O553" s="1">
        <f t="shared" si="16"/>
        <v>-21.339299999999639</v>
      </c>
      <c r="P553">
        <f>VLOOKUP(A553,sumario!A:E,5,0)</f>
        <v>300</v>
      </c>
    </row>
    <row r="554" spans="1:16" x14ac:dyDescent="0.25">
      <c r="A554" t="s">
        <v>1159</v>
      </c>
      <c r="B554" s="6" t="str">
        <f>VLOOKUP(A554,regional!A:B,2,0)</f>
        <v>Mantiqueira</v>
      </c>
      <c r="C554" s="1">
        <f>VLOOKUP($A554,openDSS_base!$A:$R,4,0)</f>
        <v>127688.30899999999</v>
      </c>
      <c r="D554" s="1">
        <f>VLOOKUP($A554,openDSS_base!$A:$R,5,0)</f>
        <v>62262.574000000001</v>
      </c>
      <c r="E554" s="7">
        <f t="shared" si="15"/>
        <v>0.89883613167114995</v>
      </c>
      <c r="F554" s="1">
        <f>VLOOKUP($A554,openDSS_base!$A:$R,10,0)</f>
        <v>0</v>
      </c>
      <c r="G554" s="1">
        <f>VLOOKUP($A554,openDSS_base!$A:$R,11,0)</f>
        <v>0</v>
      </c>
      <c r="H554" s="1">
        <f>VLOOKUP($A554,openDSS_base!$A:$R,6,0)</f>
        <v>11337.1018</v>
      </c>
      <c r="I554" s="1">
        <f>VLOOKUP($A554,openDSS_capacitor!$A:$R,4,0)</f>
        <v>127538.7306</v>
      </c>
      <c r="J554" s="1">
        <f>VLOOKUP($A554,openDSS_capacitor!$A:$R,5,0)</f>
        <v>57089.865899999997</v>
      </c>
      <c r="K554" s="7">
        <f t="shared" si="14"/>
        <v>0.91273002268310743</v>
      </c>
      <c r="L554" s="1">
        <f>VLOOKUP($A554,openDSS_capacitor!$A:$R,10,0)</f>
        <v>0</v>
      </c>
      <c r="M554" s="1">
        <f>VLOOKUP($A554,openDSS_capacitor!$A:$R,11,0)</f>
        <v>0</v>
      </c>
      <c r="N554" s="1">
        <f>VLOOKUP($A554,openDSS_capacitor!$A:$R,6,0)</f>
        <v>11126.408600000001</v>
      </c>
      <c r="O554" s="1">
        <f t="shared" si="16"/>
        <v>-210.69319999999971</v>
      </c>
      <c r="P554">
        <f>VLOOKUP(A554,sumario!A:E,5,0)</f>
        <v>600</v>
      </c>
    </row>
    <row r="555" spans="1:16" x14ac:dyDescent="0.25">
      <c r="A555" t="s">
        <v>1160</v>
      </c>
      <c r="B555" s="6" t="str">
        <f>VLOOKUP(A555,regional!A:B,2,0)</f>
        <v>Mantiqueira</v>
      </c>
      <c r="C555" s="1">
        <f>VLOOKUP($A555,openDSS_base!$A:$R,4,0)</f>
        <v>175505.70809999999</v>
      </c>
      <c r="D555" s="1">
        <f>VLOOKUP($A555,openDSS_base!$A:$R,5,0)</f>
        <v>111419.0442</v>
      </c>
      <c r="E555" s="7">
        <f t="shared" si="15"/>
        <v>0.84424144074859975</v>
      </c>
      <c r="F555" s="1">
        <f>VLOOKUP($A555,openDSS_base!$A:$R,10,0)</f>
        <v>0</v>
      </c>
      <c r="G555" s="1">
        <f>VLOOKUP($A555,openDSS_base!$A:$R,11,0)</f>
        <v>0</v>
      </c>
      <c r="H555" s="1">
        <f>VLOOKUP($A555,openDSS_base!$A:$R,6,0)</f>
        <v>47948.133900000001</v>
      </c>
      <c r="I555" s="1">
        <f>VLOOKUP($A555,openDSS_capacitor!$A:$R,4,0)</f>
        <v>176436.47339999999</v>
      </c>
      <c r="J555" s="1">
        <f>VLOOKUP($A555,openDSS_capacitor!$A:$R,5,0)</f>
        <v>104670.29859999999</v>
      </c>
      <c r="K555" s="7">
        <f t="shared" si="14"/>
        <v>0.86004482728589537</v>
      </c>
      <c r="L555" s="1">
        <f>VLOOKUP($A555,openDSS_capacitor!$A:$R,10,0)</f>
        <v>0</v>
      </c>
      <c r="M555" s="1">
        <f>VLOOKUP($A555,openDSS_capacitor!$A:$R,11,0)</f>
        <v>0</v>
      </c>
      <c r="N555" s="1">
        <f>VLOOKUP($A555,openDSS_capacitor!$A:$R,6,0)</f>
        <v>46950.123500000002</v>
      </c>
      <c r="O555" s="1">
        <f t="shared" si="16"/>
        <v>-998.01039999999921</v>
      </c>
      <c r="P555">
        <f>VLOOKUP(A555,sumario!A:E,5,0)</f>
        <v>900</v>
      </c>
    </row>
    <row r="556" spans="1:16" x14ac:dyDescent="0.25">
      <c r="A556" t="s">
        <v>1161</v>
      </c>
      <c r="B556" s="6" t="str">
        <f>VLOOKUP(A556,regional!A:B,2,0)</f>
        <v>Mantiqueira</v>
      </c>
      <c r="C556" s="1">
        <f>VLOOKUP($A556,openDSS_base!$A:$R,4,0)</f>
        <v>122361.74280000001</v>
      </c>
      <c r="D556" s="1">
        <f>VLOOKUP($A556,openDSS_base!$A:$R,5,0)</f>
        <v>61902.540999999997</v>
      </c>
      <c r="E556" s="7">
        <f t="shared" si="15"/>
        <v>0.89231219735818679</v>
      </c>
      <c r="F556" s="1">
        <f>VLOOKUP($A556,openDSS_base!$A:$R,10,0)</f>
        <v>0</v>
      </c>
      <c r="G556" s="1">
        <f>VLOOKUP($A556,openDSS_base!$A:$R,11,0)</f>
        <v>0</v>
      </c>
      <c r="H556" s="1">
        <f>VLOOKUP($A556,openDSS_base!$A:$R,6,0)</f>
        <v>14858.5254</v>
      </c>
      <c r="I556" s="1">
        <f>VLOOKUP($A556,openDSS_capacitor!$A:$R,4,0)</f>
        <v>122399.2951</v>
      </c>
      <c r="J556" s="1">
        <f>VLOOKUP($A556,openDSS_capacitor!$A:$R,5,0)</f>
        <v>59535.376499999998</v>
      </c>
      <c r="K556" s="7">
        <f t="shared" si="14"/>
        <v>0.89926464324844146</v>
      </c>
      <c r="L556" s="1">
        <f>VLOOKUP($A556,openDSS_capacitor!$A:$R,10,0)</f>
        <v>0</v>
      </c>
      <c r="M556" s="1">
        <f>VLOOKUP($A556,openDSS_capacitor!$A:$R,11,0)</f>
        <v>0</v>
      </c>
      <c r="N556" s="1">
        <f>VLOOKUP($A556,openDSS_capacitor!$A:$R,6,0)</f>
        <v>14721.032499999999</v>
      </c>
      <c r="O556" s="1">
        <f t="shared" si="16"/>
        <v>-137.4929000000011</v>
      </c>
      <c r="P556">
        <f>VLOOKUP(A556,sumario!A:E,5,0)</f>
        <v>300</v>
      </c>
    </row>
    <row r="557" spans="1:16" x14ac:dyDescent="0.25">
      <c r="A557" t="s">
        <v>1163</v>
      </c>
      <c r="B557" s="6" t="str">
        <f>VLOOKUP(A557,regional!A:B,2,0)</f>
        <v>Mantiqueira</v>
      </c>
      <c r="C557" s="1">
        <f>VLOOKUP($A557,openDSS_base!$A:$R,4,0)</f>
        <v>61709.072</v>
      </c>
      <c r="D557" s="1">
        <f>VLOOKUP($A557,openDSS_base!$A:$R,5,0)</f>
        <v>29786.5471</v>
      </c>
      <c r="E557" s="7">
        <f t="shared" si="15"/>
        <v>0.90057471494750563</v>
      </c>
      <c r="F557" s="1">
        <f>VLOOKUP($A557,openDSS_base!$A:$R,10,0)</f>
        <v>0</v>
      </c>
      <c r="G557" s="1">
        <f>VLOOKUP($A557,openDSS_base!$A:$R,11,0)</f>
        <v>0</v>
      </c>
      <c r="H557" s="1">
        <f>VLOOKUP($A557,openDSS_base!$A:$R,6,0)</f>
        <v>9002.5596000000005</v>
      </c>
      <c r="I557" s="1">
        <f>VLOOKUP($A557,openDSS_capacitor!$A:$R,4,0)</f>
        <v>61704.582300000002</v>
      </c>
      <c r="J557" s="1">
        <f>VLOOKUP($A557,openDSS_capacitor!$A:$R,5,0)</f>
        <v>27251.552500000002</v>
      </c>
      <c r="K557" s="7">
        <f t="shared" si="14"/>
        <v>0.9147592766504743</v>
      </c>
      <c r="L557" s="1">
        <f>VLOOKUP($A557,openDSS_capacitor!$A:$R,10,0)</f>
        <v>0</v>
      </c>
      <c r="M557" s="1">
        <f>VLOOKUP($A557,openDSS_capacitor!$A:$R,11,0)</f>
        <v>0</v>
      </c>
      <c r="N557" s="1">
        <f>VLOOKUP($A557,openDSS_capacitor!$A:$R,6,0)</f>
        <v>8847.8040000000001</v>
      </c>
      <c r="O557" s="1">
        <f t="shared" si="16"/>
        <v>-154.75560000000041</v>
      </c>
      <c r="P557">
        <f>VLOOKUP(A557,sumario!A:E,5,0)</f>
        <v>300</v>
      </c>
    </row>
    <row r="558" spans="1:16" x14ac:dyDescent="0.25">
      <c r="A558" t="s">
        <v>1164</v>
      </c>
      <c r="B558" s="6" t="str">
        <f>VLOOKUP(A558,regional!A:B,2,0)</f>
        <v>Mantiqueira</v>
      </c>
      <c r="C558" s="1">
        <f>VLOOKUP($A558,openDSS_base!$A:$R,4,0)</f>
        <v>116908.99310000001</v>
      </c>
      <c r="D558" s="1">
        <f>VLOOKUP($A558,openDSS_base!$A:$R,5,0)</f>
        <v>70924.334300000002</v>
      </c>
      <c r="E558" s="7">
        <f t="shared" si="15"/>
        <v>0.8549695468993429</v>
      </c>
      <c r="F558" s="1">
        <f>VLOOKUP($A558,openDSS_base!$A:$R,10,0)</f>
        <v>0</v>
      </c>
      <c r="G558" s="1">
        <f>VLOOKUP($A558,openDSS_base!$A:$R,11,0)</f>
        <v>0</v>
      </c>
      <c r="H558" s="1">
        <f>VLOOKUP($A558,openDSS_base!$A:$R,6,0)</f>
        <v>36275.205099999999</v>
      </c>
      <c r="I558" s="1">
        <f>VLOOKUP($A558,openDSS_capacitor!$A:$R,4,0)</f>
        <v>117151.72960000001</v>
      </c>
      <c r="J558" s="1">
        <f>VLOOKUP($A558,openDSS_capacitor!$A:$R,5,0)</f>
        <v>68615.326100000006</v>
      </c>
      <c r="K558" s="7">
        <f t="shared" si="14"/>
        <v>0.86289015642361899</v>
      </c>
      <c r="L558" s="1">
        <f>VLOOKUP($A558,openDSS_capacitor!$A:$R,10,0)</f>
        <v>0</v>
      </c>
      <c r="M558" s="1">
        <f>VLOOKUP($A558,openDSS_capacitor!$A:$R,11,0)</f>
        <v>0</v>
      </c>
      <c r="N558" s="1">
        <f>VLOOKUP($A558,openDSS_capacitor!$A:$R,6,0)</f>
        <v>36047.634299999998</v>
      </c>
      <c r="O558" s="1">
        <f t="shared" si="16"/>
        <v>-227.57080000000133</v>
      </c>
      <c r="P558">
        <f>VLOOKUP(A558,sumario!A:E,5,0)</f>
        <v>300</v>
      </c>
    </row>
    <row r="559" spans="1:16" x14ac:dyDescent="0.25">
      <c r="A559" t="s">
        <v>1165</v>
      </c>
      <c r="B559" s="6" t="str">
        <f>VLOOKUP(A559,regional!A:B,2,0)</f>
        <v>Mantiqueira</v>
      </c>
      <c r="C559" s="1">
        <f>VLOOKUP($A559,openDSS_base!$A:$R,4,0)</f>
        <v>181319.01</v>
      </c>
      <c r="D559" s="1">
        <f>VLOOKUP($A559,openDSS_base!$A:$R,5,0)</f>
        <v>87995.551800000001</v>
      </c>
      <c r="E559" s="7">
        <f t="shared" si="15"/>
        <v>0.89965178500790344</v>
      </c>
      <c r="F559" s="1">
        <f>VLOOKUP($A559,openDSS_base!$A:$R,10,0)</f>
        <v>0</v>
      </c>
      <c r="G559" s="1">
        <f>VLOOKUP($A559,openDSS_base!$A:$R,11,0)</f>
        <v>0</v>
      </c>
      <c r="H559" s="1">
        <f>VLOOKUP($A559,openDSS_base!$A:$R,6,0)</f>
        <v>14514.264999999999</v>
      </c>
      <c r="I559" s="1">
        <f>VLOOKUP($A559,openDSS_capacitor!$A:$R,4,0)</f>
        <v>181024.92170000001</v>
      </c>
      <c r="J559" s="1">
        <f>VLOOKUP($A559,openDSS_capacitor!$A:$R,5,0)</f>
        <v>82491.020300000004</v>
      </c>
      <c r="K559" s="7">
        <f t="shared" si="14"/>
        <v>0.90997414918176844</v>
      </c>
      <c r="L559" s="1">
        <f>VLOOKUP($A559,openDSS_capacitor!$A:$R,10,0)</f>
        <v>0</v>
      </c>
      <c r="M559" s="1">
        <f>VLOOKUP($A559,openDSS_capacitor!$A:$R,11,0)</f>
        <v>0</v>
      </c>
      <c r="N559" s="1">
        <f>VLOOKUP($A559,openDSS_capacitor!$A:$R,6,0)</f>
        <v>14088.487800000001</v>
      </c>
      <c r="O559" s="1">
        <f t="shared" si="16"/>
        <v>-425.77719999999863</v>
      </c>
      <c r="P559">
        <f>VLOOKUP(A559,sumario!A:E,5,0)</f>
        <v>600</v>
      </c>
    </row>
    <row r="560" spans="1:16" x14ac:dyDescent="0.25">
      <c r="A560" t="s">
        <v>1166</v>
      </c>
      <c r="B560" s="6" t="str">
        <f>VLOOKUP(A560,regional!A:B,2,0)</f>
        <v>Mantiqueira</v>
      </c>
      <c r="C560" s="1">
        <f>VLOOKUP($A560,openDSS_base!$A:$R,4,0)</f>
        <v>194027.48910000001</v>
      </c>
      <c r="D560" s="1">
        <f>VLOOKUP($A560,openDSS_base!$A:$R,5,0)</f>
        <v>118967.20140000001</v>
      </c>
      <c r="E560" s="7">
        <f t="shared" si="15"/>
        <v>0.85250898339434844</v>
      </c>
      <c r="F560" s="1">
        <f>VLOOKUP($A560,openDSS_base!$A:$R,10,0)</f>
        <v>0</v>
      </c>
      <c r="G560" s="1">
        <f>VLOOKUP($A560,openDSS_base!$A:$R,11,0)</f>
        <v>0</v>
      </c>
      <c r="H560" s="1">
        <f>VLOOKUP($A560,openDSS_base!$A:$R,6,0)</f>
        <v>32345.911</v>
      </c>
      <c r="I560" s="1">
        <f>VLOOKUP($A560,openDSS_capacitor!$A:$R,4,0)</f>
        <v>194164.4461</v>
      </c>
      <c r="J560" s="1">
        <f>VLOOKUP($A560,openDSS_capacitor!$A:$R,5,0)</f>
        <v>116343.1715</v>
      </c>
      <c r="K560" s="7">
        <f t="shared" si="14"/>
        <v>0.85779584923627472</v>
      </c>
      <c r="L560" s="1">
        <f>VLOOKUP($A560,openDSS_capacitor!$A:$R,10,0)</f>
        <v>0</v>
      </c>
      <c r="M560" s="1">
        <f>VLOOKUP($A560,openDSS_capacitor!$A:$R,11,0)</f>
        <v>0</v>
      </c>
      <c r="N560" s="1">
        <f>VLOOKUP($A560,openDSS_capacitor!$A:$R,6,0)</f>
        <v>32062.2896</v>
      </c>
      <c r="O560" s="1">
        <f t="shared" si="16"/>
        <v>-283.62139999999999</v>
      </c>
      <c r="P560">
        <f>VLOOKUP(A560,sumario!A:E,5,0)</f>
        <v>300</v>
      </c>
    </row>
    <row r="561" spans="1:16" x14ac:dyDescent="0.25">
      <c r="A561" t="s">
        <v>71</v>
      </c>
      <c r="B561" s="6" t="str">
        <f>VLOOKUP(A561,regional!A:B,2,0)</f>
        <v>Mantiqueira</v>
      </c>
      <c r="C561" s="1">
        <f>VLOOKUP($A561,openDSS_base!$A:$R,4,0)</f>
        <v>135115.24739999999</v>
      </c>
      <c r="D561" s="1">
        <f>VLOOKUP($A561,openDSS_base!$A:$R,5,0)</f>
        <v>81542.857600000003</v>
      </c>
      <c r="E561" s="7">
        <f t="shared" si="15"/>
        <v>0.85616581185516061</v>
      </c>
      <c r="F561" s="1">
        <f>VLOOKUP($A561,openDSS_base!$A:$R,10,0)</f>
        <v>0</v>
      </c>
      <c r="G561" s="1">
        <f>VLOOKUP($A561,openDSS_base!$A:$R,11,0)</f>
        <v>0</v>
      </c>
      <c r="H561" s="1">
        <f>VLOOKUP($A561,openDSS_base!$A:$R,6,0)</f>
        <v>30185.757399999999</v>
      </c>
      <c r="I561" s="1">
        <f>VLOOKUP($A561,openDSS_capacitor!$A:$R,4,0)</f>
        <v>134905.29800000001</v>
      </c>
      <c r="J561" s="1">
        <f>VLOOKUP($A561,openDSS_capacitor!$A:$R,5,0)</f>
        <v>76465.535199999998</v>
      </c>
      <c r="K561" s="7">
        <f t="shared" si="14"/>
        <v>0.86996907318335703</v>
      </c>
      <c r="L561" s="1">
        <f>VLOOKUP($A561,openDSS_capacitor!$A:$R,10,0)</f>
        <v>0</v>
      </c>
      <c r="M561" s="1">
        <f>VLOOKUP($A561,openDSS_capacitor!$A:$R,11,0)</f>
        <v>0</v>
      </c>
      <c r="N561" s="1">
        <f>VLOOKUP($A561,openDSS_capacitor!$A:$R,6,0)</f>
        <v>29530.256300000001</v>
      </c>
      <c r="O561" s="1">
        <f t="shared" si="16"/>
        <v>-655.50109999999768</v>
      </c>
      <c r="P561">
        <f>VLOOKUP(A561,sumario!A:E,5,0)</f>
        <v>600</v>
      </c>
    </row>
    <row r="562" spans="1:16" x14ac:dyDescent="0.25">
      <c r="A562" t="s">
        <v>1172</v>
      </c>
      <c r="B562" s="6" t="str">
        <f>VLOOKUP(A562,regional!A:B,2,0)</f>
        <v>Norte</v>
      </c>
      <c r="C562" s="1">
        <f>VLOOKUP($A562,openDSS_base!$A:$R,4,0)</f>
        <v>67606.695300000007</v>
      </c>
      <c r="D562" s="1">
        <f>VLOOKUP($A562,openDSS_base!$A:$R,5,0)</f>
        <v>32435.080900000001</v>
      </c>
      <c r="E562" s="7">
        <f t="shared" si="15"/>
        <v>0.90160697363723818</v>
      </c>
      <c r="F562" s="1">
        <f>VLOOKUP($A562,openDSS_base!$A:$R,10,0)</f>
        <v>0</v>
      </c>
      <c r="G562" s="1">
        <f>VLOOKUP($A562,openDSS_base!$A:$R,11,0)</f>
        <v>0</v>
      </c>
      <c r="H562" s="1">
        <f>VLOOKUP($A562,openDSS_base!$A:$R,6,0)</f>
        <v>23504.436699999998</v>
      </c>
      <c r="I562" s="1">
        <f>VLOOKUP($A562,openDSS_capacitor!$A:$R,4,0)</f>
        <v>67620.8364</v>
      </c>
      <c r="J562" s="1">
        <f>VLOOKUP($A562,openDSS_capacitor!$A:$R,5,0)</f>
        <v>30744.227900000002</v>
      </c>
      <c r="K562" s="7">
        <f t="shared" si="14"/>
        <v>0.91032851889757149</v>
      </c>
      <c r="L562" s="1">
        <f>VLOOKUP($A562,openDSS_capacitor!$A:$R,10,0)</f>
        <v>0</v>
      </c>
      <c r="M562" s="1">
        <f>VLOOKUP($A562,openDSS_capacitor!$A:$R,11,0)</f>
        <v>0</v>
      </c>
      <c r="N562" s="1">
        <f>VLOOKUP($A562,openDSS_capacitor!$A:$R,6,0)</f>
        <v>23084.7428</v>
      </c>
      <c r="O562" s="1">
        <f t="shared" si="16"/>
        <v>-419.69389999999839</v>
      </c>
      <c r="P562">
        <f>VLOOKUP(A562,sumario!A:E,5,0)</f>
        <v>300</v>
      </c>
    </row>
    <row r="563" spans="1:16" x14ac:dyDescent="0.25">
      <c r="A563" t="s">
        <v>1174</v>
      </c>
      <c r="B563" s="6" t="str">
        <f>VLOOKUP(A563,regional!A:B,2,0)</f>
        <v>Norte</v>
      </c>
      <c r="C563" s="1">
        <f>VLOOKUP($A563,openDSS_base!$A:$R,4,0)</f>
        <v>111741.1517</v>
      </c>
      <c r="D563" s="1">
        <f>VLOOKUP($A563,openDSS_base!$A:$R,5,0)</f>
        <v>48425.876600000003</v>
      </c>
      <c r="E563" s="7">
        <f t="shared" si="15"/>
        <v>0.91754151236094572</v>
      </c>
      <c r="F563" s="1">
        <f>VLOOKUP($A563,openDSS_base!$A:$R,10,0)</f>
        <v>0</v>
      </c>
      <c r="G563" s="1">
        <f>VLOOKUP($A563,openDSS_base!$A:$R,11,0)</f>
        <v>0</v>
      </c>
      <c r="H563" s="1">
        <f>VLOOKUP($A563,openDSS_base!$A:$R,6,0)</f>
        <v>12465.0329</v>
      </c>
      <c r="I563" s="1">
        <f>VLOOKUP($A563,openDSS_capacitor!$A:$R,4,0)</f>
        <v>111647.485</v>
      </c>
      <c r="J563" s="1">
        <f>VLOOKUP($A563,openDSS_capacitor!$A:$R,5,0)</f>
        <v>46168.1829</v>
      </c>
      <c r="K563" s="7">
        <f t="shared" si="14"/>
        <v>0.9241068051029897</v>
      </c>
      <c r="L563" s="1">
        <f>VLOOKUP($A563,openDSS_capacitor!$A:$R,10,0)</f>
        <v>0</v>
      </c>
      <c r="M563" s="1">
        <f>VLOOKUP($A563,openDSS_capacitor!$A:$R,11,0)</f>
        <v>0</v>
      </c>
      <c r="N563" s="1">
        <f>VLOOKUP($A563,openDSS_capacitor!$A:$R,6,0)</f>
        <v>12252.028700000001</v>
      </c>
      <c r="O563" s="1">
        <f t="shared" si="16"/>
        <v>-213.0041999999994</v>
      </c>
      <c r="P563">
        <f>VLOOKUP(A563,sumario!A:E,5,0)</f>
        <v>300</v>
      </c>
    </row>
    <row r="564" spans="1:16" x14ac:dyDescent="0.25">
      <c r="A564" t="s">
        <v>1175</v>
      </c>
      <c r="B564" s="6" t="str">
        <f>VLOOKUP(A564,regional!A:B,2,0)</f>
        <v>Norte</v>
      </c>
      <c r="C564" s="1">
        <f>VLOOKUP($A564,openDSS_base!$A:$R,4,0)</f>
        <v>87005.522400000002</v>
      </c>
      <c r="D564" s="1">
        <f>VLOOKUP($A564,openDSS_base!$A:$R,5,0)</f>
        <v>39155.981200000002</v>
      </c>
      <c r="E564" s="7">
        <f t="shared" si="15"/>
        <v>0.91190779212724948</v>
      </c>
      <c r="F564" s="1">
        <f>VLOOKUP($A564,openDSS_base!$A:$R,10,0)</f>
        <v>0</v>
      </c>
      <c r="G564" s="1">
        <f>VLOOKUP($A564,openDSS_base!$A:$R,11,0)</f>
        <v>0</v>
      </c>
      <c r="H564" s="1">
        <f>VLOOKUP($A564,openDSS_base!$A:$R,6,0)</f>
        <v>20875.4483</v>
      </c>
      <c r="I564" s="1">
        <f>VLOOKUP($A564,openDSS_capacitor!$A:$R,4,0)</f>
        <v>86811.808099999995</v>
      </c>
      <c r="J564" s="1">
        <f>VLOOKUP($A564,openDSS_capacitor!$A:$R,5,0)</f>
        <v>37118.055999999997</v>
      </c>
      <c r="K564" s="7">
        <f t="shared" si="14"/>
        <v>0.91947835427692826</v>
      </c>
      <c r="L564" s="1">
        <f>VLOOKUP($A564,openDSS_capacitor!$A:$R,10,0)</f>
        <v>0</v>
      </c>
      <c r="M564" s="1">
        <f>VLOOKUP($A564,openDSS_capacitor!$A:$R,11,0)</f>
        <v>0</v>
      </c>
      <c r="N564" s="1">
        <f>VLOOKUP($A564,openDSS_capacitor!$A:$R,6,0)</f>
        <v>20427.333200000001</v>
      </c>
      <c r="O564" s="1">
        <f t="shared" si="16"/>
        <v>-448.11509999999907</v>
      </c>
      <c r="P564">
        <f>VLOOKUP(A564,sumario!A:E,5,0)</f>
        <v>300</v>
      </c>
    </row>
    <row r="565" spans="1:16" x14ac:dyDescent="0.25">
      <c r="A565" t="s">
        <v>1176</v>
      </c>
      <c r="B565" s="6" t="str">
        <f>VLOOKUP(A565,regional!A:B,2,0)</f>
        <v>Leste</v>
      </c>
      <c r="C565" s="1">
        <f>VLOOKUP($A565,openDSS_base!$A:$R,4,0)</f>
        <v>146680.01949999999</v>
      </c>
      <c r="D565" s="1">
        <f>VLOOKUP($A565,openDSS_base!$A:$R,5,0)</f>
        <v>63877.4755</v>
      </c>
      <c r="E565" s="7">
        <f t="shared" si="15"/>
        <v>0.91683321370804105</v>
      </c>
      <c r="F565" s="1">
        <f>VLOOKUP($A565,openDSS_base!$A:$R,10,0)</f>
        <v>0</v>
      </c>
      <c r="G565" s="1">
        <f>VLOOKUP($A565,openDSS_base!$A:$R,11,0)</f>
        <v>0</v>
      </c>
      <c r="H565" s="1">
        <f>VLOOKUP($A565,openDSS_base!$A:$R,6,0)</f>
        <v>9423.3945000000003</v>
      </c>
      <c r="I565" s="1">
        <f>VLOOKUP($A565,openDSS_capacitor!$A:$R,4,0)</f>
        <v>146676.8554</v>
      </c>
      <c r="J565" s="1">
        <f>VLOOKUP($A565,openDSS_capacitor!$A:$R,5,0)</f>
        <v>61322.428500000002</v>
      </c>
      <c r="K565" s="7">
        <f t="shared" si="14"/>
        <v>0.92261382752893328</v>
      </c>
      <c r="L565" s="1">
        <f>VLOOKUP($A565,openDSS_capacitor!$A:$R,10,0)</f>
        <v>0</v>
      </c>
      <c r="M565" s="1">
        <f>VLOOKUP($A565,openDSS_capacitor!$A:$R,11,0)</f>
        <v>0</v>
      </c>
      <c r="N565" s="1">
        <f>VLOOKUP($A565,openDSS_capacitor!$A:$R,6,0)</f>
        <v>9408.4190999999992</v>
      </c>
      <c r="O565" s="1">
        <f t="shared" si="16"/>
        <v>-14.975400000001173</v>
      </c>
      <c r="P565">
        <f>VLOOKUP(A565,sumario!A:E,5,0)</f>
        <v>300</v>
      </c>
    </row>
    <row r="566" spans="1:16" x14ac:dyDescent="0.25">
      <c r="A566" t="s">
        <v>1177</v>
      </c>
      <c r="B566" s="6" t="str">
        <f>VLOOKUP(A566,regional!A:B,2,0)</f>
        <v>Leste</v>
      </c>
      <c r="C566" s="1">
        <f>VLOOKUP($A566,openDSS_base!$A:$R,4,0)</f>
        <v>139080.6905</v>
      </c>
      <c r="D566" s="1">
        <f>VLOOKUP($A566,openDSS_base!$A:$R,5,0)</f>
        <v>87465.973899999997</v>
      </c>
      <c r="E566" s="7">
        <f t="shared" si="15"/>
        <v>0.84651634410615606</v>
      </c>
      <c r="F566" s="1">
        <f>VLOOKUP($A566,openDSS_base!$A:$R,10,0)</f>
        <v>0</v>
      </c>
      <c r="G566" s="1">
        <f>VLOOKUP($A566,openDSS_base!$A:$R,11,0)</f>
        <v>0</v>
      </c>
      <c r="H566" s="1">
        <f>VLOOKUP($A566,openDSS_base!$A:$R,6,0)</f>
        <v>47106.633699999998</v>
      </c>
      <c r="I566" s="1">
        <f>VLOOKUP($A566,openDSS_capacitor!$A:$R,4,0)</f>
        <v>139446.85389999999</v>
      </c>
      <c r="J566" s="1">
        <f>VLOOKUP($A566,openDSS_capacitor!$A:$R,5,0)</f>
        <v>82867.264299999995</v>
      </c>
      <c r="K566" s="7">
        <f t="shared" si="14"/>
        <v>0.8596633632086893</v>
      </c>
      <c r="L566" s="1">
        <f>VLOOKUP($A566,openDSS_capacitor!$A:$R,10,0)</f>
        <v>0</v>
      </c>
      <c r="M566" s="1">
        <f>VLOOKUP($A566,openDSS_capacitor!$A:$R,11,0)</f>
        <v>0</v>
      </c>
      <c r="N566" s="1">
        <f>VLOOKUP($A566,openDSS_capacitor!$A:$R,6,0)</f>
        <v>46641.903200000001</v>
      </c>
      <c r="O566" s="1">
        <f t="shared" si="16"/>
        <v>-464.73049999999785</v>
      </c>
      <c r="P566">
        <f>VLOOKUP(A566,sumario!A:E,5,0)</f>
        <v>900</v>
      </c>
    </row>
    <row r="567" spans="1:16" x14ac:dyDescent="0.25">
      <c r="A567" t="s">
        <v>1178</v>
      </c>
      <c r="B567" s="6" t="str">
        <f>VLOOKUP(A567,regional!A:B,2,0)</f>
        <v>Leste</v>
      </c>
      <c r="C567" s="1">
        <f>VLOOKUP($A567,openDSS_base!$A:$R,4,0)</f>
        <v>90371.253299999997</v>
      </c>
      <c r="D567" s="1">
        <f>VLOOKUP($A567,openDSS_base!$A:$R,5,0)</f>
        <v>44169.250899999999</v>
      </c>
      <c r="E567" s="7">
        <f t="shared" si="15"/>
        <v>0.8984324119175604</v>
      </c>
      <c r="F567" s="1">
        <f>VLOOKUP($A567,openDSS_base!$A:$R,10,0)</f>
        <v>0</v>
      </c>
      <c r="G567" s="1">
        <f>VLOOKUP($A567,openDSS_base!$A:$R,11,0)</f>
        <v>0</v>
      </c>
      <c r="H567" s="1">
        <f>VLOOKUP($A567,openDSS_base!$A:$R,6,0)</f>
        <v>18483.7088</v>
      </c>
      <c r="I567" s="1">
        <f>VLOOKUP($A567,openDSS_capacitor!$A:$R,4,0)</f>
        <v>90081.845000000001</v>
      </c>
      <c r="J567" s="1">
        <f>VLOOKUP($A567,openDSS_capacitor!$A:$R,5,0)</f>
        <v>39598.131000000001</v>
      </c>
      <c r="K567" s="7">
        <f t="shared" si="14"/>
        <v>0.91545688580653828</v>
      </c>
      <c r="L567" s="1">
        <f>VLOOKUP($A567,openDSS_capacitor!$A:$R,10,0)</f>
        <v>0</v>
      </c>
      <c r="M567" s="1">
        <f>VLOOKUP($A567,openDSS_capacitor!$A:$R,11,0)</f>
        <v>0</v>
      </c>
      <c r="N567" s="1">
        <f>VLOOKUP($A567,openDSS_capacitor!$A:$R,6,0)</f>
        <v>18000.268199999999</v>
      </c>
      <c r="O567" s="1">
        <f t="shared" si="16"/>
        <v>-483.44060000000172</v>
      </c>
      <c r="P567">
        <f>VLOOKUP(A567,sumario!A:E,5,0)</f>
        <v>600</v>
      </c>
    </row>
    <row r="568" spans="1:16" x14ac:dyDescent="0.25">
      <c r="A568" t="s">
        <v>1180</v>
      </c>
      <c r="B568" s="6" t="str">
        <f>VLOOKUP(A568,regional!A:B,2,0)</f>
        <v>Sul</v>
      </c>
      <c r="C568" s="1">
        <f>VLOOKUP($A568,openDSS_base!$A:$R,4,0)</f>
        <v>106122.8793</v>
      </c>
      <c r="D568" s="1">
        <f>VLOOKUP($A568,openDSS_base!$A:$R,5,0)</f>
        <v>45923.9925</v>
      </c>
      <c r="E568" s="7">
        <f t="shared" si="15"/>
        <v>0.9177529809258218</v>
      </c>
      <c r="F568" s="1">
        <f>VLOOKUP($A568,openDSS_base!$A:$R,10,0)</f>
        <v>0</v>
      </c>
      <c r="G568" s="1">
        <f>VLOOKUP($A568,openDSS_base!$A:$R,11,0)</f>
        <v>0</v>
      </c>
      <c r="H568" s="1">
        <f>VLOOKUP($A568,openDSS_base!$A:$R,6,0)</f>
        <v>15023.957</v>
      </c>
      <c r="I568" s="1">
        <f>VLOOKUP($A568,openDSS_capacitor!$A:$R,4,0)</f>
        <v>106094.1529</v>
      </c>
      <c r="J568" s="1">
        <f>VLOOKUP($A568,openDSS_capacitor!$A:$R,5,0)</f>
        <v>41024.587500000001</v>
      </c>
      <c r="K568" s="7">
        <f t="shared" si="14"/>
        <v>0.93269860475452782</v>
      </c>
      <c r="L568" s="1">
        <f>VLOOKUP($A568,openDSS_capacitor!$A:$R,10,0)</f>
        <v>0</v>
      </c>
      <c r="M568" s="1">
        <f>VLOOKUP($A568,openDSS_capacitor!$A:$R,11,0)</f>
        <v>0</v>
      </c>
      <c r="N568" s="1">
        <f>VLOOKUP($A568,openDSS_capacitor!$A:$R,6,0)</f>
        <v>14764.031800000001</v>
      </c>
      <c r="O568" s="1">
        <f t="shared" si="16"/>
        <v>-259.92519999999968</v>
      </c>
      <c r="P568">
        <f>VLOOKUP(A568,sumario!A:E,5,0)</f>
        <v>600</v>
      </c>
    </row>
    <row r="569" spans="1:16" x14ac:dyDescent="0.25">
      <c r="A569" t="s">
        <v>1183</v>
      </c>
      <c r="B569" s="6" t="str">
        <f>VLOOKUP(A569,regional!A:B,2,0)</f>
        <v>Centro</v>
      </c>
      <c r="C569" s="1">
        <f>VLOOKUP($A569,openDSS_base!$A:$R,4,0)</f>
        <v>219712.20610000001</v>
      </c>
      <c r="D569" s="1">
        <f>VLOOKUP($A569,openDSS_base!$A:$R,5,0)</f>
        <v>95151.321599999996</v>
      </c>
      <c r="E569" s="7">
        <f t="shared" si="15"/>
        <v>0.9176429141875192</v>
      </c>
      <c r="F569" s="1">
        <f>VLOOKUP($A569,openDSS_base!$A:$R,10,0)</f>
        <v>0</v>
      </c>
      <c r="G569" s="1">
        <f>VLOOKUP($A569,openDSS_base!$A:$R,11,0)</f>
        <v>0</v>
      </c>
      <c r="H569" s="1">
        <f>VLOOKUP($A569,openDSS_base!$A:$R,6,0)</f>
        <v>20060.280699999999</v>
      </c>
      <c r="I569" s="1">
        <f>VLOOKUP($A569,openDSS_capacitor!$A:$R,4,0)</f>
        <v>219689.3818</v>
      </c>
      <c r="J569" s="1">
        <f>VLOOKUP($A569,openDSS_capacitor!$A:$R,5,0)</f>
        <v>92617.805500000002</v>
      </c>
      <c r="K569" s="7">
        <f t="shared" si="14"/>
        <v>0.92145974869812164</v>
      </c>
      <c r="L569" s="1">
        <f>VLOOKUP($A569,openDSS_capacitor!$A:$R,10,0)</f>
        <v>0</v>
      </c>
      <c r="M569" s="1">
        <f>VLOOKUP($A569,openDSS_capacitor!$A:$R,11,0)</f>
        <v>0</v>
      </c>
      <c r="N569" s="1">
        <f>VLOOKUP($A569,openDSS_capacitor!$A:$R,6,0)</f>
        <v>20028.6636</v>
      </c>
      <c r="O569" s="1">
        <f t="shared" si="16"/>
        <v>-31.617099999999482</v>
      </c>
      <c r="P569">
        <f>VLOOKUP(A569,sumario!A:E,5,0)</f>
        <v>300</v>
      </c>
    </row>
    <row r="570" spans="1:16" x14ac:dyDescent="0.25">
      <c r="A570" t="s">
        <v>1193</v>
      </c>
      <c r="B570" s="6" t="str">
        <f>VLOOKUP(A570,regional!A:B,2,0)</f>
        <v>Centro</v>
      </c>
      <c r="C570" s="1">
        <f>VLOOKUP($A570,openDSS_base!$A:$R,4,0)</f>
        <v>145870.5626</v>
      </c>
      <c r="D570" s="1">
        <f>VLOOKUP($A570,openDSS_base!$A:$R,5,0)</f>
        <v>72714.762799999997</v>
      </c>
      <c r="E570" s="7">
        <f t="shared" si="15"/>
        <v>0.89496771983378742</v>
      </c>
      <c r="F570" s="1">
        <f>VLOOKUP($A570,openDSS_base!$A:$R,10,0)</f>
        <v>0</v>
      </c>
      <c r="G570" s="1">
        <f>VLOOKUP($A570,openDSS_base!$A:$R,11,0)</f>
        <v>0</v>
      </c>
      <c r="H570" s="1">
        <f>VLOOKUP($A570,openDSS_base!$A:$R,6,0)</f>
        <v>24459.775900000001</v>
      </c>
      <c r="I570" s="1">
        <f>VLOOKUP($A570,openDSS_capacitor!$A:$R,4,0)</f>
        <v>145576.978</v>
      </c>
      <c r="J570" s="1">
        <f>VLOOKUP($A570,openDSS_capacitor!$A:$R,5,0)</f>
        <v>69916.021399999998</v>
      </c>
      <c r="K570" s="7">
        <f t="shared" si="14"/>
        <v>0.90142865193894961</v>
      </c>
      <c r="L570" s="1">
        <f>VLOOKUP($A570,openDSS_capacitor!$A:$R,10,0)</f>
        <v>0</v>
      </c>
      <c r="M570" s="1">
        <f>VLOOKUP($A570,openDSS_capacitor!$A:$R,11,0)</f>
        <v>0</v>
      </c>
      <c r="N570" s="1">
        <f>VLOOKUP($A570,openDSS_capacitor!$A:$R,6,0)</f>
        <v>24059.4359</v>
      </c>
      <c r="O570" s="1">
        <f t="shared" si="16"/>
        <v>-400.34000000000015</v>
      </c>
      <c r="P570">
        <f>VLOOKUP(A570,sumario!A:E,5,0)</f>
        <v>300</v>
      </c>
    </row>
    <row r="571" spans="1:16" x14ac:dyDescent="0.25">
      <c r="A571" t="s">
        <v>1194</v>
      </c>
      <c r="B571" s="6" t="str">
        <f>VLOOKUP(A571,regional!A:B,2,0)</f>
        <v>Centro</v>
      </c>
      <c r="C571" s="1">
        <f>VLOOKUP($A571,openDSS_base!$A:$R,4,0)</f>
        <v>194123.76019999999</v>
      </c>
      <c r="D571" s="1">
        <f>VLOOKUP($A571,openDSS_base!$A:$R,5,0)</f>
        <v>108424.34970000001</v>
      </c>
      <c r="E571" s="7">
        <f t="shared" si="15"/>
        <v>0.873051811804466</v>
      </c>
      <c r="F571" s="1">
        <f>VLOOKUP($A571,openDSS_base!$A:$R,10,0)</f>
        <v>0</v>
      </c>
      <c r="G571" s="1">
        <f>VLOOKUP($A571,openDSS_base!$A:$R,11,0)</f>
        <v>0</v>
      </c>
      <c r="H571" s="1">
        <f>VLOOKUP($A571,openDSS_base!$A:$R,6,0)</f>
        <v>37842.502699999997</v>
      </c>
      <c r="I571" s="1">
        <f>VLOOKUP($A571,openDSS_capacitor!$A:$R,4,0)</f>
        <v>192492.6085</v>
      </c>
      <c r="J571" s="1">
        <f>VLOOKUP($A571,openDSS_capacitor!$A:$R,5,0)</f>
        <v>99978.643899999995</v>
      </c>
      <c r="K571" s="7">
        <f t="shared" si="14"/>
        <v>0.88743845260331555</v>
      </c>
      <c r="L571" s="1">
        <f>VLOOKUP($A571,openDSS_capacitor!$A:$R,10,0)</f>
        <v>0</v>
      </c>
      <c r="M571" s="1">
        <f>VLOOKUP($A571,openDSS_capacitor!$A:$R,11,0)</f>
        <v>0</v>
      </c>
      <c r="N571" s="1">
        <f>VLOOKUP($A571,openDSS_capacitor!$A:$R,6,0)</f>
        <v>36201.563000000002</v>
      </c>
      <c r="O571" s="1">
        <f t="shared" si="16"/>
        <v>-1640.9396999999954</v>
      </c>
      <c r="P571">
        <f>VLOOKUP(A571,sumario!A:E,5,0)</f>
        <v>900</v>
      </c>
    </row>
    <row r="572" spans="1:16" x14ac:dyDescent="0.25">
      <c r="A572" t="s">
        <v>1197</v>
      </c>
      <c r="B572" s="6" t="str">
        <f>VLOOKUP(A572,regional!A:B,2,0)</f>
        <v>Centro</v>
      </c>
      <c r="C572" s="1">
        <f>VLOOKUP($A572,openDSS_base!$A:$R,4,0)</f>
        <v>115129.5151</v>
      </c>
      <c r="D572" s="1">
        <f>VLOOKUP($A572,openDSS_base!$A:$R,5,0)</f>
        <v>54727.770299999996</v>
      </c>
      <c r="E572" s="7">
        <f t="shared" si="15"/>
        <v>0.90315205328707526</v>
      </c>
      <c r="F572" s="1">
        <f>VLOOKUP($A572,openDSS_base!$A:$R,10,0)</f>
        <v>0</v>
      </c>
      <c r="G572" s="1">
        <f>VLOOKUP($A572,openDSS_base!$A:$R,11,0)</f>
        <v>0</v>
      </c>
      <c r="H572" s="1">
        <f>VLOOKUP($A572,openDSS_base!$A:$R,6,0)</f>
        <v>15617.264800000001</v>
      </c>
      <c r="I572" s="1">
        <f>VLOOKUP($A572,openDSS_capacitor!$A:$R,4,0)</f>
        <v>115123.76029999999</v>
      </c>
      <c r="J572" s="1">
        <f>VLOOKUP($A572,openDSS_capacitor!$A:$R,5,0)</f>
        <v>52309.672599999998</v>
      </c>
      <c r="K572" s="7">
        <f t="shared" si="14"/>
        <v>0.91042399362519033</v>
      </c>
      <c r="L572" s="1">
        <f>VLOOKUP($A572,openDSS_capacitor!$A:$R,10,0)</f>
        <v>0</v>
      </c>
      <c r="M572" s="1">
        <f>VLOOKUP($A572,openDSS_capacitor!$A:$R,11,0)</f>
        <v>0</v>
      </c>
      <c r="N572" s="1">
        <f>VLOOKUP($A572,openDSS_capacitor!$A:$R,6,0)</f>
        <v>15558.246800000001</v>
      </c>
      <c r="O572" s="1">
        <f t="shared" si="16"/>
        <v>-59.018000000000029</v>
      </c>
      <c r="P572">
        <f>VLOOKUP(A572,sumario!A:E,5,0)</f>
        <v>300</v>
      </c>
    </row>
    <row r="573" spans="1:16" x14ac:dyDescent="0.25">
      <c r="A573" t="s">
        <v>1199</v>
      </c>
      <c r="B573" s="6" t="str">
        <f>VLOOKUP(A573,regional!A:B,2,0)</f>
        <v>Centro</v>
      </c>
      <c r="C573" s="1">
        <f>VLOOKUP($A573,openDSS_base!$A:$R,4,0)</f>
        <v>159020.2934</v>
      </c>
      <c r="D573" s="1">
        <f>VLOOKUP($A573,openDSS_base!$A:$R,5,0)</f>
        <v>72614.766600000003</v>
      </c>
      <c r="E573" s="7">
        <f t="shared" si="15"/>
        <v>0.90964792122368898</v>
      </c>
      <c r="F573" s="1">
        <f>VLOOKUP($A573,openDSS_base!$A:$R,10,0)</f>
        <v>0</v>
      </c>
      <c r="G573" s="1">
        <f>VLOOKUP($A573,openDSS_base!$A:$R,11,0)</f>
        <v>0</v>
      </c>
      <c r="H573" s="1">
        <f>VLOOKUP($A573,openDSS_base!$A:$R,6,0)</f>
        <v>10976.506299999999</v>
      </c>
      <c r="I573" s="1">
        <f>VLOOKUP($A573,openDSS_capacitor!$A:$R,4,0)</f>
        <v>159081.4773</v>
      </c>
      <c r="J573" s="1">
        <f>VLOOKUP($A573,openDSS_capacitor!$A:$R,5,0)</f>
        <v>70257.241800000003</v>
      </c>
      <c r="K573" s="7">
        <f t="shared" si="14"/>
        <v>0.91476008500030459</v>
      </c>
      <c r="L573" s="1">
        <f>VLOOKUP($A573,openDSS_capacitor!$A:$R,10,0)</f>
        <v>0</v>
      </c>
      <c r="M573" s="1">
        <f>VLOOKUP($A573,openDSS_capacitor!$A:$R,11,0)</f>
        <v>0</v>
      </c>
      <c r="N573" s="1">
        <f>VLOOKUP($A573,openDSS_capacitor!$A:$R,6,0)</f>
        <v>10839.0519</v>
      </c>
      <c r="O573" s="1">
        <f t="shared" si="16"/>
        <v>-137.45439999999871</v>
      </c>
      <c r="P573">
        <f>VLOOKUP(A573,sumario!A:E,5,0)</f>
        <v>300</v>
      </c>
    </row>
    <row r="574" spans="1:16" x14ac:dyDescent="0.25">
      <c r="A574" t="s">
        <v>1201</v>
      </c>
      <c r="B574" s="6" t="str">
        <f>VLOOKUP(A574,regional!A:B,2,0)</f>
        <v>Leste</v>
      </c>
      <c r="C574" s="1">
        <f>VLOOKUP($A574,openDSS_base!$A:$R,4,0)</f>
        <v>43201.398000000001</v>
      </c>
      <c r="D574" s="1">
        <f>VLOOKUP($A574,openDSS_base!$A:$R,5,0)</f>
        <v>15983.6762</v>
      </c>
      <c r="E574" s="7">
        <f t="shared" si="15"/>
        <v>0.93786778478461563</v>
      </c>
      <c r="F574" s="1">
        <f>VLOOKUP($A574,openDSS_base!$A:$R,10,0)</f>
        <v>0</v>
      </c>
      <c r="G574" s="1">
        <f>VLOOKUP($A574,openDSS_base!$A:$R,11,0)</f>
        <v>0</v>
      </c>
      <c r="H574" s="1">
        <f>VLOOKUP($A574,openDSS_base!$A:$R,6,0)</f>
        <v>4740.4390000000003</v>
      </c>
      <c r="I574" s="1">
        <f>VLOOKUP($A574,openDSS_capacitor!$A:$R,4,0)</f>
        <v>43181.594400000002</v>
      </c>
      <c r="J574" s="1">
        <f>VLOOKUP($A574,openDSS_capacitor!$A:$R,5,0)</f>
        <v>15165.6495</v>
      </c>
      <c r="K574" s="7">
        <f t="shared" si="14"/>
        <v>0.94350292250771384</v>
      </c>
      <c r="L574" s="1">
        <f>VLOOKUP($A574,openDSS_capacitor!$A:$R,10,0)</f>
        <v>0</v>
      </c>
      <c r="M574" s="1">
        <f>VLOOKUP($A574,openDSS_capacitor!$A:$R,11,0)</f>
        <v>0</v>
      </c>
      <c r="N574" s="1">
        <f>VLOOKUP($A574,openDSS_capacitor!$A:$R,6,0)</f>
        <v>4703.9165000000003</v>
      </c>
      <c r="O574" s="1">
        <f t="shared" si="16"/>
        <v>-36.522500000000036</v>
      </c>
      <c r="P574">
        <f>VLOOKUP(A574,sumario!A:E,5,0)</f>
        <v>99.999999999999901</v>
      </c>
    </row>
    <row r="575" spans="1:16" x14ac:dyDescent="0.25">
      <c r="A575" t="s">
        <v>72</v>
      </c>
      <c r="B575" s="6" t="str">
        <f>VLOOKUP(A575,regional!A:B,2,0)</f>
        <v>Leste</v>
      </c>
      <c r="C575" s="1">
        <f>VLOOKUP($A575,openDSS_base!$A:$R,4,0)</f>
        <v>81511.666100000002</v>
      </c>
      <c r="D575" s="1">
        <f>VLOOKUP($A575,openDSS_base!$A:$R,5,0)</f>
        <v>37410.823299999996</v>
      </c>
      <c r="E575" s="7">
        <f t="shared" si="15"/>
        <v>0.90884800845793423</v>
      </c>
      <c r="F575" s="1">
        <f>VLOOKUP($A575,openDSS_base!$A:$R,10,0)</f>
        <v>0</v>
      </c>
      <c r="G575" s="1">
        <f>VLOOKUP($A575,openDSS_base!$A:$R,11,0)</f>
        <v>0</v>
      </c>
      <c r="H575" s="1">
        <f>VLOOKUP($A575,openDSS_base!$A:$R,6,0)</f>
        <v>5988.6436999999996</v>
      </c>
      <c r="I575" s="1">
        <f>VLOOKUP($A575,openDSS_capacitor!$A:$R,4,0)</f>
        <v>81538.991299999994</v>
      </c>
      <c r="J575" s="1">
        <f>VLOOKUP($A575,openDSS_capacitor!$A:$R,5,0)</f>
        <v>32527.673200000001</v>
      </c>
      <c r="K575" s="7">
        <f t="shared" si="14"/>
        <v>0.92882165026850561</v>
      </c>
      <c r="L575" s="1">
        <f>VLOOKUP($A575,openDSS_capacitor!$A:$R,10,0)</f>
        <v>0</v>
      </c>
      <c r="M575" s="1">
        <f>VLOOKUP($A575,openDSS_capacitor!$A:$R,11,0)</f>
        <v>0</v>
      </c>
      <c r="N575" s="1">
        <f>VLOOKUP($A575,openDSS_capacitor!$A:$R,6,0)</f>
        <v>5928.6496999999999</v>
      </c>
      <c r="O575" s="1">
        <f t="shared" si="16"/>
        <v>-59.993999999999687</v>
      </c>
      <c r="P575">
        <f>VLOOKUP(A575,sumario!A:E,5,0)</f>
        <v>600</v>
      </c>
    </row>
    <row r="576" spans="1:16" x14ac:dyDescent="0.25">
      <c r="A576" t="s">
        <v>73</v>
      </c>
      <c r="B576" s="6" t="str">
        <f>VLOOKUP(A576,regional!A:B,2,0)</f>
        <v>Leste</v>
      </c>
      <c r="C576" s="1">
        <f>VLOOKUP($A576,openDSS_base!$A:$R,4,0)</f>
        <v>157952.20170000001</v>
      </c>
      <c r="D576" s="1">
        <f>VLOOKUP($A576,openDSS_base!$A:$R,5,0)</f>
        <v>71234.824500000002</v>
      </c>
      <c r="E576" s="7">
        <f t="shared" si="15"/>
        <v>0.91158355880929065</v>
      </c>
      <c r="F576" s="1">
        <f>VLOOKUP($A576,openDSS_base!$A:$R,10,0)</f>
        <v>0</v>
      </c>
      <c r="G576" s="1">
        <f>VLOOKUP($A576,openDSS_base!$A:$R,11,0)</f>
        <v>0</v>
      </c>
      <c r="H576" s="1">
        <f>VLOOKUP($A576,openDSS_base!$A:$R,6,0)</f>
        <v>10469.652</v>
      </c>
      <c r="I576" s="1">
        <f>VLOOKUP($A576,openDSS_capacitor!$A:$R,4,0)</f>
        <v>157834.5417</v>
      </c>
      <c r="J576" s="1">
        <f>VLOOKUP($A576,openDSS_capacitor!$A:$R,5,0)</f>
        <v>66395.6296</v>
      </c>
      <c r="K576" s="7">
        <f t="shared" si="14"/>
        <v>0.92176277567650167</v>
      </c>
      <c r="L576" s="1">
        <f>VLOOKUP($A576,openDSS_capacitor!$A:$R,10,0)</f>
        <v>0</v>
      </c>
      <c r="M576" s="1">
        <f>VLOOKUP($A576,openDSS_capacitor!$A:$R,11,0)</f>
        <v>0</v>
      </c>
      <c r="N576" s="1">
        <f>VLOOKUP($A576,openDSS_capacitor!$A:$R,6,0)</f>
        <v>10247.5741</v>
      </c>
      <c r="O576" s="1">
        <f t="shared" si="16"/>
        <v>-222.07790000000023</v>
      </c>
      <c r="P576">
        <f>VLOOKUP(A576,sumario!A:E,5,0)</f>
        <v>600</v>
      </c>
    </row>
    <row r="577" spans="1:16" x14ac:dyDescent="0.25">
      <c r="A577" t="s">
        <v>1215</v>
      </c>
      <c r="B577" s="6" t="str">
        <f>VLOOKUP(A577,regional!A:B,2,0)</f>
        <v>Leste</v>
      </c>
      <c r="C577" s="1">
        <f>VLOOKUP($A577,openDSS_base!$A:$R,4,0)</f>
        <v>47862.693700000003</v>
      </c>
      <c r="D577" s="1">
        <f>VLOOKUP($A577,openDSS_base!$A:$R,5,0)</f>
        <v>19603.420900000001</v>
      </c>
      <c r="E577" s="7">
        <f t="shared" si="15"/>
        <v>0.92538949376078516</v>
      </c>
      <c r="F577" s="1">
        <f>VLOOKUP($A577,openDSS_base!$A:$R,10,0)</f>
        <v>0</v>
      </c>
      <c r="G577" s="1">
        <f>VLOOKUP($A577,openDSS_base!$A:$R,11,0)</f>
        <v>0</v>
      </c>
      <c r="H577" s="1">
        <f>VLOOKUP($A577,openDSS_base!$A:$R,6,0)</f>
        <v>9464.4465999999993</v>
      </c>
      <c r="I577" s="1">
        <f>VLOOKUP($A577,openDSS_capacitor!$A:$R,4,0)</f>
        <v>47825.924800000001</v>
      </c>
      <c r="J577" s="1">
        <f>VLOOKUP($A577,openDSS_capacitor!$A:$R,5,0)</f>
        <v>17120.581099999999</v>
      </c>
      <c r="K577" s="7">
        <f t="shared" si="14"/>
        <v>0.94149290382834572</v>
      </c>
      <c r="L577" s="1">
        <f>VLOOKUP($A577,openDSS_capacitor!$A:$R,10,0)</f>
        <v>0</v>
      </c>
      <c r="M577" s="1">
        <f>VLOOKUP($A577,openDSS_capacitor!$A:$R,11,0)</f>
        <v>0</v>
      </c>
      <c r="N577" s="1">
        <f>VLOOKUP($A577,openDSS_capacitor!$A:$R,6,0)</f>
        <v>9286.5676999999996</v>
      </c>
      <c r="O577" s="1">
        <f t="shared" si="16"/>
        <v>-177.8788999999997</v>
      </c>
      <c r="P577">
        <f>VLOOKUP(A577,sumario!A:E,5,0)</f>
        <v>300</v>
      </c>
    </row>
    <row r="578" spans="1:16" x14ac:dyDescent="0.25">
      <c r="A578" t="s">
        <v>1216</v>
      </c>
      <c r="B578" s="6" t="str">
        <f>VLOOKUP(A578,regional!A:B,2,0)</f>
        <v>Leste</v>
      </c>
      <c r="C578" s="1">
        <f>VLOOKUP($A578,openDSS_base!$A:$R,4,0)</f>
        <v>84597.188299999994</v>
      </c>
      <c r="D578" s="1">
        <f>VLOOKUP($A578,openDSS_base!$A:$R,5,0)</f>
        <v>37415.124300000003</v>
      </c>
      <c r="E578" s="7">
        <f t="shared" si="15"/>
        <v>0.91454678649442922</v>
      </c>
      <c r="F578" s="1">
        <f>VLOOKUP($A578,openDSS_base!$A:$R,10,0)</f>
        <v>0</v>
      </c>
      <c r="G578" s="1">
        <f>VLOOKUP($A578,openDSS_base!$A:$R,11,0)</f>
        <v>0</v>
      </c>
      <c r="H578" s="1">
        <f>VLOOKUP($A578,openDSS_base!$A:$R,6,0)</f>
        <v>11362.0448</v>
      </c>
      <c r="I578" s="1">
        <f>VLOOKUP($A578,openDSS_capacitor!$A:$R,4,0)</f>
        <v>84530.065300000002</v>
      </c>
      <c r="J578" s="1">
        <f>VLOOKUP($A578,openDSS_capacitor!$A:$R,5,0)</f>
        <v>32186.707399999999</v>
      </c>
      <c r="K578" s="7">
        <f t="shared" si="14"/>
        <v>0.93454371006719017</v>
      </c>
      <c r="L578" s="1">
        <f>VLOOKUP($A578,openDSS_capacitor!$A:$R,10,0)</f>
        <v>0</v>
      </c>
      <c r="M578" s="1">
        <f>VLOOKUP($A578,openDSS_capacitor!$A:$R,11,0)</f>
        <v>0</v>
      </c>
      <c r="N578" s="1">
        <f>VLOOKUP($A578,openDSS_capacitor!$A:$R,6,0)</f>
        <v>11203.0713</v>
      </c>
      <c r="O578" s="1">
        <f t="shared" si="16"/>
        <v>-158.97350000000006</v>
      </c>
      <c r="P578">
        <f>VLOOKUP(A578,sumario!A:E,5,0)</f>
        <v>600</v>
      </c>
    </row>
    <row r="579" spans="1:16" x14ac:dyDescent="0.25">
      <c r="A579" t="s">
        <v>74</v>
      </c>
      <c r="B579" s="6" t="str">
        <f>VLOOKUP(A579,regional!A:B,2,0)</f>
        <v>Triângulo</v>
      </c>
      <c r="C579" s="1">
        <f>VLOOKUP($A579,openDSS_base!$A:$R,4,0)</f>
        <v>112570.8475</v>
      </c>
      <c r="D579" s="1">
        <f>VLOOKUP($A579,openDSS_base!$A:$R,5,0)</f>
        <v>57054.036899999999</v>
      </c>
      <c r="E579" s="7">
        <f t="shared" si="15"/>
        <v>0.89197781618999739</v>
      </c>
      <c r="F579" s="1">
        <f>VLOOKUP($A579,openDSS_base!$A:$R,10,0)</f>
        <v>0</v>
      </c>
      <c r="G579" s="1">
        <f>VLOOKUP($A579,openDSS_base!$A:$R,11,0)</f>
        <v>0</v>
      </c>
      <c r="H579" s="1">
        <f>VLOOKUP($A579,openDSS_base!$A:$R,6,0)</f>
        <v>23002.330300000001</v>
      </c>
      <c r="I579" s="1">
        <f>VLOOKUP($A579,openDSS_capacitor!$A:$R,4,0)</f>
        <v>112081.48050000001</v>
      </c>
      <c r="J579" s="1">
        <f>VLOOKUP($A579,openDSS_capacitor!$A:$R,5,0)</f>
        <v>47257.5219</v>
      </c>
      <c r="K579" s="7">
        <f t="shared" ref="K579:K642" si="17">I579/SQRT(I579*I579+J579*J579)</f>
        <v>0.92144320409355163</v>
      </c>
      <c r="L579" s="1">
        <f>VLOOKUP($A579,openDSS_capacitor!$A:$R,10,0)</f>
        <v>0</v>
      </c>
      <c r="M579" s="1">
        <f>VLOOKUP($A579,openDSS_capacitor!$A:$R,11,0)</f>
        <v>0</v>
      </c>
      <c r="N579" s="1">
        <f>VLOOKUP($A579,openDSS_capacitor!$A:$R,6,0)</f>
        <v>21756.602699999999</v>
      </c>
      <c r="O579" s="1">
        <f t="shared" si="16"/>
        <v>-1245.727600000002</v>
      </c>
      <c r="P579">
        <f>VLOOKUP(A579,sumario!A:E,5,0)</f>
        <v>1200</v>
      </c>
    </row>
    <row r="580" spans="1:16" x14ac:dyDescent="0.25">
      <c r="A580" t="s">
        <v>75</v>
      </c>
      <c r="B580" s="6" t="str">
        <f>VLOOKUP(A580,regional!A:B,2,0)</f>
        <v>Triângulo</v>
      </c>
      <c r="C580" s="1">
        <f>VLOOKUP($A580,openDSS_base!$A:$R,4,0)</f>
        <v>98835.377299999993</v>
      </c>
      <c r="D580" s="1">
        <f>VLOOKUP($A580,openDSS_base!$A:$R,5,0)</f>
        <v>57158.814100000003</v>
      </c>
      <c r="E580" s="7">
        <f t="shared" si="15"/>
        <v>0.86566039297653841</v>
      </c>
      <c r="F580" s="1">
        <f>VLOOKUP($A580,openDSS_base!$A:$R,10,0)</f>
        <v>0</v>
      </c>
      <c r="G580" s="1">
        <f>VLOOKUP($A580,openDSS_base!$A:$R,11,0)</f>
        <v>0</v>
      </c>
      <c r="H580" s="1">
        <f>VLOOKUP($A580,openDSS_base!$A:$R,6,0)</f>
        <v>26732.4725</v>
      </c>
      <c r="I580" s="1">
        <f>VLOOKUP($A580,openDSS_capacitor!$A:$R,4,0)</f>
        <v>98296.645900000003</v>
      </c>
      <c r="J580" s="1">
        <f>VLOOKUP($A580,openDSS_capacitor!$A:$R,5,0)</f>
        <v>41431.839699999997</v>
      </c>
      <c r="K580" s="7">
        <f t="shared" si="17"/>
        <v>0.92148853002530862</v>
      </c>
      <c r="L580" s="1">
        <f>VLOOKUP($A580,openDSS_capacitor!$A:$R,10,0)</f>
        <v>0</v>
      </c>
      <c r="M580" s="1">
        <f>VLOOKUP($A580,openDSS_capacitor!$A:$R,11,0)</f>
        <v>0</v>
      </c>
      <c r="N580" s="1">
        <f>VLOOKUP($A580,openDSS_capacitor!$A:$R,6,0)</f>
        <v>25092.2336</v>
      </c>
      <c r="O580" s="1">
        <f t="shared" si="16"/>
        <v>-1640.2389000000003</v>
      </c>
      <c r="P580">
        <f>VLOOKUP(A580,sumario!A:E,5,0)</f>
        <v>1800</v>
      </c>
    </row>
    <row r="581" spans="1:16" x14ac:dyDescent="0.25">
      <c r="A581" t="s">
        <v>1220</v>
      </c>
      <c r="B581" s="6" t="str">
        <f>VLOOKUP(A581,regional!A:B,2,0)</f>
        <v>Oeste</v>
      </c>
      <c r="C581" s="1">
        <f>VLOOKUP($A581,openDSS_base!$A:$R,4,0)</f>
        <v>145289.3835</v>
      </c>
      <c r="D581" s="1">
        <f>VLOOKUP($A581,openDSS_base!$A:$R,5,0)</f>
        <v>64738.739099999999</v>
      </c>
      <c r="E581" s="7">
        <f t="shared" si="15"/>
        <v>0.9134245549643103</v>
      </c>
      <c r="F581" s="1">
        <f>VLOOKUP($A581,openDSS_base!$A:$R,10,0)</f>
        <v>0</v>
      </c>
      <c r="G581" s="1">
        <f>VLOOKUP($A581,openDSS_base!$A:$R,11,0)</f>
        <v>0</v>
      </c>
      <c r="H581" s="1">
        <f>VLOOKUP($A581,openDSS_base!$A:$R,6,0)</f>
        <v>7746.3208000000004</v>
      </c>
      <c r="I581" s="1">
        <f>VLOOKUP($A581,openDSS_capacitor!$A:$R,4,0)</f>
        <v>145220.2935</v>
      </c>
      <c r="J581" s="1">
        <f>VLOOKUP($A581,openDSS_capacitor!$A:$R,5,0)</f>
        <v>59661.5262</v>
      </c>
      <c r="K581" s="7">
        <f t="shared" si="17"/>
        <v>0.92498069190981735</v>
      </c>
      <c r="L581" s="1">
        <f>VLOOKUP($A581,openDSS_capacitor!$A:$R,10,0)</f>
        <v>0</v>
      </c>
      <c r="M581" s="1">
        <f>VLOOKUP($A581,openDSS_capacitor!$A:$R,11,0)</f>
        <v>0</v>
      </c>
      <c r="N581" s="1">
        <f>VLOOKUP($A581,openDSS_capacitor!$A:$R,6,0)</f>
        <v>7687.3162000000002</v>
      </c>
      <c r="O581" s="1">
        <f t="shared" si="16"/>
        <v>-59.00460000000021</v>
      </c>
      <c r="P581">
        <f>VLOOKUP(A581,sumario!A:E,5,0)</f>
        <v>600</v>
      </c>
    </row>
    <row r="582" spans="1:16" x14ac:dyDescent="0.25">
      <c r="A582" t="s">
        <v>1221</v>
      </c>
      <c r="B582" s="6" t="str">
        <f>VLOOKUP(A582,regional!A:B,2,0)</f>
        <v>Oeste</v>
      </c>
      <c r="C582" s="1">
        <f>VLOOKUP($A582,openDSS_base!$A:$R,4,0)</f>
        <v>172489.84940000001</v>
      </c>
      <c r="D582" s="1">
        <f>VLOOKUP($A582,openDSS_base!$A:$R,5,0)</f>
        <v>77987.527600000001</v>
      </c>
      <c r="E582" s="7">
        <f t="shared" si="15"/>
        <v>0.91119438476088399</v>
      </c>
      <c r="F582" s="1">
        <f>VLOOKUP($A582,openDSS_base!$A:$R,10,0)</f>
        <v>0</v>
      </c>
      <c r="G582" s="1">
        <f>VLOOKUP($A582,openDSS_base!$A:$R,11,0)</f>
        <v>0</v>
      </c>
      <c r="H582" s="1">
        <f>VLOOKUP($A582,openDSS_base!$A:$R,6,0)</f>
        <v>11806.153200000001</v>
      </c>
      <c r="I582" s="1">
        <f>VLOOKUP($A582,openDSS_capacitor!$A:$R,4,0)</f>
        <v>172354.3235</v>
      </c>
      <c r="J582" s="1">
        <f>VLOOKUP($A582,openDSS_capacitor!$A:$R,5,0)</f>
        <v>68035.5337</v>
      </c>
      <c r="K582" s="7">
        <f t="shared" si="17"/>
        <v>0.93015350295688903</v>
      </c>
      <c r="L582" s="1">
        <f>VLOOKUP($A582,openDSS_capacitor!$A:$R,10,0)</f>
        <v>0</v>
      </c>
      <c r="M582" s="1">
        <f>VLOOKUP($A582,openDSS_capacitor!$A:$R,11,0)</f>
        <v>0</v>
      </c>
      <c r="N582" s="1">
        <f>VLOOKUP($A582,openDSS_capacitor!$A:$R,6,0)</f>
        <v>11620.3819</v>
      </c>
      <c r="O582" s="1">
        <f t="shared" si="16"/>
        <v>-185.77130000000034</v>
      </c>
      <c r="P582">
        <f>VLOOKUP(A582,sumario!A:E,5,0)</f>
        <v>1200</v>
      </c>
    </row>
    <row r="583" spans="1:16" x14ac:dyDescent="0.25">
      <c r="A583" t="s">
        <v>1222</v>
      </c>
      <c r="B583" s="6" t="str">
        <f>VLOOKUP(A583,regional!A:B,2,0)</f>
        <v>Oeste</v>
      </c>
      <c r="C583" s="1">
        <f>VLOOKUP($A583,openDSS_base!$A:$R,4,0)</f>
        <v>142874.11629999999</v>
      </c>
      <c r="D583" s="1">
        <f>VLOOKUP($A583,openDSS_base!$A:$R,5,0)</f>
        <v>75295.618700000006</v>
      </c>
      <c r="E583" s="7">
        <f t="shared" si="15"/>
        <v>0.88466617250766899</v>
      </c>
      <c r="F583" s="1">
        <f>VLOOKUP($A583,openDSS_base!$A:$R,10,0)</f>
        <v>0</v>
      </c>
      <c r="G583" s="1">
        <f>VLOOKUP($A583,openDSS_base!$A:$R,11,0)</f>
        <v>0</v>
      </c>
      <c r="H583" s="1">
        <f>VLOOKUP($A583,openDSS_base!$A:$R,6,0)</f>
        <v>21828.322</v>
      </c>
      <c r="I583" s="1">
        <f>VLOOKUP($A583,openDSS_capacitor!$A:$R,4,0)</f>
        <v>142706.96650000001</v>
      </c>
      <c r="J583" s="1">
        <f>VLOOKUP($A583,openDSS_capacitor!$A:$R,5,0)</f>
        <v>66702.827099999995</v>
      </c>
      <c r="K583" s="7">
        <f t="shared" si="17"/>
        <v>0.90592451582906552</v>
      </c>
      <c r="L583" s="1">
        <f>VLOOKUP($A583,openDSS_capacitor!$A:$R,10,0)</f>
        <v>0</v>
      </c>
      <c r="M583" s="1">
        <f>VLOOKUP($A583,openDSS_capacitor!$A:$R,11,0)</f>
        <v>0</v>
      </c>
      <c r="N583" s="1">
        <f>VLOOKUP($A583,openDSS_capacitor!$A:$R,6,0)</f>
        <v>21491.186900000001</v>
      </c>
      <c r="O583" s="1">
        <f t="shared" si="16"/>
        <v>-337.13509999999951</v>
      </c>
      <c r="P583">
        <f>VLOOKUP(A583,sumario!A:E,5,0)</f>
        <v>1000</v>
      </c>
    </row>
    <row r="584" spans="1:16" x14ac:dyDescent="0.25">
      <c r="A584" t="s">
        <v>1223</v>
      </c>
      <c r="B584" s="6" t="str">
        <f>VLOOKUP(A584,regional!A:B,2,0)</f>
        <v>Oeste</v>
      </c>
      <c r="C584" s="1">
        <f>VLOOKUP($A584,openDSS_base!$A:$R,4,0)</f>
        <v>82461.999100000001</v>
      </c>
      <c r="D584" s="1">
        <f>VLOOKUP($A584,openDSS_base!$A:$R,5,0)</f>
        <v>35674.527099999999</v>
      </c>
      <c r="E584" s="7">
        <f t="shared" si="15"/>
        <v>0.91779505153038554</v>
      </c>
      <c r="F584" s="1">
        <f>VLOOKUP($A584,openDSS_base!$A:$R,10,0)</f>
        <v>0</v>
      </c>
      <c r="G584" s="1">
        <f>VLOOKUP($A584,openDSS_base!$A:$R,11,0)</f>
        <v>0</v>
      </c>
      <c r="H584" s="1">
        <f>VLOOKUP($A584,openDSS_base!$A:$R,6,0)</f>
        <v>2080.0857999999998</v>
      </c>
      <c r="I584" s="1">
        <f>VLOOKUP($A584,openDSS_capacitor!$A:$R,4,0)</f>
        <v>82454.821899999995</v>
      </c>
      <c r="J584" s="1">
        <f>VLOOKUP($A584,openDSS_capacitor!$A:$R,5,0)</f>
        <v>33097.229700000004</v>
      </c>
      <c r="K584" s="7">
        <f t="shared" si="17"/>
        <v>0.92802853022940857</v>
      </c>
      <c r="L584" s="1">
        <f>VLOOKUP($A584,openDSS_capacitor!$A:$R,10,0)</f>
        <v>0</v>
      </c>
      <c r="M584" s="1">
        <f>VLOOKUP($A584,openDSS_capacitor!$A:$R,11,0)</f>
        <v>0</v>
      </c>
      <c r="N584" s="1">
        <f>VLOOKUP($A584,openDSS_capacitor!$A:$R,6,0)</f>
        <v>2072.2444</v>
      </c>
      <c r="O584" s="1">
        <f t="shared" si="16"/>
        <v>-7.8413999999997941</v>
      </c>
      <c r="P584">
        <f>VLOOKUP(A584,sumario!A:E,5,0)</f>
        <v>300</v>
      </c>
    </row>
    <row r="585" spans="1:16" x14ac:dyDescent="0.25">
      <c r="A585" t="s">
        <v>1224</v>
      </c>
      <c r="B585" s="6" t="str">
        <f>VLOOKUP(A585,regional!A:B,2,0)</f>
        <v>Oeste</v>
      </c>
      <c r="C585" s="1">
        <f>VLOOKUP($A585,openDSS_base!$A:$R,4,0)</f>
        <v>202306.14509999999</v>
      </c>
      <c r="D585" s="1">
        <f>VLOOKUP($A585,openDSS_base!$A:$R,5,0)</f>
        <v>99626.743499999997</v>
      </c>
      <c r="E585" s="7">
        <f t="shared" si="15"/>
        <v>0.89711817776675395</v>
      </c>
      <c r="F585" s="1">
        <f>VLOOKUP($A585,openDSS_base!$A:$R,10,0)</f>
        <v>0</v>
      </c>
      <c r="G585" s="1">
        <f>VLOOKUP($A585,openDSS_base!$A:$R,11,0)</f>
        <v>0</v>
      </c>
      <c r="H585" s="1">
        <f>VLOOKUP($A585,openDSS_base!$A:$R,6,0)</f>
        <v>17851.276999999998</v>
      </c>
      <c r="I585" s="1">
        <f>VLOOKUP($A585,openDSS_capacitor!$A:$R,4,0)</f>
        <v>201543.56789999999</v>
      </c>
      <c r="J585" s="1">
        <f>VLOOKUP($A585,openDSS_capacitor!$A:$R,5,0)</f>
        <v>86541.098800000007</v>
      </c>
      <c r="K585" s="7">
        <f t="shared" si="17"/>
        <v>0.91887196948313266</v>
      </c>
      <c r="L585" s="1">
        <f>VLOOKUP($A585,openDSS_capacitor!$A:$R,10,0)</f>
        <v>0</v>
      </c>
      <c r="M585" s="1">
        <f>VLOOKUP($A585,openDSS_capacitor!$A:$R,11,0)</f>
        <v>0</v>
      </c>
      <c r="N585" s="1">
        <f>VLOOKUP($A585,openDSS_capacitor!$A:$R,6,0)</f>
        <v>16922.626700000001</v>
      </c>
      <c r="O585" s="1">
        <f t="shared" si="16"/>
        <v>-928.65029999999751</v>
      </c>
      <c r="P585">
        <f>VLOOKUP(A585,sumario!A:E,5,0)</f>
        <v>1500</v>
      </c>
    </row>
    <row r="586" spans="1:16" x14ac:dyDescent="0.25">
      <c r="A586" t="s">
        <v>1226</v>
      </c>
      <c r="B586" s="6" t="str">
        <f>VLOOKUP(A586,regional!A:B,2,0)</f>
        <v>Oeste</v>
      </c>
      <c r="C586" s="1">
        <f>VLOOKUP($A586,openDSS_base!$A:$R,4,0)</f>
        <v>144388.16699999999</v>
      </c>
      <c r="D586" s="1">
        <f>VLOOKUP($A586,openDSS_base!$A:$R,5,0)</f>
        <v>63742.766600000003</v>
      </c>
      <c r="E586" s="7">
        <f t="shared" si="15"/>
        <v>0.91481925744199244</v>
      </c>
      <c r="F586" s="1">
        <f>VLOOKUP($A586,openDSS_base!$A:$R,10,0)</f>
        <v>0</v>
      </c>
      <c r="G586" s="1">
        <f>VLOOKUP($A586,openDSS_base!$A:$R,11,0)</f>
        <v>0</v>
      </c>
      <c r="H586" s="1">
        <f>VLOOKUP($A586,openDSS_base!$A:$R,6,0)</f>
        <v>7023.3284999999996</v>
      </c>
      <c r="I586" s="1">
        <f>VLOOKUP($A586,openDSS_capacitor!$A:$R,4,0)</f>
        <v>144340.8664</v>
      </c>
      <c r="J586" s="1">
        <f>VLOOKUP($A586,openDSS_capacitor!$A:$R,5,0)</f>
        <v>58724.003400000001</v>
      </c>
      <c r="K586" s="7">
        <f t="shared" si="17"/>
        <v>0.92627507412062104</v>
      </c>
      <c r="L586" s="1">
        <f>VLOOKUP($A586,openDSS_capacitor!$A:$R,10,0)</f>
        <v>0</v>
      </c>
      <c r="M586" s="1">
        <f>VLOOKUP($A586,openDSS_capacitor!$A:$R,11,0)</f>
        <v>0</v>
      </c>
      <c r="N586" s="1">
        <f>VLOOKUP($A586,openDSS_capacitor!$A:$R,6,0)</f>
        <v>6953.8995000000004</v>
      </c>
      <c r="O586" s="1">
        <f t="shared" si="16"/>
        <v>-69.428999999999178</v>
      </c>
      <c r="P586">
        <f>VLOOKUP(A586,sumario!A:E,5,0)</f>
        <v>600</v>
      </c>
    </row>
    <row r="587" spans="1:16" x14ac:dyDescent="0.25">
      <c r="A587" t="s">
        <v>1227</v>
      </c>
      <c r="B587" s="6" t="str">
        <f>VLOOKUP(A587,regional!A:B,2,0)</f>
        <v>Oeste</v>
      </c>
      <c r="C587" s="1">
        <f>VLOOKUP($A587,openDSS_base!$A:$R,4,0)</f>
        <v>99341.873600000006</v>
      </c>
      <c r="D587" s="1">
        <f>VLOOKUP($A587,openDSS_base!$A:$R,5,0)</f>
        <v>44337.927499999998</v>
      </c>
      <c r="E587" s="7">
        <f t="shared" si="15"/>
        <v>0.9131759391880081</v>
      </c>
      <c r="F587" s="1">
        <f>VLOOKUP($A587,openDSS_base!$A:$R,10,0)</f>
        <v>0</v>
      </c>
      <c r="G587" s="1">
        <f>VLOOKUP($A587,openDSS_base!$A:$R,11,0)</f>
        <v>0</v>
      </c>
      <c r="H587" s="1">
        <f>VLOOKUP($A587,openDSS_base!$A:$R,6,0)</f>
        <v>4869.3918000000003</v>
      </c>
      <c r="I587" s="1">
        <f>VLOOKUP($A587,openDSS_capacitor!$A:$R,4,0)</f>
        <v>99326.741899999994</v>
      </c>
      <c r="J587" s="1">
        <f>VLOOKUP($A587,openDSS_capacitor!$A:$R,5,0)</f>
        <v>41817.487300000001</v>
      </c>
      <c r="K587" s="7">
        <f t="shared" si="17"/>
        <v>0.92164964037155039</v>
      </c>
      <c r="L587" s="1">
        <f>VLOOKUP($A587,openDSS_capacitor!$A:$R,10,0)</f>
        <v>0</v>
      </c>
      <c r="M587" s="1">
        <f>VLOOKUP($A587,openDSS_capacitor!$A:$R,11,0)</f>
        <v>0</v>
      </c>
      <c r="N587" s="1">
        <f>VLOOKUP($A587,openDSS_capacitor!$A:$R,6,0)</f>
        <v>4839.1619000000001</v>
      </c>
      <c r="O587" s="1">
        <f t="shared" si="16"/>
        <v>-30.229900000000271</v>
      </c>
      <c r="P587">
        <f>VLOOKUP(A587,sumario!A:E,5,0)</f>
        <v>300</v>
      </c>
    </row>
    <row r="588" spans="1:16" x14ac:dyDescent="0.25">
      <c r="A588" t="s">
        <v>1228</v>
      </c>
      <c r="B588" s="6" t="str">
        <f>VLOOKUP(A588,regional!A:B,2,0)</f>
        <v>Oeste</v>
      </c>
      <c r="C588" s="1">
        <f>VLOOKUP($A588,openDSS_base!$A:$R,4,0)</f>
        <v>145795.2537</v>
      </c>
      <c r="D588" s="1">
        <f>VLOOKUP($A588,openDSS_base!$A:$R,5,0)</f>
        <v>64709.143900000003</v>
      </c>
      <c r="E588" s="7">
        <f t="shared" si="15"/>
        <v>0.91401791811596589</v>
      </c>
      <c r="F588" s="1">
        <f>VLOOKUP($A588,openDSS_base!$A:$R,10,0)</f>
        <v>0</v>
      </c>
      <c r="G588" s="1">
        <f>VLOOKUP($A588,openDSS_base!$A:$R,11,0)</f>
        <v>0</v>
      </c>
      <c r="H588" s="1">
        <f>VLOOKUP($A588,openDSS_base!$A:$R,6,0)</f>
        <v>16382.7826</v>
      </c>
      <c r="I588" s="1">
        <f>VLOOKUP($A588,openDSS_capacitor!$A:$R,4,0)</f>
        <v>145111.04190000001</v>
      </c>
      <c r="J588" s="1">
        <f>VLOOKUP($A588,openDSS_capacitor!$A:$R,5,0)</f>
        <v>51512.349000000002</v>
      </c>
      <c r="K588" s="7">
        <f t="shared" si="17"/>
        <v>0.94238407283818693</v>
      </c>
      <c r="L588" s="1">
        <f>VLOOKUP($A588,openDSS_capacitor!$A:$R,10,0)</f>
        <v>0</v>
      </c>
      <c r="M588" s="1">
        <f>VLOOKUP($A588,openDSS_capacitor!$A:$R,11,0)</f>
        <v>0</v>
      </c>
      <c r="N588" s="1">
        <f>VLOOKUP($A588,openDSS_capacitor!$A:$R,6,0)</f>
        <v>15414.5453</v>
      </c>
      <c r="O588" s="1">
        <f t="shared" si="16"/>
        <v>-968.23730000000069</v>
      </c>
      <c r="P588">
        <f>VLOOKUP(A588,sumario!A:E,5,0)</f>
        <v>1600</v>
      </c>
    </row>
    <row r="589" spans="1:16" x14ac:dyDescent="0.25">
      <c r="A589" t="s">
        <v>1231</v>
      </c>
      <c r="B589" s="6" t="str">
        <f>VLOOKUP(A589,regional!A:B,2,0)</f>
        <v>Oeste</v>
      </c>
      <c r="C589" s="1">
        <f>VLOOKUP($A589,openDSS_base!$A:$R,4,0)</f>
        <v>92021.517300000007</v>
      </c>
      <c r="D589" s="1">
        <f>VLOOKUP($A589,openDSS_base!$A:$R,5,0)</f>
        <v>38927.587899999999</v>
      </c>
      <c r="E589" s="7">
        <f t="shared" si="15"/>
        <v>0.92098374398127858</v>
      </c>
      <c r="F589" s="1">
        <f>VLOOKUP($A589,openDSS_base!$A:$R,10,0)</f>
        <v>0</v>
      </c>
      <c r="G589" s="1">
        <f>VLOOKUP($A589,openDSS_base!$A:$R,11,0)</f>
        <v>0</v>
      </c>
      <c r="H589" s="1">
        <f>VLOOKUP($A589,openDSS_base!$A:$R,6,0)</f>
        <v>4140.5315000000001</v>
      </c>
      <c r="I589" s="1">
        <f>VLOOKUP($A589,openDSS_capacitor!$A:$R,4,0)</f>
        <v>92055.468500000003</v>
      </c>
      <c r="J589" s="1">
        <f>VLOOKUP($A589,openDSS_capacitor!$A:$R,5,0)</f>
        <v>26109.666000000001</v>
      </c>
      <c r="K589" s="7">
        <f t="shared" si="17"/>
        <v>0.9620519063377776</v>
      </c>
      <c r="L589" s="1">
        <f>VLOOKUP($A589,openDSS_capacitor!$A:$R,10,0)</f>
        <v>0</v>
      </c>
      <c r="M589" s="1">
        <f>VLOOKUP($A589,openDSS_capacitor!$A:$R,11,0)</f>
        <v>0</v>
      </c>
      <c r="N589" s="1">
        <f>VLOOKUP($A589,openDSS_capacitor!$A:$R,6,0)</f>
        <v>4071.3431999999998</v>
      </c>
      <c r="O589" s="1">
        <f t="shared" si="16"/>
        <v>-69.188300000000254</v>
      </c>
      <c r="P589">
        <f>VLOOKUP(A589,sumario!A:E,5,0)</f>
        <v>1500</v>
      </c>
    </row>
    <row r="590" spans="1:16" x14ac:dyDescent="0.25">
      <c r="A590" t="s">
        <v>1232</v>
      </c>
      <c r="B590" s="6" t="str">
        <f>VLOOKUP(A590,regional!A:B,2,0)</f>
        <v>Oeste</v>
      </c>
      <c r="C590" s="1">
        <f>VLOOKUP($A590,openDSS_base!$A:$R,4,0)</f>
        <v>102345.51820000001</v>
      </c>
      <c r="D590" s="1">
        <f>VLOOKUP($A590,openDSS_base!$A:$R,5,0)</f>
        <v>45440.859799999998</v>
      </c>
      <c r="E590" s="7">
        <f t="shared" si="15"/>
        <v>0.9139640648840287</v>
      </c>
      <c r="F590" s="1">
        <f>VLOOKUP($A590,openDSS_base!$A:$R,10,0)</f>
        <v>0</v>
      </c>
      <c r="G590" s="1">
        <f>VLOOKUP($A590,openDSS_base!$A:$R,11,0)</f>
        <v>0</v>
      </c>
      <c r="H590" s="1">
        <f>VLOOKUP($A590,openDSS_base!$A:$R,6,0)</f>
        <v>10021.422</v>
      </c>
      <c r="I590" s="1">
        <f>VLOOKUP($A590,openDSS_capacitor!$A:$R,4,0)</f>
        <v>102161.2772</v>
      </c>
      <c r="J590" s="1">
        <f>VLOOKUP($A590,openDSS_capacitor!$A:$R,5,0)</f>
        <v>42771.185299999997</v>
      </c>
      <c r="K590" s="7">
        <f t="shared" si="17"/>
        <v>0.92242169240000449</v>
      </c>
      <c r="L590" s="1">
        <f>VLOOKUP($A590,openDSS_capacitor!$A:$R,10,0)</f>
        <v>0</v>
      </c>
      <c r="M590" s="1">
        <f>VLOOKUP($A590,openDSS_capacitor!$A:$R,11,0)</f>
        <v>0</v>
      </c>
      <c r="N590" s="1">
        <f>VLOOKUP($A590,openDSS_capacitor!$A:$R,6,0)</f>
        <v>9810.1139999999996</v>
      </c>
      <c r="O590" s="1">
        <f t="shared" si="16"/>
        <v>-211.3080000000009</v>
      </c>
      <c r="P590">
        <f>VLOOKUP(A590,sumario!A:E,5,0)</f>
        <v>300</v>
      </c>
    </row>
    <row r="591" spans="1:16" x14ac:dyDescent="0.25">
      <c r="A591" t="s">
        <v>1235</v>
      </c>
      <c r="B591" s="6" t="str">
        <f>VLOOKUP(A591,regional!A:B,2,0)</f>
        <v>Mantiqueira</v>
      </c>
      <c r="C591" s="1">
        <f>VLOOKUP($A591,openDSS_base!$A:$R,4,0)</f>
        <v>110503.80899999999</v>
      </c>
      <c r="D591" s="1">
        <f>VLOOKUP($A591,openDSS_base!$A:$R,5,0)</f>
        <v>48462.811800000003</v>
      </c>
      <c r="E591" s="7">
        <f t="shared" si="15"/>
        <v>0.91579970439732494</v>
      </c>
      <c r="F591" s="1">
        <f>VLOOKUP($A591,openDSS_base!$A:$R,10,0)</f>
        <v>0</v>
      </c>
      <c r="G591" s="1">
        <f>VLOOKUP($A591,openDSS_base!$A:$R,11,0)</f>
        <v>0</v>
      </c>
      <c r="H591" s="1">
        <f>VLOOKUP($A591,openDSS_base!$A:$R,6,0)</f>
        <v>11329.858700000001</v>
      </c>
      <c r="I591" s="1">
        <f>VLOOKUP($A591,openDSS_capacitor!$A:$R,4,0)</f>
        <v>110474.2911</v>
      </c>
      <c r="J591" s="1">
        <f>VLOOKUP($A591,openDSS_capacitor!$A:$R,5,0)</f>
        <v>45920.579599999997</v>
      </c>
      <c r="K591" s="7">
        <f t="shared" si="17"/>
        <v>0.92340412956364215</v>
      </c>
      <c r="L591" s="1">
        <f>VLOOKUP($A591,openDSS_capacitor!$A:$R,10,0)</f>
        <v>0</v>
      </c>
      <c r="M591" s="1">
        <f>VLOOKUP($A591,openDSS_capacitor!$A:$R,11,0)</f>
        <v>0</v>
      </c>
      <c r="N591" s="1">
        <f>VLOOKUP($A591,openDSS_capacitor!$A:$R,6,0)</f>
        <v>11302.5605</v>
      </c>
      <c r="O591" s="1">
        <f t="shared" si="16"/>
        <v>-27.298200000001088</v>
      </c>
      <c r="P591">
        <f>VLOOKUP(A591,sumario!A:E,5,0)</f>
        <v>300</v>
      </c>
    </row>
    <row r="592" spans="1:16" x14ac:dyDescent="0.25">
      <c r="A592" t="s">
        <v>1237</v>
      </c>
      <c r="B592" s="6" t="str">
        <f>VLOOKUP(A592,regional!A:B,2,0)</f>
        <v>Mantiqueira</v>
      </c>
      <c r="C592" s="1">
        <f>VLOOKUP($A592,openDSS_base!$A:$R,4,0)</f>
        <v>116487.24460000001</v>
      </c>
      <c r="D592" s="1">
        <f>VLOOKUP($A592,openDSS_base!$A:$R,5,0)</f>
        <v>52257.096599999997</v>
      </c>
      <c r="E592" s="7">
        <f t="shared" si="15"/>
        <v>0.91239621286707639</v>
      </c>
      <c r="F592" s="1">
        <f>VLOOKUP($A592,openDSS_base!$A:$R,10,0)</f>
        <v>0</v>
      </c>
      <c r="G592" s="1">
        <f>VLOOKUP($A592,openDSS_base!$A:$R,11,0)</f>
        <v>0</v>
      </c>
      <c r="H592" s="1">
        <f>VLOOKUP($A592,openDSS_base!$A:$R,6,0)</f>
        <v>7381.7678999999998</v>
      </c>
      <c r="I592" s="1">
        <f>VLOOKUP($A592,openDSS_capacitor!$A:$R,4,0)</f>
        <v>116477.2095</v>
      </c>
      <c r="J592" s="1">
        <f>VLOOKUP($A592,openDSS_capacitor!$A:$R,5,0)</f>
        <v>44690.551200000002</v>
      </c>
      <c r="K592" s="7">
        <f t="shared" si="17"/>
        <v>0.93363635749983409</v>
      </c>
      <c r="L592" s="1">
        <f>VLOOKUP($A592,openDSS_capacitor!$A:$R,10,0)</f>
        <v>0</v>
      </c>
      <c r="M592" s="1">
        <f>VLOOKUP($A592,openDSS_capacitor!$A:$R,11,0)</f>
        <v>0</v>
      </c>
      <c r="N592" s="1">
        <f>VLOOKUP($A592,openDSS_capacitor!$A:$R,6,0)</f>
        <v>7303.9735000000001</v>
      </c>
      <c r="O592" s="1">
        <f t="shared" si="16"/>
        <v>-77.794399999999769</v>
      </c>
      <c r="P592">
        <f>VLOOKUP(A592,sumario!A:E,5,0)</f>
        <v>900</v>
      </c>
    </row>
    <row r="593" spans="1:16" x14ac:dyDescent="0.25">
      <c r="A593" t="s">
        <v>1238</v>
      </c>
      <c r="B593" s="6" t="str">
        <f>VLOOKUP(A593,regional!A:B,2,0)</f>
        <v>Mantiqueira</v>
      </c>
      <c r="C593" s="1">
        <f>VLOOKUP($A593,openDSS_base!$A:$R,4,0)</f>
        <v>132132.99160000001</v>
      </c>
      <c r="D593" s="1">
        <f>VLOOKUP($A593,openDSS_base!$A:$R,5,0)</f>
        <v>59062.497900000002</v>
      </c>
      <c r="E593" s="7">
        <f t="shared" si="15"/>
        <v>0.91294603087504789</v>
      </c>
      <c r="F593" s="1">
        <f>VLOOKUP($A593,openDSS_base!$A:$R,10,0)</f>
        <v>0</v>
      </c>
      <c r="G593" s="1">
        <f>VLOOKUP($A593,openDSS_base!$A:$R,11,0)</f>
        <v>0</v>
      </c>
      <c r="H593" s="1">
        <f>VLOOKUP($A593,openDSS_base!$A:$R,6,0)</f>
        <v>8426.2144000000008</v>
      </c>
      <c r="I593" s="1">
        <f>VLOOKUP($A593,openDSS_capacitor!$A:$R,4,0)</f>
        <v>132077.5723</v>
      </c>
      <c r="J593" s="1">
        <f>VLOOKUP($A593,openDSS_capacitor!$A:$R,5,0)</f>
        <v>51424.622300000003</v>
      </c>
      <c r="K593" s="7">
        <f t="shared" si="17"/>
        <v>0.93185892292244554</v>
      </c>
      <c r="L593" s="1">
        <f>VLOOKUP($A593,openDSS_capacitor!$A:$R,10,0)</f>
        <v>0</v>
      </c>
      <c r="M593" s="1">
        <f>VLOOKUP($A593,openDSS_capacitor!$A:$R,11,0)</f>
        <v>0</v>
      </c>
      <c r="N593" s="1">
        <f>VLOOKUP($A593,openDSS_capacitor!$A:$R,6,0)</f>
        <v>8357.2940999999992</v>
      </c>
      <c r="O593" s="1">
        <f t="shared" si="16"/>
        <v>-68.920300000001589</v>
      </c>
      <c r="P593">
        <f>VLOOKUP(A593,sumario!A:E,5,0)</f>
        <v>900</v>
      </c>
    </row>
    <row r="594" spans="1:16" x14ac:dyDescent="0.25">
      <c r="A594" t="s">
        <v>1239</v>
      </c>
      <c r="B594" s="6" t="str">
        <f>VLOOKUP(A594,regional!A:B,2,0)</f>
        <v>Mantiqueira</v>
      </c>
      <c r="C594" s="1">
        <f>VLOOKUP($A594,openDSS_base!$A:$R,4,0)</f>
        <v>34547.572699999997</v>
      </c>
      <c r="D594" s="1">
        <f>VLOOKUP($A594,openDSS_base!$A:$R,5,0)</f>
        <v>15016.553</v>
      </c>
      <c r="E594" s="7">
        <f t="shared" si="15"/>
        <v>0.91711014876473307</v>
      </c>
      <c r="F594" s="1">
        <f>VLOOKUP($A594,openDSS_base!$A:$R,10,0)</f>
        <v>0</v>
      </c>
      <c r="G594" s="1">
        <f>VLOOKUP($A594,openDSS_base!$A:$R,11,0)</f>
        <v>0</v>
      </c>
      <c r="H594" s="1">
        <f>VLOOKUP($A594,openDSS_base!$A:$R,6,0)</f>
        <v>1285.0737999999999</v>
      </c>
      <c r="I594" s="1">
        <f>VLOOKUP($A594,openDSS_capacitor!$A:$R,4,0)</f>
        <v>34541.892399999997</v>
      </c>
      <c r="J594" s="1">
        <f>VLOOKUP($A594,openDSS_capacitor!$A:$R,5,0)</f>
        <v>9846.6255999999994</v>
      </c>
      <c r="K594" s="7">
        <f t="shared" si="17"/>
        <v>0.96168914577929399</v>
      </c>
      <c r="L594" s="1">
        <f>VLOOKUP($A594,openDSS_capacitor!$A:$R,10,0)</f>
        <v>0</v>
      </c>
      <c r="M594" s="1">
        <f>VLOOKUP($A594,openDSS_capacitor!$A:$R,11,0)</f>
        <v>0</v>
      </c>
      <c r="N594" s="1">
        <f>VLOOKUP($A594,openDSS_capacitor!$A:$R,6,0)</f>
        <v>1276.8092999999999</v>
      </c>
      <c r="O594" s="1">
        <f t="shared" si="16"/>
        <v>-8.2644999999999982</v>
      </c>
      <c r="P594">
        <f>VLOOKUP(A594,sumario!A:E,5,0)</f>
        <v>600</v>
      </c>
    </row>
    <row r="595" spans="1:16" x14ac:dyDescent="0.25">
      <c r="A595" t="s">
        <v>1242</v>
      </c>
      <c r="B595" s="6" t="str">
        <f>VLOOKUP(A595,regional!A:B,2,0)</f>
        <v>Sul</v>
      </c>
      <c r="C595" s="1">
        <f>VLOOKUP($A595,openDSS_base!$A:$R,4,0)</f>
        <v>25513.821199999998</v>
      </c>
      <c r="D595" s="1">
        <f>VLOOKUP($A595,openDSS_base!$A:$R,5,0)</f>
        <v>10546.2639</v>
      </c>
      <c r="E595" s="7">
        <f t="shared" si="15"/>
        <v>0.92415983206380392</v>
      </c>
      <c r="F595" s="1">
        <f>VLOOKUP($A595,openDSS_base!$A:$R,10,0)</f>
        <v>0</v>
      </c>
      <c r="G595" s="1">
        <f>VLOOKUP($A595,openDSS_base!$A:$R,11,0)</f>
        <v>0</v>
      </c>
      <c r="H595" s="1">
        <f>VLOOKUP($A595,openDSS_base!$A:$R,6,0)</f>
        <v>2065.6304</v>
      </c>
      <c r="I595" s="1">
        <f>VLOOKUP($A595,openDSS_capacitor!$A:$R,4,0)</f>
        <v>25553.723300000001</v>
      </c>
      <c r="J595" s="1">
        <f>VLOOKUP($A595,openDSS_capacitor!$A:$R,5,0)</f>
        <v>8123.5763999999999</v>
      </c>
      <c r="K595" s="7">
        <f t="shared" si="17"/>
        <v>0.95300283365752514</v>
      </c>
      <c r="L595" s="1">
        <f>VLOOKUP($A595,openDSS_capacitor!$A:$R,10,0)</f>
        <v>0</v>
      </c>
      <c r="M595" s="1">
        <f>VLOOKUP($A595,openDSS_capacitor!$A:$R,11,0)</f>
        <v>0</v>
      </c>
      <c r="N595" s="1">
        <f>VLOOKUP($A595,openDSS_capacitor!$A:$R,6,0)</f>
        <v>2027.5637999999999</v>
      </c>
      <c r="O595" s="1">
        <f t="shared" si="16"/>
        <v>-38.066600000000108</v>
      </c>
      <c r="P595">
        <f>VLOOKUP(A595,sumario!A:E,5,0)</f>
        <v>300</v>
      </c>
    </row>
    <row r="596" spans="1:16" x14ac:dyDescent="0.25">
      <c r="A596" t="s">
        <v>1245</v>
      </c>
      <c r="B596" s="6" t="str">
        <f>VLOOKUP(A596,regional!A:B,2,0)</f>
        <v>Oeste</v>
      </c>
      <c r="C596" s="1">
        <f>VLOOKUP($A596,openDSS_base!$A:$R,4,0)</f>
        <v>124940.1149</v>
      </c>
      <c r="D596" s="1">
        <f>VLOOKUP($A596,openDSS_base!$A:$R,5,0)</f>
        <v>60628.62</v>
      </c>
      <c r="E596" s="7">
        <f t="shared" si="15"/>
        <v>0.89966821031531752</v>
      </c>
      <c r="F596" s="1">
        <f>VLOOKUP($A596,openDSS_base!$A:$R,10,0)</f>
        <v>0</v>
      </c>
      <c r="G596" s="1">
        <f>VLOOKUP($A596,openDSS_base!$A:$R,11,0)</f>
        <v>0</v>
      </c>
      <c r="H596" s="1">
        <f>VLOOKUP($A596,openDSS_base!$A:$R,6,0)</f>
        <v>8652.8922999999995</v>
      </c>
      <c r="I596" s="1">
        <f>VLOOKUP($A596,openDSS_capacitor!$A:$R,4,0)</f>
        <v>124670.98</v>
      </c>
      <c r="J596" s="1">
        <f>VLOOKUP($A596,openDSS_capacitor!$A:$R,5,0)</f>
        <v>52228.168899999997</v>
      </c>
      <c r="K596" s="7">
        <f t="shared" si="17"/>
        <v>0.92233471277967216</v>
      </c>
      <c r="L596" s="1">
        <f>VLOOKUP($A596,openDSS_capacitor!$A:$R,10,0)</f>
        <v>0</v>
      </c>
      <c r="M596" s="1">
        <f>VLOOKUP($A596,openDSS_capacitor!$A:$R,11,0)</f>
        <v>0</v>
      </c>
      <c r="N596" s="1">
        <f>VLOOKUP($A596,openDSS_capacitor!$A:$R,6,0)</f>
        <v>8376.2356999999993</v>
      </c>
      <c r="O596" s="1">
        <f t="shared" si="16"/>
        <v>-276.65660000000025</v>
      </c>
      <c r="P596">
        <f>VLOOKUP(A596,sumario!A:E,5,0)</f>
        <v>1000</v>
      </c>
    </row>
    <row r="597" spans="1:16" x14ac:dyDescent="0.25">
      <c r="A597" t="s">
        <v>1247</v>
      </c>
      <c r="B597" s="6" t="str">
        <f>VLOOKUP(A597,regional!A:B,2,0)</f>
        <v>Oeste</v>
      </c>
      <c r="C597" s="1">
        <f>VLOOKUP($A597,openDSS_base!$A:$R,4,0)</f>
        <v>96914.4666</v>
      </c>
      <c r="D597" s="1">
        <f>VLOOKUP($A597,openDSS_base!$A:$R,5,0)</f>
        <v>50764.027099999999</v>
      </c>
      <c r="E597" s="7">
        <f t="shared" si="15"/>
        <v>0.88583414073533395</v>
      </c>
      <c r="F597" s="1">
        <f>VLOOKUP($A597,openDSS_base!$A:$R,10,0)</f>
        <v>0</v>
      </c>
      <c r="G597" s="1">
        <f>VLOOKUP($A597,openDSS_base!$A:$R,11,0)</f>
        <v>0</v>
      </c>
      <c r="H597" s="1">
        <f>VLOOKUP($A597,openDSS_base!$A:$R,6,0)</f>
        <v>17674.357</v>
      </c>
      <c r="I597" s="1">
        <f>VLOOKUP($A597,openDSS_capacitor!$A:$R,4,0)</f>
        <v>96551.4231</v>
      </c>
      <c r="J597" s="1">
        <f>VLOOKUP($A597,openDSS_capacitor!$A:$R,5,0)</f>
        <v>40190.864000000001</v>
      </c>
      <c r="K597" s="7">
        <f t="shared" si="17"/>
        <v>0.92320890901280683</v>
      </c>
      <c r="L597" s="1">
        <f>VLOOKUP($A597,openDSS_capacitor!$A:$R,10,0)</f>
        <v>0</v>
      </c>
      <c r="M597" s="1">
        <f>VLOOKUP($A597,openDSS_capacitor!$A:$R,11,0)</f>
        <v>0</v>
      </c>
      <c r="N597" s="1">
        <f>VLOOKUP($A597,openDSS_capacitor!$A:$R,6,0)</f>
        <v>16835.5579</v>
      </c>
      <c r="O597" s="1">
        <f t="shared" si="16"/>
        <v>-838.79910000000018</v>
      </c>
      <c r="P597">
        <f>VLOOKUP(A597,sumario!A:E,5,0)</f>
        <v>1200</v>
      </c>
    </row>
    <row r="598" spans="1:16" x14ac:dyDescent="0.25">
      <c r="A598" t="s">
        <v>1248</v>
      </c>
      <c r="B598" s="6" t="str">
        <f>VLOOKUP(A598,regional!A:B,2,0)</f>
        <v>Oeste</v>
      </c>
      <c r="C598" s="1">
        <f>VLOOKUP($A598,openDSS_base!$A:$R,4,0)</f>
        <v>49435.556199999999</v>
      </c>
      <c r="D598" s="1">
        <f>VLOOKUP($A598,openDSS_base!$A:$R,5,0)</f>
        <v>21349.499299999999</v>
      </c>
      <c r="E598" s="7">
        <f t="shared" si="15"/>
        <v>0.91804662299135253</v>
      </c>
      <c r="F598" s="1">
        <f>VLOOKUP($A598,openDSS_base!$A:$R,10,0)</f>
        <v>0</v>
      </c>
      <c r="G598" s="1">
        <f>VLOOKUP($A598,openDSS_base!$A:$R,11,0)</f>
        <v>0</v>
      </c>
      <c r="H598" s="1">
        <f>VLOOKUP($A598,openDSS_base!$A:$R,6,0)</f>
        <v>7349.2575999999999</v>
      </c>
      <c r="I598" s="1">
        <f>VLOOKUP($A598,openDSS_capacitor!$A:$R,4,0)</f>
        <v>49221.375599999999</v>
      </c>
      <c r="J598" s="1">
        <f>VLOOKUP($A598,openDSS_capacitor!$A:$R,5,0)</f>
        <v>18859.838199999998</v>
      </c>
      <c r="K598" s="7">
        <f t="shared" si="17"/>
        <v>0.93379908816436252</v>
      </c>
      <c r="L598" s="1">
        <f>VLOOKUP($A598,openDSS_capacitor!$A:$R,10,0)</f>
        <v>0</v>
      </c>
      <c r="M598" s="1">
        <f>VLOOKUP($A598,openDSS_capacitor!$A:$R,11,0)</f>
        <v>0</v>
      </c>
      <c r="N598" s="1">
        <f>VLOOKUP($A598,openDSS_capacitor!$A:$R,6,0)</f>
        <v>7057.2572</v>
      </c>
      <c r="O598" s="1">
        <f t="shared" si="16"/>
        <v>-292.0003999999999</v>
      </c>
      <c r="P598">
        <f>VLOOKUP(A598,sumario!A:E,5,0)</f>
        <v>300</v>
      </c>
    </row>
    <row r="599" spans="1:16" x14ac:dyDescent="0.25">
      <c r="A599" t="s">
        <v>1249</v>
      </c>
      <c r="B599" s="6" t="str">
        <f>VLOOKUP(A599,regional!A:B,2,0)</f>
        <v>Oeste</v>
      </c>
      <c r="C599" s="1">
        <f>VLOOKUP($A599,openDSS_base!$A:$R,4,0)</f>
        <v>8485.3858</v>
      </c>
      <c r="D599" s="1">
        <f>VLOOKUP($A599,openDSS_base!$A:$R,5,0)</f>
        <v>3141.9652000000001</v>
      </c>
      <c r="E599" s="7">
        <f t="shared" si="15"/>
        <v>0.9377764836856729</v>
      </c>
      <c r="F599" s="1">
        <f>VLOOKUP($A599,openDSS_base!$A:$R,10,0)</f>
        <v>0</v>
      </c>
      <c r="G599" s="1">
        <f>VLOOKUP($A599,openDSS_base!$A:$R,11,0)</f>
        <v>0</v>
      </c>
      <c r="H599" s="1">
        <f>VLOOKUP($A599,openDSS_base!$A:$R,6,0)</f>
        <v>515.9588</v>
      </c>
      <c r="I599" s="1">
        <f>VLOOKUP($A599,openDSS_capacitor!$A:$R,4,0)</f>
        <v>8564.9616000000005</v>
      </c>
      <c r="J599" s="1">
        <f>VLOOKUP($A599,openDSS_capacitor!$A:$R,5,0)</f>
        <v>-2024.6552999999999</v>
      </c>
      <c r="K599" s="7">
        <f t="shared" si="17"/>
        <v>0.97317927538147464</v>
      </c>
      <c r="L599" s="1">
        <f>VLOOKUP($A599,openDSS_capacitor!$A:$R,10,0)</f>
        <v>0</v>
      </c>
      <c r="M599" s="1">
        <f>VLOOKUP($A599,openDSS_capacitor!$A:$R,11,0)</f>
        <v>0</v>
      </c>
      <c r="N599" s="1">
        <f>VLOOKUP($A599,openDSS_capacitor!$A:$R,6,0)</f>
        <v>581.52670000000001</v>
      </c>
      <c r="O599" s="1">
        <f t="shared" si="16"/>
        <v>65.567900000000009</v>
      </c>
      <c r="P599">
        <f>VLOOKUP(A599,sumario!A:E,5,0)</f>
        <v>600</v>
      </c>
    </row>
    <row r="600" spans="1:16" x14ac:dyDescent="0.25">
      <c r="A600" t="s">
        <v>1252</v>
      </c>
      <c r="B600" s="6" t="str">
        <f>VLOOKUP(A600,regional!A:B,2,0)</f>
        <v>Mantiqueira</v>
      </c>
      <c r="C600" s="1">
        <f>VLOOKUP($A600,openDSS_base!$A:$R,4,0)</f>
        <v>88391.599799999996</v>
      </c>
      <c r="D600" s="1">
        <f>VLOOKUP($A600,openDSS_base!$A:$R,5,0)</f>
        <v>37928.061600000001</v>
      </c>
      <c r="E600" s="7">
        <f t="shared" si="15"/>
        <v>0.91897198227882593</v>
      </c>
      <c r="F600" s="1">
        <f>VLOOKUP($A600,openDSS_base!$A:$R,10,0)</f>
        <v>0</v>
      </c>
      <c r="G600" s="1">
        <f>VLOOKUP($A600,openDSS_base!$A:$R,11,0)</f>
        <v>0</v>
      </c>
      <c r="H600" s="1">
        <f>VLOOKUP($A600,openDSS_base!$A:$R,6,0)</f>
        <v>15360.6587</v>
      </c>
      <c r="I600" s="1">
        <f>VLOOKUP($A600,openDSS_capacitor!$A:$R,4,0)</f>
        <v>88458.141199999998</v>
      </c>
      <c r="J600" s="1">
        <f>VLOOKUP($A600,openDSS_capacitor!$A:$R,5,0)</f>
        <v>33499.793400000002</v>
      </c>
      <c r="K600" s="7">
        <f t="shared" si="17"/>
        <v>0.93518423169648057</v>
      </c>
      <c r="L600" s="1">
        <f>VLOOKUP($A600,openDSS_capacitor!$A:$R,10,0)</f>
        <v>0</v>
      </c>
      <c r="M600" s="1">
        <f>VLOOKUP($A600,openDSS_capacitor!$A:$R,11,0)</f>
        <v>0</v>
      </c>
      <c r="N600" s="1">
        <f>VLOOKUP($A600,openDSS_capacitor!$A:$R,6,0)</f>
        <v>14947.688</v>
      </c>
      <c r="O600" s="1">
        <f t="shared" si="16"/>
        <v>-412.97069999999985</v>
      </c>
      <c r="P600">
        <f>VLOOKUP(A600,sumario!A:E,5,0)</f>
        <v>600</v>
      </c>
    </row>
    <row r="601" spans="1:16" x14ac:dyDescent="0.25">
      <c r="A601" t="s">
        <v>1254</v>
      </c>
      <c r="B601" s="6" t="str">
        <f>VLOOKUP(A601,regional!A:B,2,0)</f>
        <v>Leste</v>
      </c>
      <c r="C601" s="1">
        <f>VLOOKUP($A601,openDSS_base!$A:$R,4,0)</f>
        <v>105584.5399</v>
      </c>
      <c r="D601" s="1">
        <f>VLOOKUP($A601,openDSS_base!$A:$R,5,0)</f>
        <v>52557.297400000003</v>
      </c>
      <c r="E601" s="7">
        <f t="shared" si="15"/>
        <v>0.89522267836822522</v>
      </c>
      <c r="F601" s="1">
        <f>VLOOKUP($A601,openDSS_base!$A:$R,10,0)</f>
        <v>0</v>
      </c>
      <c r="G601" s="1">
        <f>VLOOKUP($A601,openDSS_base!$A:$R,11,0)</f>
        <v>0</v>
      </c>
      <c r="H601" s="1">
        <f>VLOOKUP($A601,openDSS_base!$A:$R,6,0)</f>
        <v>18222.814600000002</v>
      </c>
      <c r="I601" s="1">
        <f>VLOOKUP($A601,openDSS_capacitor!$A:$R,4,0)</f>
        <v>105479.1559</v>
      </c>
      <c r="J601" s="1">
        <f>VLOOKUP($A601,openDSS_capacitor!$A:$R,5,0)</f>
        <v>49982.704299999998</v>
      </c>
      <c r="K601" s="7">
        <f t="shared" si="17"/>
        <v>0.90367520612972785</v>
      </c>
      <c r="L601" s="1">
        <f>VLOOKUP($A601,openDSS_capacitor!$A:$R,10,0)</f>
        <v>0</v>
      </c>
      <c r="M601" s="1">
        <f>VLOOKUP($A601,openDSS_capacitor!$A:$R,11,0)</f>
        <v>0</v>
      </c>
      <c r="N601" s="1">
        <f>VLOOKUP($A601,openDSS_capacitor!$A:$R,6,0)</f>
        <v>17978.927100000001</v>
      </c>
      <c r="O601" s="1">
        <f t="shared" si="16"/>
        <v>-243.88750000000073</v>
      </c>
      <c r="P601">
        <f>VLOOKUP(A601,sumario!A:E,5,0)</f>
        <v>300</v>
      </c>
    </row>
    <row r="602" spans="1:16" x14ac:dyDescent="0.25">
      <c r="A602" t="s">
        <v>1255</v>
      </c>
      <c r="B602" s="6" t="str">
        <f>VLOOKUP(A602,regional!A:B,2,0)</f>
        <v>Leste</v>
      </c>
      <c r="C602" s="1">
        <f>VLOOKUP($A602,openDSS_base!$A:$R,4,0)</f>
        <v>141719.93599999999</v>
      </c>
      <c r="D602" s="1">
        <f>VLOOKUP($A602,openDSS_base!$A:$R,5,0)</f>
        <v>63796.473100000003</v>
      </c>
      <c r="E602" s="7">
        <f t="shared" si="15"/>
        <v>0.91186731618863492</v>
      </c>
      <c r="F602" s="1">
        <f>VLOOKUP($A602,openDSS_base!$A:$R,10,0)</f>
        <v>0</v>
      </c>
      <c r="G602" s="1">
        <f>VLOOKUP($A602,openDSS_base!$A:$R,11,0)</f>
        <v>0</v>
      </c>
      <c r="H602" s="1">
        <f>VLOOKUP($A602,openDSS_base!$A:$R,6,0)</f>
        <v>16369.0708</v>
      </c>
      <c r="I602" s="1">
        <f>VLOOKUP($A602,openDSS_capacitor!$A:$R,4,0)</f>
        <v>141666.87969999999</v>
      </c>
      <c r="J602" s="1">
        <f>VLOOKUP($A602,openDSS_capacitor!$A:$R,5,0)</f>
        <v>58806.016499999998</v>
      </c>
      <c r="K602" s="7">
        <f t="shared" si="17"/>
        <v>0.92358959368772464</v>
      </c>
      <c r="L602" s="1">
        <f>VLOOKUP($A602,openDSS_capacitor!$A:$R,10,0)</f>
        <v>0</v>
      </c>
      <c r="M602" s="1">
        <f>VLOOKUP($A602,openDSS_capacitor!$A:$R,11,0)</f>
        <v>0</v>
      </c>
      <c r="N602" s="1">
        <f>VLOOKUP($A602,openDSS_capacitor!$A:$R,6,0)</f>
        <v>16128.9229</v>
      </c>
      <c r="O602" s="1">
        <f t="shared" si="16"/>
        <v>-240.14789999999994</v>
      </c>
      <c r="P602">
        <f>VLOOKUP(A602,sumario!A:E,5,0)</f>
        <v>600</v>
      </c>
    </row>
    <row r="603" spans="1:16" x14ac:dyDescent="0.25">
      <c r="A603" t="s">
        <v>77</v>
      </c>
      <c r="B603" s="6" t="str">
        <f>VLOOKUP(A603,regional!A:B,2,0)</f>
        <v>Triangulo</v>
      </c>
      <c r="C603" s="1">
        <f>VLOOKUP($A603,openDSS_base!$A:$R,4,0)</f>
        <v>89484.423899999994</v>
      </c>
      <c r="D603" s="1">
        <f>VLOOKUP($A603,openDSS_base!$A:$R,5,0)</f>
        <v>43178.6702</v>
      </c>
      <c r="E603" s="7">
        <f t="shared" si="15"/>
        <v>0.90063321520121042</v>
      </c>
      <c r="F603" s="1">
        <f>VLOOKUP($A603,openDSS_base!$A:$R,10,0)</f>
        <v>0</v>
      </c>
      <c r="G603" s="1">
        <f>VLOOKUP($A603,openDSS_base!$A:$R,11,0)</f>
        <v>0</v>
      </c>
      <c r="H603" s="1">
        <f>VLOOKUP($A603,openDSS_base!$A:$R,6,0)</f>
        <v>10013.920599999999</v>
      </c>
      <c r="I603" s="1">
        <f>VLOOKUP($A603,openDSS_capacitor!$A:$R,4,0)</f>
        <v>89214.716400000005</v>
      </c>
      <c r="J603" s="1">
        <f>VLOOKUP($A603,openDSS_capacitor!$A:$R,5,0)</f>
        <v>33196.482199999999</v>
      </c>
      <c r="K603" s="7">
        <f t="shared" si="17"/>
        <v>0.93722079127202429</v>
      </c>
      <c r="L603" s="1">
        <f>VLOOKUP($A603,openDSS_capacitor!$A:$R,10,0)</f>
        <v>0</v>
      </c>
      <c r="M603" s="1">
        <f>VLOOKUP($A603,openDSS_capacitor!$A:$R,11,0)</f>
        <v>0</v>
      </c>
      <c r="N603" s="1">
        <f>VLOOKUP($A603,openDSS_capacitor!$A:$R,6,0)</f>
        <v>9631.2891</v>
      </c>
      <c r="O603" s="1">
        <f t="shared" si="16"/>
        <v>-382.63149999999951</v>
      </c>
      <c r="P603">
        <f>VLOOKUP(A603,sumario!A:E,5,0)</f>
        <v>1200</v>
      </c>
    </row>
    <row r="604" spans="1:16" x14ac:dyDescent="0.25">
      <c r="A604" t="s">
        <v>1261</v>
      </c>
      <c r="B604" s="6" t="str">
        <f>VLOOKUP(A604,regional!A:B,2,0)</f>
        <v>Centro</v>
      </c>
      <c r="C604" s="1">
        <f>VLOOKUP($A604,openDSS_base!$A:$R,4,0)</f>
        <v>195112.84479999999</v>
      </c>
      <c r="D604" s="1">
        <f>VLOOKUP($A604,openDSS_base!$A:$R,5,0)</f>
        <v>89236.355500000005</v>
      </c>
      <c r="E604" s="7">
        <f t="shared" si="15"/>
        <v>0.90940059560078745</v>
      </c>
      <c r="F604" s="1">
        <f>VLOOKUP($A604,openDSS_base!$A:$R,10,0)</f>
        <v>0</v>
      </c>
      <c r="G604" s="1">
        <f>VLOOKUP($A604,openDSS_base!$A:$R,11,0)</f>
        <v>0</v>
      </c>
      <c r="H604" s="1">
        <f>VLOOKUP($A604,openDSS_base!$A:$R,6,0)</f>
        <v>10549.0574</v>
      </c>
      <c r="I604" s="1">
        <f>VLOOKUP($A604,openDSS_capacitor!$A:$R,4,0)</f>
        <v>195108.66649999999</v>
      </c>
      <c r="J604" s="1">
        <f>VLOOKUP($A604,openDSS_capacitor!$A:$R,5,0)</f>
        <v>83966.733699999997</v>
      </c>
      <c r="K604" s="7">
        <f t="shared" si="17"/>
        <v>0.91854953893833458</v>
      </c>
      <c r="L604" s="1">
        <f>VLOOKUP($A604,openDSS_capacitor!$A:$R,10,0)</f>
        <v>0</v>
      </c>
      <c r="M604" s="1">
        <f>VLOOKUP($A604,openDSS_capacitor!$A:$R,11,0)</f>
        <v>0</v>
      </c>
      <c r="N604" s="1">
        <f>VLOOKUP($A604,openDSS_capacitor!$A:$R,6,0)</f>
        <v>10297.661700000001</v>
      </c>
      <c r="O604" s="1">
        <f t="shared" si="16"/>
        <v>-251.39569999999912</v>
      </c>
      <c r="P604">
        <f>VLOOKUP(A604,sumario!A:E,5,0)</f>
        <v>600</v>
      </c>
    </row>
    <row r="605" spans="1:16" x14ac:dyDescent="0.25">
      <c r="A605" t="s">
        <v>78</v>
      </c>
      <c r="B605" s="6" t="str">
        <f>VLOOKUP(A605,regional!A:B,2,0)</f>
        <v>Centro</v>
      </c>
      <c r="C605" s="1">
        <f>VLOOKUP($A605,openDSS_base!$A:$R,4,0)</f>
        <v>97259.727199999994</v>
      </c>
      <c r="D605" s="1">
        <f>VLOOKUP($A605,openDSS_base!$A:$R,5,0)</f>
        <v>44608.8102</v>
      </c>
      <c r="E605" s="7">
        <f t="shared" si="15"/>
        <v>0.90895351576674166</v>
      </c>
      <c r="F605" s="1">
        <f>VLOOKUP($A605,openDSS_base!$A:$R,10,0)</f>
        <v>0</v>
      </c>
      <c r="G605" s="1">
        <f>VLOOKUP($A605,openDSS_base!$A:$R,11,0)</f>
        <v>0</v>
      </c>
      <c r="H605" s="1">
        <f>VLOOKUP($A605,openDSS_base!$A:$R,6,0)</f>
        <v>10551.3285</v>
      </c>
      <c r="I605" s="1">
        <f>VLOOKUP($A605,openDSS_capacitor!$A:$R,4,0)</f>
        <v>97170.199099999998</v>
      </c>
      <c r="J605" s="1">
        <f>VLOOKUP($A605,openDSS_capacitor!$A:$R,5,0)</f>
        <v>42092.7552</v>
      </c>
      <c r="K605" s="7">
        <f t="shared" si="17"/>
        <v>0.91760499110841209</v>
      </c>
      <c r="L605" s="1">
        <f>VLOOKUP($A605,openDSS_capacitor!$A:$R,10,0)</f>
        <v>0</v>
      </c>
      <c r="M605" s="1">
        <f>VLOOKUP($A605,openDSS_capacitor!$A:$R,11,0)</f>
        <v>0</v>
      </c>
      <c r="N605" s="1">
        <f>VLOOKUP($A605,openDSS_capacitor!$A:$R,6,0)</f>
        <v>10464.457399999999</v>
      </c>
      <c r="O605" s="1">
        <f t="shared" si="16"/>
        <v>-86.871100000000297</v>
      </c>
      <c r="P605">
        <f>VLOOKUP(A605,sumario!A:E,5,0)</f>
        <v>300</v>
      </c>
    </row>
    <row r="606" spans="1:16" x14ac:dyDescent="0.25">
      <c r="A606" t="s">
        <v>1262</v>
      </c>
      <c r="B606" s="6" t="str">
        <f>VLOOKUP(A606,regional!A:B,2,0)</f>
        <v>Centro</v>
      </c>
      <c r="C606" s="1">
        <f>VLOOKUP($A606,openDSS_base!$A:$R,4,0)</f>
        <v>165807.53169999999</v>
      </c>
      <c r="D606" s="1">
        <f>VLOOKUP($A606,openDSS_base!$A:$R,5,0)</f>
        <v>87382.800399999993</v>
      </c>
      <c r="E606" s="7">
        <f t="shared" si="15"/>
        <v>0.8846637126539777</v>
      </c>
      <c r="F606" s="1">
        <f>VLOOKUP($A606,openDSS_base!$A:$R,10,0)</f>
        <v>0</v>
      </c>
      <c r="G606" s="1">
        <f>VLOOKUP($A606,openDSS_base!$A:$R,11,0)</f>
        <v>0</v>
      </c>
      <c r="H606" s="1">
        <f>VLOOKUP($A606,openDSS_base!$A:$R,6,0)</f>
        <v>11487.447899999999</v>
      </c>
      <c r="I606" s="1">
        <f>VLOOKUP($A606,openDSS_capacitor!$A:$R,4,0)</f>
        <v>165790.4957</v>
      </c>
      <c r="J606" s="1">
        <f>VLOOKUP($A606,openDSS_capacitor!$A:$R,5,0)</f>
        <v>84864.882400000002</v>
      </c>
      <c r="K606" s="7">
        <f t="shared" si="17"/>
        <v>0.89015705841857973</v>
      </c>
      <c r="L606" s="1">
        <f>VLOOKUP($A606,openDSS_capacitor!$A:$R,10,0)</f>
        <v>0</v>
      </c>
      <c r="M606" s="1">
        <f>VLOOKUP($A606,openDSS_capacitor!$A:$R,11,0)</f>
        <v>0</v>
      </c>
      <c r="N606" s="1">
        <f>VLOOKUP($A606,openDSS_capacitor!$A:$R,6,0)</f>
        <v>11451.6716</v>
      </c>
      <c r="O606" s="1">
        <f t="shared" si="16"/>
        <v>-35.776299999999537</v>
      </c>
      <c r="P606">
        <f>VLOOKUP(A606,sumario!A:E,5,0)</f>
        <v>300</v>
      </c>
    </row>
    <row r="607" spans="1:16" x14ac:dyDescent="0.25">
      <c r="A607" t="s">
        <v>1263</v>
      </c>
      <c r="B607" s="6" t="str">
        <f>VLOOKUP(A607,regional!A:B,2,0)</f>
        <v>Centro</v>
      </c>
      <c r="C607" s="1">
        <f>VLOOKUP($A607,openDSS_base!$A:$R,4,0)</f>
        <v>148198.74789999999</v>
      </c>
      <c r="D607" s="1">
        <f>VLOOKUP($A607,openDSS_base!$A:$R,5,0)</f>
        <v>65640.891300000003</v>
      </c>
      <c r="E607" s="7">
        <f t="shared" si="15"/>
        <v>0.91432650626822676</v>
      </c>
      <c r="F607" s="1">
        <f>VLOOKUP($A607,openDSS_base!$A:$R,10,0)</f>
        <v>0</v>
      </c>
      <c r="G607" s="1">
        <f>VLOOKUP($A607,openDSS_base!$A:$R,11,0)</f>
        <v>0</v>
      </c>
      <c r="H607" s="1">
        <f>VLOOKUP($A607,openDSS_base!$A:$R,6,0)</f>
        <v>17422.066800000001</v>
      </c>
      <c r="I607" s="1">
        <f>VLOOKUP($A607,openDSS_capacitor!$A:$R,4,0)</f>
        <v>147702.39850000001</v>
      </c>
      <c r="J607" s="1">
        <f>VLOOKUP($A607,openDSS_capacitor!$A:$R,5,0)</f>
        <v>58006.373399999997</v>
      </c>
      <c r="K607" s="7">
        <f t="shared" si="17"/>
        <v>0.93079345679157055</v>
      </c>
      <c r="L607" s="1">
        <f>VLOOKUP($A607,openDSS_capacitor!$A:$R,10,0)</f>
        <v>0</v>
      </c>
      <c r="M607" s="1">
        <f>VLOOKUP($A607,openDSS_capacitor!$A:$R,11,0)</f>
        <v>0</v>
      </c>
      <c r="N607" s="1">
        <f>VLOOKUP($A607,openDSS_capacitor!$A:$R,6,0)</f>
        <v>16667.5</v>
      </c>
      <c r="O607" s="1">
        <f t="shared" si="16"/>
        <v>-754.56680000000051</v>
      </c>
      <c r="P607">
        <f>VLOOKUP(A607,sumario!A:E,5,0)</f>
        <v>900</v>
      </c>
    </row>
    <row r="608" spans="1:16" x14ac:dyDescent="0.25">
      <c r="A608" t="s">
        <v>1264</v>
      </c>
      <c r="B608" s="6" t="str">
        <f>VLOOKUP(A608,regional!A:B,2,0)</f>
        <v>Centro</v>
      </c>
      <c r="C608" s="1">
        <f>VLOOKUP($A608,openDSS_base!$A:$R,4,0)</f>
        <v>93901.559699999998</v>
      </c>
      <c r="D608" s="1">
        <f>VLOOKUP($A608,openDSS_base!$A:$R,5,0)</f>
        <v>41454.022700000001</v>
      </c>
      <c r="E608" s="7">
        <f t="shared" si="15"/>
        <v>0.91482112337674182</v>
      </c>
      <c r="F608" s="1">
        <f>VLOOKUP($A608,openDSS_base!$A:$R,10,0)</f>
        <v>0</v>
      </c>
      <c r="G608" s="1">
        <f>VLOOKUP($A608,openDSS_base!$A:$R,11,0)</f>
        <v>0</v>
      </c>
      <c r="H608" s="1">
        <f>VLOOKUP($A608,openDSS_base!$A:$R,6,0)</f>
        <v>5182.558</v>
      </c>
      <c r="I608" s="1">
        <f>VLOOKUP($A608,openDSS_capacitor!$A:$R,4,0)</f>
        <v>93897.596799999999</v>
      </c>
      <c r="J608" s="1">
        <f>VLOOKUP($A608,openDSS_capacitor!$A:$R,5,0)</f>
        <v>38883.647400000002</v>
      </c>
      <c r="K608" s="7">
        <f t="shared" si="17"/>
        <v>0.92391435402344713</v>
      </c>
      <c r="L608" s="1">
        <f>VLOOKUP($A608,openDSS_capacitor!$A:$R,10,0)</f>
        <v>0</v>
      </c>
      <c r="M608" s="1">
        <f>VLOOKUP($A608,openDSS_capacitor!$A:$R,11,0)</f>
        <v>0</v>
      </c>
      <c r="N608" s="1">
        <f>VLOOKUP($A608,openDSS_capacitor!$A:$R,6,0)</f>
        <v>5172.4336999999996</v>
      </c>
      <c r="O608" s="1">
        <f t="shared" si="16"/>
        <v>-10.124300000000403</v>
      </c>
      <c r="P608">
        <f>VLOOKUP(A608,sumario!A:E,5,0)</f>
        <v>300</v>
      </c>
    </row>
    <row r="609" spans="1:16" x14ac:dyDescent="0.25">
      <c r="A609" t="s">
        <v>1265</v>
      </c>
      <c r="B609" s="6" t="str">
        <f>VLOOKUP(A609,regional!A:B,2,0)</f>
        <v>Oeste</v>
      </c>
      <c r="C609" s="1">
        <f>VLOOKUP($A609,openDSS_base!$A:$R,4,0)</f>
        <v>43969.701200000003</v>
      </c>
      <c r="D609" s="1">
        <f>VLOOKUP($A609,openDSS_base!$A:$R,5,0)</f>
        <v>18183.072899999999</v>
      </c>
      <c r="E609" s="7">
        <f t="shared" si="15"/>
        <v>0.92410061276406386</v>
      </c>
      <c r="F609" s="1">
        <f>VLOOKUP($A609,openDSS_base!$A:$R,10,0)</f>
        <v>0</v>
      </c>
      <c r="G609" s="1">
        <f>VLOOKUP($A609,openDSS_base!$A:$R,11,0)</f>
        <v>0</v>
      </c>
      <c r="H609" s="1">
        <f>VLOOKUP($A609,openDSS_base!$A:$R,6,0)</f>
        <v>3019.1990000000001</v>
      </c>
      <c r="I609" s="1">
        <f>VLOOKUP($A609,openDSS_capacitor!$A:$R,4,0)</f>
        <v>43906.706700000002</v>
      </c>
      <c r="J609" s="1">
        <f>VLOOKUP($A609,openDSS_capacitor!$A:$R,5,0)</f>
        <v>10581.272999999999</v>
      </c>
      <c r="K609" s="7">
        <f t="shared" si="17"/>
        <v>0.97216748196418268</v>
      </c>
      <c r="L609" s="1">
        <f>VLOOKUP($A609,openDSS_capacitor!$A:$R,10,0)</f>
        <v>0</v>
      </c>
      <c r="M609" s="1">
        <f>VLOOKUP($A609,openDSS_capacitor!$A:$R,11,0)</f>
        <v>0</v>
      </c>
      <c r="N609" s="1">
        <f>VLOOKUP($A609,openDSS_capacitor!$A:$R,6,0)</f>
        <v>2947.1228999999998</v>
      </c>
      <c r="O609" s="1">
        <f t="shared" si="16"/>
        <v>-72.076100000000224</v>
      </c>
      <c r="P609">
        <f>VLOOKUP(A609,sumario!A:E,5,0)</f>
        <v>900</v>
      </c>
    </row>
    <row r="610" spans="1:16" x14ac:dyDescent="0.25">
      <c r="A610" t="s">
        <v>1271</v>
      </c>
      <c r="B610" s="6" t="str">
        <f>VLOOKUP(A610,regional!A:B,2,0)</f>
        <v>Oeste</v>
      </c>
      <c r="C610" s="1">
        <f>VLOOKUP($A610,openDSS_base!$A:$R,4,0)</f>
        <v>81112.063500000004</v>
      </c>
      <c r="D610" s="1">
        <f>VLOOKUP($A610,openDSS_base!$A:$R,5,0)</f>
        <v>42376.821600000003</v>
      </c>
      <c r="E610" s="7">
        <f t="shared" si="15"/>
        <v>0.88632710593137576</v>
      </c>
      <c r="F610" s="1">
        <f>VLOOKUP($A610,openDSS_base!$A:$R,10,0)</f>
        <v>0</v>
      </c>
      <c r="G610" s="1">
        <f>VLOOKUP($A610,openDSS_base!$A:$R,11,0)</f>
        <v>0</v>
      </c>
      <c r="H610" s="1">
        <f>VLOOKUP($A610,openDSS_base!$A:$R,6,0)</f>
        <v>11796.982400000001</v>
      </c>
      <c r="I610" s="1">
        <f>VLOOKUP($A610,openDSS_capacitor!$A:$R,4,0)</f>
        <v>80911.554000000004</v>
      </c>
      <c r="J610" s="1">
        <f>VLOOKUP($A610,openDSS_capacitor!$A:$R,5,0)</f>
        <v>37081.861100000002</v>
      </c>
      <c r="K610" s="7">
        <f t="shared" si="17"/>
        <v>0.90907589202604966</v>
      </c>
      <c r="L610" s="1">
        <f>VLOOKUP($A610,openDSS_capacitor!$A:$R,10,0)</f>
        <v>0</v>
      </c>
      <c r="M610" s="1">
        <f>VLOOKUP($A610,openDSS_capacitor!$A:$R,11,0)</f>
        <v>0</v>
      </c>
      <c r="N610" s="1">
        <f>VLOOKUP($A610,openDSS_capacitor!$A:$R,6,0)</f>
        <v>11515.1386</v>
      </c>
      <c r="O610" s="1">
        <f t="shared" si="16"/>
        <v>-281.84380000000056</v>
      </c>
      <c r="P610">
        <f>VLOOKUP(A610,sumario!A:E,5,0)</f>
        <v>600</v>
      </c>
    </row>
    <row r="611" spans="1:16" x14ac:dyDescent="0.25">
      <c r="A611" t="s">
        <v>1272</v>
      </c>
      <c r="B611" s="6" t="str">
        <f>VLOOKUP(A611,regional!A:B,2,0)</f>
        <v>Oeste</v>
      </c>
      <c r="C611" s="1">
        <f>VLOOKUP($A611,openDSS_base!$A:$R,4,0)</f>
        <v>43065.553399999997</v>
      </c>
      <c r="D611" s="1">
        <f>VLOOKUP($A611,openDSS_base!$A:$R,5,0)</f>
        <v>18240.757799999999</v>
      </c>
      <c r="E611" s="7">
        <f t="shared" si="15"/>
        <v>0.92080822745677049</v>
      </c>
      <c r="F611" s="1">
        <f>VLOOKUP($A611,openDSS_base!$A:$R,10,0)</f>
        <v>0</v>
      </c>
      <c r="G611" s="1">
        <f>VLOOKUP($A611,openDSS_base!$A:$R,11,0)</f>
        <v>0</v>
      </c>
      <c r="H611" s="1">
        <f>VLOOKUP($A611,openDSS_base!$A:$R,6,0)</f>
        <v>4477.5334999999995</v>
      </c>
      <c r="I611" s="1">
        <f>VLOOKUP($A611,openDSS_capacitor!$A:$R,4,0)</f>
        <v>43077.421300000002</v>
      </c>
      <c r="J611" s="1">
        <f>VLOOKUP($A611,openDSS_capacitor!$A:$R,5,0)</f>
        <v>17438.6702</v>
      </c>
      <c r="K611" s="7">
        <f t="shared" si="17"/>
        <v>0.92692757113292623</v>
      </c>
      <c r="L611" s="1">
        <f>VLOOKUP($A611,openDSS_capacitor!$A:$R,10,0)</f>
        <v>0</v>
      </c>
      <c r="M611" s="1">
        <f>VLOOKUP($A611,openDSS_capacitor!$A:$R,11,0)</f>
        <v>0</v>
      </c>
      <c r="N611" s="1">
        <f>VLOOKUP($A611,openDSS_capacitor!$A:$R,6,0)</f>
        <v>4465.7635</v>
      </c>
      <c r="O611" s="1">
        <f t="shared" si="16"/>
        <v>-11.769999999999527</v>
      </c>
      <c r="P611">
        <f>VLOOKUP(A611,sumario!A:E,5,0)</f>
        <v>100</v>
      </c>
    </row>
    <row r="612" spans="1:16" x14ac:dyDescent="0.25">
      <c r="A612" t="s">
        <v>1273</v>
      </c>
      <c r="B612" s="6" t="str">
        <f>VLOOKUP(A612,regional!A:B,2,0)</f>
        <v>Oeste</v>
      </c>
      <c r="C612" s="1">
        <f>VLOOKUP($A612,openDSS_base!$A:$R,4,0)</f>
        <v>78052.379700000005</v>
      </c>
      <c r="D612" s="1">
        <f>VLOOKUP($A612,openDSS_base!$A:$R,5,0)</f>
        <v>35972.436699999998</v>
      </c>
      <c r="E612" s="7">
        <f t="shared" si="15"/>
        <v>0.90818830647099547</v>
      </c>
      <c r="F612" s="1">
        <f>VLOOKUP($A612,openDSS_base!$A:$R,10,0)</f>
        <v>0</v>
      </c>
      <c r="G612" s="1">
        <f>VLOOKUP($A612,openDSS_base!$A:$R,11,0)</f>
        <v>0</v>
      </c>
      <c r="H612" s="1">
        <f>VLOOKUP($A612,openDSS_base!$A:$R,6,0)</f>
        <v>5315.0735999999997</v>
      </c>
      <c r="I612" s="1">
        <f>VLOOKUP($A612,openDSS_capacitor!$A:$R,4,0)</f>
        <v>78031.118700000006</v>
      </c>
      <c r="J612" s="1">
        <f>VLOOKUP($A612,openDSS_capacitor!$A:$R,5,0)</f>
        <v>33498.610200000003</v>
      </c>
      <c r="K612" s="7">
        <f t="shared" si="17"/>
        <v>0.91890309215604671</v>
      </c>
      <c r="L612" s="1">
        <f>VLOOKUP($A612,openDSS_capacitor!$A:$R,10,0)</f>
        <v>0</v>
      </c>
      <c r="M612" s="1">
        <f>VLOOKUP($A612,openDSS_capacitor!$A:$R,11,0)</f>
        <v>0</v>
      </c>
      <c r="N612" s="1">
        <f>VLOOKUP($A612,openDSS_capacitor!$A:$R,6,0)</f>
        <v>5268.7727999999997</v>
      </c>
      <c r="O612" s="1">
        <f t="shared" si="16"/>
        <v>-46.300799999999981</v>
      </c>
      <c r="P612">
        <f>VLOOKUP(A612,sumario!A:E,5,0)</f>
        <v>300</v>
      </c>
    </row>
    <row r="613" spans="1:16" x14ac:dyDescent="0.25">
      <c r="A613" t="s">
        <v>1274</v>
      </c>
      <c r="B613" s="6" t="str">
        <f>VLOOKUP(A613,regional!A:B,2,0)</f>
        <v>Oeste</v>
      </c>
      <c r="C613" s="1">
        <f>VLOOKUP($A613,openDSS_base!$A:$R,4,0)</f>
        <v>87129.308799999999</v>
      </c>
      <c r="D613" s="1">
        <f>VLOOKUP($A613,openDSS_base!$A:$R,5,0)</f>
        <v>43968.117899999997</v>
      </c>
      <c r="E613" s="7">
        <f t="shared" ref="E613:E676" si="18">C613/SQRT(C613*C613+D613*D613)</f>
        <v>0.892767446554666</v>
      </c>
      <c r="F613" s="1">
        <f>VLOOKUP($A613,openDSS_base!$A:$R,10,0)</f>
        <v>0</v>
      </c>
      <c r="G613" s="1">
        <f>VLOOKUP($A613,openDSS_base!$A:$R,11,0)</f>
        <v>0</v>
      </c>
      <c r="H613" s="1">
        <f>VLOOKUP($A613,openDSS_base!$A:$R,6,0)</f>
        <v>23817.003799999999</v>
      </c>
      <c r="I613" s="1">
        <f>VLOOKUP($A613,openDSS_capacitor!$A:$R,4,0)</f>
        <v>86989.3174</v>
      </c>
      <c r="J613" s="1">
        <f>VLOOKUP($A613,openDSS_capacitor!$A:$R,5,0)</f>
        <v>35404.518199999999</v>
      </c>
      <c r="K613" s="7">
        <f t="shared" si="17"/>
        <v>0.92622465205971605</v>
      </c>
      <c r="L613" s="1">
        <f>VLOOKUP($A613,openDSS_capacitor!$A:$R,10,0)</f>
        <v>0</v>
      </c>
      <c r="M613" s="1">
        <f>VLOOKUP($A613,openDSS_capacitor!$A:$R,11,0)</f>
        <v>0</v>
      </c>
      <c r="N613" s="1">
        <f>VLOOKUP($A613,openDSS_capacitor!$A:$R,6,0)</f>
        <v>22696.698199999999</v>
      </c>
      <c r="O613" s="1">
        <f t="shared" ref="O613:O676" si="19">N613-H613</f>
        <v>-1120.3055999999997</v>
      </c>
      <c r="P613">
        <f>VLOOKUP(A613,sumario!A:E,5,0)</f>
        <v>1100</v>
      </c>
    </row>
    <row r="614" spans="1:16" x14ac:dyDescent="0.25">
      <c r="A614" t="s">
        <v>115</v>
      </c>
      <c r="B614" s="6" t="str">
        <f>VLOOKUP(A614,regional!A:B,2,0)</f>
        <v>Oeste</v>
      </c>
      <c r="C614" s="1">
        <f>VLOOKUP($A614,openDSS_base!$A:$R,4,0)</f>
        <v>123288.53</v>
      </c>
      <c r="D614" s="1">
        <f>VLOOKUP($A614,openDSS_base!$A:$R,5,0)</f>
        <v>73717.4185</v>
      </c>
      <c r="E614" s="7">
        <f t="shared" si="18"/>
        <v>0.85827724767373981</v>
      </c>
      <c r="F614" s="1">
        <f>VLOOKUP($A614,openDSS_base!$A:$R,10,0)</f>
        <v>0</v>
      </c>
      <c r="G614" s="1">
        <f>VLOOKUP($A614,openDSS_base!$A:$R,11,0)</f>
        <v>0</v>
      </c>
      <c r="H614" s="1">
        <f>VLOOKUP($A614,openDSS_base!$A:$R,6,0)</f>
        <v>32628.686000000002</v>
      </c>
      <c r="I614" s="1">
        <f>VLOOKUP($A614,openDSS_capacitor!$A:$R,4,0)</f>
        <v>123396.96430000001</v>
      </c>
      <c r="J614" s="1">
        <f>VLOOKUP($A614,openDSS_capacitor!$A:$R,5,0)</f>
        <v>61564.541899999997</v>
      </c>
      <c r="K614" s="7">
        <f t="shared" si="17"/>
        <v>0.89481536156792707</v>
      </c>
      <c r="L614" s="1">
        <f>VLOOKUP($A614,openDSS_capacitor!$A:$R,10,0)</f>
        <v>0</v>
      </c>
      <c r="M614" s="1">
        <f>VLOOKUP($A614,openDSS_capacitor!$A:$R,11,0)</f>
        <v>0</v>
      </c>
      <c r="N614" s="1">
        <f>VLOOKUP($A614,openDSS_capacitor!$A:$R,6,0)</f>
        <v>31423.421300000002</v>
      </c>
      <c r="O614" s="1">
        <f t="shared" si="19"/>
        <v>-1205.2646999999997</v>
      </c>
      <c r="P614">
        <f>VLOOKUP(A614,sumario!A:E,5,0)</f>
        <v>1500</v>
      </c>
    </row>
    <row r="615" spans="1:16" x14ac:dyDescent="0.25">
      <c r="A615" t="s">
        <v>1278</v>
      </c>
      <c r="B615" s="6" t="str">
        <f>VLOOKUP(A615,regional!A:B,2,0)</f>
        <v>Triângulo</v>
      </c>
      <c r="C615" s="1">
        <f>VLOOKUP($A615,openDSS_base!$A:$R,4,0)</f>
        <v>58179.130899999996</v>
      </c>
      <c r="D615" s="1">
        <f>VLOOKUP($A615,openDSS_base!$A:$R,5,0)</f>
        <v>30089.844799999999</v>
      </c>
      <c r="E615" s="7">
        <f t="shared" si="18"/>
        <v>0.88823514348097865</v>
      </c>
      <c r="F615" s="1">
        <f>VLOOKUP($A615,openDSS_base!$A:$R,10,0)</f>
        <v>0</v>
      </c>
      <c r="G615" s="1">
        <f>VLOOKUP($A615,openDSS_base!$A:$R,11,0)</f>
        <v>0</v>
      </c>
      <c r="H615" s="1">
        <f>VLOOKUP($A615,openDSS_base!$A:$R,6,0)</f>
        <v>8757.6579999999994</v>
      </c>
      <c r="I615" s="1">
        <f>VLOOKUP($A615,openDSS_capacitor!$A:$R,4,0)</f>
        <v>57392.381399999998</v>
      </c>
      <c r="J615" s="1">
        <f>VLOOKUP($A615,openDSS_capacitor!$A:$R,5,0)</f>
        <v>14336.061</v>
      </c>
      <c r="K615" s="7">
        <f t="shared" si="17"/>
        <v>0.97019034827355211</v>
      </c>
      <c r="L615" s="1">
        <f>VLOOKUP($A615,openDSS_capacitor!$A:$R,10,0)</f>
        <v>0</v>
      </c>
      <c r="M615" s="1">
        <f>VLOOKUP($A615,openDSS_capacitor!$A:$R,11,0)</f>
        <v>0</v>
      </c>
      <c r="N615" s="1">
        <f>VLOOKUP($A615,openDSS_capacitor!$A:$R,6,0)</f>
        <v>7944.1974</v>
      </c>
      <c r="O615" s="1">
        <f t="shared" si="19"/>
        <v>-813.46059999999943</v>
      </c>
      <c r="P615">
        <f>VLOOKUP(A615,sumario!A:E,5,0)</f>
        <v>1800</v>
      </c>
    </row>
    <row r="616" spans="1:16" x14ac:dyDescent="0.25">
      <c r="A616" t="s">
        <v>1279</v>
      </c>
      <c r="B616" s="6" t="str">
        <f>VLOOKUP(A616,regional!A:B,2,0)</f>
        <v>Triângulo</v>
      </c>
      <c r="C616" s="1">
        <f>VLOOKUP($A616,openDSS_base!$A:$R,4,0)</f>
        <v>37762.395100000002</v>
      </c>
      <c r="D616" s="1">
        <f>VLOOKUP($A616,openDSS_base!$A:$R,5,0)</f>
        <v>15109.1777</v>
      </c>
      <c r="E616" s="7">
        <f t="shared" si="18"/>
        <v>0.92844091202615719</v>
      </c>
      <c r="F616" s="1">
        <f>VLOOKUP($A616,openDSS_base!$A:$R,10,0)</f>
        <v>0</v>
      </c>
      <c r="G616" s="1">
        <f>VLOOKUP($A616,openDSS_base!$A:$R,11,0)</f>
        <v>0</v>
      </c>
      <c r="H616" s="1">
        <f>VLOOKUP($A616,openDSS_base!$A:$R,6,0)</f>
        <v>2698.1967</v>
      </c>
      <c r="I616" s="1">
        <f>VLOOKUP($A616,openDSS_capacitor!$A:$R,4,0)</f>
        <v>37752.159899999999</v>
      </c>
      <c r="J616" s="1">
        <f>VLOOKUP($A616,openDSS_capacitor!$A:$R,5,0)</f>
        <v>7557.1314000000002</v>
      </c>
      <c r="K616" s="7">
        <f t="shared" si="17"/>
        <v>0.98054719874910246</v>
      </c>
      <c r="L616" s="1">
        <f>VLOOKUP($A616,openDSS_capacitor!$A:$R,10,0)</f>
        <v>0</v>
      </c>
      <c r="M616" s="1">
        <f>VLOOKUP($A616,openDSS_capacitor!$A:$R,11,0)</f>
        <v>0</v>
      </c>
      <c r="N616" s="1">
        <f>VLOOKUP($A616,openDSS_capacitor!$A:$R,6,0)</f>
        <v>2632.5122999999999</v>
      </c>
      <c r="O616" s="1">
        <f t="shared" si="19"/>
        <v>-65.684400000000096</v>
      </c>
      <c r="P616">
        <f>VLOOKUP(A616,sumario!A:E,5,0)</f>
        <v>900</v>
      </c>
    </row>
    <row r="617" spans="1:16" x14ac:dyDescent="0.25">
      <c r="A617" t="s">
        <v>1280</v>
      </c>
      <c r="B617" s="6" t="str">
        <f>VLOOKUP(A617,regional!A:B,2,0)</f>
        <v>Triângulo</v>
      </c>
      <c r="C617" s="1">
        <f>VLOOKUP($A617,openDSS_base!$A:$R,4,0)</f>
        <v>35688.6489</v>
      </c>
      <c r="D617" s="1">
        <f>VLOOKUP($A617,openDSS_base!$A:$R,5,0)</f>
        <v>13843.1626</v>
      </c>
      <c r="E617" s="7">
        <f t="shared" si="18"/>
        <v>0.93231985552893304</v>
      </c>
      <c r="F617" s="1">
        <f>VLOOKUP($A617,openDSS_base!$A:$R,10,0)</f>
        <v>0</v>
      </c>
      <c r="G617" s="1">
        <f>VLOOKUP($A617,openDSS_base!$A:$R,11,0)</f>
        <v>0</v>
      </c>
      <c r="H617" s="1">
        <f>VLOOKUP($A617,openDSS_base!$A:$R,6,0)</f>
        <v>2597.7165</v>
      </c>
      <c r="I617" s="1">
        <f>VLOOKUP($A617,openDSS_capacitor!$A:$R,4,0)</f>
        <v>35591.409500000002</v>
      </c>
      <c r="J617" s="1">
        <f>VLOOKUP($A617,openDSS_capacitor!$A:$R,5,0)</f>
        <v>6321.3423000000003</v>
      </c>
      <c r="K617" s="7">
        <f t="shared" si="17"/>
        <v>0.98459119094094605</v>
      </c>
      <c r="L617" s="1">
        <f>VLOOKUP($A617,openDSS_capacitor!$A:$R,10,0)</f>
        <v>0</v>
      </c>
      <c r="M617" s="1">
        <f>VLOOKUP($A617,openDSS_capacitor!$A:$R,11,0)</f>
        <v>0</v>
      </c>
      <c r="N617" s="1">
        <f>VLOOKUP($A617,openDSS_capacitor!$A:$R,6,0)</f>
        <v>2489.0371</v>
      </c>
      <c r="O617" s="1">
        <f t="shared" si="19"/>
        <v>-108.67939999999999</v>
      </c>
      <c r="P617">
        <f>VLOOKUP(A617,sumario!A:E,5,0)</f>
        <v>900</v>
      </c>
    </row>
    <row r="618" spans="1:16" x14ac:dyDescent="0.25">
      <c r="A618" t="s">
        <v>1281</v>
      </c>
      <c r="B618" s="6" t="str">
        <f>VLOOKUP(A618,regional!A:B,2,0)</f>
        <v>Centro</v>
      </c>
      <c r="C618" s="1">
        <f>VLOOKUP($A618,openDSS_base!$A:$R,4,0)</f>
        <v>155515.18789999999</v>
      </c>
      <c r="D618" s="1">
        <f>VLOOKUP($A618,openDSS_base!$A:$R,5,0)</f>
        <v>69786.107399999994</v>
      </c>
      <c r="E618" s="7">
        <f t="shared" si="18"/>
        <v>0.91235070736889123</v>
      </c>
      <c r="F618" s="1">
        <f>VLOOKUP($A618,openDSS_base!$A:$R,10,0)</f>
        <v>0</v>
      </c>
      <c r="G618" s="1">
        <f>VLOOKUP($A618,openDSS_base!$A:$R,11,0)</f>
        <v>0</v>
      </c>
      <c r="H618" s="1">
        <f>VLOOKUP($A618,openDSS_base!$A:$R,6,0)</f>
        <v>10019.8645</v>
      </c>
      <c r="I618" s="1">
        <f>VLOOKUP($A618,openDSS_capacitor!$A:$R,4,0)</f>
        <v>155492.56039999999</v>
      </c>
      <c r="J618" s="1">
        <f>VLOOKUP($A618,openDSS_capacitor!$A:$R,5,0)</f>
        <v>67430.330799999996</v>
      </c>
      <c r="K618" s="7">
        <f t="shared" si="17"/>
        <v>0.91744748624260997</v>
      </c>
      <c r="L618" s="1">
        <f>VLOOKUP($A618,openDSS_capacitor!$A:$R,10,0)</f>
        <v>0</v>
      </c>
      <c r="M618" s="1">
        <f>VLOOKUP($A618,openDSS_capacitor!$A:$R,11,0)</f>
        <v>0</v>
      </c>
      <c r="N618" s="1">
        <f>VLOOKUP($A618,openDSS_capacitor!$A:$R,6,0)</f>
        <v>9935.9181000000008</v>
      </c>
      <c r="O618" s="1">
        <f t="shared" si="19"/>
        <v>-83.946399999998903</v>
      </c>
      <c r="P618">
        <f>VLOOKUP(A618,sumario!A:E,5,0)</f>
        <v>300</v>
      </c>
    </row>
    <row r="619" spans="1:16" x14ac:dyDescent="0.25">
      <c r="A619" t="s">
        <v>1282</v>
      </c>
      <c r="B619" s="6" t="str">
        <f>VLOOKUP(A619,regional!A:B,2,0)</f>
        <v>Centro</v>
      </c>
      <c r="C619" s="1">
        <f>VLOOKUP($A619,openDSS_base!$A:$R,4,0)</f>
        <v>155405.6372</v>
      </c>
      <c r="D619" s="1">
        <f>VLOOKUP($A619,openDSS_base!$A:$R,5,0)</f>
        <v>69988.238299999997</v>
      </c>
      <c r="E619" s="7">
        <f t="shared" si="18"/>
        <v>0.91179916446468057</v>
      </c>
      <c r="F619" s="1">
        <f>VLOOKUP($A619,openDSS_base!$A:$R,10,0)</f>
        <v>0</v>
      </c>
      <c r="G619" s="1">
        <f>VLOOKUP($A619,openDSS_base!$A:$R,11,0)</f>
        <v>0</v>
      </c>
      <c r="H619" s="1">
        <f>VLOOKUP($A619,openDSS_base!$A:$R,6,0)</f>
        <v>7928.5793999999996</v>
      </c>
      <c r="I619" s="1">
        <f>VLOOKUP($A619,openDSS_capacitor!$A:$R,4,0)</f>
        <v>155376.0949</v>
      </c>
      <c r="J619" s="1">
        <f>VLOOKUP($A619,openDSS_capacitor!$A:$R,5,0)</f>
        <v>64930.981500000002</v>
      </c>
      <c r="K619" s="7">
        <f t="shared" si="17"/>
        <v>0.92267385810517988</v>
      </c>
      <c r="L619" s="1">
        <f>VLOOKUP($A619,openDSS_capacitor!$A:$R,10,0)</f>
        <v>0</v>
      </c>
      <c r="M619" s="1">
        <f>VLOOKUP($A619,openDSS_capacitor!$A:$R,11,0)</f>
        <v>0</v>
      </c>
      <c r="N619" s="1">
        <f>VLOOKUP($A619,openDSS_capacitor!$A:$R,6,0)</f>
        <v>7874.4566000000004</v>
      </c>
      <c r="O619" s="1">
        <f t="shared" si="19"/>
        <v>-54.122799999999188</v>
      </c>
      <c r="P619">
        <f>VLOOKUP(A619,sumario!A:E,5,0)</f>
        <v>600</v>
      </c>
    </row>
    <row r="620" spans="1:16" x14ac:dyDescent="0.25">
      <c r="A620" t="s">
        <v>2069</v>
      </c>
      <c r="B620" s="6" t="e">
        <f>VLOOKUP(A620,regional!A:B,2,0)</f>
        <v>#N/A</v>
      </c>
      <c r="C620" s="1">
        <f>VLOOKUP($A620,openDSS_base!$A:$R,4,0)</f>
        <v>48395.0409</v>
      </c>
      <c r="D620" s="1">
        <f>VLOOKUP($A620,openDSS_base!$A:$R,5,0)</f>
        <v>20768.455099999999</v>
      </c>
      <c r="E620" s="7">
        <f t="shared" si="18"/>
        <v>0.91895431971467612</v>
      </c>
      <c r="F620" s="1">
        <f>VLOOKUP($A620,openDSS_base!$A:$R,10,0)</f>
        <v>0</v>
      </c>
      <c r="G620" s="1">
        <f>VLOOKUP($A620,openDSS_base!$A:$R,11,0)</f>
        <v>0</v>
      </c>
      <c r="H620" s="1">
        <f>VLOOKUP($A620,openDSS_base!$A:$R,6,0)</f>
        <v>4437.7777999999998</v>
      </c>
      <c r="I620" s="1">
        <f>VLOOKUP($A620,openDSS_capacitor!$A:$R,4,0)</f>
        <v>48303.977599999998</v>
      </c>
      <c r="J620" s="1">
        <f>VLOOKUP($A620,openDSS_capacitor!$A:$R,5,0)</f>
        <v>17618.631099999999</v>
      </c>
      <c r="K620" s="7">
        <f t="shared" si="17"/>
        <v>0.93945849131453152</v>
      </c>
      <c r="L620" s="1">
        <f>VLOOKUP($A620,openDSS_capacitor!$A:$R,10,0)</f>
        <v>0</v>
      </c>
      <c r="M620" s="1">
        <f>VLOOKUP($A620,openDSS_capacitor!$A:$R,11,0)</f>
        <v>0</v>
      </c>
      <c r="N620" s="1">
        <f>VLOOKUP($A620,openDSS_capacitor!$A:$R,6,0)</f>
        <v>4318.6261999999997</v>
      </c>
      <c r="O620" s="1">
        <f t="shared" si="19"/>
        <v>-119.15160000000014</v>
      </c>
      <c r="P620">
        <f>VLOOKUP(A620,sumario!A:E,5,0)</f>
        <v>400</v>
      </c>
    </row>
    <row r="621" spans="1:16" x14ac:dyDescent="0.25">
      <c r="A621" t="s">
        <v>1286</v>
      </c>
      <c r="B621" s="6" t="str">
        <f>VLOOKUP(A621,regional!A:B,2,0)</f>
        <v>Triângulo</v>
      </c>
      <c r="C621" s="1">
        <f>VLOOKUP($A621,openDSS_base!$A:$R,4,0)</f>
        <v>123193.1378</v>
      </c>
      <c r="D621" s="1">
        <f>VLOOKUP($A621,openDSS_base!$A:$R,5,0)</f>
        <v>67695.095300000001</v>
      </c>
      <c r="E621" s="7">
        <f t="shared" si="18"/>
        <v>0.87639948131878209</v>
      </c>
      <c r="F621" s="1">
        <f>VLOOKUP($A621,openDSS_base!$A:$R,10,0)</f>
        <v>0</v>
      </c>
      <c r="G621" s="1">
        <f>VLOOKUP($A621,openDSS_base!$A:$R,11,0)</f>
        <v>0</v>
      </c>
      <c r="H621" s="1">
        <f>VLOOKUP($A621,openDSS_base!$A:$R,6,0)</f>
        <v>37197.700700000001</v>
      </c>
      <c r="I621" s="1">
        <f>VLOOKUP($A621,openDSS_capacitor!$A:$R,4,0)</f>
        <v>123849.9564</v>
      </c>
      <c r="J621" s="1">
        <f>VLOOKUP($A621,openDSS_capacitor!$A:$R,5,0)</f>
        <v>54058.957199999997</v>
      </c>
      <c r="K621" s="7">
        <f t="shared" si="17"/>
        <v>0.91649776244201686</v>
      </c>
      <c r="L621" s="1">
        <f>VLOOKUP($A621,openDSS_capacitor!$A:$R,10,0)</f>
        <v>0</v>
      </c>
      <c r="M621" s="1">
        <f>VLOOKUP($A621,openDSS_capacitor!$A:$R,11,0)</f>
        <v>0</v>
      </c>
      <c r="N621" s="1">
        <f>VLOOKUP($A621,openDSS_capacitor!$A:$R,6,0)</f>
        <v>36051.654300000002</v>
      </c>
      <c r="O621" s="1">
        <f t="shared" si="19"/>
        <v>-1146.0463999999993</v>
      </c>
      <c r="P621">
        <f>VLOOKUP(A621,sumario!A:E,5,0)</f>
        <v>2100</v>
      </c>
    </row>
    <row r="622" spans="1:16" x14ac:dyDescent="0.25">
      <c r="A622" t="s">
        <v>1287</v>
      </c>
      <c r="B622" s="6" t="str">
        <f>VLOOKUP(A622,regional!A:B,2,0)</f>
        <v>Triângulo</v>
      </c>
      <c r="C622" s="1">
        <f>VLOOKUP($A622,openDSS_base!$A:$R,4,0)</f>
        <v>159165.0074</v>
      </c>
      <c r="D622" s="1">
        <f>VLOOKUP($A622,openDSS_base!$A:$R,5,0)</f>
        <v>101006.1088</v>
      </c>
      <c r="E622" s="7">
        <f t="shared" si="18"/>
        <v>0.84433530861621131</v>
      </c>
      <c r="F622" s="1">
        <f>VLOOKUP($A622,openDSS_base!$A:$R,10,0)</f>
        <v>0</v>
      </c>
      <c r="G622" s="1">
        <f>VLOOKUP($A622,openDSS_base!$A:$R,11,0)</f>
        <v>0</v>
      </c>
      <c r="H622" s="1">
        <f>VLOOKUP($A622,openDSS_base!$A:$R,6,0)</f>
        <v>51115.558599999997</v>
      </c>
      <c r="I622" s="1">
        <f>VLOOKUP($A622,openDSS_capacitor!$A:$R,4,0)</f>
        <v>158458.34150000001</v>
      </c>
      <c r="J622" s="1">
        <f>VLOOKUP($A622,openDSS_capacitor!$A:$R,5,0)</f>
        <v>85963.587700000004</v>
      </c>
      <c r="K622" s="7">
        <f t="shared" si="17"/>
        <v>0.87898516974837593</v>
      </c>
      <c r="L622" s="1">
        <f>VLOOKUP($A622,openDSS_capacitor!$A:$R,10,0)</f>
        <v>0</v>
      </c>
      <c r="M622" s="1">
        <f>VLOOKUP($A622,openDSS_capacitor!$A:$R,11,0)</f>
        <v>0</v>
      </c>
      <c r="N622" s="1">
        <f>VLOOKUP($A622,openDSS_capacitor!$A:$R,6,0)</f>
        <v>48714.6852</v>
      </c>
      <c r="O622" s="1">
        <f t="shared" si="19"/>
        <v>-2400.8733999999968</v>
      </c>
      <c r="P622">
        <f>VLOOKUP(A622,sumario!A:E,5,0)</f>
        <v>1800</v>
      </c>
    </row>
    <row r="623" spans="1:16" x14ac:dyDescent="0.25">
      <c r="A623" t="s">
        <v>1289</v>
      </c>
      <c r="B623" s="6" t="str">
        <f>VLOOKUP(A623,regional!A:B,2,0)</f>
        <v>Triângulo</v>
      </c>
      <c r="C623" s="1">
        <f>VLOOKUP($A623,openDSS_base!$A:$R,4,0)</f>
        <v>122493.0082</v>
      </c>
      <c r="D623" s="1">
        <f>VLOOKUP($A623,openDSS_base!$A:$R,5,0)</f>
        <v>53119.851999999999</v>
      </c>
      <c r="E623" s="7">
        <f t="shared" si="18"/>
        <v>0.91744752611972102</v>
      </c>
      <c r="F623" s="1">
        <f>VLOOKUP($A623,openDSS_base!$A:$R,10,0)</f>
        <v>0</v>
      </c>
      <c r="G623" s="1">
        <f>VLOOKUP($A623,openDSS_base!$A:$R,11,0)</f>
        <v>0</v>
      </c>
      <c r="H623" s="1">
        <f>VLOOKUP($A623,openDSS_base!$A:$R,6,0)</f>
        <v>4386.6053000000002</v>
      </c>
      <c r="I623" s="1">
        <f>VLOOKUP($A623,openDSS_capacitor!$A:$R,4,0)</f>
        <v>122476.603</v>
      </c>
      <c r="J623" s="1">
        <f>VLOOKUP($A623,openDSS_capacitor!$A:$R,5,0)</f>
        <v>50573.885399999999</v>
      </c>
      <c r="K623" s="7">
        <f t="shared" si="17"/>
        <v>0.92429943849041507</v>
      </c>
      <c r="L623" s="1">
        <f>VLOOKUP($A623,openDSS_capacitor!$A:$R,10,0)</f>
        <v>0</v>
      </c>
      <c r="M623" s="1">
        <f>VLOOKUP($A623,openDSS_capacitor!$A:$R,11,0)</f>
        <v>0</v>
      </c>
      <c r="N623" s="1">
        <f>VLOOKUP($A623,openDSS_capacitor!$A:$R,6,0)</f>
        <v>4365.8342000000002</v>
      </c>
      <c r="O623" s="1">
        <f t="shared" si="19"/>
        <v>-20.771099999999933</v>
      </c>
      <c r="P623">
        <f>VLOOKUP(A623,sumario!A:E,5,0)</f>
        <v>300</v>
      </c>
    </row>
    <row r="624" spans="1:16" x14ac:dyDescent="0.25">
      <c r="A624" t="s">
        <v>1290</v>
      </c>
      <c r="B624" s="6" t="str">
        <f>VLOOKUP(A624,regional!A:B,2,0)</f>
        <v>Triângulo</v>
      </c>
      <c r="C624" s="1">
        <f>VLOOKUP($A624,openDSS_base!$A:$R,4,0)</f>
        <v>42860.632799999999</v>
      </c>
      <c r="D624" s="1">
        <f>VLOOKUP($A624,openDSS_base!$A:$R,5,0)</f>
        <v>17896.058199999999</v>
      </c>
      <c r="E624" s="7">
        <f t="shared" si="18"/>
        <v>0.92279032154467022</v>
      </c>
      <c r="F624" s="1">
        <f>VLOOKUP($A624,openDSS_base!$A:$R,10,0)</f>
        <v>0</v>
      </c>
      <c r="G624" s="1">
        <f>VLOOKUP($A624,openDSS_base!$A:$R,11,0)</f>
        <v>0</v>
      </c>
      <c r="H624" s="1">
        <f>VLOOKUP($A624,openDSS_base!$A:$R,6,0)</f>
        <v>2395.6828999999998</v>
      </c>
      <c r="I624" s="1">
        <f>VLOOKUP($A624,openDSS_capacitor!$A:$R,4,0)</f>
        <v>42861.847500000003</v>
      </c>
      <c r="J624" s="1">
        <f>VLOOKUP($A624,openDSS_capacitor!$A:$R,5,0)</f>
        <v>15333.316999999999</v>
      </c>
      <c r="K624" s="7">
        <f t="shared" si="17"/>
        <v>0.94156425158877466</v>
      </c>
      <c r="L624" s="1">
        <f>VLOOKUP($A624,openDSS_capacitor!$A:$R,10,0)</f>
        <v>0</v>
      </c>
      <c r="M624" s="1">
        <f>VLOOKUP($A624,openDSS_capacitor!$A:$R,11,0)</f>
        <v>0</v>
      </c>
      <c r="N624" s="1">
        <f>VLOOKUP($A624,openDSS_capacitor!$A:$R,6,0)</f>
        <v>2385.3323999999998</v>
      </c>
      <c r="O624" s="1">
        <f t="shared" si="19"/>
        <v>-10.350500000000011</v>
      </c>
      <c r="P624">
        <f>VLOOKUP(A624,sumario!A:E,5,0)</f>
        <v>300</v>
      </c>
    </row>
    <row r="625" spans="1:16" x14ac:dyDescent="0.25">
      <c r="A625" t="s">
        <v>1291</v>
      </c>
      <c r="B625" s="6" t="str">
        <f>VLOOKUP(A625,regional!A:B,2,0)</f>
        <v>Triângulo</v>
      </c>
      <c r="C625" s="1">
        <f>VLOOKUP($A625,openDSS_base!$A:$R,4,0)</f>
        <v>237835.16209999999</v>
      </c>
      <c r="D625" s="1">
        <f>VLOOKUP($A625,openDSS_base!$A:$R,5,0)</f>
        <v>106319.52129999999</v>
      </c>
      <c r="E625" s="7">
        <f t="shared" si="18"/>
        <v>0.91293328484627068</v>
      </c>
      <c r="F625" s="1">
        <f>VLOOKUP($A625,openDSS_base!$A:$R,10,0)</f>
        <v>0</v>
      </c>
      <c r="G625" s="1">
        <f>VLOOKUP($A625,openDSS_base!$A:$R,11,0)</f>
        <v>0</v>
      </c>
      <c r="H625" s="1">
        <f>VLOOKUP($A625,openDSS_base!$A:$R,6,0)</f>
        <v>12255.1168</v>
      </c>
      <c r="I625" s="1">
        <f>VLOOKUP($A625,openDSS_capacitor!$A:$R,4,0)</f>
        <v>237765.5533</v>
      </c>
      <c r="J625" s="1">
        <f>VLOOKUP($A625,openDSS_capacitor!$A:$R,5,0)</f>
        <v>100481.17290000001</v>
      </c>
      <c r="K625" s="7">
        <f t="shared" si="17"/>
        <v>0.92112280431534765</v>
      </c>
      <c r="L625" s="1">
        <f>VLOOKUP($A625,openDSS_capacitor!$A:$R,10,0)</f>
        <v>0</v>
      </c>
      <c r="M625" s="1">
        <f>VLOOKUP($A625,openDSS_capacitor!$A:$R,11,0)</f>
        <v>0</v>
      </c>
      <c r="N625" s="1">
        <f>VLOOKUP($A625,openDSS_capacitor!$A:$R,6,0)</f>
        <v>12163.6399</v>
      </c>
      <c r="O625" s="1">
        <f t="shared" si="19"/>
        <v>-91.476899999999659</v>
      </c>
      <c r="P625">
        <f>VLOOKUP(A625,sumario!A:E,5,0)</f>
        <v>700</v>
      </c>
    </row>
    <row r="626" spans="1:16" x14ac:dyDescent="0.25">
      <c r="A626" t="s">
        <v>1292</v>
      </c>
      <c r="B626" s="6" t="str">
        <f>VLOOKUP(A626,regional!A:B,2,0)</f>
        <v>Triângulo</v>
      </c>
      <c r="C626" s="1">
        <f>VLOOKUP($A626,openDSS_base!$A:$R,4,0)</f>
        <v>167041.12969999999</v>
      </c>
      <c r="D626" s="1">
        <f>VLOOKUP($A626,openDSS_base!$A:$R,5,0)</f>
        <v>75718.308799999999</v>
      </c>
      <c r="E626" s="7">
        <f t="shared" si="18"/>
        <v>0.9107962591051586</v>
      </c>
      <c r="F626" s="1">
        <f>VLOOKUP($A626,openDSS_base!$A:$R,10,0)</f>
        <v>0</v>
      </c>
      <c r="G626" s="1">
        <f>VLOOKUP($A626,openDSS_base!$A:$R,11,0)</f>
        <v>0</v>
      </c>
      <c r="H626" s="1">
        <f>VLOOKUP($A626,openDSS_base!$A:$R,6,0)</f>
        <v>12153.363499999999</v>
      </c>
      <c r="I626" s="1">
        <f>VLOOKUP($A626,openDSS_capacitor!$A:$R,4,0)</f>
        <v>167021.49369999999</v>
      </c>
      <c r="J626" s="1">
        <f>VLOOKUP($A626,openDSS_capacitor!$A:$R,5,0)</f>
        <v>70743.585200000001</v>
      </c>
      <c r="K626" s="7">
        <f t="shared" si="17"/>
        <v>0.92080762830754648</v>
      </c>
      <c r="L626" s="1">
        <f>VLOOKUP($A626,openDSS_capacitor!$A:$R,10,0)</f>
        <v>0</v>
      </c>
      <c r="M626" s="1">
        <f>VLOOKUP($A626,openDSS_capacitor!$A:$R,11,0)</f>
        <v>0</v>
      </c>
      <c r="N626" s="1">
        <f>VLOOKUP($A626,openDSS_capacitor!$A:$R,6,0)</f>
        <v>12073.1913</v>
      </c>
      <c r="O626" s="1">
        <f t="shared" si="19"/>
        <v>-80.172199999999066</v>
      </c>
      <c r="P626">
        <f>VLOOKUP(A626,sumario!A:E,5,0)</f>
        <v>600</v>
      </c>
    </row>
    <row r="627" spans="1:16" x14ac:dyDescent="0.25">
      <c r="A627" t="s">
        <v>1293</v>
      </c>
      <c r="B627" s="6" t="str">
        <f>VLOOKUP(A627,regional!A:B,2,0)</f>
        <v>Triângulo</v>
      </c>
      <c r="C627" s="1">
        <f>VLOOKUP($A627,openDSS_base!$A:$R,4,0)</f>
        <v>150599.11069999999</v>
      </c>
      <c r="D627" s="1">
        <f>VLOOKUP($A627,openDSS_base!$A:$R,5,0)</f>
        <v>68332.474900000001</v>
      </c>
      <c r="E627" s="7">
        <f t="shared" si="18"/>
        <v>0.91064341772793844</v>
      </c>
      <c r="F627" s="1">
        <f>VLOOKUP($A627,openDSS_base!$A:$R,10,0)</f>
        <v>0</v>
      </c>
      <c r="G627" s="1">
        <f>VLOOKUP($A627,openDSS_base!$A:$R,11,0)</f>
        <v>0</v>
      </c>
      <c r="H627" s="1">
        <f>VLOOKUP($A627,openDSS_base!$A:$R,6,0)</f>
        <v>11306.1013</v>
      </c>
      <c r="I627" s="1">
        <f>VLOOKUP($A627,openDSS_capacitor!$A:$R,4,0)</f>
        <v>150555.16690000001</v>
      </c>
      <c r="J627" s="1">
        <f>VLOOKUP($A627,openDSS_capacitor!$A:$R,5,0)</f>
        <v>58353.0789</v>
      </c>
      <c r="K627" s="7">
        <f t="shared" si="17"/>
        <v>0.93241443818897152</v>
      </c>
      <c r="L627" s="1">
        <f>VLOOKUP($A627,openDSS_capacitor!$A:$R,10,0)</f>
        <v>0</v>
      </c>
      <c r="M627" s="1">
        <f>VLOOKUP($A627,openDSS_capacitor!$A:$R,11,0)</f>
        <v>0</v>
      </c>
      <c r="N627" s="1">
        <f>VLOOKUP($A627,openDSS_capacitor!$A:$R,6,0)</f>
        <v>11158.296899999999</v>
      </c>
      <c r="O627" s="1">
        <f t="shared" si="19"/>
        <v>-147.8044000000009</v>
      </c>
      <c r="P627">
        <f>VLOOKUP(A627,sumario!A:E,5,0)</f>
        <v>1200</v>
      </c>
    </row>
    <row r="628" spans="1:16" x14ac:dyDescent="0.25">
      <c r="A628" t="s">
        <v>1295</v>
      </c>
      <c r="B628" s="6" t="str">
        <f>VLOOKUP(A628,regional!A:B,2,0)</f>
        <v>Triângulo</v>
      </c>
      <c r="C628" s="1">
        <f>VLOOKUP($A628,openDSS_base!$A:$R,4,0)</f>
        <v>202354.2665</v>
      </c>
      <c r="D628" s="1">
        <f>VLOOKUP($A628,openDSS_base!$A:$R,5,0)</f>
        <v>95789.964399999997</v>
      </c>
      <c r="E628" s="7">
        <f t="shared" si="18"/>
        <v>0.90384504719127567</v>
      </c>
      <c r="F628" s="1">
        <f>VLOOKUP($A628,openDSS_base!$A:$R,10,0)</f>
        <v>0</v>
      </c>
      <c r="G628" s="1">
        <f>VLOOKUP($A628,openDSS_base!$A:$R,11,0)</f>
        <v>0</v>
      </c>
      <c r="H628" s="1">
        <f>VLOOKUP($A628,openDSS_base!$A:$R,6,0)</f>
        <v>28536.134399999999</v>
      </c>
      <c r="I628" s="1">
        <f>VLOOKUP($A628,openDSS_capacitor!$A:$R,4,0)</f>
        <v>201366.9589</v>
      </c>
      <c r="J628" s="1">
        <f>VLOOKUP($A628,openDSS_capacitor!$A:$R,5,0)</f>
        <v>80847.935299999997</v>
      </c>
      <c r="K628" s="7">
        <f t="shared" si="17"/>
        <v>0.92799734955630553</v>
      </c>
      <c r="L628" s="1">
        <f>VLOOKUP($A628,openDSS_capacitor!$A:$R,10,0)</f>
        <v>0</v>
      </c>
      <c r="M628" s="1">
        <f>VLOOKUP($A628,openDSS_capacitor!$A:$R,11,0)</f>
        <v>0</v>
      </c>
      <c r="N628" s="1">
        <f>VLOOKUP($A628,openDSS_capacitor!$A:$R,6,0)</f>
        <v>27041.491900000001</v>
      </c>
      <c r="O628" s="1">
        <f t="shared" si="19"/>
        <v>-1494.6424999999981</v>
      </c>
      <c r="P628">
        <f>VLOOKUP(A628,sumario!A:E,5,0)</f>
        <v>1800</v>
      </c>
    </row>
    <row r="629" spans="1:16" x14ac:dyDescent="0.25">
      <c r="A629" t="s">
        <v>1296</v>
      </c>
      <c r="B629" s="6" t="str">
        <f>VLOOKUP(A629,regional!A:B,2,0)</f>
        <v>Triângulo</v>
      </c>
      <c r="C629" s="1">
        <f>VLOOKUP($A629,openDSS_base!$A:$R,4,0)</f>
        <v>199191.9823</v>
      </c>
      <c r="D629" s="1">
        <f>VLOOKUP($A629,openDSS_base!$A:$R,5,0)</f>
        <v>89879.389500000005</v>
      </c>
      <c r="E629" s="7">
        <f t="shared" si="18"/>
        <v>0.9115049185006816</v>
      </c>
      <c r="F629" s="1">
        <f>VLOOKUP($A629,openDSS_base!$A:$R,10,0)</f>
        <v>0</v>
      </c>
      <c r="G629" s="1">
        <f>VLOOKUP($A629,openDSS_base!$A:$R,11,0)</f>
        <v>0</v>
      </c>
      <c r="H629" s="1">
        <f>VLOOKUP($A629,openDSS_base!$A:$R,6,0)</f>
        <v>14125.981100000001</v>
      </c>
      <c r="I629" s="1">
        <f>VLOOKUP($A629,openDSS_capacitor!$A:$R,4,0)</f>
        <v>199124.56649999999</v>
      </c>
      <c r="J629" s="1">
        <f>VLOOKUP($A629,openDSS_capacitor!$A:$R,5,0)</f>
        <v>87511.149099999995</v>
      </c>
      <c r="K629" s="7">
        <f t="shared" si="17"/>
        <v>0.91549063038172374</v>
      </c>
      <c r="L629" s="1">
        <f>VLOOKUP($A629,openDSS_capacitor!$A:$R,10,0)</f>
        <v>0</v>
      </c>
      <c r="M629" s="1">
        <f>VLOOKUP($A629,openDSS_capacitor!$A:$R,11,0)</f>
        <v>0</v>
      </c>
      <c r="N629" s="1">
        <f>VLOOKUP($A629,openDSS_capacitor!$A:$R,6,0)</f>
        <v>14032.193300000001</v>
      </c>
      <c r="O629" s="1">
        <f t="shared" si="19"/>
        <v>-93.787800000000061</v>
      </c>
      <c r="P629">
        <f>VLOOKUP(A629,sumario!A:E,5,0)</f>
        <v>300</v>
      </c>
    </row>
    <row r="630" spans="1:16" x14ac:dyDescent="0.25">
      <c r="A630" t="s">
        <v>1298</v>
      </c>
      <c r="B630" s="6" t="str">
        <f>VLOOKUP(A630,regional!A:B,2,0)</f>
        <v>Triângulo</v>
      </c>
      <c r="C630" s="1">
        <f>VLOOKUP($A630,openDSS_base!$A:$R,4,0)</f>
        <v>204076.27359999999</v>
      </c>
      <c r="D630" s="1">
        <f>VLOOKUP($A630,openDSS_base!$A:$R,5,0)</f>
        <v>96462.5478</v>
      </c>
      <c r="E630" s="7">
        <f t="shared" si="18"/>
        <v>0.90408916477980461</v>
      </c>
      <c r="F630" s="1">
        <f>VLOOKUP($A630,openDSS_base!$A:$R,10,0)</f>
        <v>0</v>
      </c>
      <c r="G630" s="1">
        <f>VLOOKUP($A630,openDSS_base!$A:$R,11,0)</f>
        <v>0</v>
      </c>
      <c r="H630" s="1">
        <f>VLOOKUP($A630,openDSS_base!$A:$R,6,0)</f>
        <v>22762.2156</v>
      </c>
      <c r="I630" s="1">
        <f>VLOOKUP($A630,openDSS_capacitor!$A:$R,4,0)</f>
        <v>203797.74710000001</v>
      </c>
      <c r="J630" s="1">
        <f>VLOOKUP($A630,openDSS_capacitor!$A:$R,5,0)</f>
        <v>80945.155400000003</v>
      </c>
      <c r="K630" s="7">
        <f t="shared" si="17"/>
        <v>0.92937648291096109</v>
      </c>
      <c r="L630" s="1">
        <f>VLOOKUP($A630,openDSS_capacitor!$A:$R,10,0)</f>
        <v>0</v>
      </c>
      <c r="M630" s="1">
        <f>VLOOKUP($A630,openDSS_capacitor!$A:$R,11,0)</f>
        <v>0</v>
      </c>
      <c r="N630" s="1">
        <f>VLOOKUP($A630,openDSS_capacitor!$A:$R,6,0)</f>
        <v>21738.283100000001</v>
      </c>
      <c r="O630" s="1">
        <f t="shared" si="19"/>
        <v>-1023.932499999999</v>
      </c>
      <c r="P630">
        <f>VLOOKUP(A630,sumario!A:E,5,0)</f>
        <v>1800</v>
      </c>
    </row>
    <row r="631" spans="1:16" x14ac:dyDescent="0.25">
      <c r="A631" t="s">
        <v>1299</v>
      </c>
      <c r="B631" s="6" t="str">
        <f>VLOOKUP(A631,regional!A:B,2,0)</f>
        <v>Triângulo</v>
      </c>
      <c r="C631" s="1">
        <f>VLOOKUP($A631,openDSS_base!$A:$R,4,0)</f>
        <v>100229.97199999999</v>
      </c>
      <c r="D631" s="1">
        <f>VLOOKUP($A631,openDSS_base!$A:$R,5,0)</f>
        <v>51922.445599999999</v>
      </c>
      <c r="E631" s="7">
        <f t="shared" si="18"/>
        <v>0.88793059234930682</v>
      </c>
      <c r="F631" s="1">
        <f>VLOOKUP($A631,openDSS_base!$A:$R,10,0)</f>
        <v>0</v>
      </c>
      <c r="G631" s="1">
        <f>VLOOKUP($A631,openDSS_base!$A:$R,11,0)</f>
        <v>0</v>
      </c>
      <c r="H631" s="1">
        <f>VLOOKUP($A631,openDSS_base!$A:$R,6,0)</f>
        <v>18663.5458</v>
      </c>
      <c r="I631" s="1">
        <f>VLOOKUP($A631,openDSS_capacitor!$A:$R,4,0)</f>
        <v>99830.883700000006</v>
      </c>
      <c r="J631" s="1">
        <f>VLOOKUP($A631,openDSS_capacitor!$A:$R,5,0)</f>
        <v>38267.809399999998</v>
      </c>
      <c r="K631" s="7">
        <f t="shared" si="17"/>
        <v>0.93374829308888496</v>
      </c>
      <c r="L631" s="1">
        <f>VLOOKUP($A631,openDSS_capacitor!$A:$R,10,0)</f>
        <v>0</v>
      </c>
      <c r="M631" s="1">
        <f>VLOOKUP($A631,openDSS_capacitor!$A:$R,11,0)</f>
        <v>0</v>
      </c>
      <c r="N631" s="1">
        <f>VLOOKUP($A631,openDSS_capacitor!$A:$R,6,0)</f>
        <v>17345.207399999999</v>
      </c>
      <c r="O631" s="1">
        <f t="shared" si="19"/>
        <v>-1318.3384000000005</v>
      </c>
      <c r="P631">
        <f>VLOOKUP(A631,sumario!A:E,5,0)</f>
        <v>1600</v>
      </c>
    </row>
    <row r="632" spans="1:16" x14ac:dyDescent="0.25">
      <c r="A632" t="s">
        <v>1300</v>
      </c>
      <c r="B632" s="6" t="str">
        <f>VLOOKUP(A632,regional!A:B,2,0)</f>
        <v>Triângulo</v>
      </c>
      <c r="C632" s="1">
        <f>VLOOKUP($A632,openDSS_base!$A:$R,4,0)</f>
        <v>68518.841899999999</v>
      </c>
      <c r="D632" s="1">
        <f>VLOOKUP($A632,openDSS_base!$A:$R,5,0)</f>
        <v>33230.0605</v>
      </c>
      <c r="E632" s="7">
        <f t="shared" si="18"/>
        <v>0.89976871822736892</v>
      </c>
      <c r="F632" s="1">
        <f>VLOOKUP($A632,openDSS_base!$A:$R,10,0)</f>
        <v>0</v>
      </c>
      <c r="G632" s="1">
        <f>VLOOKUP($A632,openDSS_base!$A:$R,11,0)</f>
        <v>0</v>
      </c>
      <c r="H632" s="1">
        <f>VLOOKUP($A632,openDSS_base!$A:$R,6,0)</f>
        <v>12188.3127</v>
      </c>
      <c r="I632" s="1">
        <f>VLOOKUP($A632,openDSS_capacitor!$A:$R,4,0)</f>
        <v>68263.2258</v>
      </c>
      <c r="J632" s="1">
        <f>VLOOKUP($A632,openDSS_capacitor!$A:$R,5,0)</f>
        <v>25475.969799999999</v>
      </c>
      <c r="K632" s="7">
        <f t="shared" si="17"/>
        <v>0.93688183722518159</v>
      </c>
      <c r="L632" s="1">
        <f>VLOOKUP($A632,openDSS_capacitor!$A:$R,10,0)</f>
        <v>0</v>
      </c>
      <c r="M632" s="1">
        <f>VLOOKUP($A632,openDSS_capacitor!$A:$R,11,0)</f>
        <v>0</v>
      </c>
      <c r="N632" s="1">
        <f>VLOOKUP($A632,openDSS_capacitor!$A:$R,6,0)</f>
        <v>11611.072200000001</v>
      </c>
      <c r="O632" s="1">
        <f t="shared" si="19"/>
        <v>-577.24049999999988</v>
      </c>
      <c r="P632">
        <f>VLOOKUP(A632,sumario!A:E,5,0)</f>
        <v>900</v>
      </c>
    </row>
    <row r="633" spans="1:16" x14ac:dyDescent="0.25">
      <c r="A633" t="s">
        <v>1301</v>
      </c>
      <c r="B633" s="6" t="str">
        <f>VLOOKUP(A633,regional!A:B,2,0)</f>
        <v>Leste</v>
      </c>
      <c r="C633" s="1">
        <f>VLOOKUP($A633,openDSS_base!$A:$R,4,0)</f>
        <v>57158.373299999999</v>
      </c>
      <c r="D633" s="1">
        <f>VLOOKUP($A633,openDSS_base!$A:$R,5,0)</f>
        <v>23902.783899999999</v>
      </c>
      <c r="E633" s="7">
        <f t="shared" si="18"/>
        <v>0.92257877736430038</v>
      </c>
      <c r="F633" s="1">
        <f>VLOOKUP($A633,openDSS_base!$A:$R,10,0)</f>
        <v>0</v>
      </c>
      <c r="G633" s="1">
        <f>VLOOKUP($A633,openDSS_base!$A:$R,11,0)</f>
        <v>0</v>
      </c>
      <c r="H633" s="1">
        <f>VLOOKUP($A633,openDSS_base!$A:$R,6,0)</f>
        <v>4064.8238000000001</v>
      </c>
      <c r="I633" s="1">
        <f>VLOOKUP($A633,openDSS_capacitor!$A:$R,4,0)</f>
        <v>57153.941200000001</v>
      </c>
      <c r="J633" s="1">
        <f>VLOOKUP($A633,openDSS_capacitor!$A:$R,5,0)</f>
        <v>21324.970399999998</v>
      </c>
      <c r="K633" s="7">
        <f t="shared" si="17"/>
        <v>0.93690864408820251</v>
      </c>
      <c r="L633" s="1">
        <f>VLOOKUP($A633,openDSS_capacitor!$A:$R,10,0)</f>
        <v>0</v>
      </c>
      <c r="M633" s="1">
        <f>VLOOKUP($A633,openDSS_capacitor!$A:$R,11,0)</f>
        <v>0</v>
      </c>
      <c r="N633" s="1">
        <f>VLOOKUP($A633,openDSS_capacitor!$A:$R,6,0)</f>
        <v>4057.9124999999999</v>
      </c>
      <c r="O633" s="1">
        <f t="shared" si="19"/>
        <v>-6.9113000000002103</v>
      </c>
      <c r="P633">
        <f>VLOOKUP(A633,sumario!A:E,5,0)</f>
        <v>300</v>
      </c>
    </row>
    <row r="634" spans="1:16" x14ac:dyDescent="0.25">
      <c r="A634" t="s">
        <v>1302</v>
      </c>
      <c r="B634" s="6" t="str">
        <f>VLOOKUP(A634,regional!A:B,2,0)</f>
        <v>Leste</v>
      </c>
      <c r="C634" s="1">
        <f>VLOOKUP($A634,openDSS_base!$A:$R,4,0)</f>
        <v>43513.442499999997</v>
      </c>
      <c r="D634" s="1">
        <f>VLOOKUP($A634,openDSS_base!$A:$R,5,0)</f>
        <v>17867.649600000001</v>
      </c>
      <c r="E634" s="7">
        <f t="shared" si="18"/>
        <v>0.92504927298030881</v>
      </c>
      <c r="F634" s="1">
        <f>VLOOKUP($A634,openDSS_base!$A:$R,10,0)</f>
        <v>0</v>
      </c>
      <c r="G634" s="1">
        <f>VLOOKUP($A634,openDSS_base!$A:$R,11,0)</f>
        <v>0</v>
      </c>
      <c r="H634" s="1">
        <f>VLOOKUP($A634,openDSS_base!$A:$R,6,0)</f>
        <v>4187.1949000000004</v>
      </c>
      <c r="I634" s="1">
        <f>VLOOKUP($A634,openDSS_capacitor!$A:$R,4,0)</f>
        <v>43505.0602</v>
      </c>
      <c r="J634" s="1">
        <f>VLOOKUP($A634,openDSS_capacitor!$A:$R,5,0)</f>
        <v>15344.960499999999</v>
      </c>
      <c r="K634" s="7">
        <f t="shared" si="17"/>
        <v>0.94305675937338496</v>
      </c>
      <c r="L634" s="1">
        <f>VLOOKUP($A634,openDSS_capacitor!$A:$R,10,0)</f>
        <v>0</v>
      </c>
      <c r="M634" s="1">
        <f>VLOOKUP($A634,openDSS_capacitor!$A:$R,11,0)</f>
        <v>0</v>
      </c>
      <c r="N634" s="1">
        <f>VLOOKUP($A634,openDSS_capacitor!$A:$R,6,0)</f>
        <v>4163.0659999999998</v>
      </c>
      <c r="O634" s="1">
        <f t="shared" si="19"/>
        <v>-24.128900000000613</v>
      </c>
      <c r="P634">
        <f>VLOOKUP(A634,sumario!A:E,5,0)</f>
        <v>300</v>
      </c>
    </row>
    <row r="635" spans="1:16" x14ac:dyDescent="0.25">
      <c r="A635" t="s">
        <v>1303</v>
      </c>
      <c r="B635" s="6" t="str">
        <f>VLOOKUP(A635,regional!A:B,2,0)</f>
        <v>Mantiqueira</v>
      </c>
      <c r="C635" s="1">
        <f>VLOOKUP($A635,openDSS_base!$A:$R,4,0)</f>
        <v>62368.727500000001</v>
      </c>
      <c r="D635" s="1">
        <f>VLOOKUP($A635,openDSS_base!$A:$R,5,0)</f>
        <v>27040.437999999998</v>
      </c>
      <c r="E635" s="7">
        <f t="shared" si="18"/>
        <v>0.91748053029755261</v>
      </c>
      <c r="F635" s="1">
        <f>VLOOKUP($A635,openDSS_base!$A:$R,10,0)</f>
        <v>0</v>
      </c>
      <c r="G635" s="1">
        <f>VLOOKUP($A635,openDSS_base!$A:$R,11,0)</f>
        <v>0</v>
      </c>
      <c r="H635" s="1">
        <f>VLOOKUP($A635,openDSS_base!$A:$R,6,0)</f>
        <v>10504.3771</v>
      </c>
      <c r="I635" s="1">
        <f>VLOOKUP($A635,openDSS_capacitor!$A:$R,4,0)</f>
        <v>62253.036200000002</v>
      </c>
      <c r="J635" s="1">
        <f>VLOOKUP($A635,openDSS_capacitor!$A:$R,5,0)</f>
        <v>24780.465800000002</v>
      </c>
      <c r="K635" s="7">
        <f t="shared" si="17"/>
        <v>0.92909681059378468</v>
      </c>
      <c r="L635" s="1">
        <f>VLOOKUP($A635,openDSS_capacitor!$A:$R,10,0)</f>
        <v>0</v>
      </c>
      <c r="M635" s="1">
        <f>VLOOKUP($A635,openDSS_capacitor!$A:$R,11,0)</f>
        <v>0</v>
      </c>
      <c r="N635" s="1">
        <f>VLOOKUP($A635,openDSS_capacitor!$A:$R,6,0)</f>
        <v>10258.271699999999</v>
      </c>
      <c r="O635" s="1">
        <f t="shared" si="19"/>
        <v>-246.10540000000037</v>
      </c>
      <c r="P635">
        <f>VLOOKUP(A635,sumario!A:E,5,0)</f>
        <v>300</v>
      </c>
    </row>
    <row r="636" spans="1:16" x14ac:dyDescent="0.25">
      <c r="A636" t="s">
        <v>1304</v>
      </c>
      <c r="B636" s="6" t="str">
        <f>VLOOKUP(A636,regional!A:B,2,0)</f>
        <v>Mantiqueira</v>
      </c>
      <c r="C636" s="1">
        <f>VLOOKUP($A636,openDSS_base!$A:$R,4,0)</f>
        <v>111636.743</v>
      </c>
      <c r="D636" s="1">
        <f>VLOOKUP($A636,openDSS_base!$A:$R,5,0)</f>
        <v>56739.431100000002</v>
      </c>
      <c r="E636" s="7">
        <f t="shared" si="18"/>
        <v>0.89146581899889332</v>
      </c>
      <c r="F636" s="1">
        <f>VLOOKUP($A636,openDSS_base!$A:$R,10,0)</f>
        <v>0</v>
      </c>
      <c r="G636" s="1">
        <f>VLOOKUP($A636,openDSS_base!$A:$R,11,0)</f>
        <v>0</v>
      </c>
      <c r="H636" s="1">
        <f>VLOOKUP($A636,openDSS_base!$A:$R,6,0)</f>
        <v>18942.7804</v>
      </c>
      <c r="I636" s="1">
        <f>VLOOKUP($A636,openDSS_capacitor!$A:$R,4,0)</f>
        <v>111853.99770000001</v>
      </c>
      <c r="J636" s="1">
        <f>VLOOKUP($A636,openDSS_capacitor!$A:$R,5,0)</f>
        <v>52015.6034</v>
      </c>
      <c r="K636" s="7">
        <f t="shared" si="17"/>
        <v>0.90675059517054279</v>
      </c>
      <c r="L636" s="1">
        <f>VLOOKUP($A636,openDSS_capacitor!$A:$R,10,0)</f>
        <v>0</v>
      </c>
      <c r="M636" s="1">
        <f>VLOOKUP($A636,openDSS_capacitor!$A:$R,11,0)</f>
        <v>0</v>
      </c>
      <c r="N636" s="1">
        <f>VLOOKUP($A636,openDSS_capacitor!$A:$R,6,0)</f>
        <v>18629.696100000001</v>
      </c>
      <c r="O636" s="1">
        <f t="shared" si="19"/>
        <v>-313.08429999999862</v>
      </c>
      <c r="P636">
        <f>VLOOKUP(A636,sumario!A:E,5,0)</f>
        <v>600</v>
      </c>
    </row>
    <row r="637" spans="1:16" x14ac:dyDescent="0.25">
      <c r="A637" t="s">
        <v>1305</v>
      </c>
      <c r="B637" s="6" t="str">
        <f>VLOOKUP(A637,regional!A:B,2,0)</f>
        <v>Mantiqueira</v>
      </c>
      <c r="C637" s="1">
        <f>VLOOKUP($A637,openDSS_base!$A:$R,4,0)</f>
        <v>56509.383399999999</v>
      </c>
      <c r="D637" s="1">
        <f>VLOOKUP($A637,openDSS_base!$A:$R,5,0)</f>
        <v>24997.7922</v>
      </c>
      <c r="E637" s="7">
        <f t="shared" si="18"/>
        <v>0.91451583622111721</v>
      </c>
      <c r="F637" s="1">
        <f>VLOOKUP($A637,openDSS_base!$A:$R,10,0)</f>
        <v>0</v>
      </c>
      <c r="G637" s="1">
        <f>VLOOKUP($A637,openDSS_base!$A:$R,11,0)</f>
        <v>0</v>
      </c>
      <c r="H637" s="1">
        <f>VLOOKUP($A637,openDSS_base!$A:$R,6,0)</f>
        <v>19939.094700000001</v>
      </c>
      <c r="I637" s="1">
        <f>VLOOKUP($A637,openDSS_capacitor!$A:$R,4,0)</f>
        <v>56228.701000000001</v>
      </c>
      <c r="J637" s="1">
        <f>VLOOKUP($A637,openDSS_capacitor!$A:$R,5,0)</f>
        <v>22626.8907</v>
      </c>
      <c r="K637" s="7">
        <f t="shared" si="17"/>
        <v>0.9277043129662107</v>
      </c>
      <c r="L637" s="1">
        <f>VLOOKUP($A637,openDSS_capacitor!$A:$R,10,0)</f>
        <v>0</v>
      </c>
      <c r="M637" s="1">
        <f>VLOOKUP($A637,openDSS_capacitor!$A:$R,11,0)</f>
        <v>0</v>
      </c>
      <c r="N637" s="1">
        <f>VLOOKUP($A637,openDSS_capacitor!$A:$R,6,0)</f>
        <v>19381.194899999999</v>
      </c>
      <c r="O637" s="1">
        <f t="shared" si="19"/>
        <v>-557.89980000000287</v>
      </c>
      <c r="P637">
        <f>VLOOKUP(A637,sumario!A:E,5,0)</f>
        <v>300</v>
      </c>
    </row>
    <row r="638" spans="1:16" x14ac:dyDescent="0.25">
      <c r="A638" t="s">
        <v>1307</v>
      </c>
      <c r="B638" s="6" t="str">
        <f>VLOOKUP(A638,regional!A:B,2,0)</f>
        <v>Mantiqueira</v>
      </c>
      <c r="C638" s="1">
        <f>VLOOKUP($A638,openDSS_base!$A:$R,4,0)</f>
        <v>102514.1912</v>
      </c>
      <c r="D638" s="1">
        <f>VLOOKUP($A638,openDSS_base!$A:$R,5,0)</f>
        <v>46264.258900000001</v>
      </c>
      <c r="E638" s="7">
        <f t="shared" si="18"/>
        <v>0.91147887003318995</v>
      </c>
      <c r="F638" s="1">
        <f>VLOOKUP($A638,openDSS_base!$A:$R,10,0)</f>
        <v>0</v>
      </c>
      <c r="G638" s="1">
        <f>VLOOKUP($A638,openDSS_base!$A:$R,11,0)</f>
        <v>0</v>
      </c>
      <c r="H638" s="1">
        <f>VLOOKUP($A638,openDSS_base!$A:$R,6,0)</f>
        <v>5465.7748000000001</v>
      </c>
      <c r="I638" s="1">
        <f>VLOOKUP($A638,openDSS_capacitor!$A:$R,4,0)</f>
        <v>102499.0594</v>
      </c>
      <c r="J638" s="1">
        <f>VLOOKUP($A638,openDSS_capacitor!$A:$R,5,0)</f>
        <v>43727.686600000001</v>
      </c>
      <c r="K638" s="7">
        <f t="shared" si="17"/>
        <v>0.91979515769849385</v>
      </c>
      <c r="L638" s="1">
        <f>VLOOKUP($A638,openDSS_capacitor!$A:$R,10,0)</f>
        <v>0</v>
      </c>
      <c r="M638" s="1">
        <f>VLOOKUP($A638,openDSS_capacitor!$A:$R,11,0)</f>
        <v>0</v>
      </c>
      <c r="N638" s="1">
        <f>VLOOKUP($A638,openDSS_capacitor!$A:$R,6,0)</f>
        <v>5441.1562999999996</v>
      </c>
      <c r="O638" s="1">
        <f t="shared" si="19"/>
        <v>-24.618500000000495</v>
      </c>
      <c r="P638">
        <f>VLOOKUP(A638,sumario!A:E,5,0)</f>
        <v>300</v>
      </c>
    </row>
    <row r="639" spans="1:16" x14ac:dyDescent="0.25">
      <c r="A639" t="s">
        <v>1308</v>
      </c>
      <c r="B639" s="6" t="str">
        <f>VLOOKUP(A639,regional!A:B,2,0)</f>
        <v>Mantiqueira</v>
      </c>
      <c r="C639" s="1">
        <f>VLOOKUP($A639,openDSS_base!$A:$R,4,0)</f>
        <v>93490.432799999995</v>
      </c>
      <c r="D639" s="1">
        <f>VLOOKUP($A639,openDSS_base!$A:$R,5,0)</f>
        <v>43115.800300000003</v>
      </c>
      <c r="E639" s="7">
        <f t="shared" si="18"/>
        <v>0.90808363255694424</v>
      </c>
      <c r="F639" s="1">
        <f>VLOOKUP($A639,openDSS_base!$A:$R,10,0)</f>
        <v>0</v>
      </c>
      <c r="G639" s="1">
        <f>VLOOKUP($A639,openDSS_base!$A:$R,11,0)</f>
        <v>0</v>
      </c>
      <c r="H639" s="1">
        <f>VLOOKUP($A639,openDSS_base!$A:$R,6,0)</f>
        <v>13092.400799999999</v>
      </c>
      <c r="I639" s="1">
        <f>VLOOKUP($A639,openDSS_capacitor!$A:$R,4,0)</f>
        <v>93391.570099999997</v>
      </c>
      <c r="J639" s="1">
        <f>VLOOKUP($A639,openDSS_capacitor!$A:$R,5,0)</f>
        <v>35650.352299999999</v>
      </c>
      <c r="K639" s="7">
        <f t="shared" si="17"/>
        <v>0.93424587583164709</v>
      </c>
      <c r="L639" s="1">
        <f>VLOOKUP($A639,openDSS_capacitor!$A:$R,10,0)</f>
        <v>0</v>
      </c>
      <c r="M639" s="1">
        <f>VLOOKUP($A639,openDSS_capacitor!$A:$R,11,0)</f>
        <v>0</v>
      </c>
      <c r="N639" s="1">
        <f>VLOOKUP($A639,openDSS_capacitor!$A:$R,6,0)</f>
        <v>12746.307199999999</v>
      </c>
      <c r="O639" s="1">
        <f t="shared" si="19"/>
        <v>-346.09360000000015</v>
      </c>
      <c r="P639">
        <f>VLOOKUP(A639,sumario!A:E,5,0)</f>
        <v>900</v>
      </c>
    </row>
    <row r="640" spans="1:16" x14ac:dyDescent="0.25">
      <c r="A640" t="s">
        <v>1309</v>
      </c>
      <c r="B640" s="6" t="str">
        <f>VLOOKUP(A640,regional!A:B,2,0)</f>
        <v>Mantiqueira</v>
      </c>
      <c r="C640" s="1">
        <f>VLOOKUP($A640,openDSS_base!$A:$R,4,0)</f>
        <v>127667.8403</v>
      </c>
      <c r="D640" s="1">
        <f>VLOOKUP($A640,openDSS_base!$A:$R,5,0)</f>
        <v>57162.849199999997</v>
      </c>
      <c r="E640" s="7">
        <f t="shared" si="18"/>
        <v>0.91268952264455583</v>
      </c>
      <c r="F640" s="1">
        <f>VLOOKUP($A640,openDSS_base!$A:$R,10,0)</f>
        <v>0</v>
      </c>
      <c r="G640" s="1">
        <f>VLOOKUP($A640,openDSS_base!$A:$R,11,0)</f>
        <v>0</v>
      </c>
      <c r="H640" s="1">
        <f>VLOOKUP($A640,openDSS_base!$A:$R,6,0)</f>
        <v>7555.3723</v>
      </c>
      <c r="I640" s="1">
        <f>VLOOKUP($A640,openDSS_capacitor!$A:$R,4,0)</f>
        <v>127651.594</v>
      </c>
      <c r="J640" s="1">
        <f>VLOOKUP($A640,openDSS_capacitor!$A:$R,5,0)</f>
        <v>54621.578999999998</v>
      </c>
      <c r="K640" s="7">
        <f t="shared" si="17"/>
        <v>0.91936978529838032</v>
      </c>
      <c r="L640" s="1">
        <f>VLOOKUP($A640,openDSS_capacitor!$A:$R,10,0)</f>
        <v>0</v>
      </c>
      <c r="M640" s="1">
        <f>VLOOKUP($A640,openDSS_capacitor!$A:$R,11,0)</f>
        <v>0</v>
      </c>
      <c r="N640" s="1">
        <f>VLOOKUP($A640,openDSS_capacitor!$A:$R,6,0)</f>
        <v>7531.9628000000002</v>
      </c>
      <c r="O640" s="1">
        <f t="shared" si="19"/>
        <v>-23.409499999999753</v>
      </c>
      <c r="P640">
        <f>VLOOKUP(A640,sumario!A:E,5,0)</f>
        <v>300</v>
      </c>
    </row>
    <row r="641" spans="1:16" x14ac:dyDescent="0.25">
      <c r="A641" t="s">
        <v>1310</v>
      </c>
      <c r="B641" s="6" t="str">
        <f>VLOOKUP(A641,regional!A:B,2,0)</f>
        <v>Mantiqueira</v>
      </c>
      <c r="C641" s="1">
        <f>VLOOKUP($A641,openDSS_base!$A:$R,4,0)</f>
        <v>228006.03769999999</v>
      </c>
      <c r="D641" s="1">
        <f>VLOOKUP($A641,openDSS_base!$A:$R,5,0)</f>
        <v>100763.76489999999</v>
      </c>
      <c r="E641" s="7">
        <f t="shared" si="18"/>
        <v>0.9146615231168983</v>
      </c>
      <c r="F641" s="1">
        <f>VLOOKUP($A641,openDSS_base!$A:$R,10,0)</f>
        <v>0</v>
      </c>
      <c r="G641" s="1">
        <f>VLOOKUP($A641,openDSS_base!$A:$R,11,0)</f>
        <v>0</v>
      </c>
      <c r="H641" s="1">
        <f>VLOOKUP($A641,openDSS_base!$A:$R,6,0)</f>
        <v>10587.7642</v>
      </c>
      <c r="I641" s="1">
        <f>VLOOKUP($A641,openDSS_capacitor!$A:$R,4,0)</f>
        <v>227954.18549999999</v>
      </c>
      <c r="J641" s="1">
        <f>VLOOKUP($A641,openDSS_capacitor!$A:$R,5,0)</f>
        <v>95816.908200000005</v>
      </c>
      <c r="K641" s="7">
        <f t="shared" si="17"/>
        <v>0.9218721200347515</v>
      </c>
      <c r="L641" s="1">
        <f>VLOOKUP($A641,openDSS_capacitor!$A:$R,10,0)</f>
        <v>0</v>
      </c>
      <c r="M641" s="1">
        <f>VLOOKUP($A641,openDSS_capacitor!$A:$R,11,0)</f>
        <v>0</v>
      </c>
      <c r="N641" s="1">
        <f>VLOOKUP($A641,openDSS_capacitor!$A:$R,6,0)</f>
        <v>10494.942499999999</v>
      </c>
      <c r="O641" s="1">
        <f t="shared" si="19"/>
        <v>-92.821700000000419</v>
      </c>
      <c r="P641">
        <f>VLOOKUP(A641,sumario!A:E,5,0)</f>
        <v>600</v>
      </c>
    </row>
    <row r="642" spans="1:16" x14ac:dyDescent="0.25">
      <c r="A642" t="s">
        <v>1311</v>
      </c>
      <c r="B642" s="6" t="str">
        <f>VLOOKUP(A642,regional!A:B,2,0)</f>
        <v>Mantiqueira</v>
      </c>
      <c r="C642" s="1">
        <f>VLOOKUP($A642,openDSS_base!$A:$R,4,0)</f>
        <v>270516.50910000002</v>
      </c>
      <c r="D642" s="1">
        <f>VLOOKUP($A642,openDSS_base!$A:$R,5,0)</f>
        <v>171659.61730000001</v>
      </c>
      <c r="E642" s="7">
        <f t="shared" si="18"/>
        <v>0.8443496423872674</v>
      </c>
      <c r="F642" s="1">
        <f>VLOOKUP($A642,openDSS_base!$A:$R,10,0)</f>
        <v>0</v>
      </c>
      <c r="G642" s="1">
        <f>VLOOKUP($A642,openDSS_base!$A:$R,11,0)</f>
        <v>0</v>
      </c>
      <c r="H642" s="1">
        <f>VLOOKUP($A642,openDSS_base!$A:$R,6,0)</f>
        <v>38050.054100000001</v>
      </c>
      <c r="I642" s="1">
        <f>VLOOKUP($A642,openDSS_capacitor!$A:$R,4,0)</f>
        <v>271199.35999999999</v>
      </c>
      <c r="J642" s="1">
        <f>VLOOKUP($A642,openDSS_capacitor!$A:$R,5,0)</f>
        <v>169846.1238</v>
      </c>
      <c r="K642" s="7">
        <f t="shared" si="17"/>
        <v>0.84751124811841272</v>
      </c>
      <c r="L642" s="1">
        <f>VLOOKUP($A642,openDSS_capacitor!$A:$R,10,0)</f>
        <v>0</v>
      </c>
      <c r="M642" s="1">
        <f>VLOOKUP($A642,openDSS_capacitor!$A:$R,11,0)</f>
        <v>0</v>
      </c>
      <c r="N642" s="1">
        <f>VLOOKUP($A642,openDSS_capacitor!$A:$R,6,0)</f>
        <v>37961.502999999997</v>
      </c>
      <c r="O642" s="1">
        <f t="shared" si="19"/>
        <v>-88.551100000004226</v>
      </c>
      <c r="P642">
        <f>VLOOKUP(A642,sumario!A:E,5,0)</f>
        <v>300</v>
      </c>
    </row>
    <row r="643" spans="1:16" x14ac:dyDescent="0.25">
      <c r="A643" t="s">
        <v>1312</v>
      </c>
      <c r="B643" s="6" t="str">
        <f>VLOOKUP(A643,regional!A:B,2,0)</f>
        <v>Mantiqueira</v>
      </c>
      <c r="C643" s="1">
        <f>VLOOKUP($A643,openDSS_base!$A:$R,4,0)</f>
        <v>148312.2323</v>
      </c>
      <c r="D643" s="1">
        <f>VLOOKUP($A643,openDSS_base!$A:$R,5,0)</f>
        <v>99460.033899999995</v>
      </c>
      <c r="E643" s="7">
        <f t="shared" si="18"/>
        <v>0.83053467742525089</v>
      </c>
      <c r="F643" s="1">
        <f>VLOOKUP($A643,openDSS_base!$A:$R,10,0)</f>
        <v>0</v>
      </c>
      <c r="G643" s="1">
        <f>VLOOKUP($A643,openDSS_base!$A:$R,11,0)</f>
        <v>0</v>
      </c>
      <c r="H643" s="1">
        <f>VLOOKUP($A643,openDSS_base!$A:$R,6,0)</f>
        <v>45879.642200000002</v>
      </c>
      <c r="I643" s="1">
        <f>VLOOKUP($A643,openDSS_capacitor!$A:$R,4,0)</f>
        <v>148172.45619999999</v>
      </c>
      <c r="J643" s="1">
        <f>VLOOKUP($A643,openDSS_capacitor!$A:$R,5,0)</f>
        <v>96629.304300000003</v>
      </c>
      <c r="K643" s="7">
        <f t="shared" ref="K643:K706" si="20">I643/SQRT(I643*I643+J643*J643)</f>
        <v>0.837623287150564</v>
      </c>
      <c r="L643" s="1">
        <f>VLOOKUP($A643,openDSS_capacitor!$A:$R,10,0)</f>
        <v>0</v>
      </c>
      <c r="M643" s="1">
        <f>VLOOKUP($A643,openDSS_capacitor!$A:$R,11,0)</f>
        <v>0</v>
      </c>
      <c r="N643" s="1">
        <f>VLOOKUP($A643,openDSS_capacitor!$A:$R,6,0)</f>
        <v>45329.709699999999</v>
      </c>
      <c r="O643" s="1">
        <f t="shared" si="19"/>
        <v>-549.93250000000262</v>
      </c>
      <c r="P643">
        <f>VLOOKUP(A643,sumario!A:E,5,0)</f>
        <v>300</v>
      </c>
    </row>
    <row r="644" spans="1:16" x14ac:dyDescent="0.25">
      <c r="A644" t="s">
        <v>116</v>
      </c>
      <c r="B644" s="6" t="str">
        <f>VLOOKUP(A644,regional!A:B,2,0)</f>
        <v>Oeste</v>
      </c>
      <c r="C644" s="1">
        <f>VLOOKUP($A644,openDSS_base!$A:$R,4,0)</f>
        <v>65800.781600000002</v>
      </c>
      <c r="D644" s="1">
        <f>VLOOKUP($A644,openDSS_base!$A:$R,5,0)</f>
        <v>28445.679</v>
      </c>
      <c r="E644" s="7">
        <f t="shared" si="18"/>
        <v>0.91790130979330276</v>
      </c>
      <c r="F644" s="1">
        <f>VLOOKUP($A644,openDSS_base!$A:$R,10,0)</f>
        <v>0</v>
      </c>
      <c r="G644" s="1">
        <f>VLOOKUP($A644,openDSS_base!$A:$R,11,0)</f>
        <v>0</v>
      </c>
      <c r="H644" s="1">
        <f>VLOOKUP($A644,openDSS_base!$A:$R,6,0)</f>
        <v>4738.8968000000004</v>
      </c>
      <c r="I644" s="1">
        <f>VLOOKUP($A644,openDSS_capacitor!$A:$R,4,0)</f>
        <v>65862.526800000007</v>
      </c>
      <c r="J644" s="1">
        <f>VLOOKUP($A644,openDSS_capacitor!$A:$R,5,0)</f>
        <v>8255.2777000000006</v>
      </c>
      <c r="K644" s="7">
        <f t="shared" si="20"/>
        <v>0.99223617232693295</v>
      </c>
      <c r="L644" s="1">
        <f>VLOOKUP($A644,openDSS_capacitor!$A:$R,10,0)</f>
        <v>0</v>
      </c>
      <c r="M644" s="1">
        <f>VLOOKUP($A644,openDSS_capacitor!$A:$R,11,0)</f>
        <v>0</v>
      </c>
      <c r="N644" s="1">
        <f>VLOOKUP($A644,openDSS_capacitor!$A:$R,6,0)</f>
        <v>4642.8950999999997</v>
      </c>
      <c r="O644" s="1">
        <f t="shared" si="19"/>
        <v>-96.00170000000071</v>
      </c>
      <c r="P644">
        <f>VLOOKUP(A644,sumario!A:E,5,0)</f>
        <v>2400</v>
      </c>
    </row>
    <row r="645" spans="1:16" x14ac:dyDescent="0.25">
      <c r="A645" t="s">
        <v>117</v>
      </c>
      <c r="B645" s="6" t="str">
        <f>VLOOKUP(A645,regional!A:B,2,0)</f>
        <v>Oeste</v>
      </c>
      <c r="C645" s="1">
        <f>VLOOKUP($A645,openDSS_base!$A:$R,4,0)</f>
        <v>163748.62030000001</v>
      </c>
      <c r="D645" s="1">
        <f>VLOOKUP($A645,openDSS_base!$A:$R,5,0)</f>
        <v>77399.381299999994</v>
      </c>
      <c r="E645" s="7">
        <f t="shared" si="18"/>
        <v>0.90409158769661535</v>
      </c>
      <c r="F645" s="1">
        <f>VLOOKUP($A645,openDSS_base!$A:$R,10,0)</f>
        <v>0</v>
      </c>
      <c r="G645" s="1">
        <f>VLOOKUP($A645,openDSS_base!$A:$R,11,0)</f>
        <v>0</v>
      </c>
      <c r="H645" s="1">
        <f>VLOOKUP($A645,openDSS_base!$A:$R,6,0)</f>
        <v>21077.195199999998</v>
      </c>
      <c r="I645" s="1">
        <f>VLOOKUP($A645,openDSS_capacitor!$A:$R,4,0)</f>
        <v>163446.48860000001</v>
      </c>
      <c r="J645" s="1">
        <f>VLOOKUP($A645,openDSS_capacitor!$A:$R,5,0)</f>
        <v>69752.3174</v>
      </c>
      <c r="K645" s="7">
        <f t="shared" si="20"/>
        <v>0.91974739508610559</v>
      </c>
      <c r="L645" s="1">
        <f>VLOOKUP($A645,openDSS_capacitor!$A:$R,10,0)</f>
        <v>0</v>
      </c>
      <c r="M645" s="1">
        <f>VLOOKUP($A645,openDSS_capacitor!$A:$R,11,0)</f>
        <v>0</v>
      </c>
      <c r="N645" s="1">
        <f>VLOOKUP($A645,openDSS_capacitor!$A:$R,6,0)</f>
        <v>20575.812999999998</v>
      </c>
      <c r="O645" s="1">
        <f t="shared" si="19"/>
        <v>-501.38220000000001</v>
      </c>
      <c r="P645">
        <f>VLOOKUP(A645,sumario!A:E,5,0)</f>
        <v>900</v>
      </c>
    </row>
    <row r="646" spans="1:16" x14ac:dyDescent="0.25">
      <c r="A646" t="s">
        <v>118</v>
      </c>
      <c r="B646" s="6" t="str">
        <f>VLOOKUP(A646,regional!A:B,2,0)</f>
        <v>Oeste</v>
      </c>
      <c r="C646" s="1">
        <f>VLOOKUP($A646,openDSS_base!$A:$R,4,0)</f>
        <v>103836.1893</v>
      </c>
      <c r="D646" s="1">
        <f>VLOOKUP($A646,openDSS_base!$A:$R,5,0)</f>
        <v>57836.335800000001</v>
      </c>
      <c r="E646" s="7">
        <f t="shared" si="18"/>
        <v>0.87362254131845585</v>
      </c>
      <c r="F646" s="1">
        <f>VLOOKUP($A646,openDSS_base!$A:$R,10,0)</f>
        <v>0</v>
      </c>
      <c r="G646" s="1">
        <f>VLOOKUP($A646,openDSS_base!$A:$R,11,0)</f>
        <v>0</v>
      </c>
      <c r="H646" s="1">
        <f>VLOOKUP($A646,openDSS_base!$A:$R,6,0)</f>
        <v>16311.6561</v>
      </c>
      <c r="I646" s="1">
        <f>VLOOKUP($A646,openDSS_capacitor!$A:$R,4,0)</f>
        <v>103694.5947</v>
      </c>
      <c r="J646" s="1">
        <f>VLOOKUP($A646,openDSS_capacitor!$A:$R,5,0)</f>
        <v>52477.837599999999</v>
      </c>
      <c r="K646" s="7">
        <f t="shared" si="20"/>
        <v>0.89224645070944864</v>
      </c>
      <c r="L646" s="1">
        <f>VLOOKUP($A646,openDSS_capacitor!$A:$R,10,0)</f>
        <v>0</v>
      </c>
      <c r="M646" s="1">
        <f>VLOOKUP($A646,openDSS_capacitor!$A:$R,11,0)</f>
        <v>0</v>
      </c>
      <c r="N646" s="1">
        <f>VLOOKUP($A646,openDSS_capacitor!$A:$R,6,0)</f>
        <v>16048.595799999999</v>
      </c>
      <c r="O646" s="1">
        <f t="shared" si="19"/>
        <v>-263.06030000000101</v>
      </c>
      <c r="P646">
        <f>VLOOKUP(A646,sumario!A:E,5,0)</f>
        <v>600</v>
      </c>
    </row>
    <row r="647" spans="1:16" x14ac:dyDescent="0.25">
      <c r="A647" t="s">
        <v>1313</v>
      </c>
      <c r="B647" s="6" t="str">
        <f>VLOOKUP(A647,regional!A:B,2,0)</f>
        <v>Oeste</v>
      </c>
      <c r="C647" s="1">
        <f>VLOOKUP($A647,openDSS_base!$A:$R,4,0)</f>
        <v>27669.429700000001</v>
      </c>
      <c r="D647" s="1">
        <f>VLOOKUP($A647,openDSS_base!$A:$R,5,0)</f>
        <v>10998.7338</v>
      </c>
      <c r="E647" s="7">
        <f t="shared" si="18"/>
        <v>0.92927406852920602</v>
      </c>
      <c r="F647" s="1">
        <f>VLOOKUP($A647,openDSS_base!$A:$R,10,0)</f>
        <v>0</v>
      </c>
      <c r="G647" s="1">
        <f>VLOOKUP($A647,openDSS_base!$A:$R,11,0)</f>
        <v>0</v>
      </c>
      <c r="H647" s="1">
        <f>VLOOKUP($A647,openDSS_base!$A:$R,6,0)</f>
        <v>3289.9942000000001</v>
      </c>
      <c r="I647" s="1">
        <f>VLOOKUP($A647,openDSS_capacitor!$A:$R,4,0)</f>
        <v>27606.285599999999</v>
      </c>
      <c r="J647" s="1">
        <f>VLOOKUP($A647,openDSS_capacitor!$A:$R,5,0)</f>
        <v>8787.7741000000005</v>
      </c>
      <c r="K647" s="7">
        <f t="shared" si="20"/>
        <v>0.95288631913812083</v>
      </c>
      <c r="L647" s="1">
        <f>VLOOKUP($A647,openDSS_capacitor!$A:$R,10,0)</f>
        <v>0</v>
      </c>
      <c r="M647" s="1">
        <f>VLOOKUP($A647,openDSS_capacitor!$A:$R,11,0)</f>
        <v>0</v>
      </c>
      <c r="N647" s="1">
        <f>VLOOKUP($A647,openDSS_capacitor!$A:$R,6,0)</f>
        <v>3173.8685999999998</v>
      </c>
      <c r="O647" s="1">
        <f t="shared" si="19"/>
        <v>-116.1256000000003</v>
      </c>
      <c r="P647">
        <f>VLOOKUP(A647,sumario!A:E,5,0)</f>
        <v>300</v>
      </c>
    </row>
    <row r="648" spans="1:16" x14ac:dyDescent="0.25">
      <c r="A648" t="s">
        <v>1314</v>
      </c>
      <c r="B648" s="6" t="str">
        <f>VLOOKUP(A648,regional!A:B,2,0)</f>
        <v>Oeste</v>
      </c>
      <c r="C648" s="1">
        <f>VLOOKUP($A648,openDSS_base!$A:$R,4,0)</f>
        <v>39160.874799999998</v>
      </c>
      <c r="D648" s="1">
        <f>VLOOKUP($A648,openDSS_base!$A:$R,5,0)</f>
        <v>16334.4285</v>
      </c>
      <c r="E648" s="7">
        <f t="shared" si="18"/>
        <v>0.92293128953420789</v>
      </c>
      <c r="F648" s="1">
        <f>VLOOKUP($A648,openDSS_base!$A:$R,10,0)</f>
        <v>0</v>
      </c>
      <c r="G648" s="1">
        <f>VLOOKUP($A648,openDSS_base!$A:$R,11,0)</f>
        <v>0</v>
      </c>
      <c r="H648" s="1">
        <f>VLOOKUP($A648,openDSS_base!$A:$R,6,0)</f>
        <v>2619.0023000000001</v>
      </c>
      <c r="I648" s="1">
        <f>VLOOKUP($A648,openDSS_capacitor!$A:$R,4,0)</f>
        <v>39214.694300000003</v>
      </c>
      <c r="J648" s="1">
        <f>VLOOKUP($A648,openDSS_capacitor!$A:$R,5,0)</f>
        <v>8769.1103000000003</v>
      </c>
      <c r="K648" s="7">
        <f t="shared" si="20"/>
        <v>0.97589775118624333</v>
      </c>
      <c r="L648" s="1">
        <f>VLOOKUP($A648,openDSS_capacitor!$A:$R,10,0)</f>
        <v>0</v>
      </c>
      <c r="M648" s="1">
        <f>VLOOKUP($A648,openDSS_capacitor!$A:$R,11,0)</f>
        <v>0</v>
      </c>
      <c r="N648" s="1">
        <f>VLOOKUP($A648,openDSS_capacitor!$A:$R,6,0)</f>
        <v>2522.5500999999999</v>
      </c>
      <c r="O648" s="1">
        <f t="shared" si="19"/>
        <v>-96.452200000000175</v>
      </c>
      <c r="P648">
        <f>VLOOKUP(A648,sumario!A:E,5,0)</f>
        <v>900</v>
      </c>
    </row>
    <row r="649" spans="1:16" x14ac:dyDescent="0.25">
      <c r="A649" t="s">
        <v>1319</v>
      </c>
      <c r="B649" s="6" t="str">
        <f>VLOOKUP(A649,regional!A:B,2,0)</f>
        <v>Oeste</v>
      </c>
      <c r="C649" s="1">
        <f>VLOOKUP($A649,openDSS_base!$A:$R,4,0)</f>
        <v>78539.536999999997</v>
      </c>
      <c r="D649" s="1">
        <f>VLOOKUP($A649,openDSS_base!$A:$R,5,0)</f>
        <v>32736.233400000001</v>
      </c>
      <c r="E649" s="7">
        <f t="shared" si="18"/>
        <v>0.92302924019239085</v>
      </c>
      <c r="F649" s="1">
        <f>VLOOKUP($A649,openDSS_base!$A:$R,10,0)</f>
        <v>0</v>
      </c>
      <c r="G649" s="1">
        <f>VLOOKUP($A649,openDSS_base!$A:$R,11,0)</f>
        <v>0</v>
      </c>
      <c r="H649" s="1">
        <f>VLOOKUP($A649,openDSS_base!$A:$R,6,0)</f>
        <v>15555.5281</v>
      </c>
      <c r="I649" s="1">
        <f>VLOOKUP($A649,openDSS_capacitor!$A:$R,4,0)</f>
        <v>78249.1774</v>
      </c>
      <c r="J649" s="1">
        <f>VLOOKUP($A649,openDSS_capacitor!$A:$R,5,0)</f>
        <v>25216.539199999999</v>
      </c>
      <c r="K649" s="7">
        <f t="shared" si="20"/>
        <v>0.95179789154196182</v>
      </c>
      <c r="L649" s="1">
        <f>VLOOKUP($A649,openDSS_capacitor!$A:$R,10,0)</f>
        <v>0</v>
      </c>
      <c r="M649" s="1">
        <f>VLOOKUP($A649,openDSS_capacitor!$A:$R,11,0)</f>
        <v>0</v>
      </c>
      <c r="N649" s="1">
        <f>VLOOKUP($A649,openDSS_capacitor!$A:$R,6,0)</f>
        <v>15141.3143</v>
      </c>
      <c r="O649" s="1">
        <f t="shared" si="19"/>
        <v>-414.21379999999954</v>
      </c>
      <c r="P649">
        <f>VLOOKUP(A649,sumario!A:E,5,0)</f>
        <v>900</v>
      </c>
    </row>
    <row r="650" spans="1:16" x14ac:dyDescent="0.25">
      <c r="A650" t="s">
        <v>1322</v>
      </c>
      <c r="B650" s="6" t="str">
        <f>VLOOKUP(A650,regional!A:B,2,0)</f>
        <v>Sul</v>
      </c>
      <c r="C650" s="1">
        <f>VLOOKUP($A650,openDSS_base!$A:$R,4,0)</f>
        <v>37991.856200000002</v>
      </c>
      <c r="D650" s="1">
        <f>VLOOKUP($A650,openDSS_base!$A:$R,5,0)</f>
        <v>15691.9732</v>
      </c>
      <c r="E650" s="7">
        <f t="shared" si="18"/>
        <v>0.92426413241298522</v>
      </c>
      <c r="F650" s="1">
        <f>VLOOKUP($A650,openDSS_base!$A:$R,10,0)</f>
        <v>0</v>
      </c>
      <c r="G650" s="1">
        <f>VLOOKUP($A650,openDSS_base!$A:$R,11,0)</f>
        <v>0</v>
      </c>
      <c r="H650" s="1">
        <f>VLOOKUP($A650,openDSS_base!$A:$R,6,0)</f>
        <v>3327.9450999999999</v>
      </c>
      <c r="I650" s="1">
        <f>VLOOKUP($A650,openDSS_capacitor!$A:$R,4,0)</f>
        <v>38092.041299999997</v>
      </c>
      <c r="J650" s="1">
        <f>VLOOKUP($A650,openDSS_capacitor!$A:$R,5,0)</f>
        <v>11472.623799999999</v>
      </c>
      <c r="K650" s="7">
        <f t="shared" si="20"/>
        <v>0.95751431572970003</v>
      </c>
      <c r="L650" s="1">
        <f>VLOOKUP($A650,openDSS_capacitor!$A:$R,10,0)</f>
        <v>0</v>
      </c>
      <c r="M650" s="1">
        <f>VLOOKUP($A650,openDSS_capacitor!$A:$R,11,0)</f>
        <v>0</v>
      </c>
      <c r="N650" s="1">
        <f>VLOOKUP($A650,openDSS_capacitor!$A:$R,6,0)</f>
        <v>3191.3153000000002</v>
      </c>
      <c r="O650" s="1">
        <f t="shared" si="19"/>
        <v>-136.6297999999997</v>
      </c>
      <c r="P650">
        <f>VLOOKUP(A650,sumario!A:E,5,0)</f>
        <v>600</v>
      </c>
    </row>
    <row r="651" spans="1:16" x14ac:dyDescent="0.25">
      <c r="A651" t="s">
        <v>1323</v>
      </c>
      <c r="B651" s="6" t="str">
        <f>VLOOKUP(A651,regional!A:B,2,0)</f>
        <v>Triângulo</v>
      </c>
      <c r="C651" s="1">
        <f>VLOOKUP($A651,openDSS_base!$A:$R,4,0)</f>
        <v>64089.175799999997</v>
      </c>
      <c r="D651" s="1">
        <f>VLOOKUP($A651,openDSS_base!$A:$R,5,0)</f>
        <v>29862.932499999999</v>
      </c>
      <c r="E651" s="7">
        <f t="shared" si="18"/>
        <v>0.90642877490363805</v>
      </c>
      <c r="F651" s="1">
        <f>VLOOKUP($A651,openDSS_base!$A:$R,10,0)</f>
        <v>0</v>
      </c>
      <c r="G651" s="1">
        <f>VLOOKUP($A651,openDSS_base!$A:$R,11,0)</f>
        <v>0</v>
      </c>
      <c r="H651" s="1">
        <f>VLOOKUP($A651,openDSS_base!$A:$R,6,0)</f>
        <v>13462.801799999999</v>
      </c>
      <c r="I651" s="1">
        <f>VLOOKUP($A651,openDSS_capacitor!$A:$R,4,0)</f>
        <v>63711.997300000003</v>
      </c>
      <c r="J651" s="1">
        <f>VLOOKUP($A651,openDSS_capacitor!$A:$R,5,0)</f>
        <v>21536.294600000001</v>
      </c>
      <c r="K651" s="7">
        <f t="shared" si="20"/>
        <v>0.94734127079882025</v>
      </c>
      <c r="L651" s="1">
        <f>VLOOKUP($A651,openDSS_capacitor!$A:$R,10,0)</f>
        <v>0</v>
      </c>
      <c r="M651" s="1">
        <f>VLOOKUP($A651,openDSS_capacitor!$A:$R,11,0)</f>
        <v>0</v>
      </c>
      <c r="N651" s="1">
        <f>VLOOKUP($A651,openDSS_capacitor!$A:$R,6,0)</f>
        <v>12937.331899999999</v>
      </c>
      <c r="O651" s="1">
        <f t="shared" si="19"/>
        <v>-525.46990000000005</v>
      </c>
      <c r="P651">
        <f>VLOOKUP(A651,sumario!A:E,5,0)</f>
        <v>1000</v>
      </c>
    </row>
    <row r="652" spans="1:16" x14ac:dyDescent="0.25">
      <c r="A652" t="s">
        <v>1324</v>
      </c>
      <c r="B652" s="6" t="str">
        <f>VLOOKUP(A652,regional!A:B,2,0)</f>
        <v>Triângulo</v>
      </c>
      <c r="C652" s="1">
        <f>VLOOKUP($A652,openDSS_base!$A:$R,4,0)</f>
        <v>145414.5336</v>
      </c>
      <c r="D652" s="1">
        <f>VLOOKUP($A652,openDSS_base!$A:$R,5,0)</f>
        <v>76780.691099999996</v>
      </c>
      <c r="E652" s="7">
        <f t="shared" si="18"/>
        <v>0.88429905727548275</v>
      </c>
      <c r="F652" s="1">
        <f>VLOOKUP($A652,openDSS_base!$A:$R,10,0)</f>
        <v>0</v>
      </c>
      <c r="G652" s="1">
        <f>VLOOKUP($A652,openDSS_base!$A:$R,11,0)</f>
        <v>0</v>
      </c>
      <c r="H652" s="1">
        <f>VLOOKUP($A652,openDSS_base!$A:$R,6,0)</f>
        <v>17203.7628</v>
      </c>
      <c r="I652" s="1">
        <f>VLOOKUP($A652,openDSS_capacitor!$A:$R,4,0)</f>
        <v>145327.95670000001</v>
      </c>
      <c r="J652" s="1">
        <f>VLOOKUP($A652,openDSS_capacitor!$A:$R,5,0)</f>
        <v>69364.539499999999</v>
      </c>
      <c r="K652" s="7">
        <f t="shared" si="20"/>
        <v>0.90247266301203599</v>
      </c>
      <c r="L652" s="1">
        <f>VLOOKUP($A652,openDSS_capacitor!$A:$R,10,0)</f>
        <v>0</v>
      </c>
      <c r="M652" s="1">
        <f>VLOOKUP($A652,openDSS_capacitor!$A:$R,11,0)</f>
        <v>0</v>
      </c>
      <c r="N652" s="1">
        <f>VLOOKUP($A652,openDSS_capacitor!$A:$R,6,0)</f>
        <v>16797.4787</v>
      </c>
      <c r="O652" s="1">
        <f t="shared" si="19"/>
        <v>-406.28410000000076</v>
      </c>
      <c r="P652">
        <f>VLOOKUP(A652,sumario!A:E,5,0)</f>
        <v>900</v>
      </c>
    </row>
    <row r="653" spans="1:16" x14ac:dyDescent="0.25">
      <c r="A653" t="s">
        <v>1325</v>
      </c>
      <c r="B653" s="6" t="str">
        <f>VLOOKUP(A653,regional!A:B,2,0)</f>
        <v>Triângulo</v>
      </c>
      <c r="C653" s="1">
        <f>VLOOKUP($A653,openDSS_base!$A:$R,4,0)</f>
        <v>34338.417000000001</v>
      </c>
      <c r="D653" s="1">
        <f>VLOOKUP($A653,openDSS_base!$A:$R,5,0)</f>
        <v>14785.531000000001</v>
      </c>
      <c r="E653" s="7">
        <f t="shared" si="18"/>
        <v>0.91847482808492453</v>
      </c>
      <c r="F653" s="1">
        <f>VLOOKUP($A653,openDSS_base!$A:$R,10,0)</f>
        <v>0</v>
      </c>
      <c r="G653" s="1">
        <f>VLOOKUP($A653,openDSS_base!$A:$R,11,0)</f>
        <v>0</v>
      </c>
      <c r="H653" s="1">
        <f>VLOOKUP($A653,openDSS_base!$A:$R,6,0)</f>
        <v>512.56659999999999</v>
      </c>
      <c r="I653" s="1">
        <f>VLOOKUP($A653,openDSS_capacitor!$A:$R,4,0)</f>
        <v>34338.679400000001</v>
      </c>
      <c r="J653" s="1">
        <f>VLOOKUP($A653,openDSS_capacitor!$A:$R,5,0)</f>
        <v>12189.4293</v>
      </c>
      <c r="K653" s="7">
        <f t="shared" si="20"/>
        <v>0.9423867708295004</v>
      </c>
      <c r="L653" s="1">
        <f>VLOOKUP($A653,openDSS_capacitor!$A:$R,10,0)</f>
        <v>0</v>
      </c>
      <c r="M653" s="1">
        <f>VLOOKUP($A653,openDSS_capacitor!$A:$R,11,0)</f>
        <v>0</v>
      </c>
      <c r="N653" s="1">
        <f>VLOOKUP($A653,openDSS_capacitor!$A:$R,6,0)</f>
        <v>512.82770000000005</v>
      </c>
      <c r="O653" s="1">
        <f t="shared" si="19"/>
        <v>0.26110000000005584</v>
      </c>
      <c r="P653">
        <f>VLOOKUP(A653,sumario!A:E,5,0)</f>
        <v>300</v>
      </c>
    </row>
    <row r="654" spans="1:16" x14ac:dyDescent="0.25">
      <c r="A654" t="s">
        <v>1326</v>
      </c>
      <c r="B654" s="6" t="str">
        <f>VLOOKUP(A654,regional!A:B,2,0)</f>
        <v>Triângulo</v>
      </c>
      <c r="C654" s="1">
        <f>VLOOKUP($A654,openDSS_base!$A:$R,4,0)</f>
        <v>6226.4472999999998</v>
      </c>
      <c r="D654" s="1">
        <f>VLOOKUP($A654,openDSS_base!$A:$R,5,0)</f>
        <v>2205.8645000000001</v>
      </c>
      <c r="E654" s="7">
        <f t="shared" si="18"/>
        <v>0.94259556814324585</v>
      </c>
      <c r="F654" s="1">
        <f>VLOOKUP($A654,openDSS_base!$A:$R,10,0)</f>
        <v>0</v>
      </c>
      <c r="G654" s="1">
        <f>VLOOKUP($A654,openDSS_base!$A:$R,11,0)</f>
        <v>0</v>
      </c>
      <c r="H654" s="1">
        <f>VLOOKUP($A654,openDSS_base!$A:$R,6,0)</f>
        <v>345.31470000000002</v>
      </c>
      <c r="I654" s="1">
        <f>VLOOKUP($A654,openDSS_capacitor!$A:$R,4,0)</f>
        <v>6248.8492999999999</v>
      </c>
      <c r="J654" s="1">
        <f>VLOOKUP($A654,openDSS_capacitor!$A:$R,5,0)</f>
        <v>-2824.0871999999999</v>
      </c>
      <c r="K654" s="7">
        <f t="shared" si="20"/>
        <v>0.91125972921035614</v>
      </c>
      <c r="L654" s="1">
        <f>VLOOKUP($A654,openDSS_capacitor!$A:$R,10,0)</f>
        <v>0</v>
      </c>
      <c r="M654" s="1">
        <f>VLOOKUP($A654,openDSS_capacitor!$A:$R,11,0)</f>
        <v>0</v>
      </c>
      <c r="N654" s="1">
        <f>VLOOKUP($A654,openDSS_capacitor!$A:$R,6,0)</f>
        <v>365.23840000000001</v>
      </c>
      <c r="O654" s="1">
        <f t="shared" si="19"/>
        <v>19.923699999999997</v>
      </c>
      <c r="P654">
        <f>VLOOKUP(A654,sumario!A:E,5,0)</f>
        <v>600</v>
      </c>
    </row>
    <row r="655" spans="1:16" x14ac:dyDescent="0.25">
      <c r="A655" t="s">
        <v>1327</v>
      </c>
      <c r="B655" s="6" t="str">
        <f>VLOOKUP(A655,regional!A:B,2,0)</f>
        <v>Triângulo</v>
      </c>
      <c r="C655" s="1">
        <f>VLOOKUP($A655,openDSS_base!$A:$R,4,0)</f>
        <v>73388.603400000007</v>
      </c>
      <c r="D655" s="1">
        <f>VLOOKUP($A655,openDSS_base!$A:$R,5,0)</f>
        <v>37389.1371</v>
      </c>
      <c r="E655" s="7">
        <f t="shared" si="18"/>
        <v>0.89102726845424951</v>
      </c>
      <c r="F655" s="1">
        <f>VLOOKUP($A655,openDSS_base!$A:$R,10,0)</f>
        <v>0</v>
      </c>
      <c r="G655" s="1">
        <f>VLOOKUP($A655,openDSS_base!$A:$R,11,0)</f>
        <v>0</v>
      </c>
      <c r="H655" s="1">
        <f>VLOOKUP($A655,openDSS_base!$A:$R,6,0)</f>
        <v>13410.738499999999</v>
      </c>
      <c r="I655" s="1">
        <f>VLOOKUP($A655,openDSS_capacitor!$A:$R,4,0)</f>
        <v>73390.967300000004</v>
      </c>
      <c r="J655" s="1">
        <f>VLOOKUP($A655,openDSS_capacitor!$A:$R,5,0)</f>
        <v>32254.3508</v>
      </c>
      <c r="K655" s="7">
        <f t="shared" si="20"/>
        <v>0.91548819049851538</v>
      </c>
      <c r="L655" s="1">
        <f>VLOOKUP($A655,openDSS_capacitor!$A:$R,10,0)</f>
        <v>0</v>
      </c>
      <c r="M655" s="1">
        <f>VLOOKUP($A655,openDSS_capacitor!$A:$R,11,0)</f>
        <v>0</v>
      </c>
      <c r="N655" s="1">
        <f>VLOOKUP($A655,openDSS_capacitor!$A:$R,6,0)</f>
        <v>13321.939399999999</v>
      </c>
      <c r="O655" s="1">
        <f t="shared" si="19"/>
        <v>-88.79910000000018</v>
      </c>
      <c r="P655">
        <f>VLOOKUP(A655,sumario!A:E,5,0)</f>
        <v>600</v>
      </c>
    </row>
    <row r="656" spans="1:16" x14ac:dyDescent="0.25">
      <c r="A656" t="s">
        <v>119</v>
      </c>
      <c r="B656" s="6" t="str">
        <f>VLOOKUP(A656,regional!A:B,2,0)</f>
        <v>Norte</v>
      </c>
      <c r="C656" s="1">
        <f>VLOOKUP($A656,openDSS_base!$A:$R,4,0)</f>
        <v>128417.93550000001</v>
      </c>
      <c r="D656" s="1">
        <f>VLOOKUP($A656,openDSS_base!$A:$R,5,0)</f>
        <v>57816.166599999997</v>
      </c>
      <c r="E656" s="7">
        <f t="shared" si="18"/>
        <v>0.91184683449338744</v>
      </c>
      <c r="F656" s="1">
        <f>VLOOKUP($A656,openDSS_base!$A:$R,10,0)</f>
        <v>0</v>
      </c>
      <c r="G656" s="1">
        <f>VLOOKUP($A656,openDSS_base!$A:$R,11,0)</f>
        <v>0</v>
      </c>
      <c r="H656" s="1">
        <f>VLOOKUP($A656,openDSS_base!$A:$R,6,0)</f>
        <v>12170.311100000001</v>
      </c>
      <c r="I656" s="1">
        <f>VLOOKUP($A656,openDSS_capacitor!$A:$R,4,0)</f>
        <v>128356.2879</v>
      </c>
      <c r="J656" s="1">
        <f>VLOOKUP($A656,openDSS_capacitor!$A:$R,5,0)</f>
        <v>50091.391300000003</v>
      </c>
      <c r="K656" s="7">
        <f t="shared" si="20"/>
        <v>0.93157483555421738</v>
      </c>
      <c r="L656" s="1">
        <f>VLOOKUP($A656,openDSS_capacitor!$A:$R,10,0)</f>
        <v>0</v>
      </c>
      <c r="M656" s="1">
        <f>VLOOKUP($A656,openDSS_capacitor!$A:$R,11,0)</f>
        <v>0</v>
      </c>
      <c r="N656" s="1">
        <f>VLOOKUP($A656,openDSS_capacitor!$A:$R,6,0)</f>
        <v>12009.09</v>
      </c>
      <c r="O656" s="1">
        <f t="shared" si="19"/>
        <v>-161.22110000000066</v>
      </c>
      <c r="P656">
        <f>VLOOKUP(A656,sumario!A:E,5,0)</f>
        <v>900</v>
      </c>
    </row>
    <row r="657" spans="1:16" x14ac:dyDescent="0.25">
      <c r="A657" t="s">
        <v>120</v>
      </c>
      <c r="B657" s="6" t="str">
        <f>VLOOKUP(A657,regional!A:B,2,0)</f>
        <v>Norte</v>
      </c>
      <c r="C657" s="1">
        <f>VLOOKUP($A657,openDSS_base!$A:$R,4,0)</f>
        <v>142521.95420000001</v>
      </c>
      <c r="D657" s="1">
        <f>VLOOKUP($A657,openDSS_base!$A:$R,5,0)</f>
        <v>64915.918100000003</v>
      </c>
      <c r="E657" s="7">
        <f t="shared" si="18"/>
        <v>0.9100457742830439</v>
      </c>
      <c r="F657" s="1">
        <f>VLOOKUP($A657,openDSS_base!$A:$R,10,0)</f>
        <v>0</v>
      </c>
      <c r="G657" s="1">
        <f>VLOOKUP($A657,openDSS_base!$A:$R,11,0)</f>
        <v>0</v>
      </c>
      <c r="H657" s="1">
        <f>VLOOKUP($A657,openDSS_base!$A:$R,6,0)</f>
        <v>9136.3040000000001</v>
      </c>
      <c r="I657" s="1">
        <f>VLOOKUP($A657,openDSS_capacitor!$A:$R,4,0)</f>
        <v>142520.1931</v>
      </c>
      <c r="J657" s="1">
        <f>VLOOKUP($A657,openDSS_capacitor!$A:$R,5,0)</f>
        <v>59743.862000000001</v>
      </c>
      <c r="K657" s="7">
        <f t="shared" si="20"/>
        <v>0.9222466924737579</v>
      </c>
      <c r="L657" s="1">
        <f>VLOOKUP($A657,openDSS_capacitor!$A:$R,10,0)</f>
        <v>0</v>
      </c>
      <c r="M657" s="1">
        <f>VLOOKUP($A657,openDSS_capacitor!$A:$R,11,0)</f>
        <v>0</v>
      </c>
      <c r="N657" s="1">
        <f>VLOOKUP($A657,openDSS_capacitor!$A:$R,6,0)</f>
        <v>9128.8464999999997</v>
      </c>
      <c r="O657" s="1">
        <f t="shared" si="19"/>
        <v>-7.4575000000004366</v>
      </c>
      <c r="P657">
        <f>VLOOKUP(A657,sumario!A:E,5,0)</f>
        <v>600</v>
      </c>
    </row>
    <row r="658" spans="1:16" x14ac:dyDescent="0.25">
      <c r="A658" t="s">
        <v>1330</v>
      </c>
      <c r="B658" s="6" t="str">
        <f>VLOOKUP(A658,regional!A:B,2,0)</f>
        <v>Norte</v>
      </c>
      <c r="C658" s="1">
        <f>VLOOKUP($A658,openDSS_base!$A:$R,4,0)</f>
        <v>76480.429300000003</v>
      </c>
      <c r="D658" s="1">
        <f>VLOOKUP($A658,openDSS_base!$A:$R,5,0)</f>
        <v>34049.097199999997</v>
      </c>
      <c r="E658" s="7">
        <f t="shared" si="18"/>
        <v>0.91355514994557296</v>
      </c>
      <c r="F658" s="1">
        <f>VLOOKUP($A658,openDSS_base!$A:$R,10,0)</f>
        <v>0</v>
      </c>
      <c r="G658" s="1">
        <f>VLOOKUP($A658,openDSS_base!$A:$R,11,0)</f>
        <v>0</v>
      </c>
      <c r="H658" s="1">
        <f>VLOOKUP($A658,openDSS_base!$A:$R,6,0)</f>
        <v>2310.5101</v>
      </c>
      <c r="I658" s="1">
        <f>VLOOKUP($A658,openDSS_capacitor!$A:$R,4,0)</f>
        <v>76402.323300000004</v>
      </c>
      <c r="J658" s="1">
        <f>VLOOKUP($A658,openDSS_capacitor!$A:$R,5,0)</f>
        <v>21279.416399999998</v>
      </c>
      <c r="K658" s="7">
        <f t="shared" si="20"/>
        <v>0.96333381227210002</v>
      </c>
      <c r="L658" s="1">
        <f>VLOOKUP($A658,openDSS_capacitor!$A:$R,10,0)</f>
        <v>0</v>
      </c>
      <c r="M658" s="1">
        <f>VLOOKUP($A658,openDSS_capacitor!$A:$R,11,0)</f>
        <v>0</v>
      </c>
      <c r="N658" s="1">
        <f>VLOOKUP($A658,openDSS_capacitor!$A:$R,6,0)</f>
        <v>2222.2995000000001</v>
      </c>
      <c r="O658" s="1">
        <f t="shared" si="19"/>
        <v>-88.210599999999886</v>
      </c>
      <c r="P658">
        <f>VLOOKUP(A658,sumario!A:E,5,0)</f>
        <v>1500</v>
      </c>
    </row>
    <row r="659" spans="1:16" x14ac:dyDescent="0.25">
      <c r="A659" t="s">
        <v>121</v>
      </c>
      <c r="B659" s="6" t="str">
        <f>VLOOKUP(A659,regional!A:B,2,0)</f>
        <v>Norte</v>
      </c>
      <c r="C659" s="1">
        <f>VLOOKUP($A659,openDSS_base!$A:$R,4,0)</f>
        <v>75993.327999999994</v>
      </c>
      <c r="D659" s="1">
        <f>VLOOKUP($A659,openDSS_base!$A:$R,5,0)</f>
        <v>33994.426899999999</v>
      </c>
      <c r="E659" s="7">
        <f t="shared" si="18"/>
        <v>0.91282984079163132</v>
      </c>
      <c r="F659" s="1">
        <f>VLOOKUP($A659,openDSS_base!$A:$R,10,0)</f>
        <v>0</v>
      </c>
      <c r="G659" s="1">
        <f>VLOOKUP($A659,openDSS_base!$A:$R,11,0)</f>
        <v>0</v>
      </c>
      <c r="H659" s="1">
        <f>VLOOKUP($A659,openDSS_base!$A:$R,6,0)</f>
        <v>5679.1382999999996</v>
      </c>
      <c r="I659" s="1">
        <f>VLOOKUP($A659,openDSS_capacitor!$A:$R,4,0)</f>
        <v>75994.703999999998</v>
      </c>
      <c r="J659" s="1">
        <f>VLOOKUP($A659,openDSS_capacitor!$A:$R,5,0)</f>
        <v>31422.779900000001</v>
      </c>
      <c r="K659" s="7">
        <f t="shared" si="20"/>
        <v>0.92411692208289797</v>
      </c>
      <c r="L659" s="1">
        <f>VLOOKUP($A659,openDSS_capacitor!$A:$R,10,0)</f>
        <v>0</v>
      </c>
      <c r="M659" s="1">
        <f>VLOOKUP($A659,openDSS_capacitor!$A:$R,11,0)</f>
        <v>0</v>
      </c>
      <c r="N659" s="1">
        <f>VLOOKUP($A659,openDSS_capacitor!$A:$R,6,0)</f>
        <v>5672.5618000000004</v>
      </c>
      <c r="O659" s="1">
        <f t="shared" si="19"/>
        <v>-6.5764999999992142</v>
      </c>
      <c r="P659">
        <f>VLOOKUP(A659,sumario!A:E,5,0)</f>
        <v>300</v>
      </c>
    </row>
    <row r="660" spans="1:16" x14ac:dyDescent="0.25">
      <c r="A660" t="s">
        <v>122</v>
      </c>
      <c r="B660" s="6" t="str">
        <f>VLOOKUP(A660,regional!A:B,2,0)</f>
        <v>Norte</v>
      </c>
      <c r="C660" s="1">
        <f>VLOOKUP($A660,openDSS_base!$A:$R,4,0)</f>
        <v>174136.75409999999</v>
      </c>
      <c r="D660" s="1">
        <f>VLOOKUP($A660,openDSS_base!$A:$R,5,0)</f>
        <v>78172.338600000003</v>
      </c>
      <c r="E660" s="7">
        <f t="shared" si="18"/>
        <v>0.91229206413939978</v>
      </c>
      <c r="F660" s="1">
        <f>VLOOKUP($A660,openDSS_base!$A:$R,10,0)</f>
        <v>0</v>
      </c>
      <c r="G660" s="1">
        <f>VLOOKUP($A660,openDSS_base!$A:$R,11,0)</f>
        <v>0</v>
      </c>
      <c r="H660" s="1">
        <f>VLOOKUP($A660,openDSS_base!$A:$R,6,0)</f>
        <v>14881.944600000001</v>
      </c>
      <c r="I660" s="1">
        <f>VLOOKUP($A660,openDSS_capacitor!$A:$R,4,0)</f>
        <v>174189.345</v>
      </c>
      <c r="J660" s="1">
        <f>VLOOKUP($A660,openDSS_capacitor!$A:$R,5,0)</f>
        <v>70529.837199999994</v>
      </c>
      <c r="K660" s="7">
        <f t="shared" si="20"/>
        <v>0.92690123237113153</v>
      </c>
      <c r="L660" s="1">
        <f>VLOOKUP($A660,openDSS_capacitor!$A:$R,10,0)</f>
        <v>0</v>
      </c>
      <c r="M660" s="1">
        <f>VLOOKUP($A660,openDSS_capacitor!$A:$R,11,0)</f>
        <v>0</v>
      </c>
      <c r="N660" s="1">
        <f>VLOOKUP($A660,openDSS_capacitor!$A:$R,6,0)</f>
        <v>14669.413</v>
      </c>
      <c r="O660" s="1">
        <f t="shared" si="19"/>
        <v>-212.53160000000025</v>
      </c>
      <c r="P660">
        <f>VLOOKUP(A660,sumario!A:E,5,0)</f>
        <v>900</v>
      </c>
    </row>
    <row r="661" spans="1:16" x14ac:dyDescent="0.25">
      <c r="A661" t="s">
        <v>123</v>
      </c>
      <c r="B661" s="6" t="str">
        <f>VLOOKUP(A661,regional!A:B,2,0)</f>
        <v>Norte</v>
      </c>
      <c r="C661" s="1">
        <f>VLOOKUP($A661,openDSS_base!$A:$R,4,0)</f>
        <v>119802.39290000001</v>
      </c>
      <c r="D661" s="1">
        <f>VLOOKUP($A661,openDSS_base!$A:$R,5,0)</f>
        <v>53989.716800000002</v>
      </c>
      <c r="E661" s="7">
        <f t="shared" si="18"/>
        <v>0.91169741676024685</v>
      </c>
      <c r="F661" s="1">
        <f>VLOOKUP($A661,openDSS_base!$A:$R,10,0)</f>
        <v>0</v>
      </c>
      <c r="G661" s="1">
        <f>VLOOKUP($A661,openDSS_base!$A:$R,11,0)</f>
        <v>0</v>
      </c>
      <c r="H661" s="1">
        <f>VLOOKUP($A661,openDSS_base!$A:$R,6,0)</f>
        <v>7556.6382000000003</v>
      </c>
      <c r="I661" s="1">
        <f>VLOOKUP($A661,openDSS_capacitor!$A:$R,4,0)</f>
        <v>119736.3609</v>
      </c>
      <c r="J661" s="1">
        <f>VLOOKUP($A661,openDSS_capacitor!$A:$R,5,0)</f>
        <v>46365.049099999997</v>
      </c>
      <c r="K661" s="7">
        <f t="shared" si="20"/>
        <v>0.93252747901990374</v>
      </c>
      <c r="L661" s="1">
        <f>VLOOKUP($A661,openDSS_capacitor!$A:$R,10,0)</f>
        <v>0</v>
      </c>
      <c r="M661" s="1">
        <f>VLOOKUP($A661,openDSS_capacitor!$A:$R,11,0)</f>
        <v>0</v>
      </c>
      <c r="N661" s="1">
        <f>VLOOKUP($A661,openDSS_capacitor!$A:$R,6,0)</f>
        <v>7475.3537999999999</v>
      </c>
      <c r="O661" s="1">
        <f t="shared" si="19"/>
        <v>-81.28440000000046</v>
      </c>
      <c r="P661">
        <f>VLOOKUP(A661,sumario!A:E,5,0)</f>
        <v>900</v>
      </c>
    </row>
    <row r="662" spans="1:16" x14ac:dyDescent="0.25">
      <c r="A662" t="s">
        <v>80</v>
      </c>
      <c r="B662" s="6" t="str">
        <f>VLOOKUP(A662,regional!A:B,2,0)</f>
        <v>Oeste</v>
      </c>
      <c r="C662" s="1">
        <f>VLOOKUP($A662,openDSS_base!$A:$R,4,0)</f>
        <v>200610.0086</v>
      </c>
      <c r="D662" s="1">
        <f>VLOOKUP($A662,openDSS_base!$A:$R,5,0)</f>
        <v>99810.742499999993</v>
      </c>
      <c r="E662" s="7">
        <f t="shared" si="18"/>
        <v>0.8953077918605884</v>
      </c>
      <c r="F662" s="1">
        <f>VLOOKUP($A662,openDSS_base!$A:$R,10,0)</f>
        <v>0</v>
      </c>
      <c r="G662" s="1">
        <f>VLOOKUP($A662,openDSS_base!$A:$R,11,0)</f>
        <v>0</v>
      </c>
      <c r="H662" s="1">
        <f>VLOOKUP($A662,openDSS_base!$A:$R,6,0)</f>
        <v>21374.529500000001</v>
      </c>
      <c r="I662" s="1">
        <f>VLOOKUP($A662,openDSS_capacitor!$A:$R,4,0)</f>
        <v>200301.43650000001</v>
      </c>
      <c r="J662" s="1">
        <f>VLOOKUP($A662,openDSS_capacitor!$A:$R,5,0)</f>
        <v>90063.214699999997</v>
      </c>
      <c r="K662" s="7">
        <f t="shared" si="20"/>
        <v>0.91204488474436984</v>
      </c>
      <c r="L662" s="1">
        <f>VLOOKUP($A662,openDSS_capacitor!$A:$R,10,0)</f>
        <v>0</v>
      </c>
      <c r="M662" s="1">
        <f>VLOOKUP($A662,openDSS_capacitor!$A:$R,11,0)</f>
        <v>0</v>
      </c>
      <c r="N662" s="1">
        <f>VLOOKUP($A662,openDSS_capacitor!$A:$R,6,0)</f>
        <v>20664.8249</v>
      </c>
      <c r="O662" s="1">
        <f t="shared" si="19"/>
        <v>-709.70460000000094</v>
      </c>
      <c r="P662">
        <f>VLOOKUP(A662,sumario!A:E,5,0)</f>
        <v>1200</v>
      </c>
    </row>
    <row r="663" spans="1:16" x14ac:dyDescent="0.25">
      <c r="A663" t="s">
        <v>1332</v>
      </c>
      <c r="B663" s="6" t="str">
        <f>VLOOKUP(A663,regional!A:B,2,0)</f>
        <v>Oeste</v>
      </c>
      <c r="C663" s="1">
        <f>VLOOKUP($A663,openDSS_base!$A:$R,4,0)</f>
        <v>168023.41200000001</v>
      </c>
      <c r="D663" s="1">
        <f>VLOOKUP($A663,openDSS_base!$A:$R,5,0)</f>
        <v>89322.967099999994</v>
      </c>
      <c r="E663" s="7">
        <f t="shared" si="18"/>
        <v>0.88298389412674028</v>
      </c>
      <c r="F663" s="1">
        <f>VLOOKUP($A663,openDSS_base!$A:$R,10,0)</f>
        <v>0</v>
      </c>
      <c r="G663" s="1">
        <f>VLOOKUP($A663,openDSS_base!$A:$R,11,0)</f>
        <v>0</v>
      </c>
      <c r="H663" s="1">
        <f>VLOOKUP($A663,openDSS_base!$A:$R,6,0)</f>
        <v>22802.459299999999</v>
      </c>
      <c r="I663" s="1">
        <f>VLOOKUP($A663,openDSS_capacitor!$A:$R,4,0)</f>
        <v>168031.35949999999</v>
      </c>
      <c r="J663" s="1">
        <f>VLOOKUP($A663,openDSS_capacitor!$A:$R,5,0)</f>
        <v>76531.120500000005</v>
      </c>
      <c r="K663" s="7">
        <f t="shared" si="20"/>
        <v>0.91005358830269545</v>
      </c>
      <c r="L663" s="1">
        <f>VLOOKUP($A663,openDSS_capacitor!$A:$R,10,0)</f>
        <v>0</v>
      </c>
      <c r="M663" s="1">
        <f>VLOOKUP($A663,openDSS_capacitor!$A:$R,11,0)</f>
        <v>0</v>
      </c>
      <c r="N663" s="1">
        <f>VLOOKUP($A663,openDSS_capacitor!$A:$R,6,0)</f>
        <v>21814.311099999999</v>
      </c>
      <c r="O663" s="1">
        <f t="shared" si="19"/>
        <v>-988.14819999999963</v>
      </c>
      <c r="P663">
        <f>VLOOKUP(A663,sumario!A:E,5,0)</f>
        <v>1500</v>
      </c>
    </row>
    <row r="664" spans="1:16" x14ac:dyDescent="0.25">
      <c r="A664" t="s">
        <v>1334</v>
      </c>
      <c r="B664" s="6" t="str">
        <f>VLOOKUP(A664,regional!A:B,2,0)</f>
        <v>Oeste</v>
      </c>
      <c r="C664" s="1">
        <f>VLOOKUP($A664,openDSS_base!$A:$R,4,0)</f>
        <v>150033.4172</v>
      </c>
      <c r="D664" s="1">
        <f>VLOOKUP($A664,openDSS_base!$A:$R,5,0)</f>
        <v>66202.771999999997</v>
      </c>
      <c r="E664" s="7">
        <f t="shared" si="18"/>
        <v>0.91489177047182457</v>
      </c>
      <c r="F664" s="1">
        <f>VLOOKUP($A664,openDSS_base!$A:$R,10,0)</f>
        <v>0</v>
      </c>
      <c r="G664" s="1">
        <f>VLOOKUP($A664,openDSS_base!$A:$R,11,0)</f>
        <v>0</v>
      </c>
      <c r="H664" s="1">
        <f>VLOOKUP($A664,openDSS_base!$A:$R,6,0)</f>
        <v>11876.1149</v>
      </c>
      <c r="I664" s="1">
        <f>VLOOKUP($A664,openDSS_capacitor!$A:$R,4,0)</f>
        <v>150015.0839</v>
      </c>
      <c r="J664" s="1">
        <f>VLOOKUP($A664,openDSS_capacitor!$A:$R,5,0)</f>
        <v>63697.1083</v>
      </c>
      <c r="K664" s="7">
        <f t="shared" si="20"/>
        <v>0.92046185131515879</v>
      </c>
      <c r="L664" s="1">
        <f>VLOOKUP($A664,openDSS_capacitor!$A:$R,10,0)</f>
        <v>0</v>
      </c>
      <c r="M664" s="1">
        <f>VLOOKUP($A664,openDSS_capacitor!$A:$R,11,0)</f>
        <v>0</v>
      </c>
      <c r="N664" s="1">
        <f>VLOOKUP($A664,openDSS_capacitor!$A:$R,6,0)</f>
        <v>11840.257</v>
      </c>
      <c r="O664" s="1">
        <f t="shared" si="19"/>
        <v>-35.857900000000882</v>
      </c>
      <c r="P664">
        <f>VLOOKUP(A664,sumario!A:E,5,0)</f>
        <v>300</v>
      </c>
    </row>
    <row r="665" spans="1:16" x14ac:dyDescent="0.25">
      <c r="A665" t="s">
        <v>1335</v>
      </c>
      <c r="B665" s="6" t="str">
        <f>VLOOKUP(A665,regional!A:B,2,0)</f>
        <v>Oeste</v>
      </c>
      <c r="C665" s="1">
        <f>VLOOKUP($A665,openDSS_base!$A:$R,4,0)</f>
        <v>263090.8849</v>
      </c>
      <c r="D665" s="1">
        <f>VLOOKUP($A665,openDSS_base!$A:$R,5,0)</f>
        <v>117674.745</v>
      </c>
      <c r="E665" s="7">
        <f t="shared" si="18"/>
        <v>0.91284904315724269</v>
      </c>
      <c r="F665" s="1">
        <f>VLOOKUP($A665,openDSS_base!$A:$R,10,0)</f>
        <v>0</v>
      </c>
      <c r="G665" s="1">
        <f>VLOOKUP($A665,openDSS_base!$A:$R,11,0)</f>
        <v>0</v>
      </c>
      <c r="H665" s="1">
        <f>VLOOKUP($A665,openDSS_base!$A:$R,6,0)</f>
        <v>9640.4766</v>
      </c>
      <c r="I665" s="1">
        <f>VLOOKUP($A665,openDSS_capacitor!$A:$R,4,0)</f>
        <v>263027.3235</v>
      </c>
      <c r="J665" s="1">
        <f>VLOOKUP($A665,openDSS_capacitor!$A:$R,5,0)</f>
        <v>115214.7965</v>
      </c>
      <c r="K665" s="7">
        <f t="shared" si="20"/>
        <v>0.91597777326907226</v>
      </c>
      <c r="L665" s="1">
        <f>VLOOKUP($A665,openDSS_capacitor!$A:$R,10,0)</f>
        <v>0</v>
      </c>
      <c r="M665" s="1">
        <f>VLOOKUP($A665,openDSS_capacitor!$A:$R,11,0)</f>
        <v>0</v>
      </c>
      <c r="N665" s="1">
        <f>VLOOKUP($A665,openDSS_capacitor!$A:$R,6,0)</f>
        <v>9576.8742000000002</v>
      </c>
      <c r="O665" s="1">
        <f t="shared" si="19"/>
        <v>-63.602399999999761</v>
      </c>
      <c r="P665">
        <f>VLOOKUP(A665,sumario!A:E,5,0)</f>
        <v>300</v>
      </c>
    </row>
    <row r="666" spans="1:16" x14ac:dyDescent="0.25">
      <c r="A666" t="s">
        <v>1336</v>
      </c>
      <c r="B666" s="6" t="str">
        <f>VLOOKUP(A666,regional!A:B,2,0)</f>
        <v>Oeste</v>
      </c>
      <c r="C666" s="1">
        <f>VLOOKUP($A666,openDSS_base!$A:$R,4,0)</f>
        <v>124874.95540000001</v>
      </c>
      <c r="D666" s="1">
        <f>VLOOKUP($A666,openDSS_base!$A:$R,5,0)</f>
        <v>59786.725200000001</v>
      </c>
      <c r="E666" s="7">
        <f t="shared" si="18"/>
        <v>0.90195444002563141</v>
      </c>
      <c r="F666" s="1">
        <f>VLOOKUP($A666,openDSS_base!$A:$R,10,0)</f>
        <v>0</v>
      </c>
      <c r="G666" s="1">
        <f>VLOOKUP($A666,openDSS_base!$A:$R,11,0)</f>
        <v>0</v>
      </c>
      <c r="H666" s="1">
        <f>VLOOKUP($A666,openDSS_base!$A:$R,6,0)</f>
        <v>12577.369000000001</v>
      </c>
      <c r="I666" s="1">
        <f>VLOOKUP($A666,openDSS_capacitor!$A:$R,4,0)</f>
        <v>124820.5055</v>
      </c>
      <c r="J666" s="1">
        <f>VLOOKUP($A666,openDSS_capacitor!$A:$R,5,0)</f>
        <v>51526.667300000001</v>
      </c>
      <c r="K666" s="7">
        <f t="shared" si="20"/>
        <v>0.92433882506964449</v>
      </c>
      <c r="L666" s="1">
        <f>VLOOKUP($A666,openDSS_capacitor!$A:$R,10,0)</f>
        <v>0</v>
      </c>
      <c r="M666" s="1">
        <f>VLOOKUP($A666,openDSS_capacitor!$A:$R,11,0)</f>
        <v>0</v>
      </c>
      <c r="N666" s="1">
        <f>VLOOKUP($A666,openDSS_capacitor!$A:$R,6,0)</f>
        <v>12411.0548</v>
      </c>
      <c r="O666" s="1">
        <f t="shared" si="19"/>
        <v>-166.31420000000071</v>
      </c>
      <c r="P666">
        <f>VLOOKUP(A666,sumario!A:E,5,0)</f>
        <v>1000</v>
      </c>
    </row>
    <row r="667" spans="1:16" x14ac:dyDescent="0.25">
      <c r="A667" t="s">
        <v>1338</v>
      </c>
      <c r="B667" s="6" t="str">
        <f>VLOOKUP(A667,regional!A:B,2,0)</f>
        <v>Oeste</v>
      </c>
      <c r="C667" s="1">
        <f>VLOOKUP($A667,openDSS_base!$A:$R,4,0)</f>
        <v>277528.5184</v>
      </c>
      <c r="D667" s="1">
        <f>VLOOKUP($A667,openDSS_base!$A:$R,5,0)</f>
        <v>126797.9302</v>
      </c>
      <c r="E667" s="7">
        <f t="shared" si="18"/>
        <v>0.90956398979716169</v>
      </c>
      <c r="F667" s="1">
        <f>VLOOKUP($A667,openDSS_base!$A:$R,10,0)</f>
        <v>0</v>
      </c>
      <c r="G667" s="1">
        <f>VLOOKUP($A667,openDSS_base!$A:$R,11,0)</f>
        <v>0</v>
      </c>
      <c r="H667" s="1">
        <f>VLOOKUP($A667,openDSS_base!$A:$R,6,0)</f>
        <v>27479.765599999999</v>
      </c>
      <c r="I667" s="1">
        <f>VLOOKUP($A667,openDSS_capacitor!$A:$R,4,0)</f>
        <v>277560.47979999997</v>
      </c>
      <c r="J667" s="1">
        <f>VLOOKUP($A667,openDSS_capacitor!$A:$R,5,0)</f>
        <v>124428.1856</v>
      </c>
      <c r="K667" s="7">
        <f t="shared" si="20"/>
        <v>0.91250377497058388</v>
      </c>
      <c r="L667" s="1">
        <f>VLOOKUP($A667,openDSS_capacitor!$A:$R,10,0)</f>
        <v>0</v>
      </c>
      <c r="M667" s="1">
        <f>VLOOKUP($A667,openDSS_capacitor!$A:$R,11,0)</f>
        <v>0</v>
      </c>
      <c r="N667" s="1">
        <f>VLOOKUP($A667,openDSS_capacitor!$A:$R,6,0)</f>
        <v>27421.2003</v>
      </c>
      <c r="O667" s="1">
        <f t="shared" si="19"/>
        <v>-58.565299999998388</v>
      </c>
      <c r="P667">
        <f>VLOOKUP(A667,sumario!A:E,5,0)</f>
        <v>600</v>
      </c>
    </row>
    <row r="668" spans="1:16" x14ac:dyDescent="0.25">
      <c r="A668" t="s">
        <v>1339</v>
      </c>
      <c r="B668" s="6" t="str">
        <f>VLOOKUP(A668,regional!A:B,2,0)</f>
        <v>Oeste</v>
      </c>
      <c r="C668" s="1">
        <f>VLOOKUP($A668,openDSS_base!$A:$R,4,0)</f>
        <v>267814.34090000001</v>
      </c>
      <c r="D668" s="1">
        <f>VLOOKUP($A668,openDSS_base!$A:$R,5,0)</f>
        <v>125277.13830000001</v>
      </c>
      <c r="E668" s="7">
        <f t="shared" si="18"/>
        <v>0.90579767883967544</v>
      </c>
      <c r="F668" s="1">
        <f>VLOOKUP($A668,openDSS_base!$A:$R,10,0)</f>
        <v>0</v>
      </c>
      <c r="G668" s="1">
        <f>VLOOKUP($A668,openDSS_base!$A:$R,11,0)</f>
        <v>0</v>
      </c>
      <c r="H668" s="1">
        <f>VLOOKUP($A668,openDSS_base!$A:$R,6,0)</f>
        <v>18139.355500000001</v>
      </c>
      <c r="I668" s="1">
        <f>VLOOKUP($A668,openDSS_capacitor!$A:$R,4,0)</f>
        <v>267660.74770000001</v>
      </c>
      <c r="J668" s="1">
        <f>VLOOKUP($A668,openDSS_capacitor!$A:$R,5,0)</f>
        <v>120485.181</v>
      </c>
      <c r="K668" s="7">
        <f t="shared" si="20"/>
        <v>0.9118732507525571</v>
      </c>
      <c r="L668" s="1">
        <f>VLOOKUP($A668,openDSS_capacitor!$A:$R,10,0)</f>
        <v>0</v>
      </c>
      <c r="M668" s="1">
        <f>VLOOKUP($A668,openDSS_capacitor!$A:$R,11,0)</f>
        <v>0</v>
      </c>
      <c r="N668" s="1">
        <f>VLOOKUP($A668,openDSS_capacitor!$A:$R,6,0)</f>
        <v>17949.651699999999</v>
      </c>
      <c r="O668" s="1">
        <f t="shared" si="19"/>
        <v>-189.70380000000296</v>
      </c>
      <c r="P668">
        <f>VLOOKUP(A668,sumario!A:E,5,0)</f>
        <v>600</v>
      </c>
    </row>
    <row r="669" spans="1:16" x14ac:dyDescent="0.25">
      <c r="A669" t="s">
        <v>1340</v>
      </c>
      <c r="B669" s="6" t="str">
        <f>VLOOKUP(A669,regional!A:B,2,0)</f>
        <v>Oeste</v>
      </c>
      <c r="C669" s="1">
        <f>VLOOKUP($A669,openDSS_base!$A:$R,4,0)</f>
        <v>107145.8334</v>
      </c>
      <c r="D669" s="1">
        <f>VLOOKUP($A669,openDSS_base!$A:$R,5,0)</f>
        <v>51335.564700000003</v>
      </c>
      <c r="E669" s="7">
        <f t="shared" si="18"/>
        <v>0.90183291062590409</v>
      </c>
      <c r="F669" s="1">
        <f>VLOOKUP($A669,openDSS_base!$A:$R,10,0)</f>
        <v>0</v>
      </c>
      <c r="G669" s="1">
        <f>VLOOKUP($A669,openDSS_base!$A:$R,11,0)</f>
        <v>0</v>
      </c>
      <c r="H669" s="1">
        <f>VLOOKUP($A669,openDSS_base!$A:$R,6,0)</f>
        <v>11425.327600000001</v>
      </c>
      <c r="I669" s="1">
        <f>VLOOKUP($A669,openDSS_capacitor!$A:$R,4,0)</f>
        <v>106634.05130000001</v>
      </c>
      <c r="J669" s="1">
        <f>VLOOKUP($A669,openDSS_capacitor!$A:$R,5,0)</f>
        <v>40919.178200000002</v>
      </c>
      <c r="K669" s="7">
        <f t="shared" si="20"/>
        <v>0.93362084120706512</v>
      </c>
      <c r="L669" s="1">
        <f>VLOOKUP($A669,openDSS_capacitor!$A:$R,10,0)</f>
        <v>0</v>
      </c>
      <c r="M669" s="1">
        <f>VLOOKUP($A669,openDSS_capacitor!$A:$R,11,0)</f>
        <v>0</v>
      </c>
      <c r="N669" s="1">
        <f>VLOOKUP($A669,openDSS_capacitor!$A:$R,6,0)</f>
        <v>10778.606400000001</v>
      </c>
      <c r="O669" s="1">
        <f t="shared" si="19"/>
        <v>-646.72119999999995</v>
      </c>
      <c r="P669">
        <f>VLOOKUP(A669,sumario!A:E,5,0)</f>
        <v>1200</v>
      </c>
    </row>
    <row r="670" spans="1:16" x14ac:dyDescent="0.25">
      <c r="A670" t="s">
        <v>1341</v>
      </c>
      <c r="B670" s="6" t="str">
        <f>VLOOKUP(A670,regional!A:B,2,0)</f>
        <v>Oeste</v>
      </c>
      <c r="C670" s="1">
        <f>VLOOKUP($A670,openDSS_base!$A:$R,4,0)</f>
        <v>107796.0019</v>
      </c>
      <c r="D670" s="1">
        <f>VLOOKUP($A670,openDSS_base!$A:$R,5,0)</f>
        <v>52655.635799999996</v>
      </c>
      <c r="E670" s="7">
        <f t="shared" si="18"/>
        <v>0.89853110509698786</v>
      </c>
      <c r="F670" s="1">
        <f>VLOOKUP($A670,openDSS_base!$A:$R,10,0)</f>
        <v>0</v>
      </c>
      <c r="G670" s="1">
        <f>VLOOKUP($A670,openDSS_base!$A:$R,11,0)</f>
        <v>0</v>
      </c>
      <c r="H670" s="1">
        <f>VLOOKUP($A670,openDSS_base!$A:$R,6,0)</f>
        <v>10187.4522</v>
      </c>
      <c r="I670" s="1">
        <f>VLOOKUP($A670,openDSS_capacitor!$A:$R,4,0)</f>
        <v>107442.3719</v>
      </c>
      <c r="J670" s="1">
        <f>VLOOKUP($A670,openDSS_capacitor!$A:$R,5,0)</f>
        <v>44976.070699999997</v>
      </c>
      <c r="K670" s="7">
        <f t="shared" si="20"/>
        <v>0.92244039476201201</v>
      </c>
      <c r="L670" s="1">
        <f>VLOOKUP($A670,openDSS_capacitor!$A:$R,10,0)</f>
        <v>0</v>
      </c>
      <c r="M670" s="1">
        <f>VLOOKUP($A670,openDSS_capacitor!$A:$R,11,0)</f>
        <v>0</v>
      </c>
      <c r="N670" s="1">
        <f>VLOOKUP($A670,openDSS_capacitor!$A:$R,6,0)</f>
        <v>9811.3415000000005</v>
      </c>
      <c r="O670" s="1">
        <f t="shared" si="19"/>
        <v>-376.11069999999927</v>
      </c>
      <c r="P670">
        <f>VLOOKUP(A670,sumario!A:E,5,0)</f>
        <v>900</v>
      </c>
    </row>
    <row r="671" spans="1:16" x14ac:dyDescent="0.25">
      <c r="A671" t="s">
        <v>1342</v>
      </c>
      <c r="B671" s="6" t="str">
        <f>VLOOKUP(A671,regional!A:B,2,0)</f>
        <v>Oeste</v>
      </c>
      <c r="C671" s="1">
        <f>VLOOKUP($A671,openDSS_base!$A:$R,4,0)</f>
        <v>71040.042199999996</v>
      </c>
      <c r="D671" s="1">
        <f>VLOOKUP($A671,openDSS_base!$A:$R,5,0)</f>
        <v>34381.706200000001</v>
      </c>
      <c r="E671" s="7">
        <f t="shared" si="18"/>
        <v>0.90012202801696162</v>
      </c>
      <c r="F671" s="1">
        <f>VLOOKUP($A671,openDSS_base!$A:$R,10,0)</f>
        <v>0</v>
      </c>
      <c r="G671" s="1">
        <f>VLOOKUP($A671,openDSS_base!$A:$R,11,0)</f>
        <v>0</v>
      </c>
      <c r="H671" s="1">
        <f>VLOOKUP($A671,openDSS_base!$A:$R,6,0)</f>
        <v>7961.4548999999997</v>
      </c>
      <c r="I671" s="1">
        <f>VLOOKUP($A671,openDSS_capacitor!$A:$R,4,0)</f>
        <v>70976.048200000005</v>
      </c>
      <c r="J671" s="1">
        <f>VLOOKUP($A671,openDSS_capacitor!$A:$R,5,0)</f>
        <v>31801.689699999999</v>
      </c>
      <c r="K671" s="7">
        <f t="shared" si="20"/>
        <v>0.91258206540404319</v>
      </c>
      <c r="L671" s="1">
        <f>VLOOKUP($A671,openDSS_capacitor!$A:$R,10,0)</f>
        <v>0</v>
      </c>
      <c r="M671" s="1">
        <f>VLOOKUP($A671,openDSS_capacitor!$A:$R,11,0)</f>
        <v>0</v>
      </c>
      <c r="N671" s="1">
        <f>VLOOKUP($A671,openDSS_capacitor!$A:$R,6,0)</f>
        <v>7889.5509000000002</v>
      </c>
      <c r="O671" s="1">
        <f t="shared" si="19"/>
        <v>-71.903999999999542</v>
      </c>
      <c r="P671">
        <f>VLOOKUP(A671,sumario!A:E,5,0)</f>
        <v>300</v>
      </c>
    </row>
    <row r="672" spans="1:16" x14ac:dyDescent="0.25">
      <c r="A672" t="s">
        <v>1343</v>
      </c>
      <c r="B672" s="6" t="str">
        <f>VLOOKUP(A672,regional!A:B,2,0)</f>
        <v>Oeste</v>
      </c>
      <c r="C672" s="1">
        <f>VLOOKUP($A672,openDSS_base!$A:$R,4,0)</f>
        <v>146497.6894</v>
      </c>
      <c r="D672" s="1">
        <f>VLOOKUP($A672,openDSS_base!$A:$R,5,0)</f>
        <v>67287.568599999999</v>
      </c>
      <c r="E672" s="7">
        <f t="shared" si="18"/>
        <v>0.9087290335225805</v>
      </c>
      <c r="F672" s="1">
        <f>VLOOKUP($A672,openDSS_base!$A:$R,10,0)</f>
        <v>0</v>
      </c>
      <c r="G672" s="1">
        <f>VLOOKUP($A672,openDSS_base!$A:$R,11,0)</f>
        <v>0</v>
      </c>
      <c r="H672" s="1">
        <f>VLOOKUP($A672,openDSS_base!$A:$R,6,0)</f>
        <v>9219.5306</v>
      </c>
      <c r="I672" s="1">
        <f>VLOOKUP($A672,openDSS_capacitor!$A:$R,4,0)</f>
        <v>146483.5477</v>
      </c>
      <c r="J672" s="1">
        <f>VLOOKUP($A672,openDSS_capacitor!$A:$R,5,0)</f>
        <v>64839.377899999999</v>
      </c>
      <c r="K672" s="7">
        <f t="shared" si="20"/>
        <v>0.91442312061962028</v>
      </c>
      <c r="L672" s="1">
        <f>VLOOKUP($A672,openDSS_capacitor!$A:$R,10,0)</f>
        <v>0</v>
      </c>
      <c r="M672" s="1">
        <f>VLOOKUP($A672,openDSS_capacitor!$A:$R,11,0)</f>
        <v>0</v>
      </c>
      <c r="N672" s="1">
        <f>VLOOKUP($A672,openDSS_capacitor!$A:$R,6,0)</f>
        <v>9164.8942000000006</v>
      </c>
      <c r="O672" s="1">
        <f t="shared" si="19"/>
        <v>-54.636399999999412</v>
      </c>
      <c r="P672">
        <f>VLOOKUP(A672,sumario!A:E,5,0)</f>
        <v>300</v>
      </c>
    </row>
    <row r="673" spans="1:16" x14ac:dyDescent="0.25">
      <c r="A673" t="s">
        <v>1344</v>
      </c>
      <c r="B673" s="6" t="str">
        <f>VLOOKUP(A673,regional!A:B,2,0)</f>
        <v>Triângulo</v>
      </c>
      <c r="C673" s="1">
        <f>VLOOKUP($A673,openDSS_base!$A:$R,4,0)</f>
        <v>32119.034100000001</v>
      </c>
      <c r="D673" s="1">
        <f>VLOOKUP($A673,openDSS_base!$A:$R,5,0)</f>
        <v>13539.7212</v>
      </c>
      <c r="E673" s="7">
        <f t="shared" si="18"/>
        <v>0.92147197117722257</v>
      </c>
      <c r="F673" s="1">
        <f>VLOOKUP($A673,openDSS_base!$A:$R,10,0)</f>
        <v>0</v>
      </c>
      <c r="G673" s="1">
        <f>VLOOKUP($A673,openDSS_base!$A:$R,11,0)</f>
        <v>0</v>
      </c>
      <c r="H673" s="1">
        <f>VLOOKUP($A673,openDSS_base!$A:$R,6,0)</f>
        <v>1791.4127000000001</v>
      </c>
      <c r="I673" s="1">
        <f>VLOOKUP($A673,openDSS_capacitor!$A:$R,4,0)</f>
        <v>32073.671600000001</v>
      </c>
      <c r="J673" s="1">
        <f>VLOOKUP($A673,openDSS_capacitor!$A:$R,5,0)</f>
        <v>5962.5832</v>
      </c>
      <c r="K673" s="7">
        <f t="shared" si="20"/>
        <v>0.98315545912295932</v>
      </c>
      <c r="L673" s="1">
        <f>VLOOKUP($A673,openDSS_capacitor!$A:$R,10,0)</f>
        <v>0</v>
      </c>
      <c r="M673" s="1">
        <f>VLOOKUP($A673,openDSS_capacitor!$A:$R,11,0)</f>
        <v>0</v>
      </c>
      <c r="N673" s="1">
        <f>VLOOKUP($A673,openDSS_capacitor!$A:$R,6,0)</f>
        <v>1692.2282</v>
      </c>
      <c r="O673" s="1">
        <f t="shared" si="19"/>
        <v>-99.184500000000071</v>
      </c>
      <c r="P673">
        <f>VLOOKUP(A673,sumario!A:E,5,0)</f>
        <v>900</v>
      </c>
    </row>
    <row r="674" spans="1:16" x14ac:dyDescent="0.25">
      <c r="A674" t="s">
        <v>1345</v>
      </c>
      <c r="B674" s="6" t="str">
        <f>VLOOKUP(A674,regional!A:B,2,0)</f>
        <v>Triângulo</v>
      </c>
      <c r="C674" s="1">
        <f>VLOOKUP($A674,openDSS_base!$A:$R,4,0)</f>
        <v>105228.19839999999</v>
      </c>
      <c r="D674" s="1">
        <f>VLOOKUP($A674,openDSS_base!$A:$R,5,0)</f>
        <v>65669.079100000003</v>
      </c>
      <c r="E674" s="7">
        <f t="shared" si="18"/>
        <v>0.84835517855938114</v>
      </c>
      <c r="F674" s="1">
        <f>VLOOKUP($A674,openDSS_base!$A:$R,10,0)</f>
        <v>0</v>
      </c>
      <c r="G674" s="1">
        <f>VLOOKUP($A674,openDSS_base!$A:$R,11,0)</f>
        <v>0</v>
      </c>
      <c r="H674" s="1">
        <f>VLOOKUP($A674,openDSS_base!$A:$R,6,0)</f>
        <v>19577.584800000001</v>
      </c>
      <c r="I674" s="1">
        <f>VLOOKUP($A674,openDSS_capacitor!$A:$R,4,0)</f>
        <v>105250.38189999999</v>
      </c>
      <c r="J674" s="1">
        <f>VLOOKUP($A674,openDSS_capacitor!$A:$R,5,0)</f>
        <v>62313.838199999998</v>
      </c>
      <c r="K674" s="7">
        <f t="shared" si="20"/>
        <v>0.86049498313891826</v>
      </c>
      <c r="L674" s="1">
        <f>VLOOKUP($A674,openDSS_capacitor!$A:$R,10,0)</f>
        <v>0</v>
      </c>
      <c r="M674" s="1">
        <f>VLOOKUP($A674,openDSS_capacitor!$A:$R,11,0)</f>
        <v>0</v>
      </c>
      <c r="N674" s="1">
        <f>VLOOKUP($A674,openDSS_capacitor!$A:$R,6,0)</f>
        <v>19330.036899999999</v>
      </c>
      <c r="O674" s="1">
        <f t="shared" si="19"/>
        <v>-247.54790000000139</v>
      </c>
      <c r="P674">
        <f>VLOOKUP(A674,sumario!A:E,5,0)</f>
        <v>400</v>
      </c>
    </row>
    <row r="675" spans="1:16" x14ac:dyDescent="0.25">
      <c r="A675" t="s">
        <v>1346</v>
      </c>
      <c r="B675" s="6" t="str">
        <f>VLOOKUP(A675,regional!A:B,2,0)</f>
        <v>Triângulo</v>
      </c>
      <c r="C675" s="1">
        <f>VLOOKUP($A675,openDSS_base!$A:$R,4,0)</f>
        <v>25842.0949</v>
      </c>
      <c r="D675" s="1">
        <f>VLOOKUP($A675,openDSS_base!$A:$R,5,0)</f>
        <v>8854.7005000000008</v>
      </c>
      <c r="E675" s="7">
        <f t="shared" si="18"/>
        <v>0.94600709594264254</v>
      </c>
      <c r="F675" s="1">
        <f>VLOOKUP($A675,openDSS_base!$A:$R,10,0)</f>
        <v>0</v>
      </c>
      <c r="G675" s="1">
        <f>VLOOKUP($A675,openDSS_base!$A:$R,11,0)</f>
        <v>0</v>
      </c>
      <c r="H675" s="1">
        <f>VLOOKUP($A675,openDSS_base!$A:$R,6,0)</f>
        <v>2907.6709000000001</v>
      </c>
      <c r="I675" s="1">
        <f>VLOOKUP($A675,openDSS_capacitor!$A:$R,4,0)</f>
        <v>25871.106199999998</v>
      </c>
      <c r="J675" s="1">
        <f>VLOOKUP($A675,openDSS_capacitor!$A:$R,5,0)</f>
        <v>3867.7478000000001</v>
      </c>
      <c r="K675" s="7">
        <f t="shared" si="20"/>
        <v>0.98900868064692304</v>
      </c>
      <c r="L675" s="1">
        <f>VLOOKUP($A675,openDSS_capacitor!$A:$R,10,0)</f>
        <v>0</v>
      </c>
      <c r="M675" s="1">
        <f>VLOOKUP($A675,openDSS_capacitor!$A:$R,11,0)</f>
        <v>0</v>
      </c>
      <c r="N675" s="1">
        <f>VLOOKUP($A675,openDSS_capacitor!$A:$R,6,0)</f>
        <v>2848.1061</v>
      </c>
      <c r="O675" s="1">
        <f t="shared" si="19"/>
        <v>-59.564800000000105</v>
      </c>
      <c r="P675">
        <f>VLOOKUP(A675,sumario!A:E,5,0)</f>
        <v>600</v>
      </c>
    </row>
    <row r="676" spans="1:16" x14ac:dyDescent="0.25">
      <c r="A676" t="s">
        <v>1347</v>
      </c>
      <c r="B676" s="6" t="str">
        <f>VLOOKUP(A676,regional!A:B,2,0)</f>
        <v>Triângulo</v>
      </c>
      <c r="C676" s="1">
        <f>VLOOKUP($A676,openDSS_base!$A:$R,4,0)</f>
        <v>105985.4279</v>
      </c>
      <c r="D676" s="1">
        <f>VLOOKUP($A676,openDSS_base!$A:$R,5,0)</f>
        <v>48668.225200000001</v>
      </c>
      <c r="E676" s="7">
        <f t="shared" si="18"/>
        <v>0.90876719583063525</v>
      </c>
      <c r="F676" s="1">
        <f>VLOOKUP($A676,openDSS_base!$A:$R,10,0)</f>
        <v>0</v>
      </c>
      <c r="G676" s="1">
        <f>VLOOKUP($A676,openDSS_base!$A:$R,11,0)</f>
        <v>0</v>
      </c>
      <c r="H676" s="1">
        <f>VLOOKUP($A676,openDSS_base!$A:$R,6,0)</f>
        <v>9528.1198000000004</v>
      </c>
      <c r="I676" s="1">
        <f>VLOOKUP($A676,openDSS_capacitor!$A:$R,4,0)</f>
        <v>105852.5533</v>
      </c>
      <c r="J676" s="1">
        <f>VLOOKUP($A676,openDSS_capacitor!$A:$R,5,0)</f>
        <v>41861.195800000001</v>
      </c>
      <c r="K676" s="7">
        <f t="shared" si="20"/>
        <v>0.92992313331043275</v>
      </c>
      <c r="L676" s="1">
        <f>VLOOKUP($A676,openDSS_capacitor!$A:$R,10,0)</f>
        <v>0</v>
      </c>
      <c r="M676" s="1">
        <f>VLOOKUP($A676,openDSS_capacitor!$A:$R,11,0)</f>
        <v>0</v>
      </c>
      <c r="N676" s="1">
        <f>VLOOKUP($A676,openDSS_capacitor!$A:$R,6,0)</f>
        <v>9360.6833000000006</v>
      </c>
      <c r="O676" s="1">
        <f t="shared" si="19"/>
        <v>-167.4364999999998</v>
      </c>
      <c r="P676">
        <f>VLOOKUP(A676,sumario!A:E,5,0)</f>
        <v>800</v>
      </c>
    </row>
    <row r="677" spans="1:16" x14ac:dyDescent="0.25">
      <c r="A677" t="s">
        <v>1349</v>
      </c>
      <c r="B677" s="6" t="str">
        <f>VLOOKUP(A677,regional!A:B,2,0)</f>
        <v>Triângulo</v>
      </c>
      <c r="C677" s="1">
        <f>VLOOKUP($A677,openDSS_base!$A:$R,4,0)</f>
        <v>76752.514999999999</v>
      </c>
      <c r="D677" s="1">
        <f>VLOOKUP($A677,openDSS_base!$A:$R,5,0)</f>
        <v>33717.3655</v>
      </c>
      <c r="E677" s="7">
        <f t="shared" ref="E677:E740" si="21">C677/SQRT(C677*C677+D677*D677)</f>
        <v>0.91555118938684499</v>
      </c>
      <c r="F677" s="1">
        <f>VLOOKUP($A677,openDSS_base!$A:$R,10,0)</f>
        <v>0</v>
      </c>
      <c r="G677" s="1">
        <f>VLOOKUP($A677,openDSS_base!$A:$R,11,0)</f>
        <v>0</v>
      </c>
      <c r="H677" s="1">
        <f>VLOOKUP($A677,openDSS_base!$A:$R,6,0)</f>
        <v>4932.3932000000004</v>
      </c>
      <c r="I677" s="1">
        <f>VLOOKUP($A677,openDSS_capacitor!$A:$R,4,0)</f>
        <v>76742.6394</v>
      </c>
      <c r="J677" s="1">
        <f>VLOOKUP($A677,openDSS_capacitor!$A:$R,5,0)</f>
        <v>28652.908500000001</v>
      </c>
      <c r="K677" s="7">
        <f t="shared" si="20"/>
        <v>0.93683222202652716</v>
      </c>
      <c r="L677" s="1">
        <f>VLOOKUP($A677,openDSS_capacitor!$A:$R,10,0)</f>
        <v>0</v>
      </c>
      <c r="M677" s="1">
        <f>VLOOKUP($A677,openDSS_capacitor!$A:$R,11,0)</f>
        <v>0</v>
      </c>
      <c r="N677" s="1">
        <f>VLOOKUP($A677,openDSS_capacitor!$A:$R,6,0)</f>
        <v>4874.5432000000001</v>
      </c>
      <c r="O677" s="1">
        <f t="shared" ref="O677:O740" si="22">N677-H677</f>
        <v>-57.850000000000364</v>
      </c>
      <c r="P677">
        <f>VLOOKUP(A677,sumario!A:E,5,0)</f>
        <v>600</v>
      </c>
    </row>
    <row r="678" spans="1:16" x14ac:dyDescent="0.25">
      <c r="A678" t="s">
        <v>1350</v>
      </c>
      <c r="B678" s="6" t="str">
        <f>VLOOKUP(A678,regional!A:B,2,0)</f>
        <v>Triângulo</v>
      </c>
      <c r="C678" s="1">
        <f>VLOOKUP($A678,openDSS_base!$A:$R,4,0)</f>
        <v>125947.89200000001</v>
      </c>
      <c r="D678" s="1">
        <f>VLOOKUP($A678,openDSS_base!$A:$R,5,0)</f>
        <v>55401.677900000002</v>
      </c>
      <c r="E678" s="7">
        <f t="shared" si="21"/>
        <v>0.91535627164122391</v>
      </c>
      <c r="F678" s="1">
        <f>VLOOKUP($A678,openDSS_base!$A:$R,10,0)</f>
        <v>0</v>
      </c>
      <c r="G678" s="1">
        <f>VLOOKUP($A678,openDSS_base!$A:$R,11,0)</f>
        <v>0</v>
      </c>
      <c r="H678" s="1">
        <f>VLOOKUP($A678,openDSS_base!$A:$R,6,0)</f>
        <v>9738.8747999999996</v>
      </c>
      <c r="I678" s="1">
        <f>VLOOKUP($A678,openDSS_capacitor!$A:$R,4,0)</f>
        <v>125802.7932</v>
      </c>
      <c r="J678" s="1">
        <f>VLOOKUP($A678,openDSS_capacitor!$A:$R,5,0)</f>
        <v>47826.451800000003</v>
      </c>
      <c r="K678" s="7">
        <f t="shared" si="20"/>
        <v>0.93473079620093846</v>
      </c>
      <c r="L678" s="1">
        <f>VLOOKUP($A678,openDSS_capacitor!$A:$R,10,0)</f>
        <v>0</v>
      </c>
      <c r="M678" s="1">
        <f>VLOOKUP($A678,openDSS_capacitor!$A:$R,11,0)</f>
        <v>0</v>
      </c>
      <c r="N678" s="1">
        <f>VLOOKUP($A678,openDSS_capacitor!$A:$R,6,0)</f>
        <v>9496.4768000000004</v>
      </c>
      <c r="O678" s="1">
        <f t="shared" si="22"/>
        <v>-242.39799999999923</v>
      </c>
      <c r="P678">
        <f>VLOOKUP(A678,sumario!A:E,5,0)</f>
        <v>900</v>
      </c>
    </row>
    <row r="679" spans="1:16" x14ac:dyDescent="0.25">
      <c r="A679" t="s">
        <v>1364</v>
      </c>
      <c r="B679" s="6" t="str">
        <f>VLOOKUP(A679,regional!A:B,2,0)</f>
        <v>Sul</v>
      </c>
      <c r="C679" s="1">
        <f>VLOOKUP($A679,openDSS_base!$A:$R,4,0)</f>
        <v>148108.77059999999</v>
      </c>
      <c r="D679" s="1">
        <f>VLOOKUP($A679,openDSS_base!$A:$R,5,0)</f>
        <v>69232.961599999995</v>
      </c>
      <c r="E679" s="7">
        <f t="shared" si="21"/>
        <v>0.90591214785835583</v>
      </c>
      <c r="F679" s="1">
        <f>VLOOKUP($A679,openDSS_base!$A:$R,10,0)</f>
        <v>0</v>
      </c>
      <c r="G679" s="1">
        <f>VLOOKUP($A679,openDSS_base!$A:$R,11,0)</f>
        <v>0</v>
      </c>
      <c r="H679" s="1">
        <f>VLOOKUP($A679,openDSS_base!$A:$R,6,0)</f>
        <v>10180.1793</v>
      </c>
      <c r="I679" s="1">
        <f>VLOOKUP($A679,openDSS_capacitor!$A:$R,4,0)</f>
        <v>148103.95069999999</v>
      </c>
      <c r="J679" s="1">
        <f>VLOOKUP($A679,openDSS_capacitor!$A:$R,5,0)</f>
        <v>66723.282000000007</v>
      </c>
      <c r="K679" s="7">
        <f t="shared" si="20"/>
        <v>0.91174517499510943</v>
      </c>
      <c r="L679" s="1">
        <f>VLOOKUP($A679,openDSS_capacitor!$A:$R,10,0)</f>
        <v>0</v>
      </c>
      <c r="M679" s="1">
        <f>VLOOKUP($A679,openDSS_capacitor!$A:$R,11,0)</f>
        <v>0</v>
      </c>
      <c r="N679" s="1">
        <f>VLOOKUP($A679,openDSS_capacitor!$A:$R,6,0)</f>
        <v>10148.605799999999</v>
      </c>
      <c r="O679" s="1">
        <f t="shared" si="22"/>
        <v>-31.573500000000422</v>
      </c>
      <c r="P679">
        <f>VLOOKUP(A679,sumario!A:E,5,0)</f>
        <v>300</v>
      </c>
    </row>
    <row r="680" spans="1:16" x14ac:dyDescent="0.25">
      <c r="A680" t="s">
        <v>1366</v>
      </c>
      <c r="B680" s="6" t="str">
        <f>VLOOKUP(A680,regional!A:B,2,0)</f>
        <v>Sul</v>
      </c>
      <c r="C680" s="1">
        <f>VLOOKUP($A680,openDSS_base!$A:$R,4,0)</f>
        <v>221128.68299999999</v>
      </c>
      <c r="D680" s="1">
        <f>VLOOKUP($A680,openDSS_base!$A:$R,5,0)</f>
        <v>100200.5689</v>
      </c>
      <c r="E680" s="7">
        <f t="shared" si="21"/>
        <v>0.91085071509101656</v>
      </c>
      <c r="F680" s="1">
        <f>VLOOKUP($A680,openDSS_base!$A:$R,10,0)</f>
        <v>0</v>
      </c>
      <c r="G680" s="1">
        <f>VLOOKUP($A680,openDSS_base!$A:$R,11,0)</f>
        <v>0</v>
      </c>
      <c r="H680" s="1">
        <f>VLOOKUP($A680,openDSS_base!$A:$R,6,0)</f>
        <v>19349.429599999999</v>
      </c>
      <c r="I680" s="1">
        <f>VLOOKUP($A680,openDSS_capacitor!$A:$R,4,0)</f>
        <v>220773.59169999999</v>
      </c>
      <c r="J680" s="1">
        <f>VLOOKUP($A680,openDSS_capacitor!$A:$R,5,0)</f>
        <v>94807.632299999997</v>
      </c>
      <c r="K680" s="7">
        <f t="shared" si="20"/>
        <v>0.91885789922446148</v>
      </c>
      <c r="L680" s="1">
        <f>VLOOKUP($A680,openDSS_capacitor!$A:$R,10,0)</f>
        <v>0</v>
      </c>
      <c r="M680" s="1">
        <f>VLOOKUP($A680,openDSS_capacitor!$A:$R,11,0)</f>
        <v>0</v>
      </c>
      <c r="N680" s="1">
        <f>VLOOKUP($A680,openDSS_capacitor!$A:$R,6,0)</f>
        <v>18945.393</v>
      </c>
      <c r="O680" s="1">
        <f t="shared" si="22"/>
        <v>-404.03659999999945</v>
      </c>
      <c r="P680">
        <f>VLOOKUP(A680,sumario!A:E,5,0)</f>
        <v>600</v>
      </c>
    </row>
    <row r="681" spans="1:16" x14ac:dyDescent="0.25">
      <c r="A681" t="s">
        <v>1367</v>
      </c>
      <c r="B681" s="6" t="str">
        <f>VLOOKUP(A681,regional!A:B,2,0)</f>
        <v>Sul</v>
      </c>
      <c r="C681" s="1">
        <f>VLOOKUP($A681,openDSS_base!$A:$R,4,0)</f>
        <v>107272.0171</v>
      </c>
      <c r="D681" s="1">
        <f>VLOOKUP($A681,openDSS_base!$A:$R,5,0)</f>
        <v>51406.813199999997</v>
      </c>
      <c r="E681" s="7">
        <f t="shared" si="21"/>
        <v>0.9017975566486689</v>
      </c>
      <c r="F681" s="1">
        <f>VLOOKUP($A681,openDSS_base!$A:$R,10,0)</f>
        <v>0</v>
      </c>
      <c r="G681" s="1">
        <f>VLOOKUP($A681,openDSS_base!$A:$R,11,0)</f>
        <v>0</v>
      </c>
      <c r="H681" s="1">
        <f>VLOOKUP($A681,openDSS_base!$A:$R,6,0)</f>
        <v>29423.870299999999</v>
      </c>
      <c r="I681" s="1">
        <f>VLOOKUP($A681,openDSS_capacitor!$A:$R,4,0)</f>
        <v>106989.86599999999</v>
      </c>
      <c r="J681" s="1">
        <f>VLOOKUP($A681,openDSS_capacitor!$A:$R,5,0)</f>
        <v>46705.8969</v>
      </c>
      <c r="K681" s="7">
        <f t="shared" si="20"/>
        <v>0.91647842047749151</v>
      </c>
      <c r="L681" s="1">
        <f>VLOOKUP($A681,openDSS_capacitor!$A:$R,10,0)</f>
        <v>0</v>
      </c>
      <c r="M681" s="1">
        <f>VLOOKUP($A681,openDSS_capacitor!$A:$R,11,0)</f>
        <v>0</v>
      </c>
      <c r="N681" s="1">
        <f>VLOOKUP($A681,openDSS_capacitor!$A:$R,6,0)</f>
        <v>28494.3809</v>
      </c>
      <c r="O681" s="1">
        <f t="shared" si="22"/>
        <v>-929.48939999999857</v>
      </c>
      <c r="P681">
        <f>VLOOKUP(A681,sumario!A:E,5,0)</f>
        <v>600</v>
      </c>
    </row>
    <row r="682" spans="1:16" x14ac:dyDescent="0.25">
      <c r="A682" t="s">
        <v>1371</v>
      </c>
      <c r="B682" s="6" t="str">
        <f>VLOOKUP(A682,regional!A:B,2,0)</f>
        <v>Oeste</v>
      </c>
      <c r="C682" s="1">
        <f>VLOOKUP($A682,openDSS_base!$A:$R,4,0)</f>
        <v>288395.29670000001</v>
      </c>
      <c r="D682" s="1">
        <f>VLOOKUP($A682,openDSS_base!$A:$R,5,0)</f>
        <v>133040.2316</v>
      </c>
      <c r="E682" s="7">
        <f t="shared" si="21"/>
        <v>0.90803758597284912</v>
      </c>
      <c r="F682" s="1">
        <f>VLOOKUP($A682,openDSS_base!$A:$R,10,0)</f>
        <v>0</v>
      </c>
      <c r="G682" s="1">
        <f>VLOOKUP($A682,openDSS_base!$A:$R,11,0)</f>
        <v>0</v>
      </c>
      <c r="H682" s="1">
        <f>VLOOKUP($A682,openDSS_base!$A:$R,6,0)</f>
        <v>16035.3992</v>
      </c>
      <c r="I682" s="1">
        <f>VLOOKUP($A682,openDSS_capacitor!$A:$R,4,0)</f>
        <v>288341.93949999998</v>
      </c>
      <c r="J682" s="1">
        <f>VLOOKUP($A682,openDSS_capacitor!$A:$R,5,0)</f>
        <v>128072.1692</v>
      </c>
      <c r="K682" s="7">
        <f t="shared" si="20"/>
        <v>0.91390539886837452</v>
      </c>
      <c r="L682" s="1">
        <f>VLOOKUP($A682,openDSS_capacitor!$A:$R,10,0)</f>
        <v>0</v>
      </c>
      <c r="M682" s="1">
        <f>VLOOKUP($A682,openDSS_capacitor!$A:$R,11,0)</f>
        <v>0</v>
      </c>
      <c r="N682" s="1">
        <f>VLOOKUP($A682,openDSS_capacitor!$A:$R,6,0)</f>
        <v>15942.543299999999</v>
      </c>
      <c r="O682" s="1">
        <f t="shared" si="22"/>
        <v>-92.855900000000474</v>
      </c>
      <c r="P682">
        <f>VLOOKUP(A682,sumario!A:E,5,0)</f>
        <v>600</v>
      </c>
    </row>
    <row r="683" spans="1:16" x14ac:dyDescent="0.25">
      <c r="A683" t="s">
        <v>1373</v>
      </c>
      <c r="B683" s="6" t="str">
        <f>VLOOKUP(A683,regional!A:B,2,0)</f>
        <v>Oeste</v>
      </c>
      <c r="C683" s="1">
        <f>VLOOKUP($A683,openDSS_base!$A:$R,4,0)</f>
        <v>139780.83059999999</v>
      </c>
      <c r="D683" s="1">
        <f>VLOOKUP($A683,openDSS_base!$A:$R,5,0)</f>
        <v>66982.076700000005</v>
      </c>
      <c r="E683" s="7">
        <f t="shared" si="21"/>
        <v>0.9018065702453586</v>
      </c>
      <c r="F683" s="1">
        <f>VLOOKUP($A683,openDSS_base!$A:$R,10,0)</f>
        <v>0</v>
      </c>
      <c r="G683" s="1">
        <f>VLOOKUP($A683,openDSS_base!$A:$R,11,0)</f>
        <v>0</v>
      </c>
      <c r="H683" s="1">
        <f>VLOOKUP($A683,openDSS_base!$A:$R,6,0)</f>
        <v>10597.459500000001</v>
      </c>
      <c r="I683" s="1">
        <f>VLOOKUP($A683,openDSS_capacitor!$A:$R,4,0)</f>
        <v>139746.04250000001</v>
      </c>
      <c r="J683" s="1">
        <f>VLOOKUP($A683,openDSS_capacitor!$A:$R,5,0)</f>
        <v>64779.427100000001</v>
      </c>
      <c r="K683" s="7">
        <f t="shared" si="20"/>
        <v>0.90726337995764061</v>
      </c>
      <c r="L683" s="1">
        <f>VLOOKUP($A683,openDSS_capacitor!$A:$R,10,0)</f>
        <v>0</v>
      </c>
      <c r="M683" s="1">
        <f>VLOOKUP($A683,openDSS_capacitor!$A:$R,11,0)</f>
        <v>0</v>
      </c>
      <c r="N683" s="1">
        <f>VLOOKUP($A683,openDSS_capacitor!$A:$R,6,0)</f>
        <v>10473.4355</v>
      </c>
      <c r="O683" s="1">
        <f t="shared" si="22"/>
        <v>-124.02400000000125</v>
      </c>
      <c r="P683">
        <f>VLOOKUP(A683,sumario!A:E,5,0)</f>
        <v>300</v>
      </c>
    </row>
    <row r="684" spans="1:16" x14ac:dyDescent="0.25">
      <c r="A684" t="s">
        <v>1374</v>
      </c>
      <c r="B684" s="6" t="str">
        <f>VLOOKUP(A684,regional!A:B,2,0)</f>
        <v>Oeste</v>
      </c>
      <c r="C684" s="1">
        <f>VLOOKUP($A684,openDSS_base!$A:$R,4,0)</f>
        <v>168372.3996</v>
      </c>
      <c r="D684" s="1">
        <f>VLOOKUP($A684,openDSS_base!$A:$R,5,0)</f>
        <v>81971.231299999999</v>
      </c>
      <c r="E684" s="7">
        <f t="shared" si="21"/>
        <v>0.89910830860806046</v>
      </c>
      <c r="F684" s="1">
        <f>VLOOKUP($A684,openDSS_base!$A:$R,10,0)</f>
        <v>0</v>
      </c>
      <c r="G684" s="1">
        <f>VLOOKUP($A684,openDSS_base!$A:$R,11,0)</f>
        <v>0</v>
      </c>
      <c r="H684" s="1">
        <f>VLOOKUP($A684,openDSS_base!$A:$R,6,0)</f>
        <v>14294.4732</v>
      </c>
      <c r="I684" s="1">
        <f>VLOOKUP($A684,openDSS_capacitor!$A:$R,4,0)</f>
        <v>168261.27739999999</v>
      </c>
      <c r="J684" s="1">
        <f>VLOOKUP($A684,openDSS_capacitor!$A:$R,5,0)</f>
        <v>77030.659400000004</v>
      </c>
      <c r="K684" s="7">
        <f t="shared" si="20"/>
        <v>0.90924708811610089</v>
      </c>
      <c r="L684" s="1">
        <f>VLOOKUP($A684,openDSS_capacitor!$A:$R,10,0)</f>
        <v>0</v>
      </c>
      <c r="M684" s="1">
        <f>VLOOKUP($A684,openDSS_capacitor!$A:$R,11,0)</f>
        <v>0</v>
      </c>
      <c r="N684" s="1">
        <f>VLOOKUP($A684,openDSS_capacitor!$A:$R,6,0)</f>
        <v>14143.0437</v>
      </c>
      <c r="O684" s="1">
        <f t="shared" si="22"/>
        <v>-151.42950000000019</v>
      </c>
      <c r="P684">
        <f>VLOOKUP(A684,sumario!A:E,5,0)</f>
        <v>900</v>
      </c>
    </row>
    <row r="685" spans="1:16" x14ac:dyDescent="0.25">
      <c r="A685" t="s">
        <v>1375</v>
      </c>
      <c r="B685" s="6" t="str">
        <f>VLOOKUP(A685,regional!A:B,2,0)</f>
        <v>Oeste</v>
      </c>
      <c r="C685" s="1">
        <f>VLOOKUP($A685,openDSS_base!$A:$R,4,0)</f>
        <v>199076.80910000001</v>
      </c>
      <c r="D685" s="1">
        <f>VLOOKUP($A685,openDSS_base!$A:$R,5,0)</f>
        <v>99560.724100000007</v>
      </c>
      <c r="E685" s="7">
        <f t="shared" si="21"/>
        <v>0.89438707762343006</v>
      </c>
      <c r="F685" s="1">
        <f>VLOOKUP($A685,openDSS_base!$A:$R,10,0)</f>
        <v>0</v>
      </c>
      <c r="G685" s="1">
        <f>VLOOKUP($A685,openDSS_base!$A:$R,11,0)</f>
        <v>0</v>
      </c>
      <c r="H685" s="1">
        <f>VLOOKUP($A685,openDSS_base!$A:$R,6,0)</f>
        <v>33674.573100000001</v>
      </c>
      <c r="I685" s="1">
        <f>VLOOKUP($A685,openDSS_capacitor!$A:$R,4,0)</f>
        <v>198632.845</v>
      </c>
      <c r="J685" s="1">
        <f>VLOOKUP($A685,openDSS_capacitor!$A:$R,5,0)</f>
        <v>70935.247499999998</v>
      </c>
      <c r="K685" s="7">
        <f t="shared" si="20"/>
        <v>0.94174950149685854</v>
      </c>
      <c r="L685" s="1">
        <f>VLOOKUP($A685,openDSS_capacitor!$A:$R,10,0)</f>
        <v>0</v>
      </c>
      <c r="M685" s="1">
        <f>VLOOKUP($A685,openDSS_capacitor!$A:$R,11,0)</f>
        <v>0</v>
      </c>
      <c r="N685" s="1">
        <f>VLOOKUP($A685,openDSS_capacitor!$A:$R,6,0)</f>
        <v>31959.4408</v>
      </c>
      <c r="O685" s="1">
        <f t="shared" si="22"/>
        <v>-1715.1323000000011</v>
      </c>
      <c r="P685">
        <f>VLOOKUP(A685,sumario!A:E,5,0)</f>
        <v>3400</v>
      </c>
    </row>
    <row r="686" spans="1:16" x14ac:dyDescent="0.25">
      <c r="A686" t="s">
        <v>1376</v>
      </c>
      <c r="B686" s="6" t="str">
        <f>VLOOKUP(A686,regional!A:B,2,0)</f>
        <v>Oeste</v>
      </c>
      <c r="C686" s="1">
        <f>VLOOKUP($A686,openDSS_base!$A:$R,4,0)</f>
        <v>103552.6296</v>
      </c>
      <c r="D686" s="1">
        <f>VLOOKUP($A686,openDSS_base!$A:$R,5,0)</f>
        <v>45820.542000000001</v>
      </c>
      <c r="E686" s="7">
        <f t="shared" si="21"/>
        <v>0.91447515988026518</v>
      </c>
      <c r="F686" s="1">
        <f>VLOOKUP($A686,openDSS_base!$A:$R,10,0)</f>
        <v>0</v>
      </c>
      <c r="G686" s="1">
        <f>VLOOKUP($A686,openDSS_base!$A:$R,11,0)</f>
        <v>0</v>
      </c>
      <c r="H686" s="1">
        <f>VLOOKUP($A686,openDSS_base!$A:$R,6,0)</f>
        <v>12116.214599999999</v>
      </c>
      <c r="I686" s="1">
        <f>VLOOKUP($A686,openDSS_capacitor!$A:$R,4,0)</f>
        <v>103478.5579</v>
      </c>
      <c r="J686" s="1">
        <f>VLOOKUP($A686,openDSS_capacitor!$A:$R,5,0)</f>
        <v>40789.843200000003</v>
      </c>
      <c r="K686" s="7">
        <f t="shared" si="20"/>
        <v>0.93032999755091395</v>
      </c>
      <c r="L686" s="1">
        <f>VLOOKUP($A686,openDSS_capacitor!$A:$R,10,0)</f>
        <v>0</v>
      </c>
      <c r="M686" s="1">
        <f>VLOOKUP($A686,openDSS_capacitor!$A:$R,11,0)</f>
        <v>0</v>
      </c>
      <c r="N686" s="1">
        <f>VLOOKUP($A686,openDSS_capacitor!$A:$R,6,0)</f>
        <v>12036.0744</v>
      </c>
      <c r="O686" s="1">
        <f t="shared" si="22"/>
        <v>-80.140199999999822</v>
      </c>
      <c r="P686">
        <f>VLOOKUP(A686,sumario!A:E,5,0)</f>
        <v>600</v>
      </c>
    </row>
    <row r="687" spans="1:16" x14ac:dyDescent="0.25">
      <c r="A687" t="s">
        <v>1380</v>
      </c>
      <c r="B687" s="6" t="str">
        <f>VLOOKUP(A687,regional!A:B,2,0)</f>
        <v>Sul</v>
      </c>
      <c r="C687" s="1">
        <f>VLOOKUP($A687,openDSS_base!$A:$R,4,0)</f>
        <v>146707.5416</v>
      </c>
      <c r="D687" s="1">
        <f>VLOOKUP($A687,openDSS_base!$A:$R,5,0)</f>
        <v>67110.268599999996</v>
      </c>
      <c r="E687" s="7">
        <f t="shared" si="21"/>
        <v>0.90937140483610712</v>
      </c>
      <c r="F687" s="1">
        <f>VLOOKUP($A687,openDSS_base!$A:$R,10,0)</f>
        <v>0</v>
      </c>
      <c r="G687" s="1">
        <f>VLOOKUP($A687,openDSS_base!$A:$R,11,0)</f>
        <v>0</v>
      </c>
      <c r="H687" s="1">
        <f>VLOOKUP($A687,openDSS_base!$A:$R,6,0)</f>
        <v>14023.425999999999</v>
      </c>
      <c r="I687" s="1">
        <f>VLOOKUP($A687,openDSS_capacitor!$A:$R,4,0)</f>
        <v>146555.35519999999</v>
      </c>
      <c r="J687" s="1">
        <f>VLOOKUP($A687,openDSS_capacitor!$A:$R,5,0)</f>
        <v>64438.919500000004</v>
      </c>
      <c r="K687" s="7">
        <f t="shared" si="20"/>
        <v>0.91541962281518718</v>
      </c>
      <c r="L687" s="1">
        <f>VLOOKUP($A687,openDSS_capacitor!$A:$R,10,0)</f>
        <v>0</v>
      </c>
      <c r="M687" s="1">
        <f>VLOOKUP($A687,openDSS_capacitor!$A:$R,11,0)</f>
        <v>0</v>
      </c>
      <c r="N687" s="1">
        <f>VLOOKUP($A687,openDSS_capacitor!$A:$R,6,0)</f>
        <v>13781.460499999999</v>
      </c>
      <c r="O687" s="1">
        <f t="shared" si="22"/>
        <v>-241.96550000000025</v>
      </c>
      <c r="P687">
        <f>VLOOKUP(A687,sumario!A:E,5,0)</f>
        <v>300</v>
      </c>
    </row>
    <row r="688" spans="1:16" x14ac:dyDescent="0.25">
      <c r="A688" t="s">
        <v>1381</v>
      </c>
      <c r="B688" s="6" t="str">
        <f>VLOOKUP(A688,regional!A:B,2,0)</f>
        <v>Triângulo</v>
      </c>
      <c r="C688" s="1">
        <f>VLOOKUP($A688,openDSS_base!$A:$R,4,0)</f>
        <v>133339.33809999999</v>
      </c>
      <c r="D688" s="1">
        <f>VLOOKUP($A688,openDSS_base!$A:$R,5,0)</f>
        <v>78118.370500000005</v>
      </c>
      <c r="E688" s="7">
        <f t="shared" si="21"/>
        <v>0.86282800161664908</v>
      </c>
      <c r="F688" s="1">
        <f>VLOOKUP($A688,openDSS_base!$A:$R,10,0)</f>
        <v>0</v>
      </c>
      <c r="G688" s="1">
        <f>VLOOKUP($A688,openDSS_base!$A:$R,11,0)</f>
        <v>0</v>
      </c>
      <c r="H688" s="1">
        <f>VLOOKUP($A688,openDSS_base!$A:$R,6,0)</f>
        <v>38467.792699999998</v>
      </c>
      <c r="I688" s="1">
        <f>VLOOKUP($A688,openDSS_capacitor!$A:$R,4,0)</f>
        <v>133228.21350000001</v>
      </c>
      <c r="J688" s="1">
        <f>VLOOKUP($A688,openDSS_capacitor!$A:$R,5,0)</f>
        <v>68561.732999999993</v>
      </c>
      <c r="K688" s="7">
        <f t="shared" si="20"/>
        <v>0.88916734354593074</v>
      </c>
      <c r="L688" s="1">
        <f>VLOOKUP($A688,openDSS_capacitor!$A:$R,10,0)</f>
        <v>0</v>
      </c>
      <c r="M688" s="1">
        <f>VLOOKUP($A688,openDSS_capacitor!$A:$R,11,0)</f>
        <v>0</v>
      </c>
      <c r="N688" s="1">
        <f>VLOOKUP($A688,openDSS_capacitor!$A:$R,6,0)</f>
        <v>36731.474199999997</v>
      </c>
      <c r="O688" s="1">
        <f t="shared" si="22"/>
        <v>-1736.3185000000012</v>
      </c>
      <c r="P688">
        <f>VLOOKUP(A688,sumario!A:E,5,0)</f>
        <v>1200</v>
      </c>
    </row>
    <row r="689" spans="1:16" x14ac:dyDescent="0.25">
      <c r="A689" t="s">
        <v>1382</v>
      </c>
      <c r="B689" s="6" t="str">
        <f>VLOOKUP(A689,regional!A:B,2,0)</f>
        <v>Triângulo</v>
      </c>
      <c r="C689" s="1">
        <f>VLOOKUP($A689,openDSS_base!$A:$R,4,0)</f>
        <v>205579.08199999999</v>
      </c>
      <c r="D689" s="1">
        <f>VLOOKUP($A689,openDSS_base!$A:$R,5,0)</f>
        <v>111184.6306</v>
      </c>
      <c r="E689" s="7">
        <f t="shared" si="21"/>
        <v>0.87959766510383031</v>
      </c>
      <c r="F689" s="1">
        <f>VLOOKUP($A689,openDSS_base!$A:$R,10,0)</f>
        <v>0</v>
      </c>
      <c r="G689" s="1">
        <f>VLOOKUP($A689,openDSS_base!$A:$R,11,0)</f>
        <v>0</v>
      </c>
      <c r="H689" s="1">
        <f>VLOOKUP($A689,openDSS_base!$A:$R,6,0)</f>
        <v>24194.7765</v>
      </c>
      <c r="I689" s="1">
        <f>VLOOKUP($A689,openDSS_capacitor!$A:$R,4,0)</f>
        <v>204840.03140000001</v>
      </c>
      <c r="J689" s="1">
        <f>VLOOKUP($A689,openDSS_capacitor!$A:$R,5,0)</f>
        <v>108922.1924</v>
      </c>
      <c r="K689" s="7">
        <f t="shared" si="20"/>
        <v>0.88293541472256809</v>
      </c>
      <c r="L689" s="1">
        <f>VLOOKUP($A689,openDSS_capacitor!$A:$R,10,0)</f>
        <v>0</v>
      </c>
      <c r="M689" s="1">
        <f>VLOOKUP($A689,openDSS_capacitor!$A:$R,11,0)</f>
        <v>0</v>
      </c>
      <c r="N689" s="1">
        <f>VLOOKUP($A689,openDSS_capacitor!$A:$R,6,0)</f>
        <v>23805.192899999998</v>
      </c>
      <c r="O689" s="1">
        <f t="shared" si="22"/>
        <v>-389.58360000000175</v>
      </c>
      <c r="P689">
        <f>VLOOKUP(A689,sumario!A:E,5,0)</f>
        <v>600</v>
      </c>
    </row>
    <row r="690" spans="1:16" x14ac:dyDescent="0.25">
      <c r="A690" t="s">
        <v>1383</v>
      </c>
      <c r="B690" s="6" t="str">
        <f>VLOOKUP(A690,regional!A:B,2,0)</f>
        <v>Triângulo</v>
      </c>
      <c r="C690" s="1">
        <f>VLOOKUP($A690,openDSS_base!$A:$R,4,0)</f>
        <v>64038.0962</v>
      </c>
      <c r="D690" s="1">
        <f>VLOOKUP($A690,openDSS_base!$A:$R,5,0)</f>
        <v>27322.404200000001</v>
      </c>
      <c r="E690" s="7">
        <f t="shared" si="21"/>
        <v>0.9197808476067888</v>
      </c>
      <c r="F690" s="1">
        <f>VLOOKUP($A690,openDSS_base!$A:$R,10,0)</f>
        <v>0</v>
      </c>
      <c r="G690" s="1">
        <f>VLOOKUP($A690,openDSS_base!$A:$R,11,0)</f>
        <v>0</v>
      </c>
      <c r="H690" s="1">
        <f>VLOOKUP($A690,openDSS_base!$A:$R,6,0)</f>
        <v>5257.0191999999997</v>
      </c>
      <c r="I690" s="1">
        <f>VLOOKUP($A690,openDSS_capacitor!$A:$R,4,0)</f>
        <v>63776.4323</v>
      </c>
      <c r="J690" s="1">
        <f>VLOOKUP($A690,openDSS_capacitor!$A:$R,5,0)</f>
        <v>17145.490600000001</v>
      </c>
      <c r="K690" s="7">
        <f t="shared" si="20"/>
        <v>0.9657110554264664</v>
      </c>
      <c r="L690" s="1">
        <f>VLOOKUP($A690,openDSS_capacitor!$A:$R,10,0)</f>
        <v>0</v>
      </c>
      <c r="M690" s="1">
        <f>VLOOKUP($A690,openDSS_capacitor!$A:$R,11,0)</f>
        <v>0</v>
      </c>
      <c r="N690" s="1">
        <f>VLOOKUP($A690,openDSS_capacitor!$A:$R,6,0)</f>
        <v>4969.7286999999997</v>
      </c>
      <c r="O690" s="1">
        <f t="shared" si="22"/>
        <v>-287.29050000000007</v>
      </c>
      <c r="P690">
        <f>VLOOKUP(A690,sumario!A:E,5,0)</f>
        <v>1200</v>
      </c>
    </row>
    <row r="691" spans="1:16" x14ac:dyDescent="0.25">
      <c r="A691" t="s">
        <v>1384</v>
      </c>
      <c r="B691" s="6" t="str">
        <f>VLOOKUP(A691,regional!A:B,2,0)</f>
        <v>Triângulo</v>
      </c>
      <c r="C691" s="1">
        <f>VLOOKUP($A691,openDSS_base!$A:$R,4,0)</f>
        <v>166526.08420000001</v>
      </c>
      <c r="D691" s="1">
        <f>VLOOKUP($A691,openDSS_base!$A:$R,5,0)</f>
        <v>74124.710000000006</v>
      </c>
      <c r="E691" s="7">
        <f t="shared" si="21"/>
        <v>0.91358108597636445</v>
      </c>
      <c r="F691" s="1">
        <f>VLOOKUP($A691,openDSS_base!$A:$R,10,0)</f>
        <v>0</v>
      </c>
      <c r="G691" s="1">
        <f>VLOOKUP($A691,openDSS_base!$A:$R,11,0)</f>
        <v>0</v>
      </c>
      <c r="H691" s="1">
        <f>VLOOKUP($A691,openDSS_base!$A:$R,6,0)</f>
        <v>10653.8986</v>
      </c>
      <c r="I691" s="1">
        <f>VLOOKUP($A691,openDSS_capacitor!$A:$R,4,0)</f>
        <v>166103.024</v>
      </c>
      <c r="J691" s="1">
        <f>VLOOKUP($A691,openDSS_capacitor!$A:$R,5,0)</f>
        <v>59585.592499999999</v>
      </c>
      <c r="K691" s="7">
        <f t="shared" si="20"/>
        <v>0.94126877232121486</v>
      </c>
      <c r="L691" s="1">
        <f>VLOOKUP($A691,openDSS_capacitor!$A:$R,10,0)</f>
        <v>0</v>
      </c>
      <c r="M691" s="1">
        <f>VLOOKUP($A691,openDSS_capacitor!$A:$R,11,0)</f>
        <v>0</v>
      </c>
      <c r="N691" s="1">
        <f>VLOOKUP($A691,openDSS_capacitor!$A:$R,6,0)</f>
        <v>10049.9905</v>
      </c>
      <c r="O691" s="1">
        <f t="shared" si="22"/>
        <v>-603.90810000000056</v>
      </c>
      <c r="P691">
        <f>VLOOKUP(A691,sumario!A:E,5,0)</f>
        <v>1800</v>
      </c>
    </row>
    <row r="692" spans="1:16" x14ac:dyDescent="0.25">
      <c r="A692" t="s">
        <v>1385</v>
      </c>
      <c r="B692" s="6" t="str">
        <f>VLOOKUP(A692,regional!A:B,2,0)</f>
        <v>Triângulo</v>
      </c>
      <c r="C692" s="1">
        <f>VLOOKUP($A692,openDSS_base!$A:$R,4,0)</f>
        <v>145179.1875</v>
      </c>
      <c r="D692" s="1">
        <f>VLOOKUP($A692,openDSS_base!$A:$R,5,0)</f>
        <v>64688.471299999997</v>
      </c>
      <c r="E692" s="7">
        <f t="shared" si="21"/>
        <v>0.91342728263723849</v>
      </c>
      <c r="F692" s="1">
        <f>VLOOKUP($A692,openDSS_base!$A:$R,10,0)</f>
        <v>0</v>
      </c>
      <c r="G692" s="1">
        <f>VLOOKUP($A692,openDSS_base!$A:$R,11,0)</f>
        <v>0</v>
      </c>
      <c r="H692" s="1">
        <f>VLOOKUP($A692,openDSS_base!$A:$R,6,0)</f>
        <v>8931.3372999999992</v>
      </c>
      <c r="I692" s="1">
        <f>VLOOKUP($A692,openDSS_capacitor!$A:$R,4,0)</f>
        <v>145124.97659999999</v>
      </c>
      <c r="J692" s="1">
        <f>VLOOKUP($A692,openDSS_capacitor!$A:$R,5,0)</f>
        <v>57177.206100000003</v>
      </c>
      <c r="K692" s="7">
        <f t="shared" si="20"/>
        <v>0.93039361127402342</v>
      </c>
      <c r="L692" s="1">
        <f>VLOOKUP($A692,openDSS_capacitor!$A:$R,10,0)</f>
        <v>0</v>
      </c>
      <c r="M692" s="1">
        <f>VLOOKUP($A692,openDSS_capacitor!$A:$R,11,0)</f>
        <v>0</v>
      </c>
      <c r="N692" s="1">
        <f>VLOOKUP($A692,openDSS_capacitor!$A:$R,6,0)</f>
        <v>8827.1327999999994</v>
      </c>
      <c r="O692" s="1">
        <f t="shared" si="22"/>
        <v>-104.20449999999983</v>
      </c>
      <c r="P692">
        <f>VLOOKUP(A692,sumario!A:E,5,0)</f>
        <v>900</v>
      </c>
    </row>
    <row r="693" spans="1:16" x14ac:dyDescent="0.25">
      <c r="A693" t="s">
        <v>1386</v>
      </c>
      <c r="B693" s="6" t="str">
        <f>VLOOKUP(A693,regional!A:B,2,0)</f>
        <v>Triângulo</v>
      </c>
      <c r="C693" s="1">
        <f>VLOOKUP($A693,openDSS_base!$A:$R,4,0)</f>
        <v>152479.48970000001</v>
      </c>
      <c r="D693" s="1">
        <f>VLOOKUP($A693,openDSS_base!$A:$R,5,0)</f>
        <v>71074.111399999994</v>
      </c>
      <c r="E693" s="7">
        <f t="shared" si="21"/>
        <v>0.90637207788629048</v>
      </c>
      <c r="F693" s="1">
        <f>VLOOKUP($A693,openDSS_base!$A:$R,10,0)</f>
        <v>0</v>
      </c>
      <c r="G693" s="1">
        <f>VLOOKUP($A693,openDSS_base!$A:$R,11,0)</f>
        <v>0</v>
      </c>
      <c r="H693" s="1">
        <f>VLOOKUP($A693,openDSS_base!$A:$R,6,0)</f>
        <v>20570.695100000001</v>
      </c>
      <c r="I693" s="1">
        <f>VLOOKUP($A693,openDSS_capacitor!$A:$R,4,0)</f>
        <v>152059.92009999999</v>
      </c>
      <c r="J693" s="1">
        <f>VLOOKUP($A693,openDSS_capacitor!$A:$R,5,0)</f>
        <v>62537.546999999999</v>
      </c>
      <c r="K693" s="7">
        <f t="shared" si="20"/>
        <v>0.92483938812489475</v>
      </c>
      <c r="L693" s="1">
        <f>VLOOKUP($A693,openDSS_capacitor!$A:$R,10,0)</f>
        <v>0</v>
      </c>
      <c r="M693" s="1">
        <f>VLOOKUP($A693,openDSS_capacitor!$A:$R,11,0)</f>
        <v>0</v>
      </c>
      <c r="N693" s="1">
        <f>VLOOKUP($A693,openDSS_capacitor!$A:$R,6,0)</f>
        <v>19998.427100000001</v>
      </c>
      <c r="O693" s="1">
        <f t="shared" si="22"/>
        <v>-572.26800000000003</v>
      </c>
      <c r="P693">
        <f>VLOOKUP(A693,sumario!A:E,5,0)</f>
        <v>1000</v>
      </c>
    </row>
    <row r="694" spans="1:16" x14ac:dyDescent="0.25">
      <c r="A694" t="s">
        <v>1387</v>
      </c>
      <c r="B694" s="6" t="str">
        <f>VLOOKUP(A694,regional!A:B,2,0)</f>
        <v>Triângulo</v>
      </c>
      <c r="C694" s="1">
        <f>VLOOKUP($A694,openDSS_base!$A:$R,4,0)</f>
        <v>156438.73259999999</v>
      </c>
      <c r="D694" s="1">
        <f>VLOOKUP($A694,openDSS_base!$A:$R,5,0)</f>
        <v>68445.583599999998</v>
      </c>
      <c r="E694" s="7">
        <f t="shared" si="21"/>
        <v>0.91614951100604702</v>
      </c>
      <c r="F694" s="1">
        <f>VLOOKUP($A694,openDSS_base!$A:$R,10,0)</f>
        <v>0</v>
      </c>
      <c r="G694" s="1">
        <f>VLOOKUP($A694,openDSS_base!$A:$R,11,0)</f>
        <v>0</v>
      </c>
      <c r="H694" s="1">
        <f>VLOOKUP($A694,openDSS_base!$A:$R,6,0)</f>
        <v>17964.120900000002</v>
      </c>
      <c r="I694" s="1">
        <f>VLOOKUP($A694,openDSS_capacitor!$A:$R,4,0)</f>
        <v>156083.78640000001</v>
      </c>
      <c r="J694" s="1">
        <f>VLOOKUP($A694,openDSS_capacitor!$A:$R,5,0)</f>
        <v>62733.3295</v>
      </c>
      <c r="K694" s="7">
        <f t="shared" si="20"/>
        <v>0.9278608369177147</v>
      </c>
      <c r="L694" s="1">
        <f>VLOOKUP($A694,openDSS_capacitor!$A:$R,10,0)</f>
        <v>0</v>
      </c>
      <c r="M694" s="1">
        <f>VLOOKUP($A694,openDSS_capacitor!$A:$R,11,0)</f>
        <v>0</v>
      </c>
      <c r="N694" s="1">
        <f>VLOOKUP($A694,openDSS_capacitor!$A:$R,6,0)</f>
        <v>17508.125100000001</v>
      </c>
      <c r="O694" s="1">
        <f t="shared" si="22"/>
        <v>-455.9958000000006</v>
      </c>
      <c r="P694">
        <f>VLOOKUP(A694,sumario!A:E,5,0)</f>
        <v>700</v>
      </c>
    </row>
    <row r="695" spans="1:16" x14ac:dyDescent="0.25">
      <c r="A695" t="s">
        <v>81</v>
      </c>
      <c r="B695" s="6" t="str">
        <f>VLOOKUP(A695,regional!A:B,2,0)</f>
        <v>Triângulo</v>
      </c>
      <c r="C695" s="1">
        <f>VLOOKUP($A695,openDSS_base!$A:$R,4,0)</f>
        <v>181018.25020000001</v>
      </c>
      <c r="D695" s="1">
        <f>VLOOKUP($A695,openDSS_base!$A:$R,5,0)</f>
        <v>84702.0386</v>
      </c>
      <c r="E695" s="7">
        <f t="shared" si="21"/>
        <v>0.905747677603149</v>
      </c>
      <c r="F695" s="1">
        <f>VLOOKUP($A695,openDSS_base!$A:$R,10,0)</f>
        <v>0</v>
      </c>
      <c r="G695" s="1">
        <f>VLOOKUP($A695,openDSS_base!$A:$R,11,0)</f>
        <v>0</v>
      </c>
      <c r="H695" s="1">
        <f>VLOOKUP($A695,openDSS_base!$A:$R,6,0)</f>
        <v>21793.559000000001</v>
      </c>
      <c r="I695" s="1">
        <f>VLOOKUP($A695,openDSS_capacitor!$A:$R,4,0)</f>
        <v>180453.50589999999</v>
      </c>
      <c r="J695" s="1">
        <f>VLOOKUP($A695,openDSS_capacitor!$A:$R,5,0)</f>
        <v>56832.017699999997</v>
      </c>
      <c r="K695" s="7">
        <f t="shared" si="20"/>
        <v>0.95381505841688741</v>
      </c>
      <c r="L695" s="1">
        <f>VLOOKUP($A695,openDSS_capacitor!$A:$R,10,0)</f>
        <v>0</v>
      </c>
      <c r="M695" s="1">
        <f>VLOOKUP($A695,openDSS_capacitor!$A:$R,11,0)</f>
        <v>0</v>
      </c>
      <c r="N695" s="1">
        <f>VLOOKUP($A695,openDSS_capacitor!$A:$R,6,0)</f>
        <v>20734.183700000001</v>
      </c>
      <c r="O695" s="1">
        <f t="shared" si="22"/>
        <v>-1059.3752999999997</v>
      </c>
      <c r="P695">
        <f>VLOOKUP(A695,sumario!A:E,5,0)</f>
        <v>3300</v>
      </c>
    </row>
    <row r="696" spans="1:16" x14ac:dyDescent="0.25">
      <c r="A696" t="s">
        <v>1389</v>
      </c>
      <c r="B696" s="6" t="str">
        <f>VLOOKUP(A696,regional!A:B,2,0)</f>
        <v>Triângulo</v>
      </c>
      <c r="C696" s="1">
        <f>VLOOKUP($A696,openDSS_base!$A:$R,4,0)</f>
        <v>53826.930099999998</v>
      </c>
      <c r="D696" s="1">
        <f>VLOOKUP($A696,openDSS_base!$A:$R,5,0)</f>
        <v>23481.6001</v>
      </c>
      <c r="E696" s="7">
        <f t="shared" si="21"/>
        <v>0.91658003913931552</v>
      </c>
      <c r="F696" s="1">
        <f>VLOOKUP($A696,openDSS_base!$A:$R,10,0)</f>
        <v>0</v>
      </c>
      <c r="G696" s="1">
        <f>VLOOKUP($A696,openDSS_base!$A:$R,11,0)</f>
        <v>0</v>
      </c>
      <c r="H696" s="1">
        <f>VLOOKUP($A696,openDSS_base!$A:$R,6,0)</f>
        <v>18507.584999999999</v>
      </c>
      <c r="I696" s="1">
        <f>VLOOKUP($A696,openDSS_capacitor!$A:$R,4,0)</f>
        <v>53203.128199999999</v>
      </c>
      <c r="J696" s="1">
        <f>VLOOKUP($A696,openDSS_capacitor!$A:$R,5,0)</f>
        <v>21476.2945</v>
      </c>
      <c r="K696" s="7">
        <f t="shared" si="20"/>
        <v>0.92729982768083774</v>
      </c>
      <c r="L696" s="1">
        <f>VLOOKUP($A696,openDSS_capacitor!$A:$R,10,0)</f>
        <v>0</v>
      </c>
      <c r="M696" s="1">
        <f>VLOOKUP($A696,openDSS_capacitor!$A:$R,11,0)</f>
        <v>0</v>
      </c>
      <c r="N696" s="1">
        <f>VLOOKUP($A696,openDSS_capacitor!$A:$R,6,0)</f>
        <v>17167.759600000001</v>
      </c>
      <c r="O696" s="1">
        <f t="shared" si="22"/>
        <v>-1339.8253999999979</v>
      </c>
      <c r="P696">
        <f>VLOOKUP(A696,sumario!A:E,5,0)</f>
        <v>300</v>
      </c>
    </row>
    <row r="697" spans="1:16" x14ac:dyDescent="0.25">
      <c r="A697" t="s">
        <v>1391</v>
      </c>
      <c r="B697" s="6" t="str">
        <f>VLOOKUP(A697,regional!A:B,2,0)</f>
        <v>Leste</v>
      </c>
      <c r="C697" s="1">
        <f>VLOOKUP($A697,openDSS_base!$A:$R,4,0)</f>
        <v>80682.024900000004</v>
      </c>
      <c r="D697" s="1">
        <f>VLOOKUP($A697,openDSS_base!$A:$R,5,0)</f>
        <v>47531.469299999997</v>
      </c>
      <c r="E697" s="7">
        <f t="shared" si="21"/>
        <v>0.86160055700454929</v>
      </c>
      <c r="F697" s="1">
        <f>VLOOKUP($A697,openDSS_base!$A:$R,10,0)</f>
        <v>0</v>
      </c>
      <c r="G697" s="1">
        <f>VLOOKUP($A697,openDSS_base!$A:$R,11,0)</f>
        <v>0</v>
      </c>
      <c r="H697" s="1">
        <f>VLOOKUP($A697,openDSS_base!$A:$R,6,0)</f>
        <v>19647.649600000001</v>
      </c>
      <c r="I697" s="1">
        <f>VLOOKUP($A697,openDSS_capacitor!$A:$R,4,0)</f>
        <v>80598.080400000006</v>
      </c>
      <c r="J697" s="1">
        <f>VLOOKUP($A697,openDSS_capacitor!$A:$R,5,0)</f>
        <v>44774.396000000001</v>
      </c>
      <c r="K697" s="7">
        <f t="shared" si="20"/>
        <v>0.87416793672445514</v>
      </c>
      <c r="L697" s="1">
        <f>VLOOKUP($A697,openDSS_capacitor!$A:$R,10,0)</f>
        <v>0</v>
      </c>
      <c r="M697" s="1">
        <f>VLOOKUP($A697,openDSS_capacitor!$A:$R,11,0)</f>
        <v>0</v>
      </c>
      <c r="N697" s="1">
        <f>VLOOKUP($A697,openDSS_capacitor!$A:$R,6,0)</f>
        <v>19325.289400000001</v>
      </c>
      <c r="O697" s="1">
        <f t="shared" si="22"/>
        <v>-322.36019999999917</v>
      </c>
      <c r="P697">
        <f>VLOOKUP(A697,sumario!A:E,5,0)</f>
        <v>300</v>
      </c>
    </row>
    <row r="698" spans="1:16" x14ac:dyDescent="0.25">
      <c r="A698" t="s">
        <v>1396</v>
      </c>
      <c r="B698" s="6" t="str">
        <f>VLOOKUP(A698,regional!A:B,2,0)</f>
        <v>Oeste</v>
      </c>
      <c r="C698" s="1">
        <f>VLOOKUP($A698,openDSS_base!$A:$R,4,0)</f>
        <v>274108.91369999998</v>
      </c>
      <c r="D698" s="1">
        <f>VLOOKUP($A698,openDSS_base!$A:$R,5,0)</f>
        <v>168524.13039999999</v>
      </c>
      <c r="E698" s="7">
        <f t="shared" si="21"/>
        <v>0.85187780145396053</v>
      </c>
      <c r="F698" s="1">
        <f>VLOOKUP($A698,openDSS_base!$A:$R,10,0)</f>
        <v>0</v>
      </c>
      <c r="G698" s="1">
        <f>VLOOKUP($A698,openDSS_base!$A:$R,11,0)</f>
        <v>0</v>
      </c>
      <c r="H698" s="1">
        <f>VLOOKUP($A698,openDSS_base!$A:$R,6,0)</f>
        <v>34969.941099999996</v>
      </c>
      <c r="I698" s="1">
        <f>VLOOKUP($A698,openDSS_capacitor!$A:$R,4,0)</f>
        <v>274880.44910000003</v>
      </c>
      <c r="J698" s="1">
        <f>VLOOKUP($A698,openDSS_capacitor!$A:$R,5,0)</f>
        <v>161380.39360000001</v>
      </c>
      <c r="K698" s="7">
        <f t="shared" si="20"/>
        <v>0.86236439108367768</v>
      </c>
      <c r="L698" s="1">
        <f>VLOOKUP($A698,openDSS_capacitor!$A:$R,10,0)</f>
        <v>0</v>
      </c>
      <c r="M698" s="1">
        <f>VLOOKUP($A698,openDSS_capacitor!$A:$R,11,0)</f>
        <v>0</v>
      </c>
      <c r="N698" s="1">
        <f>VLOOKUP($A698,openDSS_capacitor!$A:$R,6,0)</f>
        <v>34560.431600000004</v>
      </c>
      <c r="O698" s="1">
        <f t="shared" si="22"/>
        <v>-409.50949999999284</v>
      </c>
      <c r="P698">
        <f>VLOOKUP(A698,sumario!A:E,5,0)</f>
        <v>900</v>
      </c>
    </row>
    <row r="699" spans="1:16" x14ac:dyDescent="0.25">
      <c r="A699" t="s">
        <v>1397</v>
      </c>
      <c r="B699" s="6" t="str">
        <f>VLOOKUP(A699,regional!A:B,2,0)</f>
        <v>Oeste</v>
      </c>
      <c r="C699" s="1">
        <f>VLOOKUP($A699,openDSS_base!$A:$R,4,0)</f>
        <v>138321.2782</v>
      </c>
      <c r="D699" s="1">
        <f>VLOOKUP($A699,openDSS_base!$A:$R,5,0)</f>
        <v>66116.213099999994</v>
      </c>
      <c r="E699" s="7">
        <f t="shared" si="21"/>
        <v>0.90222925814823152</v>
      </c>
      <c r="F699" s="1">
        <f>VLOOKUP($A699,openDSS_base!$A:$R,10,0)</f>
        <v>0</v>
      </c>
      <c r="G699" s="1">
        <f>VLOOKUP($A699,openDSS_base!$A:$R,11,0)</f>
        <v>0</v>
      </c>
      <c r="H699" s="1">
        <f>VLOOKUP($A699,openDSS_base!$A:$R,6,0)</f>
        <v>12240.3891</v>
      </c>
      <c r="I699" s="1">
        <f>VLOOKUP($A699,openDSS_capacitor!$A:$R,4,0)</f>
        <v>138047.3456</v>
      </c>
      <c r="J699" s="1">
        <f>VLOOKUP($A699,openDSS_capacitor!$A:$R,5,0)</f>
        <v>58624.578000000001</v>
      </c>
      <c r="K699" s="7">
        <f t="shared" si="20"/>
        <v>0.92044019619245843</v>
      </c>
      <c r="L699" s="1">
        <f>VLOOKUP($A699,openDSS_capacitor!$A:$R,10,0)</f>
        <v>0</v>
      </c>
      <c r="M699" s="1">
        <f>VLOOKUP($A699,openDSS_capacitor!$A:$R,11,0)</f>
        <v>0</v>
      </c>
      <c r="N699" s="1">
        <f>VLOOKUP($A699,openDSS_capacitor!$A:$R,6,0)</f>
        <v>11914.4493</v>
      </c>
      <c r="O699" s="1">
        <f t="shared" si="22"/>
        <v>-325.9398000000001</v>
      </c>
      <c r="P699">
        <f>VLOOKUP(A699,sumario!A:E,5,0)</f>
        <v>900</v>
      </c>
    </row>
    <row r="700" spans="1:16" x14ac:dyDescent="0.25">
      <c r="A700" t="s">
        <v>1398</v>
      </c>
      <c r="B700" s="6" t="str">
        <f>VLOOKUP(A700,regional!A:B,2,0)</f>
        <v>Oeste</v>
      </c>
      <c r="C700" s="1">
        <f>VLOOKUP($A700,openDSS_base!$A:$R,4,0)</f>
        <v>110324.1156</v>
      </c>
      <c r="D700" s="1">
        <f>VLOOKUP($A700,openDSS_base!$A:$R,5,0)</f>
        <v>48901.020600000003</v>
      </c>
      <c r="E700" s="7">
        <f t="shared" si="21"/>
        <v>0.91421680579597442</v>
      </c>
      <c r="F700" s="1">
        <f>VLOOKUP($A700,openDSS_base!$A:$R,10,0)</f>
        <v>0</v>
      </c>
      <c r="G700" s="1">
        <f>VLOOKUP($A700,openDSS_base!$A:$R,11,0)</f>
        <v>0</v>
      </c>
      <c r="H700" s="1">
        <f>VLOOKUP($A700,openDSS_base!$A:$R,6,0)</f>
        <v>8603.9531999999999</v>
      </c>
      <c r="I700" s="1">
        <f>VLOOKUP($A700,openDSS_capacitor!$A:$R,4,0)</f>
        <v>110242.1511</v>
      </c>
      <c r="J700" s="1">
        <f>VLOOKUP($A700,openDSS_capacitor!$A:$R,5,0)</f>
        <v>46608.065600000002</v>
      </c>
      <c r="K700" s="7">
        <f t="shared" si="20"/>
        <v>0.92106569372117186</v>
      </c>
      <c r="L700" s="1">
        <f>VLOOKUP($A700,openDSS_capacitor!$A:$R,10,0)</f>
        <v>0</v>
      </c>
      <c r="M700" s="1">
        <f>VLOOKUP($A700,openDSS_capacitor!$A:$R,11,0)</f>
        <v>0</v>
      </c>
      <c r="N700" s="1">
        <f>VLOOKUP($A700,openDSS_capacitor!$A:$R,6,0)</f>
        <v>8438.2201000000005</v>
      </c>
      <c r="O700" s="1">
        <f t="shared" si="22"/>
        <v>-165.73309999999947</v>
      </c>
      <c r="P700">
        <f>VLOOKUP(A700,sumario!A:E,5,0)</f>
        <v>300</v>
      </c>
    </row>
    <row r="701" spans="1:16" x14ac:dyDescent="0.25">
      <c r="A701" t="s">
        <v>1998</v>
      </c>
      <c r="B701" s="6" t="str">
        <f>VLOOKUP(A701,regional!A:B,2,0)</f>
        <v>Norte</v>
      </c>
      <c r="C701" s="1">
        <f>VLOOKUP($A701,openDSS_base!$A:$R,4,0)</f>
        <v>16103.717000000001</v>
      </c>
      <c r="D701" s="1">
        <f>VLOOKUP($A701,openDSS_base!$A:$R,5,0)</f>
        <v>6585.6064999999999</v>
      </c>
      <c r="E701" s="7">
        <f t="shared" si="21"/>
        <v>0.92559282823923061</v>
      </c>
      <c r="F701" s="1">
        <f>VLOOKUP($A701,openDSS_base!$A:$R,10,0)</f>
        <v>0</v>
      </c>
      <c r="G701" s="1">
        <f>VLOOKUP($A701,openDSS_base!$A:$R,11,0)</f>
        <v>0</v>
      </c>
      <c r="H701" s="1">
        <f>VLOOKUP($A701,openDSS_base!$A:$R,6,0)</f>
        <v>751.03510000000006</v>
      </c>
      <c r="I701" s="1">
        <f>VLOOKUP($A701,openDSS_capacitor!$A:$R,4,0)</f>
        <v>16088.509099999999</v>
      </c>
      <c r="J701" s="1">
        <f>VLOOKUP($A701,openDSS_capacitor!$A:$R,5,0)</f>
        <v>4031.37</v>
      </c>
      <c r="K701" s="7">
        <f t="shared" si="20"/>
        <v>0.97001123742687023</v>
      </c>
      <c r="L701" s="1">
        <f>VLOOKUP($A701,openDSS_capacitor!$A:$R,10,0)</f>
        <v>0</v>
      </c>
      <c r="M701" s="1">
        <f>VLOOKUP($A701,openDSS_capacitor!$A:$R,11,0)</f>
        <v>0</v>
      </c>
      <c r="N701" s="1">
        <f>VLOOKUP($A701,openDSS_capacitor!$A:$R,6,0)</f>
        <v>735.24680000000001</v>
      </c>
      <c r="O701" s="1">
        <f t="shared" si="22"/>
        <v>-15.788300000000049</v>
      </c>
      <c r="P701">
        <f>VLOOKUP(A701,sumario!A:E,5,0)</f>
        <v>300</v>
      </c>
    </row>
    <row r="702" spans="1:16" x14ac:dyDescent="0.25">
      <c r="A702" t="s">
        <v>1402</v>
      </c>
      <c r="B702" s="6" t="str">
        <f>VLOOKUP(A702,regional!A:B,2,0)</f>
        <v>Norte</v>
      </c>
      <c r="C702" s="1">
        <f>VLOOKUP($A702,openDSS_base!$A:$R,4,0)</f>
        <v>26023.531599999998</v>
      </c>
      <c r="D702" s="1">
        <f>VLOOKUP($A702,openDSS_base!$A:$R,5,0)</f>
        <v>10842.2937</v>
      </c>
      <c r="E702" s="7">
        <f t="shared" si="21"/>
        <v>0.92308755738678561</v>
      </c>
      <c r="F702" s="1">
        <f>VLOOKUP($A702,openDSS_base!$A:$R,10,0)</f>
        <v>0</v>
      </c>
      <c r="G702" s="1">
        <f>VLOOKUP($A702,openDSS_base!$A:$R,11,0)</f>
        <v>0</v>
      </c>
      <c r="H702" s="1">
        <f>VLOOKUP($A702,openDSS_base!$A:$R,6,0)</f>
        <v>1731.7361000000001</v>
      </c>
      <c r="I702" s="1">
        <f>VLOOKUP($A702,openDSS_capacitor!$A:$R,4,0)</f>
        <v>25991.988600000001</v>
      </c>
      <c r="J702" s="1">
        <f>VLOOKUP($A702,openDSS_capacitor!$A:$R,5,0)</f>
        <v>8317.8783000000003</v>
      </c>
      <c r="K702" s="7">
        <f t="shared" si="20"/>
        <v>0.95241944629773956</v>
      </c>
      <c r="L702" s="1">
        <f>VLOOKUP($A702,openDSS_capacitor!$A:$R,10,0)</f>
        <v>0</v>
      </c>
      <c r="M702" s="1">
        <f>VLOOKUP($A702,openDSS_capacitor!$A:$R,11,0)</f>
        <v>0</v>
      </c>
      <c r="N702" s="1">
        <f>VLOOKUP($A702,openDSS_capacitor!$A:$R,6,0)</f>
        <v>1683.1047000000001</v>
      </c>
      <c r="O702" s="1">
        <f t="shared" si="22"/>
        <v>-48.631399999999985</v>
      </c>
      <c r="P702">
        <f>VLOOKUP(A702,sumario!A:E,5,0)</f>
        <v>300</v>
      </c>
    </row>
    <row r="703" spans="1:16" x14ac:dyDescent="0.25">
      <c r="A703" t="s">
        <v>1404</v>
      </c>
      <c r="B703" s="6" t="str">
        <f>VLOOKUP(A703,regional!A:B,2,0)</f>
        <v>Norte</v>
      </c>
      <c r="C703" s="1">
        <f>VLOOKUP($A703,openDSS_base!$A:$R,4,0)</f>
        <v>28140.6698</v>
      </c>
      <c r="D703" s="1">
        <f>VLOOKUP($A703,openDSS_base!$A:$R,5,0)</f>
        <v>12272.906300000001</v>
      </c>
      <c r="E703" s="7">
        <f t="shared" si="21"/>
        <v>0.91661886533588954</v>
      </c>
      <c r="F703" s="1">
        <f>VLOOKUP($A703,openDSS_base!$A:$R,10,0)</f>
        <v>0</v>
      </c>
      <c r="G703" s="1">
        <f>VLOOKUP($A703,openDSS_base!$A:$R,11,0)</f>
        <v>0</v>
      </c>
      <c r="H703" s="1">
        <f>VLOOKUP($A703,openDSS_base!$A:$R,6,0)</f>
        <v>2082.1415999999999</v>
      </c>
      <c r="I703" s="1">
        <f>VLOOKUP($A703,openDSS_capacitor!$A:$R,4,0)</f>
        <v>28104.3092</v>
      </c>
      <c r="J703" s="1">
        <f>VLOOKUP($A703,openDSS_capacitor!$A:$R,5,0)</f>
        <v>7256.1756999999998</v>
      </c>
      <c r="K703" s="7">
        <f t="shared" si="20"/>
        <v>0.96824855293865009</v>
      </c>
      <c r="L703" s="1">
        <f>VLOOKUP($A703,openDSS_capacitor!$A:$R,10,0)</f>
        <v>0</v>
      </c>
      <c r="M703" s="1">
        <f>VLOOKUP($A703,openDSS_capacitor!$A:$R,11,0)</f>
        <v>0</v>
      </c>
      <c r="N703" s="1">
        <f>VLOOKUP($A703,openDSS_capacitor!$A:$R,6,0)</f>
        <v>2001.6808000000001</v>
      </c>
      <c r="O703" s="1">
        <f t="shared" si="22"/>
        <v>-80.460799999999836</v>
      </c>
      <c r="P703">
        <f>VLOOKUP(A703,sumario!A:E,5,0)</f>
        <v>600</v>
      </c>
    </row>
    <row r="704" spans="1:16" x14ac:dyDescent="0.25">
      <c r="A704" t="s">
        <v>1407</v>
      </c>
      <c r="B704" s="6" t="str">
        <f>VLOOKUP(A704,regional!A:B,2,0)</f>
        <v>Norte</v>
      </c>
      <c r="C704" s="1">
        <f>VLOOKUP($A704,openDSS_base!$A:$R,4,0)</f>
        <v>44744.4899</v>
      </c>
      <c r="D704" s="1">
        <f>VLOOKUP($A704,openDSS_base!$A:$R,5,0)</f>
        <v>19882.6191</v>
      </c>
      <c r="E704" s="7">
        <f t="shared" si="21"/>
        <v>0.91384050787546289</v>
      </c>
      <c r="F704" s="1">
        <f>VLOOKUP($A704,openDSS_base!$A:$R,10,0)</f>
        <v>0</v>
      </c>
      <c r="G704" s="1">
        <f>VLOOKUP($A704,openDSS_base!$A:$R,11,0)</f>
        <v>0</v>
      </c>
      <c r="H704" s="1">
        <f>VLOOKUP($A704,openDSS_base!$A:$R,6,0)</f>
        <v>4796.2538999999997</v>
      </c>
      <c r="I704" s="1">
        <f>VLOOKUP($A704,openDSS_capacitor!$A:$R,4,0)</f>
        <v>44632.275099999999</v>
      </c>
      <c r="J704" s="1">
        <f>VLOOKUP($A704,openDSS_capacitor!$A:$R,5,0)</f>
        <v>12178.5245</v>
      </c>
      <c r="K704" s="7">
        <f t="shared" si="20"/>
        <v>0.96473042105506779</v>
      </c>
      <c r="L704" s="1">
        <f>VLOOKUP($A704,openDSS_capacitor!$A:$R,10,0)</f>
        <v>0</v>
      </c>
      <c r="M704" s="1">
        <f>VLOOKUP($A704,openDSS_capacitor!$A:$R,11,0)</f>
        <v>0</v>
      </c>
      <c r="N704" s="1">
        <f>VLOOKUP($A704,openDSS_capacitor!$A:$R,6,0)</f>
        <v>4682.9013999999997</v>
      </c>
      <c r="O704" s="1">
        <f t="shared" si="22"/>
        <v>-113.35249999999996</v>
      </c>
      <c r="P704">
        <f>VLOOKUP(A704,sumario!A:E,5,0)</f>
        <v>900</v>
      </c>
    </row>
    <row r="705" spans="1:16" x14ac:dyDescent="0.25">
      <c r="A705" t="s">
        <v>82</v>
      </c>
      <c r="B705" s="6" t="str">
        <f>VLOOKUP(A705,regional!A:B,2,0)</f>
        <v>Norte</v>
      </c>
      <c r="C705" s="1">
        <f>VLOOKUP($A705,openDSS_base!$A:$R,4,0)</f>
        <v>26319.846600000001</v>
      </c>
      <c r="D705" s="1">
        <f>VLOOKUP($A705,openDSS_base!$A:$R,5,0)</f>
        <v>10422.7089</v>
      </c>
      <c r="E705" s="7">
        <f t="shared" si="21"/>
        <v>0.92975297397417311</v>
      </c>
      <c r="F705" s="1">
        <f>VLOOKUP($A705,openDSS_base!$A:$R,10,0)</f>
        <v>0</v>
      </c>
      <c r="G705" s="1">
        <f>VLOOKUP($A705,openDSS_base!$A:$R,11,0)</f>
        <v>0</v>
      </c>
      <c r="H705" s="1">
        <f>VLOOKUP($A705,openDSS_base!$A:$R,6,0)</f>
        <v>2778.1498999999999</v>
      </c>
      <c r="I705" s="1">
        <f>VLOOKUP($A705,openDSS_capacitor!$A:$R,4,0)</f>
        <v>26209.052800000001</v>
      </c>
      <c r="J705" s="1">
        <f>VLOOKUP($A705,openDSS_capacitor!$A:$R,5,0)</f>
        <v>205.9091</v>
      </c>
      <c r="K705" s="7">
        <f t="shared" si="20"/>
        <v>0.99996913982890101</v>
      </c>
      <c r="L705" s="1">
        <f>VLOOKUP($A705,openDSS_capacitor!$A:$R,10,0)</f>
        <v>0</v>
      </c>
      <c r="M705" s="1">
        <f>VLOOKUP($A705,openDSS_capacitor!$A:$R,11,0)</f>
        <v>0</v>
      </c>
      <c r="N705" s="1">
        <f>VLOOKUP($A705,openDSS_capacitor!$A:$R,6,0)</f>
        <v>2654.6482999999998</v>
      </c>
      <c r="O705" s="1">
        <f t="shared" si="22"/>
        <v>-123.50160000000005</v>
      </c>
      <c r="P705">
        <f>VLOOKUP(A705,sumario!A:E,5,0)</f>
        <v>1200</v>
      </c>
    </row>
    <row r="706" spans="1:16" x14ac:dyDescent="0.25">
      <c r="A706" t="s">
        <v>83</v>
      </c>
      <c r="B706" s="6" t="str">
        <f>VLOOKUP(A706,regional!A:B,2,0)</f>
        <v>Norte</v>
      </c>
      <c r="C706" s="1">
        <f>VLOOKUP($A706,openDSS_base!$A:$R,4,0)</f>
        <v>23413.6522</v>
      </c>
      <c r="D706" s="1">
        <f>VLOOKUP($A706,openDSS_base!$A:$R,5,0)</f>
        <v>9040.1954999999998</v>
      </c>
      <c r="E706" s="7">
        <f t="shared" si="21"/>
        <v>0.93287832181753172</v>
      </c>
      <c r="F706" s="1">
        <f>VLOOKUP($A706,openDSS_base!$A:$R,10,0)</f>
        <v>0</v>
      </c>
      <c r="G706" s="1">
        <f>VLOOKUP($A706,openDSS_base!$A:$R,11,0)</f>
        <v>0</v>
      </c>
      <c r="H706" s="1">
        <f>VLOOKUP($A706,openDSS_base!$A:$R,6,0)</f>
        <v>2240.4124000000002</v>
      </c>
      <c r="I706" s="1">
        <f>VLOOKUP($A706,openDSS_capacitor!$A:$R,4,0)</f>
        <v>23398.418000000001</v>
      </c>
      <c r="J706" s="1">
        <f>VLOOKUP($A706,openDSS_capacitor!$A:$R,5,0)</f>
        <v>3959.3807999999999</v>
      </c>
      <c r="K706" s="7">
        <f t="shared" si="20"/>
        <v>0.98598332202011651</v>
      </c>
      <c r="L706" s="1">
        <f>VLOOKUP($A706,openDSS_capacitor!$A:$R,10,0)</f>
        <v>0</v>
      </c>
      <c r="M706" s="1">
        <f>VLOOKUP($A706,openDSS_capacitor!$A:$R,11,0)</f>
        <v>0</v>
      </c>
      <c r="N706" s="1">
        <f>VLOOKUP($A706,openDSS_capacitor!$A:$R,6,0)</f>
        <v>2202.1842000000001</v>
      </c>
      <c r="O706" s="1">
        <f t="shared" si="22"/>
        <v>-38.228200000000015</v>
      </c>
      <c r="P706">
        <f>VLOOKUP(A706,sumario!A:E,5,0)</f>
        <v>600</v>
      </c>
    </row>
    <row r="707" spans="1:16" x14ac:dyDescent="0.25">
      <c r="A707" t="s">
        <v>2001</v>
      </c>
      <c r="B707" s="6" t="str">
        <f>VLOOKUP(A707,regional!A:B,2,0)</f>
        <v>Norte</v>
      </c>
      <c r="C707" s="1">
        <f>VLOOKUP($A707,openDSS_base!$A:$R,4,0)</f>
        <v>13848.8542</v>
      </c>
      <c r="D707" s="1">
        <f>VLOOKUP($A707,openDSS_base!$A:$R,5,0)</f>
        <v>5540.1167999999998</v>
      </c>
      <c r="E707" s="7">
        <f t="shared" si="21"/>
        <v>0.92846339458390059</v>
      </c>
      <c r="F707" s="1">
        <f>VLOOKUP($A707,openDSS_base!$A:$R,10,0)</f>
        <v>0</v>
      </c>
      <c r="G707" s="1">
        <f>VLOOKUP($A707,openDSS_base!$A:$R,11,0)</f>
        <v>0</v>
      </c>
      <c r="H707" s="1">
        <f>VLOOKUP($A707,openDSS_base!$A:$R,6,0)</f>
        <v>616.66179999999997</v>
      </c>
      <c r="I707" s="1">
        <f>VLOOKUP($A707,openDSS_capacitor!$A:$R,4,0)</f>
        <v>13824.515100000001</v>
      </c>
      <c r="J707" s="1">
        <f>VLOOKUP($A707,openDSS_capacitor!$A:$R,5,0)</f>
        <v>3024.4641999999999</v>
      </c>
      <c r="K707" s="7">
        <f t="shared" ref="K707:K770" si="23">I707/SQRT(I707*I707+J707*J707)</f>
        <v>0.97689483151409195</v>
      </c>
      <c r="L707" s="1">
        <f>VLOOKUP($A707,openDSS_capacitor!$A:$R,10,0)</f>
        <v>0</v>
      </c>
      <c r="M707" s="1">
        <f>VLOOKUP($A707,openDSS_capacitor!$A:$R,11,0)</f>
        <v>0</v>
      </c>
      <c r="N707" s="1">
        <f>VLOOKUP($A707,openDSS_capacitor!$A:$R,6,0)</f>
        <v>588.93520000000001</v>
      </c>
      <c r="O707" s="1">
        <f t="shared" si="22"/>
        <v>-27.726599999999962</v>
      </c>
      <c r="P707">
        <f>VLOOKUP(A707,sumario!A:E,5,0)</f>
        <v>300</v>
      </c>
    </row>
    <row r="708" spans="1:16" x14ac:dyDescent="0.25">
      <c r="A708" t="s">
        <v>1410</v>
      </c>
      <c r="B708" s="6" t="str">
        <f>VLOOKUP(A708,regional!A:B,2,0)</f>
        <v>Norte</v>
      </c>
      <c r="C708" s="1">
        <f>VLOOKUP($A708,openDSS_base!$A:$R,4,0)</f>
        <v>11533.809300000001</v>
      </c>
      <c r="D708" s="1">
        <f>VLOOKUP($A708,openDSS_base!$A:$R,5,0)</f>
        <v>4412.9435999999996</v>
      </c>
      <c r="E708" s="7">
        <f t="shared" si="21"/>
        <v>0.93397191635561749</v>
      </c>
      <c r="F708" s="1">
        <f>VLOOKUP($A708,openDSS_base!$A:$R,10,0)</f>
        <v>0</v>
      </c>
      <c r="G708" s="1">
        <f>VLOOKUP($A708,openDSS_base!$A:$R,11,0)</f>
        <v>0</v>
      </c>
      <c r="H708" s="1">
        <f>VLOOKUP($A708,openDSS_base!$A:$R,6,0)</f>
        <v>718.97490000000005</v>
      </c>
      <c r="I708" s="1">
        <f>VLOOKUP($A708,openDSS_capacitor!$A:$R,4,0)</f>
        <v>11535.3809</v>
      </c>
      <c r="J708" s="1">
        <f>VLOOKUP($A708,openDSS_capacitor!$A:$R,5,0)</f>
        <v>-690.02059999999994</v>
      </c>
      <c r="K708" s="7">
        <f t="shared" si="23"/>
        <v>0.99821570498359047</v>
      </c>
      <c r="L708" s="1">
        <f>VLOOKUP($A708,openDSS_capacitor!$A:$R,10,0)</f>
        <v>0</v>
      </c>
      <c r="M708" s="1">
        <f>VLOOKUP($A708,openDSS_capacitor!$A:$R,11,0)</f>
        <v>0</v>
      </c>
      <c r="N708" s="1">
        <f>VLOOKUP($A708,openDSS_capacitor!$A:$R,6,0)</f>
        <v>713.14030000000002</v>
      </c>
      <c r="O708" s="1">
        <f t="shared" si="22"/>
        <v>-5.8346000000000231</v>
      </c>
      <c r="P708">
        <f>VLOOKUP(A708,sumario!A:E,5,0)</f>
        <v>600</v>
      </c>
    </row>
    <row r="709" spans="1:16" x14ac:dyDescent="0.25">
      <c r="A709" t="s">
        <v>1411</v>
      </c>
      <c r="B709" s="6" t="str">
        <f>VLOOKUP(A709,regional!A:B,2,0)</f>
        <v>Norte</v>
      </c>
      <c r="C709" s="1">
        <f>VLOOKUP($A709,openDSS_base!$A:$R,4,0)</f>
        <v>48061.422400000003</v>
      </c>
      <c r="D709" s="1">
        <f>VLOOKUP($A709,openDSS_base!$A:$R,5,0)</f>
        <v>21382.310799999999</v>
      </c>
      <c r="E709" s="7">
        <f t="shared" si="21"/>
        <v>0.91365853372909178</v>
      </c>
      <c r="F709" s="1">
        <f>VLOOKUP($A709,openDSS_base!$A:$R,10,0)</f>
        <v>0</v>
      </c>
      <c r="G709" s="1">
        <f>VLOOKUP($A709,openDSS_base!$A:$R,11,0)</f>
        <v>0</v>
      </c>
      <c r="H709" s="1">
        <f>VLOOKUP($A709,openDSS_base!$A:$R,6,0)</f>
        <v>5663.1930000000002</v>
      </c>
      <c r="I709" s="1">
        <f>VLOOKUP($A709,openDSS_capacitor!$A:$R,4,0)</f>
        <v>47833.491000000002</v>
      </c>
      <c r="J709" s="1">
        <f>VLOOKUP($A709,openDSS_capacitor!$A:$R,5,0)</f>
        <v>11089.0483</v>
      </c>
      <c r="K709" s="7">
        <f t="shared" si="23"/>
        <v>0.97416514158590306</v>
      </c>
      <c r="L709" s="1">
        <f>VLOOKUP($A709,openDSS_capacitor!$A:$R,10,0)</f>
        <v>0</v>
      </c>
      <c r="M709" s="1">
        <f>VLOOKUP($A709,openDSS_capacitor!$A:$R,11,0)</f>
        <v>0</v>
      </c>
      <c r="N709" s="1">
        <f>VLOOKUP($A709,openDSS_capacitor!$A:$R,6,0)</f>
        <v>5316.6516000000001</v>
      </c>
      <c r="O709" s="1">
        <f t="shared" si="22"/>
        <v>-346.54140000000007</v>
      </c>
      <c r="P709">
        <f>VLOOKUP(A709,sumario!A:E,5,0)</f>
        <v>1200</v>
      </c>
    </row>
    <row r="710" spans="1:16" x14ac:dyDescent="0.25">
      <c r="A710" t="s">
        <v>84</v>
      </c>
      <c r="B710" s="6" t="str">
        <f>VLOOKUP(A710,regional!A:B,2,0)</f>
        <v>Norte</v>
      </c>
      <c r="C710" s="1">
        <f>VLOOKUP($A710,openDSS_base!$A:$R,4,0)</f>
        <v>95924.119900000005</v>
      </c>
      <c r="D710" s="1">
        <f>VLOOKUP($A710,openDSS_base!$A:$R,5,0)</f>
        <v>41713.061000000002</v>
      </c>
      <c r="E710" s="7">
        <f t="shared" si="21"/>
        <v>0.91704585728397336</v>
      </c>
      <c r="F710" s="1">
        <f>VLOOKUP($A710,openDSS_base!$A:$R,10,0)</f>
        <v>0</v>
      </c>
      <c r="G710" s="1">
        <f>VLOOKUP($A710,openDSS_base!$A:$R,11,0)</f>
        <v>0</v>
      </c>
      <c r="H710" s="1">
        <f>VLOOKUP($A710,openDSS_base!$A:$R,6,0)</f>
        <v>4908.9252999999999</v>
      </c>
      <c r="I710" s="1">
        <f>VLOOKUP($A710,openDSS_capacitor!$A:$R,4,0)</f>
        <v>95962.783299999996</v>
      </c>
      <c r="J710" s="1">
        <f>VLOOKUP($A710,openDSS_capacitor!$A:$R,5,0)</f>
        <v>31605.6947</v>
      </c>
      <c r="K710" s="7">
        <f t="shared" si="23"/>
        <v>0.94981117753069322</v>
      </c>
      <c r="L710" s="1">
        <f>VLOOKUP($A710,openDSS_capacitor!$A:$R,10,0)</f>
        <v>0</v>
      </c>
      <c r="M710" s="1">
        <f>VLOOKUP($A710,openDSS_capacitor!$A:$R,11,0)</f>
        <v>0</v>
      </c>
      <c r="N710" s="1">
        <f>VLOOKUP($A710,openDSS_capacitor!$A:$R,6,0)</f>
        <v>4855.0108</v>
      </c>
      <c r="O710" s="1">
        <f t="shared" si="22"/>
        <v>-53.914499999999862</v>
      </c>
      <c r="P710">
        <f>VLOOKUP(A710,sumario!A:E,5,0)</f>
        <v>1200</v>
      </c>
    </row>
    <row r="711" spans="1:16" x14ac:dyDescent="0.25">
      <c r="A711" t="s">
        <v>1414</v>
      </c>
      <c r="B711" s="6" t="str">
        <f>VLOOKUP(A711,regional!A:B,2,0)</f>
        <v>Norte</v>
      </c>
      <c r="C711" s="1">
        <f>VLOOKUP($A711,openDSS_base!$A:$R,4,0)</f>
        <v>88509.739400000006</v>
      </c>
      <c r="D711" s="1">
        <f>VLOOKUP($A711,openDSS_base!$A:$R,5,0)</f>
        <v>40148.509599999998</v>
      </c>
      <c r="E711" s="7">
        <f t="shared" si="21"/>
        <v>0.91068864966546392</v>
      </c>
      <c r="F711" s="1">
        <f>VLOOKUP($A711,openDSS_base!$A:$R,10,0)</f>
        <v>0</v>
      </c>
      <c r="G711" s="1">
        <f>VLOOKUP($A711,openDSS_base!$A:$R,11,0)</f>
        <v>0</v>
      </c>
      <c r="H711" s="1">
        <f>VLOOKUP($A711,openDSS_base!$A:$R,6,0)</f>
        <v>10432.3225</v>
      </c>
      <c r="I711" s="1">
        <f>VLOOKUP($A711,openDSS_capacitor!$A:$R,4,0)</f>
        <v>88147.619099999996</v>
      </c>
      <c r="J711" s="1">
        <f>VLOOKUP($A711,openDSS_capacitor!$A:$R,5,0)</f>
        <v>32199.745900000002</v>
      </c>
      <c r="K711" s="7">
        <f t="shared" si="23"/>
        <v>0.93929253065246487</v>
      </c>
      <c r="L711" s="1">
        <f>VLOOKUP($A711,openDSS_capacitor!$A:$R,10,0)</f>
        <v>0</v>
      </c>
      <c r="M711" s="1">
        <f>VLOOKUP($A711,openDSS_capacitor!$A:$R,11,0)</f>
        <v>0</v>
      </c>
      <c r="N711" s="1">
        <f>VLOOKUP($A711,openDSS_capacitor!$A:$R,6,0)</f>
        <v>9975.9758000000002</v>
      </c>
      <c r="O711" s="1">
        <f t="shared" si="22"/>
        <v>-456.34670000000006</v>
      </c>
      <c r="P711">
        <f>VLOOKUP(A711,sumario!A:E,5,0)</f>
        <v>1500</v>
      </c>
    </row>
    <row r="712" spans="1:16" x14ac:dyDescent="0.25">
      <c r="A712" t="s">
        <v>1415</v>
      </c>
      <c r="B712" s="6" t="str">
        <f>VLOOKUP(A712,regional!A:B,2,0)</f>
        <v>Norte</v>
      </c>
      <c r="C712" s="1">
        <f>VLOOKUP($A712,openDSS_base!$A:$R,4,0)</f>
        <v>211657.89670000001</v>
      </c>
      <c r="D712" s="1">
        <f>VLOOKUP($A712,openDSS_base!$A:$R,5,0)</f>
        <v>96446.198900000003</v>
      </c>
      <c r="E712" s="7">
        <f t="shared" si="21"/>
        <v>0.90998051404540514</v>
      </c>
      <c r="F712" s="1">
        <f>VLOOKUP($A712,openDSS_base!$A:$R,10,0)</f>
        <v>0</v>
      </c>
      <c r="G712" s="1">
        <f>VLOOKUP($A712,openDSS_base!$A:$R,11,0)</f>
        <v>0</v>
      </c>
      <c r="H712" s="1">
        <f>VLOOKUP($A712,openDSS_base!$A:$R,6,0)</f>
        <v>16199.9424</v>
      </c>
      <c r="I712" s="1">
        <f>VLOOKUP($A712,openDSS_capacitor!$A:$R,4,0)</f>
        <v>211653.4515</v>
      </c>
      <c r="J712" s="1">
        <f>VLOOKUP($A712,openDSS_capacitor!$A:$R,5,0)</f>
        <v>91297.902900000001</v>
      </c>
      <c r="K712" s="7">
        <f t="shared" si="23"/>
        <v>0.91821687081411485</v>
      </c>
      <c r="L712" s="1">
        <f>VLOOKUP($A712,openDSS_capacitor!$A:$R,10,0)</f>
        <v>0</v>
      </c>
      <c r="M712" s="1">
        <f>VLOOKUP($A712,openDSS_capacitor!$A:$R,11,0)</f>
        <v>0</v>
      </c>
      <c r="N712" s="1">
        <f>VLOOKUP($A712,openDSS_capacitor!$A:$R,6,0)</f>
        <v>16183.0306</v>
      </c>
      <c r="O712" s="1">
        <f t="shared" si="22"/>
        <v>-16.911799999999857</v>
      </c>
      <c r="P712">
        <f>VLOOKUP(A712,sumario!A:E,5,0)</f>
        <v>600</v>
      </c>
    </row>
    <row r="713" spans="1:16" x14ac:dyDescent="0.25">
      <c r="A713" t="s">
        <v>1417</v>
      </c>
      <c r="B713" s="6" t="str">
        <f>VLOOKUP(A713,regional!A:B,2,0)</f>
        <v>Oeste</v>
      </c>
      <c r="C713" s="1">
        <f>VLOOKUP($A713,openDSS_base!$A:$R,4,0)</f>
        <v>109171.3426</v>
      </c>
      <c r="D713" s="1">
        <f>VLOOKUP($A713,openDSS_base!$A:$R,5,0)</f>
        <v>62753.351600000002</v>
      </c>
      <c r="E713" s="7">
        <f t="shared" si="21"/>
        <v>0.86697551360828506</v>
      </c>
      <c r="F713" s="1">
        <f>VLOOKUP($A713,openDSS_base!$A:$R,10,0)</f>
        <v>0</v>
      </c>
      <c r="G713" s="1">
        <f>VLOOKUP($A713,openDSS_base!$A:$R,11,0)</f>
        <v>0</v>
      </c>
      <c r="H713" s="1">
        <f>VLOOKUP($A713,openDSS_base!$A:$R,6,0)</f>
        <v>22384.9758</v>
      </c>
      <c r="I713" s="1">
        <f>VLOOKUP($A713,openDSS_capacitor!$A:$R,4,0)</f>
        <v>109135.62360000001</v>
      </c>
      <c r="J713" s="1">
        <f>VLOOKUP($A713,openDSS_capacitor!$A:$R,5,0)</f>
        <v>50037.4516</v>
      </c>
      <c r="K713" s="7">
        <f t="shared" si="23"/>
        <v>0.90901131778225519</v>
      </c>
      <c r="L713" s="1">
        <f>VLOOKUP($A713,openDSS_capacitor!$A:$R,10,0)</f>
        <v>0</v>
      </c>
      <c r="M713" s="1">
        <f>VLOOKUP($A713,openDSS_capacitor!$A:$R,11,0)</f>
        <v>0</v>
      </c>
      <c r="N713" s="1">
        <f>VLOOKUP($A713,openDSS_capacitor!$A:$R,6,0)</f>
        <v>21939.383699999998</v>
      </c>
      <c r="O713" s="1">
        <f t="shared" si="22"/>
        <v>-445.59210000000166</v>
      </c>
      <c r="P713">
        <f>VLOOKUP(A713,sumario!A:E,5,0)</f>
        <v>1500</v>
      </c>
    </row>
    <row r="714" spans="1:16" x14ac:dyDescent="0.25">
      <c r="A714" t="s">
        <v>1418</v>
      </c>
      <c r="B714" s="6" t="str">
        <f>VLOOKUP(A714,regional!A:B,2,0)</f>
        <v>Oeste</v>
      </c>
      <c r="C714" s="1">
        <f>VLOOKUP($A714,openDSS_base!$A:$R,4,0)</f>
        <v>109959.7524</v>
      </c>
      <c r="D714" s="1">
        <f>VLOOKUP($A714,openDSS_base!$A:$R,5,0)</f>
        <v>68816.118600000002</v>
      </c>
      <c r="E714" s="7">
        <f t="shared" si="21"/>
        <v>0.84768191571813367</v>
      </c>
      <c r="F714" s="1">
        <f>VLOOKUP($A714,openDSS_base!$A:$R,10,0)</f>
        <v>0</v>
      </c>
      <c r="G714" s="1">
        <f>VLOOKUP($A714,openDSS_base!$A:$R,11,0)</f>
        <v>0</v>
      </c>
      <c r="H714" s="1">
        <f>VLOOKUP($A714,openDSS_base!$A:$R,6,0)</f>
        <v>28393.3259</v>
      </c>
      <c r="I714" s="1">
        <f>VLOOKUP($A714,openDSS_capacitor!$A:$R,4,0)</f>
        <v>110276.9283</v>
      </c>
      <c r="J714" s="1">
        <f>VLOOKUP($A714,openDSS_capacitor!$A:$R,5,0)</f>
        <v>65234.998500000002</v>
      </c>
      <c r="K714" s="7">
        <f t="shared" si="23"/>
        <v>0.86068250205234675</v>
      </c>
      <c r="L714" s="1">
        <f>VLOOKUP($A714,openDSS_capacitor!$A:$R,10,0)</f>
        <v>0</v>
      </c>
      <c r="M714" s="1">
        <f>VLOOKUP($A714,openDSS_capacitor!$A:$R,11,0)</f>
        <v>0</v>
      </c>
      <c r="N714" s="1">
        <f>VLOOKUP($A714,openDSS_capacitor!$A:$R,6,0)</f>
        <v>27857.563300000002</v>
      </c>
      <c r="O714" s="1">
        <f t="shared" si="22"/>
        <v>-535.7625999999982</v>
      </c>
      <c r="P714">
        <f>VLOOKUP(A714,sumario!A:E,5,0)</f>
        <v>400</v>
      </c>
    </row>
    <row r="715" spans="1:16" x14ac:dyDescent="0.25">
      <c r="A715" t="s">
        <v>1421</v>
      </c>
      <c r="B715" s="6" t="str">
        <f>VLOOKUP(A715,regional!A:B,2,0)</f>
        <v>Leste</v>
      </c>
      <c r="C715" s="1">
        <f>VLOOKUP($A715,openDSS_base!$A:$R,4,0)</f>
        <v>42001.821600000003</v>
      </c>
      <c r="D715" s="1">
        <f>VLOOKUP($A715,openDSS_base!$A:$R,5,0)</f>
        <v>19376.701300000001</v>
      </c>
      <c r="E715" s="7">
        <f t="shared" si="21"/>
        <v>0.90803138574274944</v>
      </c>
      <c r="F715" s="1">
        <f>VLOOKUP($A715,openDSS_base!$A:$R,10,0)</f>
        <v>0</v>
      </c>
      <c r="G715" s="1">
        <f>VLOOKUP($A715,openDSS_base!$A:$R,11,0)</f>
        <v>0</v>
      </c>
      <c r="H715" s="1">
        <f>VLOOKUP($A715,openDSS_base!$A:$R,6,0)</f>
        <v>8510.8259999999991</v>
      </c>
      <c r="I715" s="1">
        <f>VLOOKUP($A715,openDSS_capacitor!$A:$R,4,0)</f>
        <v>41971.036399999997</v>
      </c>
      <c r="J715" s="1">
        <f>VLOOKUP($A715,openDSS_capacitor!$A:$R,5,0)</f>
        <v>17087.873899999999</v>
      </c>
      <c r="K715" s="7">
        <f t="shared" si="23"/>
        <v>0.92618052139239915</v>
      </c>
      <c r="L715" s="1">
        <f>VLOOKUP($A715,openDSS_capacitor!$A:$R,10,0)</f>
        <v>0</v>
      </c>
      <c r="M715" s="1">
        <f>VLOOKUP($A715,openDSS_capacitor!$A:$R,11,0)</f>
        <v>0</v>
      </c>
      <c r="N715" s="1">
        <f>VLOOKUP($A715,openDSS_capacitor!$A:$R,6,0)</f>
        <v>8306.8750999999993</v>
      </c>
      <c r="O715" s="1">
        <f t="shared" si="22"/>
        <v>-203.95089999999982</v>
      </c>
      <c r="P715">
        <f>VLOOKUP(A715,sumario!A:E,5,0)</f>
        <v>300</v>
      </c>
    </row>
    <row r="716" spans="1:16" x14ac:dyDescent="0.25">
      <c r="A716" t="s">
        <v>1423</v>
      </c>
      <c r="B716" s="6" t="str">
        <f>VLOOKUP(A716,regional!A:B,2,0)</f>
        <v>Leste</v>
      </c>
      <c r="C716" s="1">
        <f>VLOOKUP($A716,openDSS_base!$A:$R,4,0)</f>
        <v>87281.433099999995</v>
      </c>
      <c r="D716" s="1">
        <f>VLOOKUP($A716,openDSS_base!$A:$R,5,0)</f>
        <v>52660.338100000001</v>
      </c>
      <c r="E716" s="7">
        <f t="shared" si="21"/>
        <v>0.8562288504239709</v>
      </c>
      <c r="F716" s="1">
        <f>VLOOKUP($A716,openDSS_base!$A:$R,10,0)</f>
        <v>0</v>
      </c>
      <c r="G716" s="1">
        <f>VLOOKUP($A716,openDSS_base!$A:$R,11,0)</f>
        <v>0</v>
      </c>
      <c r="H716" s="1">
        <f>VLOOKUP($A716,openDSS_base!$A:$R,6,0)</f>
        <v>19405.9025</v>
      </c>
      <c r="I716" s="1">
        <f>VLOOKUP($A716,openDSS_capacitor!$A:$R,4,0)</f>
        <v>87161.189100000003</v>
      </c>
      <c r="J716" s="1">
        <f>VLOOKUP($A716,openDSS_capacitor!$A:$R,5,0)</f>
        <v>50003.406900000002</v>
      </c>
      <c r="K716" s="7">
        <f t="shared" si="23"/>
        <v>0.86739731585525892</v>
      </c>
      <c r="L716" s="1">
        <f>VLOOKUP($A716,openDSS_capacitor!$A:$R,10,0)</f>
        <v>0</v>
      </c>
      <c r="M716" s="1">
        <f>VLOOKUP($A716,openDSS_capacitor!$A:$R,11,0)</f>
        <v>0</v>
      </c>
      <c r="N716" s="1">
        <f>VLOOKUP($A716,openDSS_capacitor!$A:$R,6,0)</f>
        <v>18992.611799999999</v>
      </c>
      <c r="O716" s="1">
        <f t="shared" si="22"/>
        <v>-413.29070000000138</v>
      </c>
      <c r="P716">
        <f>VLOOKUP(A716,sumario!A:E,5,0)</f>
        <v>300</v>
      </c>
    </row>
    <row r="717" spans="1:16" x14ac:dyDescent="0.25">
      <c r="A717" t="s">
        <v>1425</v>
      </c>
      <c r="B717" s="6" t="str">
        <f>VLOOKUP(A717,regional!A:B,2,0)</f>
        <v>Centro</v>
      </c>
      <c r="C717" s="1">
        <f>VLOOKUP($A717,openDSS_base!$A:$R,4,0)</f>
        <v>95034.006899999993</v>
      </c>
      <c r="D717" s="1">
        <f>VLOOKUP($A717,openDSS_base!$A:$R,5,0)</f>
        <v>42972.194000000003</v>
      </c>
      <c r="E717" s="7">
        <f t="shared" si="21"/>
        <v>0.91117769028322648</v>
      </c>
      <c r="F717" s="1">
        <f>VLOOKUP($A717,openDSS_base!$A:$R,10,0)</f>
        <v>0</v>
      </c>
      <c r="G717" s="1">
        <f>VLOOKUP($A717,openDSS_base!$A:$R,11,0)</f>
        <v>0</v>
      </c>
      <c r="H717" s="1">
        <f>VLOOKUP($A717,openDSS_base!$A:$R,6,0)</f>
        <v>5226.3539000000001</v>
      </c>
      <c r="I717" s="1">
        <f>VLOOKUP($A717,openDSS_capacitor!$A:$R,4,0)</f>
        <v>95022.659</v>
      </c>
      <c r="J717" s="1">
        <f>VLOOKUP($A717,openDSS_capacitor!$A:$R,5,0)</f>
        <v>40431.719299999997</v>
      </c>
      <c r="K717" s="7">
        <f t="shared" si="23"/>
        <v>0.92016668857103179</v>
      </c>
      <c r="L717" s="1">
        <f>VLOOKUP($A717,openDSS_capacitor!$A:$R,10,0)</f>
        <v>0</v>
      </c>
      <c r="M717" s="1">
        <f>VLOOKUP($A717,openDSS_capacitor!$A:$R,11,0)</f>
        <v>0</v>
      </c>
      <c r="N717" s="1">
        <f>VLOOKUP($A717,openDSS_capacitor!$A:$R,6,0)</f>
        <v>5203.6541999999999</v>
      </c>
      <c r="O717" s="1">
        <f t="shared" si="22"/>
        <v>-22.699700000000121</v>
      </c>
      <c r="P717">
        <f>VLOOKUP(A717,sumario!A:E,5,0)</f>
        <v>300</v>
      </c>
    </row>
    <row r="718" spans="1:16" x14ac:dyDescent="0.25">
      <c r="A718" t="s">
        <v>1426</v>
      </c>
      <c r="B718" s="6" t="str">
        <f>VLOOKUP(A718,regional!A:B,2,0)</f>
        <v>Centro</v>
      </c>
      <c r="C718" s="1">
        <f>VLOOKUP($A718,openDSS_base!$A:$R,4,0)</f>
        <v>97920.548800000004</v>
      </c>
      <c r="D718" s="1">
        <f>VLOOKUP($A718,openDSS_base!$A:$R,5,0)</f>
        <v>45737.202700000002</v>
      </c>
      <c r="E718" s="7">
        <f t="shared" si="21"/>
        <v>0.90603789915176403</v>
      </c>
      <c r="F718" s="1">
        <f>VLOOKUP($A718,openDSS_base!$A:$R,10,0)</f>
        <v>0</v>
      </c>
      <c r="G718" s="1">
        <f>VLOOKUP($A718,openDSS_base!$A:$R,11,0)</f>
        <v>0</v>
      </c>
      <c r="H718" s="1">
        <f>VLOOKUP($A718,openDSS_base!$A:$R,6,0)</f>
        <v>7068.9535999999998</v>
      </c>
      <c r="I718" s="1">
        <f>VLOOKUP($A718,openDSS_capacitor!$A:$R,4,0)</f>
        <v>97914.676200000002</v>
      </c>
      <c r="J718" s="1">
        <f>VLOOKUP($A718,openDSS_capacitor!$A:$R,5,0)</f>
        <v>43238.610500000003</v>
      </c>
      <c r="K718" s="7">
        <f t="shared" si="23"/>
        <v>0.91477642814154303</v>
      </c>
      <c r="L718" s="1">
        <f>VLOOKUP($A718,openDSS_capacitor!$A:$R,10,0)</f>
        <v>0</v>
      </c>
      <c r="M718" s="1">
        <f>VLOOKUP($A718,openDSS_capacitor!$A:$R,11,0)</f>
        <v>0</v>
      </c>
      <c r="N718" s="1">
        <f>VLOOKUP($A718,openDSS_capacitor!$A:$R,6,0)</f>
        <v>7034.0393000000004</v>
      </c>
      <c r="O718" s="1">
        <f t="shared" si="22"/>
        <v>-34.914299999999457</v>
      </c>
      <c r="P718">
        <f>VLOOKUP(A718,sumario!A:E,5,0)</f>
        <v>300</v>
      </c>
    </row>
    <row r="719" spans="1:16" x14ac:dyDescent="0.25">
      <c r="A719" t="s">
        <v>1427</v>
      </c>
      <c r="B719" s="6" t="str">
        <f>VLOOKUP(A719,regional!A:B,2,0)</f>
        <v>Centro</v>
      </c>
      <c r="C719" s="1">
        <f>VLOOKUP($A719,openDSS_base!$A:$R,4,0)</f>
        <v>83155.003299999997</v>
      </c>
      <c r="D719" s="1">
        <f>VLOOKUP($A719,openDSS_base!$A:$R,5,0)</f>
        <v>37198.782399999996</v>
      </c>
      <c r="E719" s="7">
        <f t="shared" si="21"/>
        <v>0.91282700906095426</v>
      </c>
      <c r="F719" s="1">
        <f>VLOOKUP($A719,openDSS_base!$A:$R,10,0)</f>
        <v>0</v>
      </c>
      <c r="G719" s="1">
        <f>VLOOKUP($A719,openDSS_base!$A:$R,11,0)</f>
        <v>0</v>
      </c>
      <c r="H719" s="1">
        <f>VLOOKUP($A719,openDSS_base!$A:$R,6,0)</f>
        <v>3900.5336000000002</v>
      </c>
      <c r="I719" s="1">
        <f>VLOOKUP($A719,openDSS_capacitor!$A:$R,4,0)</f>
        <v>83158.885500000004</v>
      </c>
      <c r="J719" s="1">
        <f>VLOOKUP($A719,openDSS_capacitor!$A:$R,5,0)</f>
        <v>34652.3534</v>
      </c>
      <c r="K719" s="7">
        <f t="shared" si="23"/>
        <v>0.92306581829811551</v>
      </c>
      <c r="L719" s="1">
        <f>VLOOKUP($A719,openDSS_capacitor!$A:$R,10,0)</f>
        <v>0</v>
      </c>
      <c r="M719" s="1">
        <f>VLOOKUP($A719,openDSS_capacitor!$A:$R,11,0)</f>
        <v>0</v>
      </c>
      <c r="N719" s="1">
        <f>VLOOKUP($A719,openDSS_capacitor!$A:$R,6,0)</f>
        <v>3883.5715</v>
      </c>
      <c r="O719" s="1">
        <f t="shared" si="22"/>
        <v>-16.962100000000191</v>
      </c>
      <c r="P719">
        <f>VLOOKUP(A719,sumario!A:E,5,0)</f>
        <v>300</v>
      </c>
    </row>
    <row r="720" spans="1:16" x14ac:dyDescent="0.25">
      <c r="A720" t="s">
        <v>1428</v>
      </c>
      <c r="B720" s="6" t="str">
        <f>VLOOKUP(A720,regional!A:B,2,0)</f>
        <v>Centro</v>
      </c>
      <c r="C720" s="1">
        <f>VLOOKUP($A720,openDSS_base!$A:$R,4,0)</f>
        <v>157445.86079999999</v>
      </c>
      <c r="D720" s="1">
        <f>VLOOKUP($A720,openDSS_base!$A:$R,5,0)</f>
        <v>81887.167700000005</v>
      </c>
      <c r="E720" s="7">
        <f t="shared" si="21"/>
        <v>0.88718146362252592</v>
      </c>
      <c r="F720" s="1">
        <f>VLOOKUP($A720,openDSS_base!$A:$R,10,0)</f>
        <v>0</v>
      </c>
      <c r="G720" s="1">
        <f>VLOOKUP($A720,openDSS_base!$A:$R,11,0)</f>
        <v>0</v>
      </c>
      <c r="H720" s="1">
        <f>VLOOKUP($A720,openDSS_base!$A:$R,6,0)</f>
        <v>10128.172200000001</v>
      </c>
      <c r="I720" s="1">
        <f>VLOOKUP($A720,openDSS_capacitor!$A:$R,4,0)</f>
        <v>157129.82389999999</v>
      </c>
      <c r="J720" s="1">
        <f>VLOOKUP($A720,openDSS_capacitor!$A:$R,5,0)</f>
        <v>79515.697799999994</v>
      </c>
      <c r="K720" s="7">
        <f t="shared" si="23"/>
        <v>0.89225715819090956</v>
      </c>
      <c r="L720" s="1">
        <f>VLOOKUP($A720,openDSS_capacitor!$A:$R,10,0)</f>
        <v>0</v>
      </c>
      <c r="M720" s="1">
        <f>VLOOKUP($A720,openDSS_capacitor!$A:$R,11,0)</f>
        <v>0</v>
      </c>
      <c r="N720" s="1">
        <f>VLOOKUP($A720,openDSS_capacitor!$A:$R,6,0)</f>
        <v>9858.1789000000008</v>
      </c>
      <c r="O720" s="1">
        <f t="shared" si="22"/>
        <v>-269.99330000000009</v>
      </c>
      <c r="P720">
        <f>VLOOKUP(A720,sumario!A:E,5,0)</f>
        <v>300</v>
      </c>
    </row>
    <row r="721" spans="1:16" x14ac:dyDescent="0.25">
      <c r="A721" t="s">
        <v>1429</v>
      </c>
      <c r="B721" s="6" t="str">
        <f>VLOOKUP(A721,regional!A:B,2,0)</f>
        <v>Centro</v>
      </c>
      <c r="C721" s="1">
        <f>VLOOKUP($A721,openDSS_base!$A:$R,4,0)</f>
        <v>124030.5721</v>
      </c>
      <c r="D721" s="1">
        <f>VLOOKUP($A721,openDSS_base!$A:$R,5,0)</f>
        <v>57369.147799999999</v>
      </c>
      <c r="E721" s="7">
        <f t="shared" si="21"/>
        <v>0.90761307721809448</v>
      </c>
      <c r="F721" s="1">
        <f>VLOOKUP($A721,openDSS_base!$A:$R,10,0)</f>
        <v>0</v>
      </c>
      <c r="G721" s="1">
        <f>VLOOKUP($A721,openDSS_base!$A:$R,11,0)</f>
        <v>0</v>
      </c>
      <c r="H721" s="1">
        <f>VLOOKUP($A721,openDSS_base!$A:$R,6,0)</f>
        <v>8747.6767999999993</v>
      </c>
      <c r="I721" s="1">
        <f>VLOOKUP($A721,openDSS_capacitor!$A:$R,4,0)</f>
        <v>123973.1119</v>
      </c>
      <c r="J721" s="1">
        <f>VLOOKUP($A721,openDSS_capacitor!$A:$R,5,0)</f>
        <v>54823.251700000001</v>
      </c>
      <c r="K721" s="7">
        <f t="shared" si="23"/>
        <v>0.91456538034055934</v>
      </c>
      <c r="L721" s="1">
        <f>VLOOKUP($A721,openDSS_capacitor!$A:$R,10,0)</f>
        <v>0</v>
      </c>
      <c r="M721" s="1">
        <f>VLOOKUP($A721,openDSS_capacitor!$A:$R,11,0)</f>
        <v>0</v>
      </c>
      <c r="N721" s="1">
        <f>VLOOKUP($A721,openDSS_capacitor!$A:$R,6,0)</f>
        <v>8627.3412000000008</v>
      </c>
      <c r="O721" s="1">
        <f t="shared" si="22"/>
        <v>-120.33559999999852</v>
      </c>
      <c r="P721">
        <f>VLOOKUP(A721,sumario!A:E,5,0)</f>
        <v>300</v>
      </c>
    </row>
    <row r="722" spans="1:16" x14ac:dyDescent="0.25">
      <c r="A722" t="s">
        <v>1430</v>
      </c>
      <c r="B722" s="6" t="str">
        <f>VLOOKUP(A722,regional!A:B,2,0)</f>
        <v>Centro</v>
      </c>
      <c r="C722" s="1">
        <f>VLOOKUP($A722,openDSS_base!$A:$R,4,0)</f>
        <v>106459.2251</v>
      </c>
      <c r="D722" s="1">
        <f>VLOOKUP($A722,openDSS_base!$A:$R,5,0)</f>
        <v>47956.405400000003</v>
      </c>
      <c r="E722" s="7">
        <f t="shared" si="21"/>
        <v>0.9117619753118541</v>
      </c>
      <c r="F722" s="1">
        <f>VLOOKUP($A722,openDSS_base!$A:$R,10,0)</f>
        <v>0</v>
      </c>
      <c r="G722" s="1">
        <f>VLOOKUP($A722,openDSS_base!$A:$R,11,0)</f>
        <v>0</v>
      </c>
      <c r="H722" s="1">
        <f>VLOOKUP($A722,openDSS_base!$A:$R,6,0)</f>
        <v>5252.6403</v>
      </c>
      <c r="I722" s="1">
        <f>VLOOKUP($A722,openDSS_capacitor!$A:$R,4,0)</f>
        <v>106462.8803</v>
      </c>
      <c r="J722" s="1">
        <f>VLOOKUP($A722,openDSS_capacitor!$A:$R,5,0)</f>
        <v>45391.594700000001</v>
      </c>
      <c r="K722" s="7">
        <f t="shared" si="23"/>
        <v>0.91987970903289529</v>
      </c>
      <c r="L722" s="1">
        <f>VLOOKUP($A722,openDSS_capacitor!$A:$R,10,0)</f>
        <v>0</v>
      </c>
      <c r="M722" s="1">
        <f>VLOOKUP($A722,openDSS_capacitor!$A:$R,11,0)</f>
        <v>0</v>
      </c>
      <c r="N722" s="1">
        <f>VLOOKUP($A722,openDSS_capacitor!$A:$R,6,0)</f>
        <v>5241.9292999999998</v>
      </c>
      <c r="O722" s="1">
        <f t="shared" si="22"/>
        <v>-10.71100000000024</v>
      </c>
      <c r="P722">
        <f>VLOOKUP(A722,sumario!A:E,5,0)</f>
        <v>300</v>
      </c>
    </row>
    <row r="723" spans="1:16" x14ac:dyDescent="0.25">
      <c r="A723" t="s">
        <v>1431</v>
      </c>
      <c r="B723" s="6" t="str">
        <f>VLOOKUP(A723,regional!A:B,2,0)</f>
        <v>Centro</v>
      </c>
      <c r="C723" s="1">
        <f>VLOOKUP($A723,openDSS_base!$A:$R,4,0)</f>
        <v>91013.040500000003</v>
      </c>
      <c r="D723" s="1">
        <f>VLOOKUP($A723,openDSS_base!$A:$R,5,0)</f>
        <v>40591.108</v>
      </c>
      <c r="E723" s="7">
        <f t="shared" si="21"/>
        <v>0.91328616522512884</v>
      </c>
      <c r="F723" s="1">
        <f>VLOOKUP($A723,openDSS_base!$A:$R,10,0)</f>
        <v>0</v>
      </c>
      <c r="G723" s="1">
        <f>VLOOKUP($A723,openDSS_base!$A:$R,11,0)</f>
        <v>0</v>
      </c>
      <c r="H723" s="1">
        <f>VLOOKUP($A723,openDSS_base!$A:$R,6,0)</f>
        <v>4447.8258999999998</v>
      </c>
      <c r="I723" s="1">
        <f>VLOOKUP($A723,openDSS_capacitor!$A:$R,4,0)</f>
        <v>91018.783899999995</v>
      </c>
      <c r="J723" s="1">
        <f>VLOOKUP($A723,openDSS_capacitor!$A:$R,5,0)</f>
        <v>38036.0576</v>
      </c>
      <c r="K723" s="7">
        <f t="shared" si="23"/>
        <v>0.92267489978082795</v>
      </c>
      <c r="L723" s="1">
        <f>VLOOKUP($A723,openDSS_capacitor!$A:$R,10,0)</f>
        <v>0</v>
      </c>
      <c r="M723" s="1">
        <f>VLOOKUP($A723,openDSS_capacitor!$A:$R,11,0)</f>
        <v>0</v>
      </c>
      <c r="N723" s="1">
        <f>VLOOKUP($A723,openDSS_capacitor!$A:$R,6,0)</f>
        <v>4433.7443000000003</v>
      </c>
      <c r="O723" s="1">
        <f t="shared" si="22"/>
        <v>-14.081599999999526</v>
      </c>
      <c r="P723">
        <f>VLOOKUP(A723,sumario!A:E,5,0)</f>
        <v>300</v>
      </c>
    </row>
    <row r="724" spans="1:16" x14ac:dyDescent="0.25">
      <c r="A724" t="s">
        <v>1432</v>
      </c>
      <c r="B724" s="6" t="str">
        <f>VLOOKUP(A724,regional!A:B,2,0)</f>
        <v>Centro</v>
      </c>
      <c r="C724" s="1">
        <f>VLOOKUP($A724,openDSS_base!$A:$R,4,0)</f>
        <v>125063.033</v>
      </c>
      <c r="D724" s="1">
        <f>VLOOKUP($A724,openDSS_base!$A:$R,5,0)</f>
        <v>59046.771500000003</v>
      </c>
      <c r="E724" s="7">
        <f t="shared" si="21"/>
        <v>0.90427871816114958</v>
      </c>
      <c r="F724" s="1">
        <f>VLOOKUP($A724,openDSS_base!$A:$R,10,0)</f>
        <v>0</v>
      </c>
      <c r="G724" s="1">
        <f>VLOOKUP($A724,openDSS_base!$A:$R,11,0)</f>
        <v>0</v>
      </c>
      <c r="H724" s="1">
        <f>VLOOKUP($A724,openDSS_base!$A:$R,6,0)</f>
        <v>8694.3860999999997</v>
      </c>
      <c r="I724" s="1">
        <f>VLOOKUP($A724,openDSS_capacitor!$A:$R,4,0)</f>
        <v>125059.7876</v>
      </c>
      <c r="J724" s="1">
        <f>VLOOKUP($A724,openDSS_capacitor!$A:$R,5,0)</f>
        <v>56554.400300000001</v>
      </c>
      <c r="K724" s="7">
        <f t="shared" si="23"/>
        <v>0.91116336187455305</v>
      </c>
      <c r="L724" s="1">
        <f>VLOOKUP($A724,openDSS_capacitor!$A:$R,10,0)</f>
        <v>0</v>
      </c>
      <c r="M724" s="1">
        <f>VLOOKUP($A724,openDSS_capacitor!$A:$R,11,0)</f>
        <v>0</v>
      </c>
      <c r="N724" s="1">
        <f>VLOOKUP($A724,openDSS_capacitor!$A:$R,6,0)</f>
        <v>8656.6533999999992</v>
      </c>
      <c r="O724" s="1">
        <f t="shared" si="22"/>
        <v>-37.732700000000477</v>
      </c>
      <c r="P724">
        <f>VLOOKUP(A724,sumario!A:E,5,0)</f>
        <v>300</v>
      </c>
    </row>
    <row r="725" spans="1:16" x14ac:dyDescent="0.25">
      <c r="A725" t="s">
        <v>1433</v>
      </c>
      <c r="B725" s="6" t="str">
        <f>VLOOKUP(A725,regional!A:B,2,0)</f>
        <v>Centro</v>
      </c>
      <c r="C725" s="1">
        <f>VLOOKUP($A725,openDSS_base!$A:$R,4,0)</f>
        <v>125427.77989999999</v>
      </c>
      <c r="D725" s="1">
        <f>VLOOKUP($A725,openDSS_base!$A:$R,5,0)</f>
        <v>58965.9908</v>
      </c>
      <c r="E725" s="7">
        <f t="shared" si="21"/>
        <v>0.9049822166196716</v>
      </c>
      <c r="F725" s="1">
        <f>VLOOKUP($A725,openDSS_base!$A:$R,10,0)</f>
        <v>0</v>
      </c>
      <c r="G725" s="1">
        <f>VLOOKUP($A725,openDSS_base!$A:$R,11,0)</f>
        <v>0</v>
      </c>
      <c r="H725" s="1">
        <f>VLOOKUP($A725,openDSS_base!$A:$R,6,0)</f>
        <v>9496.8945999999996</v>
      </c>
      <c r="I725" s="1">
        <f>VLOOKUP($A725,openDSS_capacitor!$A:$R,4,0)</f>
        <v>125425.6893</v>
      </c>
      <c r="J725" s="1">
        <f>VLOOKUP($A725,openDSS_capacitor!$A:$R,5,0)</f>
        <v>56483.821100000001</v>
      </c>
      <c r="K725" s="7">
        <f t="shared" si="23"/>
        <v>0.91180649992046869</v>
      </c>
      <c r="L725" s="1">
        <f>VLOOKUP($A725,openDSS_capacitor!$A:$R,10,0)</f>
        <v>0</v>
      </c>
      <c r="M725" s="1">
        <f>VLOOKUP($A725,openDSS_capacitor!$A:$R,11,0)</f>
        <v>0</v>
      </c>
      <c r="N725" s="1">
        <f>VLOOKUP($A725,openDSS_capacitor!$A:$R,6,0)</f>
        <v>9472.0997000000007</v>
      </c>
      <c r="O725" s="1">
        <f t="shared" si="22"/>
        <v>-24.794899999998961</v>
      </c>
      <c r="P725">
        <f>VLOOKUP(A725,sumario!A:E,5,0)</f>
        <v>300</v>
      </c>
    </row>
    <row r="726" spans="1:16" x14ac:dyDescent="0.25">
      <c r="A726" t="s">
        <v>1434</v>
      </c>
      <c r="B726" s="6" t="str">
        <f>VLOOKUP(A726,regional!A:B,2,0)</f>
        <v>Centro</v>
      </c>
      <c r="C726" s="1">
        <f>VLOOKUP($A726,openDSS_base!$A:$R,4,0)</f>
        <v>79273.2647</v>
      </c>
      <c r="D726" s="1">
        <f>VLOOKUP($A726,openDSS_base!$A:$R,5,0)</f>
        <v>35952.032899999998</v>
      </c>
      <c r="E726" s="7">
        <f t="shared" si="21"/>
        <v>0.91071786543139432</v>
      </c>
      <c r="F726" s="1">
        <f>VLOOKUP($A726,openDSS_base!$A:$R,10,0)</f>
        <v>0</v>
      </c>
      <c r="G726" s="1">
        <f>VLOOKUP($A726,openDSS_base!$A:$R,11,0)</f>
        <v>0</v>
      </c>
      <c r="H726" s="1">
        <f>VLOOKUP($A726,openDSS_base!$A:$R,6,0)</f>
        <v>4729.2379000000001</v>
      </c>
      <c r="I726" s="1">
        <f>VLOOKUP($A726,openDSS_capacitor!$A:$R,4,0)</f>
        <v>79227.060800000007</v>
      </c>
      <c r="J726" s="1">
        <f>VLOOKUP($A726,openDSS_capacitor!$A:$R,5,0)</f>
        <v>33413.891199999998</v>
      </c>
      <c r="K726" s="7">
        <f t="shared" si="23"/>
        <v>0.92140591093182511</v>
      </c>
      <c r="L726" s="1">
        <f>VLOOKUP($A726,openDSS_capacitor!$A:$R,10,0)</f>
        <v>0</v>
      </c>
      <c r="M726" s="1">
        <f>VLOOKUP($A726,openDSS_capacitor!$A:$R,11,0)</f>
        <v>0</v>
      </c>
      <c r="N726" s="1">
        <f>VLOOKUP($A726,openDSS_capacitor!$A:$R,6,0)</f>
        <v>4692.3927000000003</v>
      </c>
      <c r="O726" s="1">
        <f t="shared" si="22"/>
        <v>-36.84519999999975</v>
      </c>
      <c r="P726">
        <f>VLOOKUP(A726,sumario!A:E,5,0)</f>
        <v>300</v>
      </c>
    </row>
    <row r="727" spans="1:16" x14ac:dyDescent="0.25">
      <c r="A727" t="s">
        <v>1435</v>
      </c>
      <c r="B727" s="6" t="str">
        <f>VLOOKUP(A727,regional!A:B,2,0)</f>
        <v>Centro</v>
      </c>
      <c r="C727" s="1">
        <f>VLOOKUP($A727,openDSS_base!$A:$R,4,0)</f>
        <v>107539.8483</v>
      </c>
      <c r="D727" s="1">
        <f>VLOOKUP($A727,openDSS_base!$A:$R,5,0)</f>
        <v>49941.527300000002</v>
      </c>
      <c r="E727" s="7">
        <f t="shared" si="21"/>
        <v>0.90696930297892064</v>
      </c>
      <c r="F727" s="1">
        <f>VLOOKUP($A727,openDSS_base!$A:$R,10,0)</f>
        <v>0</v>
      </c>
      <c r="G727" s="1">
        <f>VLOOKUP($A727,openDSS_base!$A:$R,11,0)</f>
        <v>0</v>
      </c>
      <c r="H727" s="1">
        <f>VLOOKUP($A727,openDSS_base!$A:$R,6,0)</f>
        <v>6265.4952999999996</v>
      </c>
      <c r="I727" s="1">
        <f>VLOOKUP($A727,openDSS_capacitor!$A:$R,4,0)</f>
        <v>107530.9801</v>
      </c>
      <c r="J727" s="1">
        <f>VLOOKUP($A727,openDSS_capacitor!$A:$R,5,0)</f>
        <v>47419.183400000002</v>
      </c>
      <c r="K727" s="7">
        <f t="shared" si="23"/>
        <v>0.91498363721635034</v>
      </c>
      <c r="L727" s="1">
        <f>VLOOKUP($A727,openDSS_capacitor!$A:$R,10,0)</f>
        <v>0</v>
      </c>
      <c r="M727" s="1">
        <f>VLOOKUP($A727,openDSS_capacitor!$A:$R,11,0)</f>
        <v>0</v>
      </c>
      <c r="N727" s="1">
        <f>VLOOKUP($A727,openDSS_capacitor!$A:$R,6,0)</f>
        <v>6235.6971000000003</v>
      </c>
      <c r="O727" s="1">
        <f t="shared" si="22"/>
        <v>-29.798199999999269</v>
      </c>
      <c r="P727">
        <f>VLOOKUP(A727,sumario!A:E,5,0)</f>
        <v>300</v>
      </c>
    </row>
    <row r="728" spans="1:16" x14ac:dyDescent="0.25">
      <c r="A728" t="s">
        <v>1437</v>
      </c>
      <c r="B728" s="6" t="str">
        <f>VLOOKUP(A728,regional!A:B,2,0)</f>
        <v>Centro</v>
      </c>
      <c r="C728" s="1">
        <f>VLOOKUP($A728,openDSS_base!$A:$R,4,0)</f>
        <v>153552.4094</v>
      </c>
      <c r="D728" s="1">
        <f>VLOOKUP($A728,openDSS_base!$A:$R,5,0)</f>
        <v>74487.425199999998</v>
      </c>
      <c r="E728" s="7">
        <f t="shared" si="21"/>
        <v>0.89972720578451326</v>
      </c>
      <c r="F728" s="1">
        <f>VLOOKUP($A728,openDSS_base!$A:$R,10,0)</f>
        <v>0</v>
      </c>
      <c r="G728" s="1">
        <f>VLOOKUP($A728,openDSS_base!$A:$R,11,0)</f>
        <v>0</v>
      </c>
      <c r="H728" s="1">
        <f>VLOOKUP($A728,openDSS_base!$A:$R,6,0)</f>
        <v>16221.448899999999</v>
      </c>
      <c r="I728" s="1">
        <f>VLOOKUP($A728,openDSS_capacitor!$A:$R,4,0)</f>
        <v>153573.66810000001</v>
      </c>
      <c r="J728" s="1">
        <f>VLOOKUP($A728,openDSS_capacitor!$A:$R,5,0)</f>
        <v>72212.501399999994</v>
      </c>
      <c r="K728" s="7">
        <f t="shared" si="23"/>
        <v>0.90494910781185445</v>
      </c>
      <c r="L728" s="1">
        <f>VLOOKUP($A728,openDSS_capacitor!$A:$R,10,0)</f>
        <v>0</v>
      </c>
      <c r="M728" s="1">
        <f>VLOOKUP($A728,openDSS_capacitor!$A:$R,11,0)</f>
        <v>0</v>
      </c>
      <c r="N728" s="1">
        <f>VLOOKUP($A728,openDSS_capacitor!$A:$R,6,0)</f>
        <v>16127.228999999999</v>
      </c>
      <c r="O728" s="1">
        <f t="shared" si="22"/>
        <v>-94.219900000000052</v>
      </c>
      <c r="P728">
        <f>VLOOKUP(A728,sumario!A:E,5,0)</f>
        <v>300</v>
      </c>
    </row>
    <row r="729" spans="1:16" x14ac:dyDescent="0.25">
      <c r="A729" t="s">
        <v>1438</v>
      </c>
      <c r="B729" s="6" t="str">
        <f>VLOOKUP(A729,regional!A:B,2,0)</f>
        <v>Centro</v>
      </c>
      <c r="C729" s="1">
        <f>VLOOKUP($A729,openDSS_base!$A:$R,4,0)</f>
        <v>113809.10309999999</v>
      </c>
      <c r="D729" s="1">
        <f>VLOOKUP($A729,openDSS_base!$A:$R,5,0)</f>
        <v>53165.846599999997</v>
      </c>
      <c r="E729" s="7">
        <f t="shared" si="21"/>
        <v>0.90601548916801122</v>
      </c>
      <c r="F729" s="1">
        <f>VLOOKUP($A729,openDSS_base!$A:$R,10,0)</f>
        <v>0</v>
      </c>
      <c r="G729" s="1">
        <f>VLOOKUP($A729,openDSS_base!$A:$R,11,0)</f>
        <v>0</v>
      </c>
      <c r="H729" s="1">
        <f>VLOOKUP($A729,openDSS_base!$A:$R,6,0)</f>
        <v>9475.4094000000005</v>
      </c>
      <c r="I729" s="1">
        <f>VLOOKUP($A729,openDSS_capacitor!$A:$R,4,0)</f>
        <v>113813.3925</v>
      </c>
      <c r="J729" s="1">
        <f>VLOOKUP($A729,openDSS_capacitor!$A:$R,5,0)</f>
        <v>50700.406900000002</v>
      </c>
      <c r="K729" s="7">
        <f t="shared" si="23"/>
        <v>0.91346366702519055</v>
      </c>
      <c r="L729" s="1">
        <f>VLOOKUP($A729,openDSS_capacitor!$A:$R,10,0)</f>
        <v>0</v>
      </c>
      <c r="M729" s="1">
        <f>VLOOKUP($A729,openDSS_capacitor!$A:$R,11,0)</f>
        <v>0</v>
      </c>
      <c r="N729" s="1">
        <f>VLOOKUP($A729,openDSS_capacitor!$A:$R,6,0)</f>
        <v>9437.2561999999998</v>
      </c>
      <c r="O729" s="1">
        <f t="shared" si="22"/>
        <v>-38.153200000000652</v>
      </c>
      <c r="P729">
        <f>VLOOKUP(A729,sumario!A:E,5,0)</f>
        <v>300</v>
      </c>
    </row>
    <row r="730" spans="1:16" x14ac:dyDescent="0.25">
      <c r="A730" t="s">
        <v>1439</v>
      </c>
      <c r="B730" s="6" t="str">
        <f>VLOOKUP(A730,regional!A:B,2,0)</f>
        <v>Centro</v>
      </c>
      <c r="C730" s="1">
        <f>VLOOKUP($A730,openDSS_base!$A:$R,4,0)</f>
        <v>228591.85440000001</v>
      </c>
      <c r="D730" s="1">
        <f>VLOOKUP($A730,openDSS_base!$A:$R,5,0)</f>
        <v>120157.9639</v>
      </c>
      <c r="E730" s="7">
        <f t="shared" si="21"/>
        <v>0.88516313726641882</v>
      </c>
      <c r="F730" s="1">
        <f>VLOOKUP($A730,openDSS_base!$A:$R,10,0)</f>
        <v>0</v>
      </c>
      <c r="G730" s="1">
        <f>VLOOKUP($A730,openDSS_base!$A:$R,11,0)</f>
        <v>0</v>
      </c>
      <c r="H730" s="1">
        <f>VLOOKUP($A730,openDSS_base!$A:$R,6,0)</f>
        <v>32548.429800000002</v>
      </c>
      <c r="I730" s="1">
        <f>VLOOKUP($A730,openDSS_capacitor!$A:$R,4,0)</f>
        <v>228604.80429999999</v>
      </c>
      <c r="J730" s="1">
        <f>VLOOKUP($A730,openDSS_capacitor!$A:$R,5,0)</f>
        <v>118009.27959999999</v>
      </c>
      <c r="K730" s="7">
        <f t="shared" si="23"/>
        <v>0.88858944143187735</v>
      </c>
      <c r="L730" s="1">
        <f>VLOOKUP($A730,openDSS_capacitor!$A:$R,10,0)</f>
        <v>0</v>
      </c>
      <c r="M730" s="1">
        <f>VLOOKUP($A730,openDSS_capacitor!$A:$R,11,0)</f>
        <v>0</v>
      </c>
      <c r="N730" s="1">
        <f>VLOOKUP($A730,openDSS_capacitor!$A:$R,6,0)</f>
        <v>32414.901300000001</v>
      </c>
      <c r="O730" s="1">
        <f t="shared" si="22"/>
        <v>-133.52850000000035</v>
      </c>
      <c r="P730">
        <f>VLOOKUP(A730,sumario!A:E,5,0)</f>
        <v>300</v>
      </c>
    </row>
    <row r="731" spans="1:16" x14ac:dyDescent="0.25">
      <c r="A731" t="s">
        <v>1440</v>
      </c>
      <c r="B731" s="6" t="str">
        <f>VLOOKUP(A731,regional!A:B,2,0)</f>
        <v>Centro</v>
      </c>
      <c r="C731" s="1">
        <f>VLOOKUP($A731,openDSS_base!$A:$R,4,0)</f>
        <v>142401.8885</v>
      </c>
      <c r="D731" s="1">
        <f>VLOOKUP($A731,openDSS_base!$A:$R,5,0)</f>
        <v>74100.689499999993</v>
      </c>
      <c r="E731" s="7">
        <f t="shared" si="21"/>
        <v>0.88708491939345446</v>
      </c>
      <c r="F731" s="1">
        <f>VLOOKUP($A731,openDSS_base!$A:$R,10,0)</f>
        <v>0</v>
      </c>
      <c r="G731" s="1">
        <f>VLOOKUP($A731,openDSS_base!$A:$R,11,0)</f>
        <v>0</v>
      </c>
      <c r="H731" s="1">
        <f>VLOOKUP($A731,openDSS_base!$A:$R,6,0)</f>
        <v>15185.620500000001</v>
      </c>
      <c r="I731" s="1">
        <f>VLOOKUP($A731,openDSS_capacitor!$A:$R,4,0)</f>
        <v>142400.15549999999</v>
      </c>
      <c r="J731" s="1">
        <f>VLOOKUP($A731,openDSS_capacitor!$A:$R,5,0)</f>
        <v>71706.973800000007</v>
      </c>
      <c r="K731" s="7">
        <f t="shared" si="23"/>
        <v>0.89315184808237513</v>
      </c>
      <c r="L731" s="1">
        <f>VLOOKUP($A731,openDSS_capacitor!$A:$R,10,0)</f>
        <v>0</v>
      </c>
      <c r="M731" s="1">
        <f>VLOOKUP($A731,openDSS_capacitor!$A:$R,11,0)</f>
        <v>0</v>
      </c>
      <c r="N731" s="1">
        <f>VLOOKUP($A731,openDSS_capacitor!$A:$R,6,0)</f>
        <v>15110.5196</v>
      </c>
      <c r="O731" s="1">
        <f t="shared" si="22"/>
        <v>-75.100900000001275</v>
      </c>
      <c r="P731">
        <f>VLOOKUP(A731,sumario!A:E,5,0)</f>
        <v>300</v>
      </c>
    </row>
    <row r="732" spans="1:16" x14ac:dyDescent="0.25">
      <c r="A732" t="s">
        <v>1441</v>
      </c>
      <c r="B732" s="6" t="str">
        <f>VLOOKUP(A732,regional!A:B,2,0)</f>
        <v>Centro</v>
      </c>
      <c r="C732" s="1">
        <f>VLOOKUP($A732,openDSS_base!$A:$R,4,0)</f>
        <v>144332.93340000001</v>
      </c>
      <c r="D732" s="1">
        <f>VLOOKUP($A732,openDSS_base!$A:$R,5,0)</f>
        <v>67817.298299999995</v>
      </c>
      <c r="E732" s="7">
        <f t="shared" si="21"/>
        <v>0.9050699975735057</v>
      </c>
      <c r="F732" s="1">
        <f>VLOOKUP($A732,openDSS_base!$A:$R,10,0)</f>
        <v>0</v>
      </c>
      <c r="G732" s="1">
        <f>VLOOKUP($A732,openDSS_base!$A:$R,11,0)</f>
        <v>0</v>
      </c>
      <c r="H732" s="1">
        <f>VLOOKUP($A732,openDSS_base!$A:$R,6,0)</f>
        <v>12993.6314</v>
      </c>
      <c r="I732" s="1">
        <f>VLOOKUP($A732,openDSS_capacitor!$A:$R,4,0)</f>
        <v>144283.42509999999</v>
      </c>
      <c r="J732" s="1">
        <f>VLOOKUP($A732,openDSS_capacitor!$A:$R,5,0)</f>
        <v>65520.144399999997</v>
      </c>
      <c r="K732" s="7">
        <f t="shared" si="23"/>
        <v>0.91051673468830086</v>
      </c>
      <c r="L732" s="1">
        <f>VLOOKUP($A732,openDSS_capacitor!$A:$R,10,0)</f>
        <v>0</v>
      </c>
      <c r="M732" s="1">
        <f>VLOOKUP($A732,openDSS_capacitor!$A:$R,11,0)</f>
        <v>0</v>
      </c>
      <c r="N732" s="1">
        <f>VLOOKUP($A732,openDSS_capacitor!$A:$R,6,0)</f>
        <v>13057.743399999999</v>
      </c>
      <c r="O732" s="1">
        <f t="shared" si="22"/>
        <v>64.111999999999171</v>
      </c>
      <c r="P732">
        <f>VLOOKUP(A732,sumario!A:E,5,0)</f>
        <v>300</v>
      </c>
    </row>
    <row r="733" spans="1:16" x14ac:dyDescent="0.25">
      <c r="A733" t="s">
        <v>1442</v>
      </c>
      <c r="B733" s="6" t="str">
        <f>VLOOKUP(A733,regional!A:B,2,0)</f>
        <v>Centro</v>
      </c>
      <c r="C733" s="1">
        <f>VLOOKUP($A733,openDSS_base!$A:$R,4,0)</f>
        <v>160919.08249999999</v>
      </c>
      <c r="D733" s="1">
        <f>VLOOKUP($A733,openDSS_base!$A:$R,5,0)</f>
        <v>74603.730899999995</v>
      </c>
      <c r="E733" s="7">
        <f t="shared" si="21"/>
        <v>0.9072429026659653</v>
      </c>
      <c r="F733" s="1">
        <f>VLOOKUP($A733,openDSS_base!$A:$R,10,0)</f>
        <v>0</v>
      </c>
      <c r="G733" s="1">
        <f>VLOOKUP($A733,openDSS_base!$A:$R,11,0)</f>
        <v>0</v>
      </c>
      <c r="H733" s="1">
        <f>VLOOKUP($A733,openDSS_base!$A:$R,6,0)</f>
        <v>11837.626899999999</v>
      </c>
      <c r="I733" s="1">
        <f>VLOOKUP($A733,openDSS_capacitor!$A:$R,4,0)</f>
        <v>160906.16560000001</v>
      </c>
      <c r="J733" s="1">
        <f>VLOOKUP($A733,openDSS_capacitor!$A:$R,5,0)</f>
        <v>72196.293900000004</v>
      </c>
      <c r="K733" s="7">
        <f t="shared" si="23"/>
        <v>0.91236970137985163</v>
      </c>
      <c r="L733" s="1">
        <f>VLOOKUP($A733,openDSS_capacitor!$A:$R,10,0)</f>
        <v>0</v>
      </c>
      <c r="M733" s="1">
        <f>VLOOKUP($A733,openDSS_capacitor!$A:$R,11,0)</f>
        <v>0</v>
      </c>
      <c r="N733" s="1">
        <f>VLOOKUP($A733,openDSS_capacitor!$A:$R,6,0)</f>
        <v>11769.189700000001</v>
      </c>
      <c r="O733" s="1">
        <f t="shared" si="22"/>
        <v>-68.437199999998484</v>
      </c>
      <c r="P733">
        <f>VLOOKUP(A733,sumario!A:E,5,0)</f>
        <v>300</v>
      </c>
    </row>
    <row r="734" spans="1:16" x14ac:dyDescent="0.25">
      <c r="A734" t="s">
        <v>85</v>
      </c>
      <c r="B734" s="6" t="str">
        <f>VLOOKUP(A734,regional!A:B,2,0)</f>
        <v>Centro</v>
      </c>
      <c r="C734" s="1">
        <f>VLOOKUP($A734,openDSS_base!$A:$R,4,0)</f>
        <v>84087.180999999997</v>
      </c>
      <c r="D734" s="1">
        <f>VLOOKUP($A734,openDSS_base!$A:$R,5,0)</f>
        <v>38175.8485</v>
      </c>
      <c r="E734" s="7">
        <f t="shared" si="21"/>
        <v>0.9105523907176577</v>
      </c>
      <c r="F734" s="1">
        <f>VLOOKUP($A734,openDSS_base!$A:$R,10,0)</f>
        <v>0</v>
      </c>
      <c r="G734" s="1">
        <f>VLOOKUP($A734,openDSS_base!$A:$R,11,0)</f>
        <v>0</v>
      </c>
      <c r="H734" s="1">
        <f>VLOOKUP($A734,openDSS_base!$A:$R,6,0)</f>
        <v>5272.3113000000003</v>
      </c>
      <c r="I734" s="1">
        <f>VLOOKUP($A734,openDSS_capacitor!$A:$R,4,0)</f>
        <v>84063.887700000007</v>
      </c>
      <c r="J734" s="1">
        <f>VLOOKUP($A734,openDSS_capacitor!$A:$R,5,0)</f>
        <v>35669.803500000002</v>
      </c>
      <c r="K734" s="7">
        <f t="shared" si="23"/>
        <v>0.92055683436435565</v>
      </c>
      <c r="L734" s="1">
        <f>VLOOKUP($A734,openDSS_capacitor!$A:$R,10,0)</f>
        <v>0</v>
      </c>
      <c r="M734" s="1">
        <f>VLOOKUP($A734,openDSS_capacitor!$A:$R,11,0)</f>
        <v>0</v>
      </c>
      <c r="N734" s="1">
        <f>VLOOKUP($A734,openDSS_capacitor!$A:$R,6,0)</f>
        <v>5235.6417000000001</v>
      </c>
      <c r="O734" s="1">
        <f t="shared" si="22"/>
        <v>-36.669600000000173</v>
      </c>
      <c r="P734">
        <f>VLOOKUP(A734,sumario!A:E,5,0)</f>
        <v>300</v>
      </c>
    </row>
    <row r="735" spans="1:16" x14ac:dyDescent="0.25">
      <c r="A735" t="s">
        <v>1443</v>
      </c>
      <c r="B735" s="6" t="str">
        <f>VLOOKUP(A735,regional!A:B,2,0)</f>
        <v>Centro</v>
      </c>
      <c r="C735" s="1">
        <f>VLOOKUP($A735,openDSS_base!$A:$R,4,0)</f>
        <v>65306.552799999998</v>
      </c>
      <c r="D735" s="1">
        <f>VLOOKUP($A735,openDSS_base!$A:$R,5,0)</f>
        <v>29949.596300000001</v>
      </c>
      <c r="E735" s="7">
        <f t="shared" si="21"/>
        <v>0.90897293164708504</v>
      </c>
      <c r="F735" s="1">
        <f>VLOOKUP($A735,openDSS_base!$A:$R,10,0)</f>
        <v>0</v>
      </c>
      <c r="G735" s="1">
        <f>VLOOKUP($A735,openDSS_base!$A:$R,11,0)</f>
        <v>0</v>
      </c>
      <c r="H735" s="1">
        <f>VLOOKUP($A735,openDSS_base!$A:$R,6,0)</f>
        <v>3390.6388000000002</v>
      </c>
      <c r="I735" s="1">
        <f>VLOOKUP($A735,openDSS_capacitor!$A:$R,4,0)</f>
        <v>65287.739399999999</v>
      </c>
      <c r="J735" s="1">
        <f>VLOOKUP($A735,openDSS_capacitor!$A:$R,5,0)</f>
        <v>27429.490099999999</v>
      </c>
      <c r="K735" s="7">
        <f t="shared" si="23"/>
        <v>0.92193854298762012</v>
      </c>
      <c r="L735" s="1">
        <f>VLOOKUP($A735,openDSS_capacitor!$A:$R,10,0)</f>
        <v>0</v>
      </c>
      <c r="M735" s="1">
        <f>VLOOKUP($A735,openDSS_capacitor!$A:$R,11,0)</f>
        <v>0</v>
      </c>
      <c r="N735" s="1">
        <f>VLOOKUP($A735,openDSS_capacitor!$A:$R,6,0)</f>
        <v>3357.9684999999999</v>
      </c>
      <c r="O735" s="1">
        <f t="shared" si="22"/>
        <v>-32.670300000000225</v>
      </c>
      <c r="P735">
        <f>VLOOKUP(A735,sumario!A:E,5,0)</f>
        <v>300</v>
      </c>
    </row>
    <row r="736" spans="1:16" x14ac:dyDescent="0.25">
      <c r="A736" t="s">
        <v>1444</v>
      </c>
      <c r="B736" s="6" t="str">
        <f>VLOOKUP(A736,regional!A:B,2,0)</f>
        <v>Centro</v>
      </c>
      <c r="C736" s="1">
        <f>VLOOKUP($A736,openDSS_base!$A:$R,4,0)</f>
        <v>160072.43549999999</v>
      </c>
      <c r="D736" s="1">
        <f>VLOOKUP($A736,openDSS_base!$A:$R,5,0)</f>
        <v>72544.264299999995</v>
      </c>
      <c r="E736" s="7">
        <f t="shared" si="21"/>
        <v>0.91082876870511364</v>
      </c>
      <c r="F736" s="1">
        <f>VLOOKUP($A736,openDSS_base!$A:$R,10,0)</f>
        <v>0</v>
      </c>
      <c r="G736" s="1">
        <f>VLOOKUP($A736,openDSS_base!$A:$R,11,0)</f>
        <v>0</v>
      </c>
      <c r="H736" s="1">
        <f>VLOOKUP($A736,openDSS_base!$A:$R,6,0)</f>
        <v>6165.4925000000003</v>
      </c>
      <c r="I736" s="1">
        <f>VLOOKUP($A736,openDSS_capacitor!$A:$R,4,0)</f>
        <v>160039.14430000001</v>
      </c>
      <c r="J736" s="1">
        <f>VLOOKUP($A736,openDSS_capacitor!$A:$R,5,0)</f>
        <v>70039.4948</v>
      </c>
      <c r="K736" s="7">
        <f t="shared" si="23"/>
        <v>0.91611030784525238</v>
      </c>
      <c r="L736" s="1">
        <f>VLOOKUP($A736,openDSS_capacitor!$A:$R,10,0)</f>
        <v>0</v>
      </c>
      <c r="M736" s="1">
        <f>VLOOKUP($A736,openDSS_capacitor!$A:$R,11,0)</f>
        <v>0</v>
      </c>
      <c r="N736" s="1">
        <f>VLOOKUP($A736,openDSS_capacitor!$A:$R,6,0)</f>
        <v>6124.5744000000004</v>
      </c>
      <c r="O736" s="1">
        <f t="shared" si="22"/>
        <v>-40.918099999999868</v>
      </c>
      <c r="P736">
        <f>VLOOKUP(A736,sumario!A:E,5,0)</f>
        <v>300</v>
      </c>
    </row>
    <row r="737" spans="1:16" x14ac:dyDescent="0.25">
      <c r="A737" t="s">
        <v>1446</v>
      </c>
      <c r="B737" s="6" t="str">
        <f>VLOOKUP(A737,regional!A:B,2,0)</f>
        <v>Centro</v>
      </c>
      <c r="C737" s="1">
        <f>VLOOKUP($A737,openDSS_base!$A:$R,4,0)</f>
        <v>55808.818599999999</v>
      </c>
      <c r="D737" s="1">
        <f>VLOOKUP($A737,openDSS_base!$A:$R,5,0)</f>
        <v>26237.7196</v>
      </c>
      <c r="E737" s="7">
        <f t="shared" si="21"/>
        <v>0.90497641079890634</v>
      </c>
      <c r="F737" s="1">
        <f>VLOOKUP($A737,openDSS_base!$A:$R,10,0)</f>
        <v>0</v>
      </c>
      <c r="G737" s="1">
        <f>VLOOKUP($A737,openDSS_base!$A:$R,11,0)</f>
        <v>0</v>
      </c>
      <c r="H737" s="1">
        <f>VLOOKUP($A737,openDSS_base!$A:$R,6,0)</f>
        <v>3855.5717</v>
      </c>
      <c r="I737" s="1">
        <f>VLOOKUP($A737,openDSS_capacitor!$A:$R,4,0)</f>
        <v>55740.486499999999</v>
      </c>
      <c r="J737" s="1">
        <f>VLOOKUP($A737,openDSS_capacitor!$A:$R,5,0)</f>
        <v>23631.117600000001</v>
      </c>
      <c r="K737" s="7">
        <f t="shared" si="23"/>
        <v>0.92067891617467601</v>
      </c>
      <c r="L737" s="1">
        <f>VLOOKUP($A737,openDSS_capacitor!$A:$R,10,0)</f>
        <v>0</v>
      </c>
      <c r="M737" s="1">
        <f>VLOOKUP($A737,openDSS_capacitor!$A:$R,11,0)</f>
        <v>0</v>
      </c>
      <c r="N737" s="1">
        <f>VLOOKUP($A737,openDSS_capacitor!$A:$R,6,0)</f>
        <v>3794.9456</v>
      </c>
      <c r="O737" s="1">
        <f t="shared" si="22"/>
        <v>-60.626099999999951</v>
      </c>
      <c r="P737">
        <f>VLOOKUP(A737,sumario!A:E,5,0)</f>
        <v>300</v>
      </c>
    </row>
    <row r="738" spans="1:16" x14ac:dyDescent="0.25">
      <c r="A738" t="s">
        <v>1448</v>
      </c>
      <c r="B738" s="6" t="str">
        <f>VLOOKUP(A738,regional!A:B,2,0)</f>
        <v>Centro</v>
      </c>
      <c r="C738" s="1">
        <f>VLOOKUP($A738,openDSS_base!$A:$R,4,0)</f>
        <v>125945.9019</v>
      </c>
      <c r="D738" s="1">
        <f>VLOOKUP($A738,openDSS_base!$A:$R,5,0)</f>
        <v>64675.302100000001</v>
      </c>
      <c r="E738" s="7">
        <f t="shared" si="21"/>
        <v>0.88956592891451891</v>
      </c>
      <c r="F738" s="1">
        <f>VLOOKUP($A738,openDSS_base!$A:$R,10,0)</f>
        <v>0</v>
      </c>
      <c r="G738" s="1">
        <f>VLOOKUP($A738,openDSS_base!$A:$R,11,0)</f>
        <v>0</v>
      </c>
      <c r="H738" s="1">
        <f>VLOOKUP($A738,openDSS_base!$A:$R,6,0)</f>
        <v>16448.9355</v>
      </c>
      <c r="I738" s="1">
        <f>VLOOKUP($A738,openDSS_capacitor!$A:$R,4,0)</f>
        <v>126020.0598</v>
      </c>
      <c r="J738" s="1">
        <f>VLOOKUP($A738,openDSS_capacitor!$A:$R,5,0)</f>
        <v>62114.4133</v>
      </c>
      <c r="K738" s="7">
        <f t="shared" si="23"/>
        <v>0.89696251477961786</v>
      </c>
      <c r="L738" s="1">
        <f>VLOOKUP($A738,openDSS_capacitor!$A:$R,10,0)</f>
        <v>0</v>
      </c>
      <c r="M738" s="1">
        <f>VLOOKUP($A738,openDSS_capacitor!$A:$R,11,0)</f>
        <v>0</v>
      </c>
      <c r="N738" s="1">
        <f>VLOOKUP($A738,openDSS_capacitor!$A:$R,6,0)</f>
        <v>16379.0718</v>
      </c>
      <c r="O738" s="1">
        <f t="shared" si="22"/>
        <v>-69.863699999999881</v>
      </c>
      <c r="P738">
        <f>VLOOKUP(A738,sumario!A:E,5,0)</f>
        <v>300</v>
      </c>
    </row>
    <row r="739" spans="1:16" x14ac:dyDescent="0.25">
      <c r="A739" t="s">
        <v>1449</v>
      </c>
      <c r="B739" s="6" t="str">
        <f>VLOOKUP(A739,regional!A:B,2,0)</f>
        <v>Centro</v>
      </c>
      <c r="C739" s="1">
        <f>VLOOKUP($A739,openDSS_base!$A:$R,4,0)</f>
        <v>72079.195699999997</v>
      </c>
      <c r="D739" s="1">
        <f>VLOOKUP($A739,openDSS_base!$A:$R,5,0)</f>
        <v>33240.466699999997</v>
      </c>
      <c r="E739" s="7">
        <f t="shared" si="21"/>
        <v>0.9080880699840258</v>
      </c>
      <c r="F739" s="1">
        <f>VLOOKUP($A739,openDSS_base!$A:$R,10,0)</f>
        <v>0</v>
      </c>
      <c r="G739" s="1">
        <f>VLOOKUP($A739,openDSS_base!$A:$R,11,0)</f>
        <v>0</v>
      </c>
      <c r="H739" s="1">
        <f>VLOOKUP($A739,openDSS_base!$A:$R,6,0)</f>
        <v>5420.1913000000004</v>
      </c>
      <c r="I739" s="1">
        <f>VLOOKUP($A739,openDSS_capacitor!$A:$R,4,0)</f>
        <v>72038.960000000006</v>
      </c>
      <c r="J739" s="1">
        <f>VLOOKUP($A739,openDSS_capacitor!$A:$R,5,0)</f>
        <v>30713.8554</v>
      </c>
      <c r="K739" s="7">
        <f t="shared" si="23"/>
        <v>0.91988307399445879</v>
      </c>
      <c r="L739" s="1">
        <f>VLOOKUP($A739,openDSS_capacitor!$A:$R,10,0)</f>
        <v>0</v>
      </c>
      <c r="M739" s="1">
        <f>VLOOKUP($A739,openDSS_capacitor!$A:$R,11,0)</f>
        <v>0</v>
      </c>
      <c r="N739" s="1">
        <f>VLOOKUP($A739,openDSS_capacitor!$A:$R,6,0)</f>
        <v>5365.0302000000001</v>
      </c>
      <c r="O739" s="1">
        <f t="shared" si="22"/>
        <v>-55.16110000000026</v>
      </c>
      <c r="P739">
        <f>VLOOKUP(A739,sumario!A:E,5,0)</f>
        <v>300</v>
      </c>
    </row>
    <row r="740" spans="1:16" x14ac:dyDescent="0.25">
      <c r="A740" t="s">
        <v>1450</v>
      </c>
      <c r="B740" s="6" t="str">
        <f>VLOOKUP(A740,regional!A:B,2,0)</f>
        <v>Centro</v>
      </c>
      <c r="C740" s="1">
        <f>VLOOKUP($A740,openDSS_base!$A:$R,4,0)</f>
        <v>91314.104900000006</v>
      </c>
      <c r="D740" s="1">
        <f>VLOOKUP($A740,openDSS_base!$A:$R,5,0)</f>
        <v>42238.041100000002</v>
      </c>
      <c r="E740" s="7">
        <f t="shared" si="21"/>
        <v>0.90760709181452659</v>
      </c>
      <c r="F740" s="1">
        <f>VLOOKUP($A740,openDSS_base!$A:$R,10,0)</f>
        <v>0</v>
      </c>
      <c r="G740" s="1">
        <f>VLOOKUP($A740,openDSS_base!$A:$R,11,0)</f>
        <v>0</v>
      </c>
      <c r="H740" s="1">
        <f>VLOOKUP($A740,openDSS_base!$A:$R,6,0)</f>
        <v>8891.2770999999993</v>
      </c>
      <c r="I740" s="1">
        <f>VLOOKUP($A740,openDSS_capacitor!$A:$R,4,0)</f>
        <v>91204.5432</v>
      </c>
      <c r="J740" s="1">
        <f>VLOOKUP($A740,openDSS_capacitor!$A:$R,5,0)</f>
        <v>39749.881600000001</v>
      </c>
      <c r="K740" s="7">
        <f t="shared" si="23"/>
        <v>0.91671785104737114</v>
      </c>
      <c r="L740" s="1">
        <f>VLOOKUP($A740,openDSS_capacitor!$A:$R,10,0)</f>
        <v>0</v>
      </c>
      <c r="M740" s="1">
        <f>VLOOKUP($A740,openDSS_capacitor!$A:$R,11,0)</f>
        <v>0</v>
      </c>
      <c r="N740" s="1">
        <f>VLOOKUP($A740,openDSS_capacitor!$A:$R,6,0)</f>
        <v>8799.2628999999997</v>
      </c>
      <c r="O740" s="1">
        <f t="shared" si="22"/>
        <v>-92.014199999999619</v>
      </c>
      <c r="P740">
        <f>VLOOKUP(A740,sumario!A:E,5,0)</f>
        <v>300</v>
      </c>
    </row>
    <row r="741" spans="1:16" x14ac:dyDescent="0.25">
      <c r="A741" t="s">
        <v>1451</v>
      </c>
      <c r="B741" s="6" t="str">
        <f>VLOOKUP(A741,regional!A:B,2,0)</f>
        <v>Mantiqueira</v>
      </c>
      <c r="C741" s="1">
        <f>VLOOKUP($A741,openDSS_base!$A:$R,4,0)</f>
        <v>131443.4235</v>
      </c>
      <c r="D741" s="1">
        <f>VLOOKUP($A741,openDSS_base!$A:$R,5,0)</f>
        <v>74097.653600000005</v>
      </c>
      <c r="E741" s="7">
        <f t="shared" ref="E741:E804" si="24">C741/SQRT(C741*C741+D741*D741)</f>
        <v>0.87112000271596701</v>
      </c>
      <c r="F741" s="1">
        <f>VLOOKUP($A741,openDSS_base!$A:$R,10,0)</f>
        <v>0</v>
      </c>
      <c r="G741" s="1">
        <f>VLOOKUP($A741,openDSS_base!$A:$R,11,0)</f>
        <v>0</v>
      </c>
      <c r="H741" s="1">
        <f>VLOOKUP($A741,openDSS_base!$A:$R,6,0)</f>
        <v>23527.501899999999</v>
      </c>
      <c r="I741" s="1">
        <f>VLOOKUP($A741,openDSS_capacitor!$A:$R,4,0)</f>
        <v>131392.61410000001</v>
      </c>
      <c r="J741" s="1">
        <f>VLOOKUP($A741,openDSS_capacitor!$A:$R,5,0)</f>
        <v>71439.787299999996</v>
      </c>
      <c r="K741" s="7">
        <f t="shared" si="23"/>
        <v>0.87853821025764234</v>
      </c>
      <c r="L741" s="1">
        <f>VLOOKUP($A741,openDSS_capacitor!$A:$R,10,0)</f>
        <v>0</v>
      </c>
      <c r="M741" s="1">
        <f>VLOOKUP($A741,openDSS_capacitor!$A:$R,11,0)</f>
        <v>0</v>
      </c>
      <c r="N741" s="1">
        <f>VLOOKUP($A741,openDSS_capacitor!$A:$R,6,0)</f>
        <v>23324.2726</v>
      </c>
      <c r="O741" s="1">
        <f t="shared" ref="O741:O804" si="25">N741-H741</f>
        <v>-203.22929999999906</v>
      </c>
      <c r="P741">
        <f>VLOOKUP(A741,sumario!A:E,5,0)</f>
        <v>300</v>
      </c>
    </row>
    <row r="742" spans="1:16" x14ac:dyDescent="0.25">
      <c r="A742" t="s">
        <v>1452</v>
      </c>
      <c r="B742" s="6" t="str">
        <f>VLOOKUP(A742,regional!A:B,2,0)</f>
        <v>Mantiqueira</v>
      </c>
      <c r="C742" s="1">
        <f>VLOOKUP($A742,openDSS_base!$A:$R,4,0)</f>
        <v>60803.059399999998</v>
      </c>
      <c r="D742" s="1">
        <f>VLOOKUP($A742,openDSS_base!$A:$R,5,0)</f>
        <v>26966.813699999999</v>
      </c>
      <c r="E742" s="7">
        <f t="shared" si="24"/>
        <v>0.91412802163867635</v>
      </c>
      <c r="F742" s="1">
        <f>VLOOKUP($A742,openDSS_base!$A:$R,10,0)</f>
        <v>0</v>
      </c>
      <c r="G742" s="1">
        <f>VLOOKUP($A742,openDSS_base!$A:$R,11,0)</f>
        <v>0</v>
      </c>
      <c r="H742" s="1">
        <f>VLOOKUP($A742,openDSS_base!$A:$R,6,0)</f>
        <v>3537.2694999999999</v>
      </c>
      <c r="I742" s="1">
        <f>VLOOKUP($A742,openDSS_capacitor!$A:$R,4,0)</f>
        <v>60773.371899999998</v>
      </c>
      <c r="J742" s="1">
        <f>VLOOKUP($A742,openDSS_capacitor!$A:$R,5,0)</f>
        <v>24453.543900000001</v>
      </c>
      <c r="K742" s="7">
        <f t="shared" si="23"/>
        <v>0.92771573010490649</v>
      </c>
      <c r="L742" s="1">
        <f>VLOOKUP($A742,openDSS_capacitor!$A:$R,10,0)</f>
        <v>0</v>
      </c>
      <c r="M742" s="1">
        <f>VLOOKUP($A742,openDSS_capacitor!$A:$R,11,0)</f>
        <v>0</v>
      </c>
      <c r="N742" s="1">
        <f>VLOOKUP($A742,openDSS_capacitor!$A:$R,6,0)</f>
        <v>3502.799</v>
      </c>
      <c r="O742" s="1">
        <f t="shared" si="25"/>
        <v>-34.470499999999902</v>
      </c>
      <c r="P742">
        <f>VLOOKUP(A742,sumario!A:E,5,0)</f>
        <v>300</v>
      </c>
    </row>
    <row r="743" spans="1:16" x14ac:dyDescent="0.25">
      <c r="A743" t="s">
        <v>1453</v>
      </c>
      <c r="B743" s="6" t="str">
        <f>VLOOKUP(A743,regional!A:B,2,0)</f>
        <v>Mantiqueira</v>
      </c>
      <c r="C743" s="1">
        <f>VLOOKUP($A743,openDSS_base!$A:$R,4,0)</f>
        <v>154780.6048</v>
      </c>
      <c r="D743" s="1">
        <f>VLOOKUP($A743,openDSS_base!$A:$R,5,0)</f>
        <v>97410.575200000007</v>
      </c>
      <c r="E743" s="7">
        <f t="shared" si="24"/>
        <v>0.84634100517923261</v>
      </c>
      <c r="F743" s="1">
        <f>VLOOKUP($A743,openDSS_base!$A:$R,10,0)</f>
        <v>0</v>
      </c>
      <c r="G743" s="1">
        <f>VLOOKUP($A743,openDSS_base!$A:$R,11,0)</f>
        <v>0</v>
      </c>
      <c r="H743" s="1">
        <f>VLOOKUP($A743,openDSS_base!$A:$R,6,0)</f>
        <v>34717.384299999998</v>
      </c>
      <c r="I743" s="1">
        <f>VLOOKUP($A743,openDSS_capacitor!$A:$R,4,0)</f>
        <v>155292.30720000001</v>
      </c>
      <c r="J743" s="1">
        <f>VLOOKUP($A743,openDSS_capacitor!$A:$R,5,0)</f>
        <v>92575.619399999996</v>
      </c>
      <c r="K743" s="7">
        <f t="shared" si="23"/>
        <v>0.85895302413050234</v>
      </c>
      <c r="L743" s="1">
        <f>VLOOKUP($A743,openDSS_capacitor!$A:$R,10,0)</f>
        <v>0</v>
      </c>
      <c r="M743" s="1">
        <f>VLOOKUP($A743,openDSS_capacitor!$A:$R,11,0)</f>
        <v>0</v>
      </c>
      <c r="N743" s="1">
        <f>VLOOKUP($A743,openDSS_capacitor!$A:$R,6,0)</f>
        <v>34189.595800000003</v>
      </c>
      <c r="O743" s="1">
        <f t="shared" si="25"/>
        <v>-527.78849999999511</v>
      </c>
      <c r="P743">
        <f>VLOOKUP(A743,sumario!A:E,5,0)</f>
        <v>700</v>
      </c>
    </row>
    <row r="744" spans="1:16" x14ac:dyDescent="0.25">
      <c r="A744" t="s">
        <v>1454</v>
      </c>
      <c r="B744" s="6" t="str">
        <f>VLOOKUP(A744,regional!A:B,2,0)</f>
        <v>Mantiqueira</v>
      </c>
      <c r="C744" s="1">
        <f>VLOOKUP($A744,openDSS_base!$A:$R,4,0)</f>
        <v>107640.579</v>
      </c>
      <c r="D744" s="1">
        <f>VLOOKUP($A744,openDSS_base!$A:$R,5,0)</f>
        <v>51000.802600000003</v>
      </c>
      <c r="E744" s="7">
        <f t="shared" si="24"/>
        <v>0.90369509061609465</v>
      </c>
      <c r="F744" s="1">
        <f>VLOOKUP($A744,openDSS_base!$A:$R,10,0)</f>
        <v>0</v>
      </c>
      <c r="G744" s="1">
        <f>VLOOKUP($A744,openDSS_base!$A:$R,11,0)</f>
        <v>0</v>
      </c>
      <c r="H744" s="1">
        <f>VLOOKUP($A744,openDSS_base!$A:$R,6,0)</f>
        <v>21041.950799999999</v>
      </c>
      <c r="I744" s="1">
        <f>VLOOKUP($A744,openDSS_capacitor!$A:$R,4,0)</f>
        <v>107403.4553</v>
      </c>
      <c r="J744" s="1">
        <f>VLOOKUP($A744,openDSS_capacitor!$A:$R,5,0)</f>
        <v>48338.285799999998</v>
      </c>
      <c r="K744" s="7">
        <f t="shared" si="23"/>
        <v>0.91190011788794567</v>
      </c>
      <c r="L744" s="1">
        <f>VLOOKUP($A744,openDSS_capacitor!$A:$R,10,0)</f>
        <v>0</v>
      </c>
      <c r="M744" s="1">
        <f>VLOOKUP($A744,openDSS_capacitor!$A:$R,11,0)</f>
        <v>0</v>
      </c>
      <c r="N744" s="1">
        <f>VLOOKUP($A744,openDSS_capacitor!$A:$R,6,0)</f>
        <v>20645.4506</v>
      </c>
      <c r="O744" s="1">
        <f t="shared" si="25"/>
        <v>-396.50019999999859</v>
      </c>
      <c r="P744">
        <f>VLOOKUP(A744,sumario!A:E,5,0)</f>
        <v>300</v>
      </c>
    </row>
    <row r="745" spans="1:16" x14ac:dyDescent="0.25">
      <c r="A745" t="s">
        <v>1457</v>
      </c>
      <c r="B745" s="6" t="str">
        <f>VLOOKUP(A745,regional!A:B,2,0)</f>
        <v>Norte</v>
      </c>
      <c r="C745" s="1">
        <f>VLOOKUP($A745,openDSS_base!$A:$R,4,0)</f>
        <v>29151.271199999999</v>
      </c>
      <c r="D745" s="1">
        <f>VLOOKUP($A745,openDSS_base!$A:$R,5,0)</f>
        <v>12562.4671</v>
      </c>
      <c r="E745" s="7">
        <f t="shared" si="24"/>
        <v>0.91835541446402857</v>
      </c>
      <c r="F745" s="1">
        <f>VLOOKUP($A745,openDSS_base!$A:$R,10,0)</f>
        <v>0</v>
      </c>
      <c r="G745" s="1">
        <f>VLOOKUP($A745,openDSS_base!$A:$R,11,0)</f>
        <v>0</v>
      </c>
      <c r="H745" s="1">
        <f>VLOOKUP($A745,openDSS_base!$A:$R,6,0)</f>
        <v>2007.6478999999999</v>
      </c>
      <c r="I745" s="1">
        <f>VLOOKUP($A745,openDSS_capacitor!$A:$R,4,0)</f>
        <v>29151.456200000001</v>
      </c>
      <c r="J745" s="1">
        <f>VLOOKUP($A745,openDSS_capacitor!$A:$R,5,0)</f>
        <v>9968.4786999999997</v>
      </c>
      <c r="K745" s="7">
        <f t="shared" si="23"/>
        <v>0.94620759528754261</v>
      </c>
      <c r="L745" s="1">
        <f>VLOOKUP($A745,openDSS_capacitor!$A:$R,10,0)</f>
        <v>0</v>
      </c>
      <c r="M745" s="1">
        <f>VLOOKUP($A745,openDSS_capacitor!$A:$R,11,0)</f>
        <v>0</v>
      </c>
      <c r="N745" s="1">
        <f>VLOOKUP($A745,openDSS_capacitor!$A:$R,6,0)</f>
        <v>2007.0209</v>
      </c>
      <c r="O745" s="1">
        <f t="shared" si="25"/>
        <v>-0.62699999999995271</v>
      </c>
      <c r="P745">
        <f>VLOOKUP(A745,sumario!A:E,5,0)</f>
        <v>300</v>
      </c>
    </row>
    <row r="746" spans="1:16" x14ac:dyDescent="0.25">
      <c r="A746" t="s">
        <v>86</v>
      </c>
      <c r="B746" s="6" t="str">
        <f>VLOOKUP(A746,regional!A:B,2,0)</f>
        <v>Norte</v>
      </c>
      <c r="C746" s="1">
        <f>VLOOKUP($A746,openDSS_base!$A:$R,4,0)</f>
        <v>27030.856299999999</v>
      </c>
      <c r="D746" s="1">
        <f>VLOOKUP($A746,openDSS_base!$A:$R,5,0)</f>
        <v>11102.654200000001</v>
      </c>
      <c r="E746" s="7">
        <f t="shared" si="24"/>
        <v>0.9250114555710508</v>
      </c>
      <c r="F746" s="1">
        <f>VLOOKUP($A746,openDSS_base!$A:$R,10,0)</f>
        <v>0</v>
      </c>
      <c r="G746" s="1">
        <f>VLOOKUP($A746,openDSS_base!$A:$R,11,0)</f>
        <v>0</v>
      </c>
      <c r="H746" s="1">
        <f>VLOOKUP($A746,openDSS_base!$A:$R,6,0)</f>
        <v>4673.6516000000001</v>
      </c>
      <c r="I746" s="1">
        <f>VLOOKUP($A746,openDSS_capacitor!$A:$R,4,0)</f>
        <v>26866.2376</v>
      </c>
      <c r="J746" s="1">
        <f>VLOOKUP($A746,openDSS_capacitor!$A:$R,5,0)</f>
        <v>5767.6738999999998</v>
      </c>
      <c r="K746" s="7">
        <f t="shared" si="23"/>
        <v>0.97772313949531731</v>
      </c>
      <c r="L746" s="1">
        <f>VLOOKUP($A746,openDSS_capacitor!$A:$R,10,0)</f>
        <v>0</v>
      </c>
      <c r="M746" s="1">
        <f>VLOOKUP($A746,openDSS_capacitor!$A:$R,11,0)</f>
        <v>0</v>
      </c>
      <c r="N746" s="1">
        <f>VLOOKUP($A746,openDSS_capacitor!$A:$R,6,0)</f>
        <v>4429.6102000000001</v>
      </c>
      <c r="O746" s="1">
        <f t="shared" si="25"/>
        <v>-244.04140000000007</v>
      </c>
      <c r="P746">
        <f>VLOOKUP(A746,sumario!A:E,5,0)</f>
        <v>600</v>
      </c>
    </row>
    <row r="747" spans="1:16" x14ac:dyDescent="0.25">
      <c r="A747" t="s">
        <v>1458</v>
      </c>
      <c r="B747" s="6" t="str">
        <f>VLOOKUP(A747,regional!A:B,2,0)</f>
        <v>Norte</v>
      </c>
      <c r="C747" s="1">
        <f>VLOOKUP($A747,openDSS_base!$A:$R,4,0)</f>
        <v>42765.3986</v>
      </c>
      <c r="D747" s="1">
        <f>VLOOKUP($A747,openDSS_base!$A:$R,5,0)</f>
        <v>22064.719700000001</v>
      </c>
      <c r="E747" s="7">
        <f t="shared" si="24"/>
        <v>0.88868623494645094</v>
      </c>
      <c r="F747" s="1">
        <f>VLOOKUP($A747,openDSS_base!$A:$R,10,0)</f>
        <v>0</v>
      </c>
      <c r="G747" s="1">
        <f>VLOOKUP($A747,openDSS_base!$A:$R,11,0)</f>
        <v>0</v>
      </c>
      <c r="H747" s="1">
        <f>VLOOKUP($A747,openDSS_base!$A:$R,6,0)</f>
        <v>6784.5138999999999</v>
      </c>
      <c r="I747" s="1">
        <f>VLOOKUP($A747,openDSS_capacitor!$A:$R,4,0)</f>
        <v>42758.520499999999</v>
      </c>
      <c r="J747" s="1">
        <f>VLOOKUP($A747,openDSS_capacitor!$A:$R,5,0)</f>
        <v>19470.408899999999</v>
      </c>
      <c r="K747" s="7">
        <f t="shared" si="23"/>
        <v>0.91008790159060171</v>
      </c>
      <c r="L747" s="1">
        <f>VLOOKUP($A747,openDSS_capacitor!$A:$R,10,0)</f>
        <v>0</v>
      </c>
      <c r="M747" s="1">
        <f>VLOOKUP($A747,openDSS_capacitor!$A:$R,11,0)</f>
        <v>0</v>
      </c>
      <c r="N747" s="1">
        <f>VLOOKUP($A747,openDSS_capacitor!$A:$R,6,0)</f>
        <v>6781.2482</v>
      </c>
      <c r="O747" s="1">
        <f t="shared" si="25"/>
        <v>-3.2656999999999243</v>
      </c>
      <c r="P747">
        <f>VLOOKUP(A747,sumario!A:E,5,0)</f>
        <v>300</v>
      </c>
    </row>
    <row r="748" spans="1:16" x14ac:dyDescent="0.25">
      <c r="A748" t="s">
        <v>1459</v>
      </c>
      <c r="B748" s="6" t="str">
        <f>VLOOKUP(A748,regional!A:B,2,0)</f>
        <v>Norte</v>
      </c>
      <c r="C748" s="1">
        <f>VLOOKUP($A748,openDSS_base!$A:$R,4,0)</f>
        <v>22123.010699999999</v>
      </c>
      <c r="D748" s="1">
        <f>VLOOKUP($A748,openDSS_base!$A:$R,5,0)</f>
        <v>8413.7998000000007</v>
      </c>
      <c r="E748" s="7">
        <f t="shared" si="24"/>
        <v>0.93468455943186368</v>
      </c>
      <c r="F748" s="1">
        <f>VLOOKUP($A748,openDSS_base!$A:$R,10,0)</f>
        <v>0</v>
      </c>
      <c r="G748" s="1">
        <f>VLOOKUP($A748,openDSS_base!$A:$R,11,0)</f>
        <v>0</v>
      </c>
      <c r="H748" s="1">
        <f>VLOOKUP($A748,openDSS_base!$A:$R,6,0)</f>
        <v>4647.6247000000003</v>
      </c>
      <c r="I748" s="1">
        <f>VLOOKUP($A748,openDSS_capacitor!$A:$R,4,0)</f>
        <v>22123.118200000001</v>
      </c>
      <c r="J748" s="1">
        <f>VLOOKUP($A748,openDSS_capacitor!$A:$R,5,0)</f>
        <v>5818.3004000000001</v>
      </c>
      <c r="K748" s="7">
        <f t="shared" si="23"/>
        <v>0.96711296568005867</v>
      </c>
      <c r="L748" s="1">
        <f>VLOOKUP($A748,openDSS_capacitor!$A:$R,10,0)</f>
        <v>0</v>
      </c>
      <c r="M748" s="1">
        <f>VLOOKUP($A748,openDSS_capacitor!$A:$R,11,0)</f>
        <v>0</v>
      </c>
      <c r="N748" s="1">
        <f>VLOOKUP($A748,openDSS_capacitor!$A:$R,6,0)</f>
        <v>4647.5703000000003</v>
      </c>
      <c r="O748" s="1">
        <f t="shared" si="25"/>
        <v>-5.4399999999986903E-2</v>
      </c>
      <c r="P748">
        <f>VLOOKUP(A748,sumario!A:E,5,0)</f>
        <v>300</v>
      </c>
    </row>
    <row r="749" spans="1:16" x14ac:dyDescent="0.25">
      <c r="A749" t="s">
        <v>1462</v>
      </c>
      <c r="B749" s="6" t="str">
        <f>VLOOKUP(A749,regional!A:B,2,0)</f>
        <v>Mantiqueira</v>
      </c>
      <c r="C749" s="1">
        <f>VLOOKUP($A749,openDSS_base!$A:$R,4,0)</f>
        <v>109879.11569999999</v>
      </c>
      <c r="D749" s="1">
        <f>VLOOKUP($A749,openDSS_base!$A:$R,5,0)</f>
        <v>57880.899299999997</v>
      </c>
      <c r="E749" s="7">
        <f t="shared" si="24"/>
        <v>0.88475294587204445</v>
      </c>
      <c r="F749" s="1">
        <f>VLOOKUP($A749,openDSS_base!$A:$R,10,0)</f>
        <v>0</v>
      </c>
      <c r="G749" s="1">
        <f>VLOOKUP($A749,openDSS_base!$A:$R,11,0)</f>
        <v>0</v>
      </c>
      <c r="H749" s="1">
        <f>VLOOKUP($A749,openDSS_base!$A:$R,6,0)</f>
        <v>22455.0039</v>
      </c>
      <c r="I749" s="1">
        <f>VLOOKUP($A749,openDSS_capacitor!$A:$R,4,0)</f>
        <v>109862.2464</v>
      </c>
      <c r="J749" s="1">
        <f>VLOOKUP($A749,openDSS_capacitor!$A:$R,5,0)</f>
        <v>57121.808199999999</v>
      </c>
      <c r="K749" s="7">
        <f t="shared" si="23"/>
        <v>0.88723848497501379</v>
      </c>
      <c r="L749" s="1">
        <f>VLOOKUP($A749,openDSS_capacitor!$A:$R,10,0)</f>
        <v>0</v>
      </c>
      <c r="M749" s="1">
        <f>VLOOKUP($A749,openDSS_capacitor!$A:$R,11,0)</f>
        <v>0</v>
      </c>
      <c r="N749" s="1">
        <f>VLOOKUP($A749,openDSS_capacitor!$A:$R,6,0)</f>
        <v>22346.012900000002</v>
      </c>
      <c r="O749" s="1">
        <f t="shared" si="25"/>
        <v>-108.99099999999817</v>
      </c>
      <c r="P749">
        <f>VLOOKUP(A749,sumario!A:E,5,0)</f>
        <v>99.999999999999901</v>
      </c>
    </row>
    <row r="750" spans="1:16" x14ac:dyDescent="0.25">
      <c r="A750" t="s">
        <v>1463</v>
      </c>
      <c r="B750" s="6" t="e">
        <f>VLOOKUP(A750,regional!A:B,2,0)</f>
        <v>#N/A</v>
      </c>
      <c r="C750" s="1">
        <f>VLOOKUP($A750,openDSS_base!$A:$R,4,0)</f>
        <v>42795.262199999997</v>
      </c>
      <c r="D750" s="1">
        <f>VLOOKUP($A750,openDSS_base!$A:$R,5,0)</f>
        <v>17963.752100000002</v>
      </c>
      <c r="E750" s="7">
        <f t="shared" si="24"/>
        <v>0.92206099463020841</v>
      </c>
      <c r="F750" s="1">
        <f>VLOOKUP($A750,openDSS_base!$A:$R,10,0)</f>
        <v>0</v>
      </c>
      <c r="G750" s="1">
        <f>VLOOKUP($A750,openDSS_base!$A:$R,11,0)</f>
        <v>0</v>
      </c>
      <c r="H750" s="1">
        <f>VLOOKUP($A750,openDSS_base!$A:$R,6,0)</f>
        <v>4298.6693999999998</v>
      </c>
      <c r="I750" s="1">
        <f>VLOOKUP($A750,openDSS_capacitor!$A:$R,4,0)</f>
        <v>42769.862099999998</v>
      </c>
      <c r="J750" s="1">
        <f>VLOOKUP($A750,openDSS_capacitor!$A:$R,5,0)</f>
        <v>10178.057199999999</v>
      </c>
      <c r="K750" s="7">
        <f t="shared" si="23"/>
        <v>0.9728330806689196</v>
      </c>
      <c r="L750" s="1">
        <f>VLOOKUP($A750,openDSS_capacitor!$A:$R,10,0)</f>
        <v>0</v>
      </c>
      <c r="M750" s="1">
        <f>VLOOKUP($A750,openDSS_capacitor!$A:$R,11,0)</f>
        <v>0</v>
      </c>
      <c r="N750" s="1">
        <f>VLOOKUP($A750,openDSS_capacitor!$A:$R,6,0)</f>
        <v>4171.7439999999997</v>
      </c>
      <c r="O750" s="1">
        <f t="shared" si="25"/>
        <v>-126.92540000000008</v>
      </c>
      <c r="P750">
        <f>VLOOKUP(A750,sumario!A:E,5,0)</f>
        <v>1000</v>
      </c>
    </row>
    <row r="751" spans="1:16" x14ac:dyDescent="0.25">
      <c r="A751" t="s">
        <v>1465</v>
      </c>
      <c r="B751" s="6" t="str">
        <f>VLOOKUP(A751,regional!A:B,2,0)</f>
        <v>Triângulo</v>
      </c>
      <c r="C751" s="1">
        <f>VLOOKUP($A751,openDSS_base!$A:$R,4,0)</f>
        <v>47698.762999999999</v>
      </c>
      <c r="D751" s="1">
        <f>VLOOKUP($A751,openDSS_base!$A:$R,5,0)</f>
        <v>19923.199000000001</v>
      </c>
      <c r="E751" s="7">
        <f t="shared" si="24"/>
        <v>0.92274199748202723</v>
      </c>
      <c r="F751" s="1">
        <f>VLOOKUP($A751,openDSS_base!$A:$R,10,0)</f>
        <v>0</v>
      </c>
      <c r="G751" s="1">
        <f>VLOOKUP($A751,openDSS_base!$A:$R,11,0)</f>
        <v>0</v>
      </c>
      <c r="H751" s="1">
        <f>VLOOKUP($A751,openDSS_base!$A:$R,6,0)</f>
        <v>6998.1945999999998</v>
      </c>
      <c r="I751" s="1">
        <f>VLOOKUP($A751,openDSS_capacitor!$A:$R,4,0)</f>
        <v>47325.512999999999</v>
      </c>
      <c r="J751" s="1">
        <f>VLOOKUP($A751,openDSS_capacitor!$A:$R,5,0)</f>
        <v>12328.8447</v>
      </c>
      <c r="K751" s="7">
        <f t="shared" si="23"/>
        <v>0.96770182841013397</v>
      </c>
      <c r="L751" s="1">
        <f>VLOOKUP($A751,openDSS_capacitor!$A:$R,10,0)</f>
        <v>0</v>
      </c>
      <c r="M751" s="1">
        <f>VLOOKUP($A751,openDSS_capacitor!$A:$R,11,0)</f>
        <v>0</v>
      </c>
      <c r="N751" s="1">
        <f>VLOOKUP($A751,openDSS_capacitor!$A:$R,6,0)</f>
        <v>6568.0164000000004</v>
      </c>
      <c r="O751" s="1">
        <f t="shared" si="25"/>
        <v>-430.17819999999938</v>
      </c>
      <c r="P751">
        <f>VLOOKUP(A751,sumario!A:E,5,0)</f>
        <v>900</v>
      </c>
    </row>
    <row r="752" spans="1:16" x14ac:dyDescent="0.25">
      <c r="A752" t="s">
        <v>1466</v>
      </c>
      <c r="B752" s="6" t="str">
        <f>VLOOKUP(A752,regional!A:B,2,0)</f>
        <v>Triângulo</v>
      </c>
      <c r="C752" s="1">
        <f>VLOOKUP($A752,openDSS_base!$A:$R,4,0)</f>
        <v>65730.470199999996</v>
      </c>
      <c r="D752" s="1">
        <f>VLOOKUP($A752,openDSS_base!$A:$R,5,0)</f>
        <v>30347.5573</v>
      </c>
      <c r="E752" s="7">
        <f t="shared" si="24"/>
        <v>0.90790462909261849</v>
      </c>
      <c r="F752" s="1">
        <f>VLOOKUP($A752,openDSS_base!$A:$R,10,0)</f>
        <v>0</v>
      </c>
      <c r="G752" s="1">
        <f>VLOOKUP($A752,openDSS_base!$A:$R,11,0)</f>
        <v>0</v>
      </c>
      <c r="H752" s="1">
        <f>VLOOKUP($A752,openDSS_base!$A:$R,6,0)</f>
        <v>3661.4108000000001</v>
      </c>
      <c r="I752" s="1">
        <f>VLOOKUP($A752,openDSS_capacitor!$A:$R,4,0)</f>
        <v>65599.928599999999</v>
      </c>
      <c r="J752" s="1">
        <f>VLOOKUP($A752,openDSS_capacitor!$A:$R,5,0)</f>
        <v>25176.3999</v>
      </c>
      <c r="K752" s="7">
        <f t="shared" si="23"/>
        <v>0.93360448592715295</v>
      </c>
      <c r="L752" s="1">
        <f>VLOOKUP($A752,openDSS_capacitor!$A:$R,10,0)</f>
        <v>0</v>
      </c>
      <c r="M752" s="1">
        <f>VLOOKUP($A752,openDSS_capacitor!$A:$R,11,0)</f>
        <v>0</v>
      </c>
      <c r="N752" s="1">
        <f>VLOOKUP($A752,openDSS_capacitor!$A:$R,6,0)</f>
        <v>3522.5565999999999</v>
      </c>
      <c r="O752" s="1">
        <f t="shared" si="25"/>
        <v>-138.85420000000022</v>
      </c>
      <c r="P752">
        <f>VLOOKUP(A752,sumario!A:E,5,0)</f>
        <v>600</v>
      </c>
    </row>
    <row r="753" spans="1:16" x14ac:dyDescent="0.25">
      <c r="A753" t="s">
        <v>1467</v>
      </c>
      <c r="B753" s="6" t="str">
        <f>VLOOKUP(A753,regional!A:B,2,0)</f>
        <v>Triângulo</v>
      </c>
      <c r="C753" s="1">
        <f>VLOOKUP($A753,openDSS_base!$A:$R,4,0)</f>
        <v>59729.131200000003</v>
      </c>
      <c r="D753" s="1">
        <f>VLOOKUP($A753,openDSS_base!$A:$R,5,0)</f>
        <v>26892.300999999999</v>
      </c>
      <c r="E753" s="7">
        <f t="shared" si="24"/>
        <v>0.91184040948508005</v>
      </c>
      <c r="F753" s="1">
        <f>VLOOKUP($A753,openDSS_base!$A:$R,10,0)</f>
        <v>0</v>
      </c>
      <c r="G753" s="1">
        <f>VLOOKUP($A753,openDSS_base!$A:$R,11,0)</f>
        <v>0</v>
      </c>
      <c r="H753" s="1">
        <f>VLOOKUP($A753,openDSS_base!$A:$R,6,0)</f>
        <v>2900.9962999999998</v>
      </c>
      <c r="I753" s="1">
        <f>VLOOKUP($A753,openDSS_capacitor!$A:$R,4,0)</f>
        <v>59621.0311</v>
      </c>
      <c r="J753" s="1">
        <f>VLOOKUP($A753,openDSS_capacitor!$A:$R,5,0)</f>
        <v>21919.475299999998</v>
      </c>
      <c r="K753" s="7">
        <f t="shared" si="23"/>
        <v>0.93857866264684864</v>
      </c>
      <c r="L753" s="1">
        <f>VLOOKUP($A753,openDSS_capacitor!$A:$R,10,0)</f>
        <v>0</v>
      </c>
      <c r="M753" s="1">
        <f>VLOOKUP($A753,openDSS_capacitor!$A:$R,11,0)</f>
        <v>0</v>
      </c>
      <c r="N753" s="1">
        <f>VLOOKUP($A753,openDSS_capacitor!$A:$R,6,0)</f>
        <v>2798.1511999999998</v>
      </c>
      <c r="O753" s="1">
        <f t="shared" si="25"/>
        <v>-102.8451</v>
      </c>
      <c r="P753">
        <f>VLOOKUP(A753,sumario!A:E,5,0)</f>
        <v>600</v>
      </c>
    </row>
    <row r="754" spans="1:16" x14ac:dyDescent="0.25">
      <c r="A754" t="s">
        <v>1468</v>
      </c>
      <c r="B754" s="6" t="str">
        <f>VLOOKUP(A754,regional!A:B,2,0)</f>
        <v>Triângulo</v>
      </c>
      <c r="C754" s="1">
        <f>VLOOKUP($A754,openDSS_base!$A:$R,4,0)</f>
        <v>82745.689400000003</v>
      </c>
      <c r="D754" s="1">
        <f>VLOOKUP($A754,openDSS_base!$A:$R,5,0)</f>
        <v>41208.689899999998</v>
      </c>
      <c r="E754" s="7">
        <f t="shared" si="24"/>
        <v>0.89513638827223962</v>
      </c>
      <c r="F754" s="1">
        <f>VLOOKUP($A754,openDSS_base!$A:$R,10,0)</f>
        <v>0</v>
      </c>
      <c r="G754" s="1">
        <f>VLOOKUP($A754,openDSS_base!$A:$R,11,0)</f>
        <v>0</v>
      </c>
      <c r="H754" s="1">
        <f>VLOOKUP($A754,openDSS_base!$A:$R,6,0)</f>
        <v>5347.3244000000004</v>
      </c>
      <c r="I754" s="1">
        <f>VLOOKUP($A754,openDSS_capacitor!$A:$R,4,0)</f>
        <v>82314.046000000002</v>
      </c>
      <c r="J754" s="1">
        <f>VLOOKUP($A754,openDSS_capacitor!$A:$R,5,0)</f>
        <v>27160.005099999998</v>
      </c>
      <c r="K754" s="7">
        <f t="shared" si="23"/>
        <v>0.94964111137228768</v>
      </c>
      <c r="L754" s="1">
        <f>VLOOKUP($A754,openDSS_capacitor!$A:$R,10,0)</f>
        <v>0</v>
      </c>
      <c r="M754" s="1">
        <f>VLOOKUP($A754,openDSS_capacitor!$A:$R,11,0)</f>
        <v>0</v>
      </c>
      <c r="N754" s="1">
        <f>VLOOKUP($A754,openDSS_capacitor!$A:$R,6,0)</f>
        <v>4914.7034000000003</v>
      </c>
      <c r="O754" s="1">
        <f t="shared" si="25"/>
        <v>-432.62100000000009</v>
      </c>
      <c r="P754">
        <f>VLOOKUP(A754,sumario!A:E,5,0)</f>
        <v>1600</v>
      </c>
    </row>
    <row r="755" spans="1:16" x14ac:dyDescent="0.25">
      <c r="A755" t="s">
        <v>1469</v>
      </c>
      <c r="B755" s="6" t="str">
        <f>VLOOKUP(A755,regional!A:B,2,0)</f>
        <v>Triângulo</v>
      </c>
      <c r="C755" s="1">
        <f>VLOOKUP($A755,openDSS_base!$A:$R,4,0)</f>
        <v>51927.7261</v>
      </c>
      <c r="D755" s="1">
        <f>VLOOKUP($A755,openDSS_base!$A:$R,5,0)</f>
        <v>27270.5635</v>
      </c>
      <c r="E755" s="7">
        <f t="shared" si="24"/>
        <v>0.88533820055837553</v>
      </c>
      <c r="F755" s="1">
        <f>VLOOKUP($A755,openDSS_base!$A:$R,10,0)</f>
        <v>0</v>
      </c>
      <c r="G755" s="1">
        <f>VLOOKUP($A755,openDSS_base!$A:$R,11,0)</f>
        <v>0</v>
      </c>
      <c r="H755" s="1">
        <f>VLOOKUP($A755,openDSS_base!$A:$R,6,0)</f>
        <v>10041.579400000001</v>
      </c>
      <c r="I755" s="1">
        <f>VLOOKUP($A755,openDSS_capacitor!$A:$R,4,0)</f>
        <v>51555.929199999999</v>
      </c>
      <c r="J755" s="1">
        <f>VLOOKUP($A755,openDSS_capacitor!$A:$R,5,0)</f>
        <v>14556.7667</v>
      </c>
      <c r="K755" s="7">
        <f t="shared" si="23"/>
        <v>0.96237477418897777</v>
      </c>
      <c r="L755" s="1">
        <f>VLOOKUP($A755,openDSS_capacitor!$A:$R,10,0)</f>
        <v>0</v>
      </c>
      <c r="M755" s="1">
        <f>VLOOKUP($A755,openDSS_capacitor!$A:$R,11,0)</f>
        <v>0</v>
      </c>
      <c r="N755" s="1">
        <f>VLOOKUP($A755,openDSS_capacitor!$A:$R,6,0)</f>
        <v>9443.9446000000007</v>
      </c>
      <c r="O755" s="1">
        <f t="shared" si="25"/>
        <v>-597.63479999999981</v>
      </c>
      <c r="P755">
        <f>VLOOKUP(A755,sumario!A:E,5,0)</f>
        <v>1500</v>
      </c>
    </row>
    <row r="756" spans="1:16" x14ac:dyDescent="0.25">
      <c r="A756" t="s">
        <v>1470</v>
      </c>
      <c r="B756" s="6" t="str">
        <f>VLOOKUP(A756,regional!A:B,2,0)</f>
        <v>Triângulo</v>
      </c>
      <c r="C756" s="1">
        <f>VLOOKUP($A756,openDSS_base!$A:$R,4,0)</f>
        <v>69434.741899999994</v>
      </c>
      <c r="D756" s="1">
        <f>VLOOKUP($A756,openDSS_base!$A:$R,5,0)</f>
        <v>35608.316700000003</v>
      </c>
      <c r="E756" s="7">
        <f t="shared" si="24"/>
        <v>0.88981352508001688</v>
      </c>
      <c r="F756" s="1">
        <f>VLOOKUP($A756,openDSS_base!$A:$R,10,0)</f>
        <v>0</v>
      </c>
      <c r="G756" s="1">
        <f>VLOOKUP($A756,openDSS_base!$A:$R,11,0)</f>
        <v>0</v>
      </c>
      <c r="H756" s="1">
        <f>VLOOKUP($A756,openDSS_base!$A:$R,6,0)</f>
        <v>9121.1496000000006</v>
      </c>
      <c r="I756" s="1">
        <f>VLOOKUP($A756,openDSS_capacitor!$A:$R,4,0)</f>
        <v>69198.919899999994</v>
      </c>
      <c r="J756" s="1">
        <f>VLOOKUP($A756,openDSS_capacitor!$A:$R,5,0)</f>
        <v>30571.144</v>
      </c>
      <c r="K756" s="7">
        <f t="shared" si="23"/>
        <v>0.91471163651658594</v>
      </c>
      <c r="L756" s="1">
        <f>VLOOKUP($A756,openDSS_capacitor!$A:$R,10,0)</f>
        <v>0</v>
      </c>
      <c r="M756" s="1">
        <f>VLOOKUP($A756,openDSS_capacitor!$A:$R,11,0)</f>
        <v>0</v>
      </c>
      <c r="N756" s="1">
        <f>VLOOKUP($A756,openDSS_capacitor!$A:$R,6,0)</f>
        <v>8851.9102000000003</v>
      </c>
      <c r="O756" s="1">
        <f t="shared" si="25"/>
        <v>-269.23940000000039</v>
      </c>
      <c r="P756">
        <f>VLOOKUP(A756,sumario!A:E,5,0)</f>
        <v>600</v>
      </c>
    </row>
    <row r="757" spans="1:16" x14ac:dyDescent="0.25">
      <c r="A757" t="s">
        <v>1471</v>
      </c>
      <c r="B757" s="6" t="str">
        <f>VLOOKUP(A757,regional!A:B,2,0)</f>
        <v>Leste</v>
      </c>
      <c r="C757" s="1">
        <f>VLOOKUP($A757,openDSS_base!$A:$R,4,0)</f>
        <v>61151.131300000001</v>
      </c>
      <c r="D757" s="1">
        <f>VLOOKUP($A757,openDSS_base!$A:$R,5,0)</f>
        <v>34088.741099999999</v>
      </c>
      <c r="E757" s="7">
        <f t="shared" si="24"/>
        <v>0.87345362950464989</v>
      </c>
      <c r="F757" s="1">
        <f>VLOOKUP($A757,openDSS_base!$A:$R,10,0)</f>
        <v>0</v>
      </c>
      <c r="G757" s="1">
        <f>VLOOKUP($A757,openDSS_base!$A:$R,11,0)</f>
        <v>0</v>
      </c>
      <c r="H757" s="1">
        <f>VLOOKUP($A757,openDSS_base!$A:$R,6,0)</f>
        <v>16220.2466</v>
      </c>
      <c r="I757" s="1">
        <f>VLOOKUP($A757,openDSS_capacitor!$A:$R,4,0)</f>
        <v>61109.174099999997</v>
      </c>
      <c r="J757" s="1">
        <f>VLOOKUP($A757,openDSS_capacitor!$A:$R,5,0)</f>
        <v>31690.836500000001</v>
      </c>
      <c r="K757" s="7">
        <f t="shared" si="23"/>
        <v>0.88772723385669838</v>
      </c>
      <c r="L757" s="1">
        <f>VLOOKUP($A757,openDSS_capacitor!$A:$R,10,0)</f>
        <v>0</v>
      </c>
      <c r="M757" s="1">
        <f>VLOOKUP($A757,openDSS_capacitor!$A:$R,11,0)</f>
        <v>0</v>
      </c>
      <c r="N757" s="1">
        <f>VLOOKUP($A757,openDSS_capacitor!$A:$R,6,0)</f>
        <v>15835.2163</v>
      </c>
      <c r="O757" s="1">
        <f t="shared" si="25"/>
        <v>-385.03030000000035</v>
      </c>
      <c r="P757">
        <f>VLOOKUP(A757,sumario!A:E,5,0)</f>
        <v>300</v>
      </c>
    </row>
    <row r="758" spans="1:16" x14ac:dyDescent="0.25">
      <c r="A758" t="s">
        <v>1472</v>
      </c>
      <c r="B758" s="6" t="str">
        <f>VLOOKUP(A758,regional!A:B,2,0)</f>
        <v>Leste</v>
      </c>
      <c r="C758" s="1">
        <f>VLOOKUP($A758,openDSS_base!$A:$R,4,0)</f>
        <v>48846.684800000003</v>
      </c>
      <c r="D758" s="1">
        <f>VLOOKUP($A758,openDSS_base!$A:$R,5,0)</f>
        <v>20742.556400000001</v>
      </c>
      <c r="E758" s="7">
        <f t="shared" si="24"/>
        <v>0.9204481240506901</v>
      </c>
      <c r="F758" s="1">
        <f>VLOOKUP($A758,openDSS_base!$A:$R,10,0)</f>
        <v>0</v>
      </c>
      <c r="G758" s="1">
        <f>VLOOKUP($A758,openDSS_base!$A:$R,11,0)</f>
        <v>0</v>
      </c>
      <c r="H758" s="1">
        <f>VLOOKUP($A758,openDSS_base!$A:$R,6,0)</f>
        <v>9456.4740000000002</v>
      </c>
      <c r="I758" s="1">
        <f>VLOOKUP($A758,openDSS_capacitor!$A:$R,4,0)</f>
        <v>48863.663099999998</v>
      </c>
      <c r="J758" s="1">
        <f>VLOOKUP($A758,openDSS_capacitor!$A:$R,5,0)</f>
        <v>18587.378799999999</v>
      </c>
      <c r="K758" s="7">
        <f t="shared" si="23"/>
        <v>0.93466166108038218</v>
      </c>
      <c r="L758" s="1">
        <f>VLOOKUP($A758,openDSS_capacitor!$A:$R,10,0)</f>
        <v>0</v>
      </c>
      <c r="M758" s="1">
        <f>VLOOKUP($A758,openDSS_capacitor!$A:$R,11,0)</f>
        <v>0</v>
      </c>
      <c r="N758" s="1">
        <f>VLOOKUP($A758,openDSS_capacitor!$A:$R,6,0)</f>
        <v>9239.3757999999998</v>
      </c>
      <c r="O758" s="1">
        <f t="shared" si="25"/>
        <v>-217.09820000000036</v>
      </c>
      <c r="P758">
        <f>VLOOKUP(A758,sumario!A:E,5,0)</f>
        <v>300</v>
      </c>
    </row>
    <row r="759" spans="1:16" x14ac:dyDescent="0.25">
      <c r="A759" t="s">
        <v>1475</v>
      </c>
      <c r="B759" s="6" t="str">
        <f>VLOOKUP(A759,regional!A:B,2,0)</f>
        <v>Leste</v>
      </c>
      <c r="C759" s="1">
        <f>VLOOKUP($A759,openDSS_base!$A:$R,4,0)</f>
        <v>102274.409</v>
      </c>
      <c r="D759" s="1">
        <f>VLOOKUP($A759,openDSS_base!$A:$R,5,0)</f>
        <v>44015.944600000003</v>
      </c>
      <c r="E759" s="7">
        <f t="shared" si="24"/>
        <v>0.91854545736582605</v>
      </c>
      <c r="F759" s="1">
        <f>VLOOKUP($A759,openDSS_base!$A:$R,10,0)</f>
        <v>0</v>
      </c>
      <c r="G759" s="1">
        <f>VLOOKUP($A759,openDSS_base!$A:$R,11,0)</f>
        <v>0</v>
      </c>
      <c r="H759" s="1">
        <f>VLOOKUP($A759,openDSS_base!$A:$R,6,0)</f>
        <v>24777.8534</v>
      </c>
      <c r="I759" s="1">
        <f>VLOOKUP($A759,openDSS_capacitor!$A:$R,4,0)</f>
        <v>102193.92230000001</v>
      </c>
      <c r="J759" s="1">
        <f>VLOOKUP($A759,openDSS_capacitor!$A:$R,5,0)</f>
        <v>37242.099099999999</v>
      </c>
      <c r="K759" s="7">
        <f t="shared" si="23"/>
        <v>0.93955498713917773</v>
      </c>
      <c r="L759" s="1">
        <f>VLOOKUP($A759,openDSS_capacitor!$A:$R,10,0)</f>
        <v>0</v>
      </c>
      <c r="M759" s="1">
        <f>VLOOKUP($A759,openDSS_capacitor!$A:$R,11,0)</f>
        <v>0</v>
      </c>
      <c r="N759" s="1">
        <f>VLOOKUP($A759,openDSS_capacitor!$A:$R,6,0)</f>
        <v>24286.7821</v>
      </c>
      <c r="O759" s="1">
        <f t="shared" si="25"/>
        <v>-491.07129999999961</v>
      </c>
      <c r="P759">
        <f>VLOOKUP(A759,sumario!A:E,5,0)</f>
        <v>900</v>
      </c>
    </row>
    <row r="760" spans="1:16" x14ac:dyDescent="0.25">
      <c r="A760" t="s">
        <v>1476</v>
      </c>
      <c r="B760" s="6" t="str">
        <f>VLOOKUP(A760,regional!A:B,2,0)</f>
        <v>Leste</v>
      </c>
      <c r="C760" s="1">
        <f>VLOOKUP($A760,openDSS_base!$A:$R,4,0)</f>
        <v>64724.430399999997</v>
      </c>
      <c r="D760" s="1">
        <f>VLOOKUP($A760,openDSS_base!$A:$R,5,0)</f>
        <v>28425.371500000001</v>
      </c>
      <c r="E760" s="7">
        <f t="shared" si="24"/>
        <v>0.91559316267865365</v>
      </c>
      <c r="F760" s="1">
        <f>VLOOKUP($A760,openDSS_base!$A:$R,10,0)</f>
        <v>0</v>
      </c>
      <c r="G760" s="1">
        <f>VLOOKUP($A760,openDSS_base!$A:$R,11,0)</f>
        <v>0</v>
      </c>
      <c r="H760" s="1">
        <f>VLOOKUP($A760,openDSS_base!$A:$R,6,0)</f>
        <v>3424.6605</v>
      </c>
      <c r="I760" s="1">
        <f>VLOOKUP($A760,openDSS_capacitor!$A:$R,4,0)</f>
        <v>64724.135699999999</v>
      </c>
      <c r="J760" s="1">
        <f>VLOOKUP($A760,openDSS_capacitor!$A:$R,5,0)</f>
        <v>25829.740699999998</v>
      </c>
      <c r="K760" s="7">
        <f t="shared" si="23"/>
        <v>0.92877285809028876</v>
      </c>
      <c r="L760" s="1">
        <f>VLOOKUP($A760,openDSS_capacitor!$A:$R,10,0)</f>
        <v>0</v>
      </c>
      <c r="M760" s="1">
        <f>VLOOKUP($A760,openDSS_capacitor!$A:$R,11,0)</f>
        <v>0</v>
      </c>
      <c r="N760" s="1">
        <f>VLOOKUP($A760,openDSS_capacitor!$A:$R,6,0)</f>
        <v>3424.4836</v>
      </c>
      <c r="O760" s="1">
        <f t="shared" si="25"/>
        <v>-0.17689999999993233</v>
      </c>
      <c r="P760">
        <f>VLOOKUP(A760,sumario!A:E,5,0)</f>
        <v>300</v>
      </c>
    </row>
    <row r="761" spans="1:16" x14ac:dyDescent="0.25">
      <c r="A761" t="s">
        <v>1478</v>
      </c>
      <c r="B761" s="6" t="str">
        <f>VLOOKUP(A761,regional!A:B,2,0)</f>
        <v>Mantiqueira</v>
      </c>
      <c r="C761" s="1">
        <f>VLOOKUP($A761,openDSS_base!$A:$R,4,0)</f>
        <v>89191.292400000006</v>
      </c>
      <c r="D761" s="1">
        <f>VLOOKUP($A761,openDSS_base!$A:$R,5,0)</f>
        <v>43357.225200000001</v>
      </c>
      <c r="E761" s="7">
        <f t="shared" si="24"/>
        <v>0.89936647853623941</v>
      </c>
      <c r="F761" s="1">
        <f>VLOOKUP($A761,openDSS_base!$A:$R,10,0)</f>
        <v>0</v>
      </c>
      <c r="G761" s="1">
        <f>VLOOKUP($A761,openDSS_base!$A:$R,11,0)</f>
        <v>0</v>
      </c>
      <c r="H761" s="1">
        <f>VLOOKUP($A761,openDSS_base!$A:$R,6,0)</f>
        <v>15738.231100000001</v>
      </c>
      <c r="I761" s="1">
        <f>VLOOKUP($A761,openDSS_capacitor!$A:$R,4,0)</f>
        <v>89162.903900000005</v>
      </c>
      <c r="J761" s="1">
        <f>VLOOKUP($A761,openDSS_capacitor!$A:$R,5,0)</f>
        <v>40961.025999999998</v>
      </c>
      <c r="K761" s="7">
        <f t="shared" si="23"/>
        <v>0.90869893362263499</v>
      </c>
      <c r="L761" s="1">
        <f>VLOOKUP($A761,openDSS_capacitor!$A:$R,10,0)</f>
        <v>0</v>
      </c>
      <c r="M761" s="1">
        <f>VLOOKUP($A761,openDSS_capacitor!$A:$R,11,0)</f>
        <v>0</v>
      </c>
      <c r="N761" s="1">
        <f>VLOOKUP($A761,openDSS_capacitor!$A:$R,6,0)</f>
        <v>15566.8642</v>
      </c>
      <c r="O761" s="1">
        <f t="shared" si="25"/>
        <v>-171.3669000000009</v>
      </c>
      <c r="P761">
        <f>VLOOKUP(A761,sumario!A:E,5,0)</f>
        <v>300</v>
      </c>
    </row>
    <row r="762" spans="1:16" x14ac:dyDescent="0.25">
      <c r="A762" t="s">
        <v>1479</v>
      </c>
      <c r="B762" s="6" t="str">
        <f>VLOOKUP(A762,regional!A:B,2,0)</f>
        <v>Mantiqueira</v>
      </c>
      <c r="C762" s="1">
        <f>VLOOKUP($A762,openDSS_base!$A:$R,4,0)</f>
        <v>85183.466499999995</v>
      </c>
      <c r="D762" s="1">
        <f>VLOOKUP($A762,openDSS_base!$A:$R,5,0)</f>
        <v>37377.323499999999</v>
      </c>
      <c r="E762" s="7">
        <f t="shared" si="24"/>
        <v>0.91572432024525285</v>
      </c>
      <c r="F762" s="1">
        <f>VLOOKUP($A762,openDSS_base!$A:$R,10,0)</f>
        <v>0</v>
      </c>
      <c r="G762" s="1">
        <f>VLOOKUP($A762,openDSS_base!$A:$R,11,0)</f>
        <v>0</v>
      </c>
      <c r="H762" s="1">
        <f>VLOOKUP($A762,openDSS_base!$A:$R,6,0)</f>
        <v>7946.3809000000001</v>
      </c>
      <c r="I762" s="1">
        <f>VLOOKUP($A762,openDSS_capacitor!$A:$R,4,0)</f>
        <v>85157.042199999996</v>
      </c>
      <c r="J762" s="1">
        <f>VLOOKUP($A762,openDSS_capacitor!$A:$R,5,0)</f>
        <v>34859.528599999998</v>
      </c>
      <c r="K762" s="7">
        <f t="shared" si="23"/>
        <v>0.9254610247758388</v>
      </c>
      <c r="L762" s="1">
        <f>VLOOKUP($A762,openDSS_capacitor!$A:$R,10,0)</f>
        <v>0</v>
      </c>
      <c r="M762" s="1">
        <f>VLOOKUP($A762,openDSS_capacitor!$A:$R,11,0)</f>
        <v>0</v>
      </c>
      <c r="N762" s="1">
        <f>VLOOKUP($A762,openDSS_capacitor!$A:$R,6,0)</f>
        <v>7913.4124000000002</v>
      </c>
      <c r="O762" s="1">
        <f t="shared" si="25"/>
        <v>-32.968499999999949</v>
      </c>
      <c r="P762">
        <f>VLOOKUP(A762,sumario!A:E,5,0)</f>
        <v>300</v>
      </c>
    </row>
    <row r="763" spans="1:16" x14ac:dyDescent="0.25">
      <c r="A763" t="s">
        <v>1480</v>
      </c>
      <c r="B763" s="6" t="str">
        <f>VLOOKUP(A763,regional!A:B,2,0)</f>
        <v>Mantiqueira</v>
      </c>
      <c r="C763" s="1">
        <f>VLOOKUP($A763,openDSS_base!$A:$R,4,0)</f>
        <v>33388.911599999999</v>
      </c>
      <c r="D763" s="1">
        <f>VLOOKUP($A763,openDSS_base!$A:$R,5,0)</f>
        <v>14552.689899999999</v>
      </c>
      <c r="E763" s="7">
        <f t="shared" si="24"/>
        <v>0.91671055722714723</v>
      </c>
      <c r="F763" s="1">
        <f>VLOOKUP($A763,openDSS_base!$A:$R,10,0)</f>
        <v>0</v>
      </c>
      <c r="G763" s="1">
        <f>VLOOKUP($A763,openDSS_base!$A:$R,11,0)</f>
        <v>0</v>
      </c>
      <c r="H763" s="1">
        <f>VLOOKUP($A763,openDSS_base!$A:$R,6,0)</f>
        <v>1626.4478999999999</v>
      </c>
      <c r="I763" s="1">
        <f>VLOOKUP($A763,openDSS_capacitor!$A:$R,4,0)</f>
        <v>33385.043599999997</v>
      </c>
      <c r="J763" s="1">
        <f>VLOOKUP($A763,openDSS_capacitor!$A:$R,5,0)</f>
        <v>11976.712799999999</v>
      </c>
      <c r="K763" s="7">
        <f t="shared" si="23"/>
        <v>0.9412633445184192</v>
      </c>
      <c r="L763" s="1">
        <f>VLOOKUP($A763,openDSS_capacitor!$A:$R,10,0)</f>
        <v>0</v>
      </c>
      <c r="M763" s="1">
        <f>VLOOKUP($A763,openDSS_capacitor!$A:$R,11,0)</f>
        <v>0</v>
      </c>
      <c r="N763" s="1">
        <f>VLOOKUP($A763,openDSS_capacitor!$A:$R,6,0)</f>
        <v>1619.6494</v>
      </c>
      <c r="O763" s="1">
        <f t="shared" si="25"/>
        <v>-6.7984999999998763</v>
      </c>
      <c r="P763">
        <f>VLOOKUP(A763,sumario!A:E,5,0)</f>
        <v>300</v>
      </c>
    </row>
    <row r="764" spans="1:16" x14ac:dyDescent="0.25">
      <c r="A764" t="s">
        <v>1481</v>
      </c>
      <c r="B764" s="6" t="str">
        <f>VLOOKUP(A764,regional!A:B,2,0)</f>
        <v>Sul</v>
      </c>
      <c r="C764" s="1">
        <f>VLOOKUP($A764,openDSS_base!$A:$R,4,0)</f>
        <v>66246.027199999997</v>
      </c>
      <c r="D764" s="1">
        <f>VLOOKUP($A764,openDSS_base!$A:$R,5,0)</f>
        <v>26369.7435</v>
      </c>
      <c r="E764" s="7">
        <f t="shared" si="24"/>
        <v>0.92909764778778359</v>
      </c>
      <c r="F764" s="1">
        <f>VLOOKUP($A764,openDSS_base!$A:$R,10,0)</f>
        <v>0</v>
      </c>
      <c r="G764" s="1">
        <f>VLOOKUP($A764,openDSS_base!$A:$R,11,0)</f>
        <v>0</v>
      </c>
      <c r="H764" s="1">
        <f>VLOOKUP($A764,openDSS_base!$A:$R,6,0)</f>
        <v>9744.7216000000008</v>
      </c>
      <c r="I764" s="1">
        <f>VLOOKUP($A764,openDSS_capacitor!$A:$R,4,0)</f>
        <v>66097.614100000006</v>
      </c>
      <c r="J764" s="1">
        <f>VLOOKUP($A764,openDSS_capacitor!$A:$R,5,0)</f>
        <v>23991.046699999999</v>
      </c>
      <c r="K764" s="7">
        <f t="shared" si="23"/>
        <v>0.93999627714652789</v>
      </c>
      <c r="L764" s="1">
        <f>VLOOKUP($A764,openDSS_capacitor!$A:$R,10,0)</f>
        <v>0</v>
      </c>
      <c r="M764" s="1">
        <f>VLOOKUP($A764,openDSS_capacitor!$A:$R,11,0)</f>
        <v>0</v>
      </c>
      <c r="N764" s="1">
        <f>VLOOKUP($A764,openDSS_capacitor!$A:$R,6,0)</f>
        <v>9585.4431999999997</v>
      </c>
      <c r="O764" s="1">
        <f t="shared" si="25"/>
        <v>-159.27840000000106</v>
      </c>
      <c r="P764">
        <f>VLOOKUP(A764,sumario!A:E,5,0)</f>
        <v>300</v>
      </c>
    </row>
    <row r="765" spans="1:16" x14ac:dyDescent="0.25">
      <c r="A765" t="s">
        <v>1489</v>
      </c>
      <c r="B765" s="6" t="str">
        <f>VLOOKUP(A765,regional!A:B,2,0)</f>
        <v>Centro</v>
      </c>
      <c r="C765" s="1">
        <f>VLOOKUP($A765,openDSS_base!$A:$R,4,0)</f>
        <v>215251.50099999999</v>
      </c>
      <c r="D765" s="1">
        <f>VLOOKUP($A765,openDSS_base!$A:$R,5,0)</f>
        <v>102800.8676</v>
      </c>
      <c r="E765" s="7">
        <f t="shared" si="24"/>
        <v>0.90237150468703942</v>
      </c>
      <c r="F765" s="1">
        <f>VLOOKUP($A765,openDSS_base!$A:$R,10,0)</f>
        <v>0</v>
      </c>
      <c r="G765" s="1">
        <f>VLOOKUP($A765,openDSS_base!$A:$R,11,0)</f>
        <v>0</v>
      </c>
      <c r="H765" s="1">
        <f>VLOOKUP($A765,openDSS_base!$A:$R,6,0)</f>
        <v>12343.8269</v>
      </c>
      <c r="I765" s="1">
        <f>VLOOKUP($A765,openDSS_capacitor!$A:$R,4,0)</f>
        <v>215175.01800000001</v>
      </c>
      <c r="J765" s="1">
        <f>VLOOKUP($A765,openDSS_capacitor!$A:$R,5,0)</f>
        <v>100367.40820000001</v>
      </c>
      <c r="K765" s="7">
        <f t="shared" si="23"/>
        <v>0.9062599510823347</v>
      </c>
      <c r="L765" s="1">
        <f>VLOOKUP($A765,openDSS_capacitor!$A:$R,10,0)</f>
        <v>0</v>
      </c>
      <c r="M765" s="1">
        <f>VLOOKUP($A765,openDSS_capacitor!$A:$R,11,0)</f>
        <v>0</v>
      </c>
      <c r="N765" s="1">
        <f>VLOOKUP($A765,openDSS_capacitor!$A:$R,6,0)</f>
        <v>12258.284600000001</v>
      </c>
      <c r="O765" s="1">
        <f t="shared" si="25"/>
        <v>-85.542299999999159</v>
      </c>
      <c r="P765">
        <f>VLOOKUP(A765,sumario!A:E,5,0)</f>
        <v>300</v>
      </c>
    </row>
    <row r="766" spans="1:16" x14ac:dyDescent="0.25">
      <c r="A766" t="s">
        <v>1490</v>
      </c>
      <c r="B766" s="6" t="str">
        <f>VLOOKUP(A766,regional!A:B,2,0)</f>
        <v>Centro</v>
      </c>
      <c r="C766" s="1">
        <f>VLOOKUP($A766,openDSS_base!$A:$R,4,0)</f>
        <v>153721.68239999999</v>
      </c>
      <c r="D766" s="1">
        <f>VLOOKUP($A766,openDSS_base!$A:$R,5,0)</f>
        <v>69830.824600000007</v>
      </c>
      <c r="E766" s="7">
        <f t="shared" si="24"/>
        <v>0.91046165240531685</v>
      </c>
      <c r="F766" s="1">
        <f>VLOOKUP($A766,openDSS_base!$A:$R,10,0)</f>
        <v>0</v>
      </c>
      <c r="G766" s="1">
        <f>VLOOKUP($A766,openDSS_base!$A:$R,11,0)</f>
        <v>0</v>
      </c>
      <c r="H766" s="1">
        <f>VLOOKUP($A766,openDSS_base!$A:$R,6,0)</f>
        <v>10594.633099999999</v>
      </c>
      <c r="I766" s="1">
        <f>VLOOKUP($A766,openDSS_capacitor!$A:$R,4,0)</f>
        <v>153729.70199999999</v>
      </c>
      <c r="J766" s="1">
        <f>VLOOKUP($A766,openDSS_capacitor!$A:$R,5,0)</f>
        <v>67340.874200000006</v>
      </c>
      <c r="K766" s="7">
        <f t="shared" si="23"/>
        <v>0.91597316454807165</v>
      </c>
      <c r="L766" s="1">
        <f>VLOOKUP($A766,openDSS_capacitor!$A:$R,10,0)</f>
        <v>0</v>
      </c>
      <c r="M766" s="1">
        <f>VLOOKUP($A766,openDSS_capacitor!$A:$R,11,0)</f>
        <v>0</v>
      </c>
      <c r="N766" s="1">
        <f>VLOOKUP($A766,openDSS_capacitor!$A:$R,6,0)</f>
        <v>10559.817999999999</v>
      </c>
      <c r="O766" s="1">
        <f t="shared" si="25"/>
        <v>-34.815099999999802</v>
      </c>
      <c r="P766">
        <f>VLOOKUP(A766,sumario!A:E,5,0)</f>
        <v>300</v>
      </c>
    </row>
    <row r="767" spans="1:16" x14ac:dyDescent="0.25">
      <c r="A767" t="s">
        <v>1493</v>
      </c>
      <c r="B767" s="6" t="str">
        <f>VLOOKUP(A767,regional!A:B,2,0)</f>
        <v>Mantiqueira</v>
      </c>
      <c r="C767" s="1">
        <f>VLOOKUP($A767,openDSS_base!$A:$R,4,0)</f>
        <v>99585.79</v>
      </c>
      <c r="D767" s="1">
        <f>VLOOKUP($A767,openDSS_base!$A:$R,5,0)</f>
        <v>54494.818500000001</v>
      </c>
      <c r="E767" s="7">
        <f t="shared" si="24"/>
        <v>0.87724562110115634</v>
      </c>
      <c r="F767" s="1">
        <f>VLOOKUP($A767,openDSS_base!$A:$R,10,0)</f>
        <v>0</v>
      </c>
      <c r="G767" s="1">
        <f>VLOOKUP($A767,openDSS_base!$A:$R,11,0)</f>
        <v>0</v>
      </c>
      <c r="H767" s="1">
        <f>VLOOKUP($A767,openDSS_base!$A:$R,6,0)</f>
        <v>20195.865300000001</v>
      </c>
      <c r="I767" s="1">
        <f>VLOOKUP($A767,openDSS_capacitor!$A:$R,4,0)</f>
        <v>99446.328500000003</v>
      </c>
      <c r="J767" s="1">
        <f>VLOOKUP($A767,openDSS_capacitor!$A:$R,5,0)</f>
        <v>49459.600100000003</v>
      </c>
      <c r="K767" s="7">
        <f t="shared" si="23"/>
        <v>0.8953743861623874</v>
      </c>
      <c r="L767" s="1">
        <f>VLOOKUP($A767,openDSS_capacitor!$A:$R,10,0)</f>
        <v>0</v>
      </c>
      <c r="M767" s="1">
        <f>VLOOKUP($A767,openDSS_capacitor!$A:$R,11,0)</f>
        <v>0</v>
      </c>
      <c r="N767" s="1">
        <f>VLOOKUP($A767,openDSS_capacitor!$A:$R,6,0)</f>
        <v>19806.358700000001</v>
      </c>
      <c r="O767" s="1">
        <f t="shared" si="25"/>
        <v>-389.50660000000062</v>
      </c>
      <c r="P767">
        <f>VLOOKUP(A767,sumario!A:E,5,0)</f>
        <v>600</v>
      </c>
    </row>
    <row r="768" spans="1:16" x14ac:dyDescent="0.25">
      <c r="A768" t="s">
        <v>1494</v>
      </c>
      <c r="B768" s="6" t="str">
        <f>VLOOKUP(A768,regional!A:B,2,0)</f>
        <v>Mantiqueira</v>
      </c>
      <c r="C768" s="1">
        <f>VLOOKUP($A768,openDSS_base!$A:$R,4,0)</f>
        <v>121750.57739999999</v>
      </c>
      <c r="D768" s="1">
        <f>VLOOKUP($A768,openDSS_base!$A:$R,5,0)</f>
        <v>62340.744100000004</v>
      </c>
      <c r="E768" s="7">
        <f t="shared" si="24"/>
        <v>0.8901006318022584</v>
      </c>
      <c r="F768" s="1">
        <f>VLOOKUP($A768,openDSS_base!$A:$R,10,0)</f>
        <v>0</v>
      </c>
      <c r="G768" s="1">
        <f>VLOOKUP($A768,openDSS_base!$A:$R,11,0)</f>
        <v>0</v>
      </c>
      <c r="H768" s="1">
        <f>VLOOKUP($A768,openDSS_base!$A:$R,6,0)</f>
        <v>26502.632699999998</v>
      </c>
      <c r="I768" s="1">
        <f>VLOOKUP($A768,openDSS_capacitor!$A:$R,4,0)</f>
        <v>121437.405</v>
      </c>
      <c r="J768" s="1">
        <f>VLOOKUP($A768,openDSS_capacitor!$A:$R,5,0)</f>
        <v>57158.688800000004</v>
      </c>
      <c r="K768" s="7">
        <f t="shared" si="23"/>
        <v>0.90478518724948009</v>
      </c>
      <c r="L768" s="1">
        <f>VLOOKUP($A768,openDSS_capacitor!$A:$R,10,0)</f>
        <v>0</v>
      </c>
      <c r="M768" s="1">
        <f>VLOOKUP($A768,openDSS_capacitor!$A:$R,11,0)</f>
        <v>0</v>
      </c>
      <c r="N768" s="1">
        <f>VLOOKUP($A768,openDSS_capacitor!$A:$R,6,0)</f>
        <v>25956.6315</v>
      </c>
      <c r="O768" s="1">
        <f t="shared" si="25"/>
        <v>-546.00119999999879</v>
      </c>
      <c r="P768">
        <f>VLOOKUP(A768,sumario!A:E,5,0)</f>
        <v>600</v>
      </c>
    </row>
    <row r="769" spans="1:16" x14ac:dyDescent="0.25">
      <c r="A769" t="s">
        <v>1495</v>
      </c>
      <c r="B769" s="6" t="str">
        <f>VLOOKUP(A769,regional!A:B,2,0)</f>
        <v>Mantiqueira</v>
      </c>
      <c r="C769" s="1">
        <f>VLOOKUP($A769,openDSS_base!$A:$R,4,0)</f>
        <v>97402.674799999993</v>
      </c>
      <c r="D769" s="1">
        <f>VLOOKUP($A769,openDSS_base!$A:$R,5,0)</f>
        <v>58928.090100000001</v>
      </c>
      <c r="E769" s="7">
        <f t="shared" si="24"/>
        <v>0.85560185836026859</v>
      </c>
      <c r="F769" s="1">
        <f>VLOOKUP($A769,openDSS_base!$A:$R,10,0)</f>
        <v>0</v>
      </c>
      <c r="G769" s="1">
        <f>VLOOKUP($A769,openDSS_base!$A:$R,11,0)</f>
        <v>0</v>
      </c>
      <c r="H769" s="1">
        <f>VLOOKUP($A769,openDSS_base!$A:$R,6,0)</f>
        <v>26035.7988</v>
      </c>
      <c r="I769" s="1">
        <f>VLOOKUP($A769,openDSS_capacitor!$A:$R,4,0)</f>
        <v>97319.356199999995</v>
      </c>
      <c r="J769" s="1">
        <f>VLOOKUP($A769,openDSS_capacitor!$A:$R,5,0)</f>
        <v>53933.448499999999</v>
      </c>
      <c r="K769" s="7">
        <f t="shared" si="23"/>
        <v>0.87466372572244677</v>
      </c>
      <c r="L769" s="1">
        <f>VLOOKUP($A769,openDSS_capacitor!$A:$R,10,0)</f>
        <v>0</v>
      </c>
      <c r="M769" s="1">
        <f>VLOOKUP($A769,openDSS_capacitor!$A:$R,11,0)</f>
        <v>0</v>
      </c>
      <c r="N769" s="1">
        <f>VLOOKUP($A769,openDSS_capacitor!$A:$R,6,0)</f>
        <v>25386.1315</v>
      </c>
      <c r="O769" s="1">
        <f t="shared" si="25"/>
        <v>-649.66730000000098</v>
      </c>
      <c r="P769">
        <f>VLOOKUP(A769,sumario!A:E,5,0)</f>
        <v>600</v>
      </c>
    </row>
    <row r="770" spans="1:16" x14ac:dyDescent="0.25">
      <c r="A770" t="s">
        <v>1496</v>
      </c>
      <c r="B770" s="6" t="str">
        <f>VLOOKUP(A770,regional!A:B,2,0)</f>
        <v>Mantiqueira</v>
      </c>
      <c r="C770" s="1">
        <f>VLOOKUP($A770,openDSS_base!$A:$R,4,0)</f>
        <v>121619.2384</v>
      </c>
      <c r="D770" s="1">
        <f>VLOOKUP($A770,openDSS_base!$A:$R,5,0)</f>
        <v>55252.465100000001</v>
      </c>
      <c r="E770" s="7">
        <f t="shared" si="24"/>
        <v>0.91044826171623316</v>
      </c>
      <c r="F770" s="1">
        <f>VLOOKUP($A770,openDSS_base!$A:$R,10,0)</f>
        <v>0</v>
      </c>
      <c r="G770" s="1">
        <f>VLOOKUP($A770,openDSS_base!$A:$R,11,0)</f>
        <v>0</v>
      </c>
      <c r="H770" s="1">
        <f>VLOOKUP($A770,openDSS_base!$A:$R,6,0)</f>
        <v>7619.3602000000001</v>
      </c>
      <c r="I770" s="1">
        <f>VLOOKUP($A770,openDSS_capacitor!$A:$R,4,0)</f>
        <v>121601.5819</v>
      </c>
      <c r="J770" s="1">
        <f>VLOOKUP($A770,openDSS_capacitor!$A:$R,5,0)</f>
        <v>50171.210800000001</v>
      </c>
      <c r="K770" s="7">
        <f t="shared" si="23"/>
        <v>0.92441030429848259</v>
      </c>
      <c r="L770" s="1">
        <f>VLOOKUP($A770,openDSS_capacitor!$A:$R,10,0)</f>
        <v>0</v>
      </c>
      <c r="M770" s="1">
        <f>VLOOKUP($A770,openDSS_capacitor!$A:$R,11,0)</f>
        <v>0</v>
      </c>
      <c r="N770" s="1">
        <f>VLOOKUP($A770,openDSS_capacitor!$A:$R,6,0)</f>
        <v>7576.7102000000004</v>
      </c>
      <c r="O770" s="1">
        <f t="shared" si="25"/>
        <v>-42.649999999999636</v>
      </c>
      <c r="P770">
        <f>VLOOKUP(A770,sumario!A:E,5,0)</f>
        <v>600</v>
      </c>
    </row>
    <row r="771" spans="1:16" x14ac:dyDescent="0.25">
      <c r="A771" t="s">
        <v>1497</v>
      </c>
      <c r="B771" s="6" t="str">
        <f>VLOOKUP(A771,regional!A:B,2,0)</f>
        <v>Mantiqueira</v>
      </c>
      <c r="C771" s="1">
        <f>VLOOKUP($A771,openDSS_base!$A:$R,4,0)</f>
        <v>144155.49230000001</v>
      </c>
      <c r="D771" s="1">
        <f>VLOOKUP($A771,openDSS_base!$A:$R,5,0)</f>
        <v>66500.261899999998</v>
      </c>
      <c r="E771" s="7">
        <f t="shared" si="24"/>
        <v>0.90803856065057231</v>
      </c>
      <c r="F771" s="1">
        <f>VLOOKUP($A771,openDSS_base!$A:$R,10,0)</f>
        <v>0</v>
      </c>
      <c r="G771" s="1">
        <f>VLOOKUP($A771,openDSS_base!$A:$R,11,0)</f>
        <v>0</v>
      </c>
      <c r="H771" s="1">
        <f>VLOOKUP($A771,openDSS_base!$A:$R,6,0)</f>
        <v>8127.5835999999999</v>
      </c>
      <c r="I771" s="1">
        <f>VLOOKUP($A771,openDSS_capacitor!$A:$R,4,0)</f>
        <v>144140.60860000001</v>
      </c>
      <c r="J771" s="1">
        <f>VLOOKUP($A771,openDSS_capacitor!$A:$R,5,0)</f>
        <v>63987.997100000001</v>
      </c>
      <c r="K771" s="7">
        <f t="shared" ref="K771:K834" si="26">I771/SQRT(I771*I771+J771*J771)</f>
        <v>0.913986776845783</v>
      </c>
      <c r="L771" s="1">
        <f>VLOOKUP($A771,openDSS_capacitor!$A:$R,10,0)</f>
        <v>0</v>
      </c>
      <c r="M771" s="1">
        <f>VLOOKUP($A771,openDSS_capacitor!$A:$R,11,0)</f>
        <v>0</v>
      </c>
      <c r="N771" s="1">
        <f>VLOOKUP($A771,openDSS_capacitor!$A:$R,6,0)</f>
        <v>8093.2457000000004</v>
      </c>
      <c r="O771" s="1">
        <f t="shared" si="25"/>
        <v>-34.337899999999536</v>
      </c>
      <c r="P771">
        <f>VLOOKUP(A771,sumario!A:E,5,0)</f>
        <v>300</v>
      </c>
    </row>
    <row r="772" spans="1:16" x14ac:dyDescent="0.25">
      <c r="A772" t="s">
        <v>1498</v>
      </c>
      <c r="B772" s="6" t="str">
        <f>VLOOKUP(A772,regional!A:B,2,0)</f>
        <v>Mantiqueira</v>
      </c>
      <c r="C772" s="1">
        <f>VLOOKUP($A772,openDSS_base!$A:$R,4,0)</f>
        <v>174052.58989999999</v>
      </c>
      <c r="D772" s="1">
        <f>VLOOKUP($A772,openDSS_base!$A:$R,5,0)</f>
        <v>78213.7451</v>
      </c>
      <c r="E772" s="7">
        <f t="shared" si="24"/>
        <v>0.91213694775810172</v>
      </c>
      <c r="F772" s="1">
        <f>VLOOKUP($A772,openDSS_base!$A:$R,10,0)</f>
        <v>0</v>
      </c>
      <c r="G772" s="1">
        <f>VLOOKUP($A772,openDSS_base!$A:$R,11,0)</f>
        <v>0</v>
      </c>
      <c r="H772" s="1">
        <f>VLOOKUP($A772,openDSS_base!$A:$R,6,0)</f>
        <v>13958.8248</v>
      </c>
      <c r="I772" s="1">
        <f>VLOOKUP($A772,openDSS_capacitor!$A:$R,4,0)</f>
        <v>173945.22750000001</v>
      </c>
      <c r="J772" s="1">
        <f>VLOOKUP($A772,openDSS_capacitor!$A:$R,5,0)</f>
        <v>73172.883100000006</v>
      </c>
      <c r="K772" s="7">
        <f t="shared" si="26"/>
        <v>0.92176270879848721</v>
      </c>
      <c r="L772" s="1">
        <f>VLOOKUP($A772,openDSS_capacitor!$A:$R,10,0)</f>
        <v>0</v>
      </c>
      <c r="M772" s="1">
        <f>VLOOKUP($A772,openDSS_capacitor!$A:$R,11,0)</f>
        <v>0</v>
      </c>
      <c r="N772" s="1">
        <f>VLOOKUP($A772,openDSS_capacitor!$A:$R,6,0)</f>
        <v>13841.1126</v>
      </c>
      <c r="O772" s="1">
        <f t="shared" si="25"/>
        <v>-117.71219999999994</v>
      </c>
      <c r="P772">
        <f>VLOOKUP(A772,sumario!A:E,5,0)</f>
        <v>600</v>
      </c>
    </row>
    <row r="773" spans="1:16" x14ac:dyDescent="0.25">
      <c r="A773" t="s">
        <v>1499</v>
      </c>
      <c r="B773" s="6" t="str">
        <f>VLOOKUP(A773,regional!A:B,2,0)</f>
        <v>Mantiqueira</v>
      </c>
      <c r="C773" s="1">
        <f>VLOOKUP($A773,openDSS_base!$A:$R,4,0)</f>
        <v>132178.99830000001</v>
      </c>
      <c r="D773" s="1">
        <f>VLOOKUP($A773,openDSS_base!$A:$R,5,0)</f>
        <v>59351.492899999997</v>
      </c>
      <c r="E773" s="7">
        <f t="shared" si="24"/>
        <v>0.91225452355007508</v>
      </c>
      <c r="F773" s="1">
        <f>VLOOKUP($A773,openDSS_base!$A:$R,10,0)</f>
        <v>0</v>
      </c>
      <c r="G773" s="1">
        <f>VLOOKUP($A773,openDSS_base!$A:$R,11,0)</f>
        <v>0</v>
      </c>
      <c r="H773" s="1">
        <f>VLOOKUP($A773,openDSS_base!$A:$R,6,0)</f>
        <v>7083.5205999999998</v>
      </c>
      <c r="I773" s="1">
        <f>VLOOKUP($A773,openDSS_capacitor!$A:$R,4,0)</f>
        <v>132135.29010000001</v>
      </c>
      <c r="J773" s="1">
        <f>VLOOKUP($A773,openDSS_capacitor!$A:$R,5,0)</f>
        <v>54294.277099999999</v>
      </c>
      <c r="K773" s="7">
        <f t="shared" si="26"/>
        <v>0.92495971782793751</v>
      </c>
      <c r="L773" s="1">
        <f>VLOOKUP($A773,openDSS_capacitor!$A:$R,10,0)</f>
        <v>0</v>
      </c>
      <c r="M773" s="1">
        <f>VLOOKUP($A773,openDSS_capacitor!$A:$R,11,0)</f>
        <v>0</v>
      </c>
      <c r="N773" s="1">
        <f>VLOOKUP($A773,openDSS_capacitor!$A:$R,6,0)</f>
        <v>7026.3437000000004</v>
      </c>
      <c r="O773" s="1">
        <f t="shared" si="25"/>
        <v>-57.176899999999478</v>
      </c>
      <c r="P773">
        <f>VLOOKUP(A773,sumario!A:E,5,0)</f>
        <v>600</v>
      </c>
    </row>
    <row r="774" spans="1:16" x14ac:dyDescent="0.25">
      <c r="A774" t="s">
        <v>1500</v>
      </c>
      <c r="B774" s="6" t="str">
        <f>VLOOKUP(A774,regional!A:B,2,0)</f>
        <v>Mantiqueira</v>
      </c>
      <c r="C774" s="1">
        <f>VLOOKUP($A774,openDSS_base!$A:$R,4,0)</f>
        <v>157232.9529</v>
      </c>
      <c r="D774" s="1">
        <f>VLOOKUP($A774,openDSS_base!$A:$R,5,0)</f>
        <v>72893.063299999994</v>
      </c>
      <c r="E774" s="7">
        <f t="shared" si="24"/>
        <v>0.90724673435380854</v>
      </c>
      <c r="F774" s="1">
        <f>VLOOKUP($A774,openDSS_base!$A:$R,10,0)</f>
        <v>0</v>
      </c>
      <c r="G774" s="1">
        <f>VLOOKUP($A774,openDSS_base!$A:$R,11,0)</f>
        <v>0</v>
      </c>
      <c r="H774" s="1">
        <f>VLOOKUP($A774,openDSS_base!$A:$R,6,0)</f>
        <v>11305.141900000001</v>
      </c>
      <c r="I774" s="1">
        <f>VLOOKUP($A774,openDSS_capacitor!$A:$R,4,0)</f>
        <v>157196.8517</v>
      </c>
      <c r="J774" s="1">
        <f>VLOOKUP($A774,openDSS_capacitor!$A:$R,5,0)</f>
        <v>67982.478900000002</v>
      </c>
      <c r="K774" s="7">
        <f t="shared" si="26"/>
        <v>0.91784541729185476</v>
      </c>
      <c r="L774" s="1">
        <f>VLOOKUP($A774,openDSS_capacitor!$A:$R,10,0)</f>
        <v>0</v>
      </c>
      <c r="M774" s="1">
        <f>VLOOKUP($A774,openDSS_capacitor!$A:$R,11,0)</f>
        <v>0</v>
      </c>
      <c r="N774" s="1">
        <f>VLOOKUP($A774,openDSS_capacitor!$A:$R,6,0)</f>
        <v>11198.3282</v>
      </c>
      <c r="O774" s="1">
        <f t="shared" si="25"/>
        <v>-106.81370000000061</v>
      </c>
      <c r="P774">
        <f>VLOOKUP(A774,sumario!A:E,5,0)</f>
        <v>600</v>
      </c>
    </row>
    <row r="775" spans="1:16" x14ac:dyDescent="0.25">
      <c r="A775" t="s">
        <v>1501</v>
      </c>
      <c r="B775" s="6" t="str">
        <f>VLOOKUP(A775,regional!A:B,2,0)</f>
        <v>Mantiqueira</v>
      </c>
      <c r="C775" s="1">
        <f>VLOOKUP($A775,openDSS_base!$A:$R,4,0)</f>
        <v>75828.759099999996</v>
      </c>
      <c r="D775" s="1">
        <f>VLOOKUP($A775,openDSS_base!$A:$R,5,0)</f>
        <v>34452.112200000003</v>
      </c>
      <c r="E775" s="7">
        <f t="shared" si="24"/>
        <v>0.91043659593256543</v>
      </c>
      <c r="F775" s="1">
        <f>VLOOKUP($A775,openDSS_base!$A:$R,10,0)</f>
        <v>0</v>
      </c>
      <c r="G775" s="1">
        <f>VLOOKUP($A775,openDSS_base!$A:$R,11,0)</f>
        <v>0</v>
      </c>
      <c r="H775" s="1">
        <f>VLOOKUP($A775,openDSS_base!$A:$R,6,0)</f>
        <v>7117.0349999999999</v>
      </c>
      <c r="I775" s="1">
        <f>VLOOKUP($A775,openDSS_capacitor!$A:$R,4,0)</f>
        <v>75794.246799999994</v>
      </c>
      <c r="J775" s="1">
        <f>VLOOKUP($A775,openDSS_capacitor!$A:$R,5,0)</f>
        <v>31946.294300000001</v>
      </c>
      <c r="K775" s="7">
        <f t="shared" si="26"/>
        <v>0.92149213806590835</v>
      </c>
      <c r="L775" s="1">
        <f>VLOOKUP($A775,openDSS_capacitor!$A:$R,10,0)</f>
        <v>0</v>
      </c>
      <c r="M775" s="1">
        <f>VLOOKUP($A775,openDSS_capacitor!$A:$R,11,0)</f>
        <v>0</v>
      </c>
      <c r="N775" s="1">
        <f>VLOOKUP($A775,openDSS_capacitor!$A:$R,6,0)</f>
        <v>7077.8744999999999</v>
      </c>
      <c r="O775" s="1">
        <f t="shared" si="25"/>
        <v>-39.160499999999956</v>
      </c>
      <c r="P775">
        <f>VLOOKUP(A775,sumario!A:E,5,0)</f>
        <v>300</v>
      </c>
    </row>
    <row r="776" spans="1:16" x14ac:dyDescent="0.25">
      <c r="A776" t="s">
        <v>1502</v>
      </c>
      <c r="B776" s="6" t="str">
        <f>VLOOKUP(A776,regional!A:B,2,0)</f>
        <v>Mantiqueira</v>
      </c>
      <c r="C776" s="1">
        <f>VLOOKUP($A776,openDSS_base!$A:$R,4,0)</f>
        <v>49612.287199999999</v>
      </c>
      <c r="D776" s="1">
        <f>VLOOKUP($A776,openDSS_base!$A:$R,5,0)</f>
        <v>25810.566299999999</v>
      </c>
      <c r="E776" s="7">
        <f t="shared" si="24"/>
        <v>0.88712765990041298</v>
      </c>
      <c r="F776" s="1">
        <f>VLOOKUP($A776,openDSS_base!$A:$R,10,0)</f>
        <v>0</v>
      </c>
      <c r="G776" s="1">
        <f>VLOOKUP($A776,openDSS_base!$A:$R,11,0)</f>
        <v>0</v>
      </c>
      <c r="H776" s="1">
        <f>VLOOKUP($A776,openDSS_base!$A:$R,6,0)</f>
        <v>11904.1446</v>
      </c>
      <c r="I776" s="1">
        <f>VLOOKUP($A776,openDSS_capacitor!$A:$R,4,0)</f>
        <v>49538.153200000001</v>
      </c>
      <c r="J776" s="1">
        <f>VLOOKUP($A776,openDSS_capacitor!$A:$R,5,0)</f>
        <v>22509.088100000001</v>
      </c>
      <c r="K776" s="7">
        <f t="shared" si="26"/>
        <v>0.91042361557548668</v>
      </c>
      <c r="L776" s="1">
        <f>VLOOKUP($A776,openDSS_capacitor!$A:$R,10,0)</f>
        <v>0</v>
      </c>
      <c r="M776" s="1">
        <f>VLOOKUP($A776,openDSS_capacitor!$A:$R,11,0)</f>
        <v>0</v>
      </c>
      <c r="N776" s="1">
        <f>VLOOKUP($A776,openDSS_capacitor!$A:$R,6,0)</f>
        <v>11536.615400000001</v>
      </c>
      <c r="O776" s="1">
        <f t="shared" si="25"/>
        <v>-367.52919999999904</v>
      </c>
      <c r="P776">
        <f>VLOOKUP(A776,sumario!A:E,5,0)</f>
        <v>400</v>
      </c>
    </row>
    <row r="777" spans="1:16" x14ac:dyDescent="0.25">
      <c r="A777" t="s">
        <v>87</v>
      </c>
      <c r="B777" s="6" t="str">
        <f>VLOOKUP(A777,regional!A:B,2,0)</f>
        <v>Mantiqueira</v>
      </c>
      <c r="C777" s="1">
        <f>VLOOKUP($A777,openDSS_base!$A:$R,4,0)</f>
        <v>110723.8265</v>
      </c>
      <c r="D777" s="1">
        <f>VLOOKUP($A777,openDSS_base!$A:$R,5,0)</f>
        <v>63464.838000000003</v>
      </c>
      <c r="E777" s="7">
        <f t="shared" si="24"/>
        <v>0.8675873004374951</v>
      </c>
      <c r="F777" s="1">
        <f>VLOOKUP($A777,openDSS_base!$A:$R,10,0)</f>
        <v>0</v>
      </c>
      <c r="G777" s="1">
        <f>VLOOKUP($A777,openDSS_base!$A:$R,11,0)</f>
        <v>0</v>
      </c>
      <c r="H777" s="1">
        <f>VLOOKUP($A777,openDSS_base!$A:$R,6,0)</f>
        <v>30723.150300000001</v>
      </c>
      <c r="I777" s="1">
        <f>VLOOKUP($A777,openDSS_capacitor!$A:$R,4,0)</f>
        <v>110578.66190000001</v>
      </c>
      <c r="J777" s="1">
        <f>VLOOKUP($A777,openDSS_capacitor!$A:$R,5,0)</f>
        <v>60680.193399999996</v>
      </c>
      <c r="K777" s="7">
        <f t="shared" si="26"/>
        <v>0.8766777322644006</v>
      </c>
      <c r="L777" s="1">
        <f>VLOOKUP($A777,openDSS_capacitor!$A:$R,10,0)</f>
        <v>0</v>
      </c>
      <c r="M777" s="1">
        <f>VLOOKUP($A777,openDSS_capacitor!$A:$R,11,0)</f>
        <v>0</v>
      </c>
      <c r="N777" s="1">
        <f>VLOOKUP($A777,openDSS_capacitor!$A:$R,6,0)</f>
        <v>30210.255499999999</v>
      </c>
      <c r="O777" s="1">
        <f t="shared" si="25"/>
        <v>-512.89480000000185</v>
      </c>
      <c r="P777">
        <f>VLOOKUP(A777,sumario!A:E,5,0)</f>
        <v>300</v>
      </c>
    </row>
    <row r="778" spans="1:16" x14ac:dyDescent="0.25">
      <c r="A778" t="s">
        <v>1503</v>
      </c>
      <c r="B778" s="6" t="str">
        <f>VLOOKUP(A778,regional!A:B,2,0)</f>
        <v>Mantiqueira</v>
      </c>
      <c r="C778" s="1">
        <f>VLOOKUP($A778,openDSS_base!$A:$R,4,0)</f>
        <v>106382.659</v>
      </c>
      <c r="D778" s="1">
        <f>VLOOKUP($A778,openDSS_base!$A:$R,5,0)</f>
        <v>48613.237200000003</v>
      </c>
      <c r="E778" s="7">
        <f t="shared" si="24"/>
        <v>0.90953535759310555</v>
      </c>
      <c r="F778" s="1">
        <f>VLOOKUP($A778,openDSS_base!$A:$R,10,0)</f>
        <v>0</v>
      </c>
      <c r="G778" s="1">
        <f>VLOOKUP($A778,openDSS_base!$A:$R,11,0)</f>
        <v>0</v>
      </c>
      <c r="H778" s="1">
        <f>VLOOKUP($A778,openDSS_base!$A:$R,6,0)</f>
        <v>7032.8960999999999</v>
      </c>
      <c r="I778" s="1">
        <f>VLOOKUP($A778,openDSS_capacitor!$A:$R,4,0)</f>
        <v>106352.35830000001</v>
      </c>
      <c r="J778" s="1">
        <f>VLOOKUP($A778,openDSS_capacitor!$A:$R,5,0)</f>
        <v>41028.789900000003</v>
      </c>
      <c r="K778" s="7">
        <f t="shared" si="26"/>
        <v>0.93298054949892151</v>
      </c>
      <c r="L778" s="1">
        <f>VLOOKUP($A778,openDSS_capacitor!$A:$R,10,0)</f>
        <v>0</v>
      </c>
      <c r="M778" s="1">
        <f>VLOOKUP($A778,openDSS_capacitor!$A:$R,11,0)</f>
        <v>0</v>
      </c>
      <c r="N778" s="1">
        <f>VLOOKUP($A778,openDSS_capacitor!$A:$R,6,0)</f>
        <v>6953.3990999999996</v>
      </c>
      <c r="O778" s="1">
        <f t="shared" si="25"/>
        <v>-79.497000000000298</v>
      </c>
      <c r="P778">
        <f>VLOOKUP(A778,sumario!A:E,5,0)</f>
        <v>900</v>
      </c>
    </row>
    <row r="779" spans="1:16" x14ac:dyDescent="0.25">
      <c r="A779" t="s">
        <v>1504</v>
      </c>
      <c r="B779" s="6" t="str">
        <f>VLOOKUP(A779,regional!A:B,2,0)</f>
        <v>Mantiqueira</v>
      </c>
      <c r="C779" s="1">
        <f>VLOOKUP($A779,openDSS_base!$A:$R,4,0)</f>
        <v>156154.42730000001</v>
      </c>
      <c r="D779" s="1">
        <f>VLOOKUP($A779,openDSS_base!$A:$R,5,0)</f>
        <v>83452.686600000001</v>
      </c>
      <c r="E779" s="7">
        <f t="shared" si="24"/>
        <v>0.88195318108075782</v>
      </c>
      <c r="F779" s="1">
        <f>VLOOKUP($A779,openDSS_base!$A:$R,10,0)</f>
        <v>0</v>
      </c>
      <c r="G779" s="1">
        <f>VLOOKUP($A779,openDSS_base!$A:$R,11,0)</f>
        <v>0</v>
      </c>
      <c r="H779" s="1">
        <f>VLOOKUP($A779,openDSS_base!$A:$R,6,0)</f>
        <v>27311.1839</v>
      </c>
      <c r="I779" s="1">
        <f>VLOOKUP($A779,openDSS_capacitor!$A:$R,4,0)</f>
        <v>156041.4338</v>
      </c>
      <c r="J779" s="1">
        <f>VLOOKUP($A779,openDSS_capacitor!$A:$R,5,0)</f>
        <v>78461.829400000002</v>
      </c>
      <c r="K779" s="7">
        <f t="shared" si="26"/>
        <v>0.89341467370214289</v>
      </c>
      <c r="L779" s="1">
        <f>VLOOKUP($A779,openDSS_capacitor!$A:$R,10,0)</f>
        <v>0</v>
      </c>
      <c r="M779" s="1">
        <f>VLOOKUP($A779,openDSS_capacitor!$A:$R,11,0)</f>
        <v>0</v>
      </c>
      <c r="N779" s="1">
        <f>VLOOKUP($A779,openDSS_capacitor!$A:$R,6,0)</f>
        <v>26850.148000000001</v>
      </c>
      <c r="O779" s="1">
        <f t="shared" si="25"/>
        <v>-461.03589999999895</v>
      </c>
      <c r="P779">
        <f>VLOOKUP(A779,sumario!A:E,5,0)</f>
        <v>600</v>
      </c>
    </row>
    <row r="780" spans="1:16" x14ac:dyDescent="0.25">
      <c r="A780" t="s">
        <v>1508</v>
      </c>
      <c r="B780" s="6" t="str">
        <f>VLOOKUP(A780,regional!A:B,2,0)</f>
        <v>Leste</v>
      </c>
      <c r="C780" s="1">
        <f>VLOOKUP($A780,openDSS_base!$A:$R,4,0)</f>
        <v>106775.0365</v>
      </c>
      <c r="D780" s="1">
        <f>VLOOKUP($A780,openDSS_base!$A:$R,5,0)</f>
        <v>45504.176800000001</v>
      </c>
      <c r="E780" s="7">
        <f t="shared" si="24"/>
        <v>0.9199434463191728</v>
      </c>
      <c r="F780" s="1">
        <f>VLOOKUP($A780,openDSS_base!$A:$R,10,0)</f>
        <v>0</v>
      </c>
      <c r="G780" s="1">
        <f>VLOOKUP($A780,openDSS_base!$A:$R,11,0)</f>
        <v>0</v>
      </c>
      <c r="H780" s="1">
        <f>VLOOKUP($A780,openDSS_base!$A:$R,6,0)</f>
        <v>10450.5831</v>
      </c>
      <c r="I780" s="1">
        <f>VLOOKUP($A780,openDSS_capacitor!$A:$R,4,0)</f>
        <v>106761.6911</v>
      </c>
      <c r="J780" s="1">
        <f>VLOOKUP($A780,openDSS_capacitor!$A:$R,5,0)</f>
        <v>43006.389499999997</v>
      </c>
      <c r="K780" s="7">
        <f t="shared" si="26"/>
        <v>0.92757002633183627</v>
      </c>
      <c r="L780" s="1">
        <f>VLOOKUP($A780,openDSS_capacitor!$A:$R,10,0)</f>
        <v>0</v>
      </c>
      <c r="M780" s="1">
        <f>VLOOKUP($A780,openDSS_capacitor!$A:$R,11,0)</f>
        <v>0</v>
      </c>
      <c r="N780" s="1">
        <f>VLOOKUP($A780,openDSS_capacitor!$A:$R,6,0)</f>
        <v>10416.650799999999</v>
      </c>
      <c r="O780" s="1">
        <f t="shared" si="25"/>
        <v>-33.932300000000396</v>
      </c>
      <c r="P780">
        <f>VLOOKUP(A780,sumario!A:E,5,0)</f>
        <v>300</v>
      </c>
    </row>
    <row r="781" spans="1:16" x14ac:dyDescent="0.25">
      <c r="A781" t="s">
        <v>1509</v>
      </c>
      <c r="B781" s="6" t="str">
        <f>VLOOKUP(A781,regional!A:B,2,0)</f>
        <v>Leste</v>
      </c>
      <c r="C781" s="1">
        <f>VLOOKUP($A781,openDSS_base!$A:$R,4,0)</f>
        <v>45734.061199999996</v>
      </c>
      <c r="D781" s="1">
        <f>VLOOKUP($A781,openDSS_base!$A:$R,5,0)</f>
        <v>18914.3416</v>
      </c>
      <c r="E781" s="7">
        <f t="shared" si="24"/>
        <v>0.9240888987935999</v>
      </c>
      <c r="F781" s="1">
        <f>VLOOKUP($A781,openDSS_base!$A:$R,10,0)</f>
        <v>0</v>
      </c>
      <c r="G781" s="1">
        <f>VLOOKUP($A781,openDSS_base!$A:$R,11,0)</f>
        <v>0</v>
      </c>
      <c r="H781" s="1">
        <f>VLOOKUP($A781,openDSS_base!$A:$R,6,0)</f>
        <v>5684.3810000000003</v>
      </c>
      <c r="I781" s="1">
        <f>VLOOKUP($A781,openDSS_capacitor!$A:$R,4,0)</f>
        <v>45736.953600000001</v>
      </c>
      <c r="J781" s="1">
        <f>VLOOKUP($A781,openDSS_capacitor!$A:$R,5,0)</f>
        <v>13787.7919</v>
      </c>
      <c r="K781" s="7">
        <f t="shared" si="26"/>
        <v>0.95744109934239841</v>
      </c>
      <c r="L781" s="1">
        <f>VLOOKUP($A781,openDSS_capacitor!$A:$R,10,0)</f>
        <v>0</v>
      </c>
      <c r="M781" s="1">
        <f>VLOOKUP($A781,openDSS_capacitor!$A:$R,11,0)</f>
        <v>0</v>
      </c>
      <c r="N781" s="1">
        <f>VLOOKUP($A781,openDSS_capacitor!$A:$R,6,0)</f>
        <v>5665.7869000000001</v>
      </c>
      <c r="O781" s="1">
        <f t="shared" si="25"/>
        <v>-18.594100000000253</v>
      </c>
      <c r="P781">
        <f>VLOOKUP(A781,sumario!A:E,5,0)</f>
        <v>600</v>
      </c>
    </row>
    <row r="782" spans="1:16" x14ac:dyDescent="0.25">
      <c r="A782" t="s">
        <v>1511</v>
      </c>
      <c r="B782" s="6" t="str">
        <f>VLOOKUP(A782,regional!A:B,2,0)</f>
        <v>Norte</v>
      </c>
      <c r="C782" s="1">
        <f>VLOOKUP($A782,openDSS_base!$A:$R,4,0)</f>
        <v>97353.190300000002</v>
      </c>
      <c r="D782" s="1">
        <f>VLOOKUP($A782,openDSS_base!$A:$R,5,0)</f>
        <v>41511.077400000002</v>
      </c>
      <c r="E782" s="7">
        <f t="shared" si="24"/>
        <v>0.91986778745897047</v>
      </c>
      <c r="F782" s="1">
        <f>VLOOKUP($A782,openDSS_base!$A:$R,10,0)</f>
        <v>0</v>
      </c>
      <c r="G782" s="1">
        <f>VLOOKUP($A782,openDSS_base!$A:$R,11,0)</f>
        <v>0</v>
      </c>
      <c r="H782" s="1">
        <f>VLOOKUP($A782,openDSS_base!$A:$R,6,0)</f>
        <v>9360.4488000000001</v>
      </c>
      <c r="I782" s="1">
        <f>VLOOKUP($A782,openDSS_capacitor!$A:$R,4,0)</f>
        <v>97338.300199999998</v>
      </c>
      <c r="J782" s="1">
        <f>VLOOKUP($A782,openDSS_capacitor!$A:$R,5,0)</f>
        <v>36658.660100000001</v>
      </c>
      <c r="K782" s="7">
        <f t="shared" si="26"/>
        <v>0.93583263259686122</v>
      </c>
      <c r="L782" s="1">
        <f>VLOOKUP($A782,openDSS_capacitor!$A:$R,10,0)</f>
        <v>0</v>
      </c>
      <c r="M782" s="1">
        <f>VLOOKUP($A782,openDSS_capacitor!$A:$R,11,0)</f>
        <v>0</v>
      </c>
      <c r="N782" s="1">
        <f>VLOOKUP($A782,openDSS_capacitor!$A:$R,6,0)</f>
        <v>9242.0154999999995</v>
      </c>
      <c r="O782" s="1">
        <f t="shared" si="25"/>
        <v>-118.4333000000006</v>
      </c>
      <c r="P782">
        <f>VLOOKUP(A782,sumario!A:E,5,0)</f>
        <v>600</v>
      </c>
    </row>
    <row r="783" spans="1:16" x14ac:dyDescent="0.25">
      <c r="A783" t="s">
        <v>88</v>
      </c>
      <c r="B783" s="6" t="str">
        <f>VLOOKUP(A783,regional!A:B,2,0)</f>
        <v>Norte</v>
      </c>
      <c r="C783" s="1">
        <f>VLOOKUP($A783,openDSS_base!$A:$R,4,0)</f>
        <v>154113.45120000001</v>
      </c>
      <c r="D783" s="1">
        <f>VLOOKUP($A783,openDSS_base!$A:$R,5,0)</f>
        <v>69602.144100000005</v>
      </c>
      <c r="E783" s="7">
        <f t="shared" si="24"/>
        <v>0.91136500744621951</v>
      </c>
      <c r="F783" s="1">
        <f>VLOOKUP($A783,openDSS_base!$A:$R,10,0)</f>
        <v>0</v>
      </c>
      <c r="G783" s="1">
        <f>VLOOKUP($A783,openDSS_base!$A:$R,11,0)</f>
        <v>0</v>
      </c>
      <c r="H783" s="1">
        <f>VLOOKUP($A783,openDSS_base!$A:$R,6,0)</f>
        <v>18729.656999999999</v>
      </c>
      <c r="I783" s="1">
        <f>VLOOKUP($A783,openDSS_capacitor!$A:$R,4,0)</f>
        <v>154123.285</v>
      </c>
      <c r="J783" s="1">
        <f>VLOOKUP($A783,openDSS_capacitor!$A:$R,5,0)</f>
        <v>67120.645499999999</v>
      </c>
      <c r="K783" s="7">
        <f t="shared" si="26"/>
        <v>0.91682948394163155</v>
      </c>
      <c r="L783" s="1">
        <f>VLOOKUP($A783,openDSS_capacitor!$A:$R,10,0)</f>
        <v>0</v>
      </c>
      <c r="M783" s="1">
        <f>VLOOKUP($A783,openDSS_capacitor!$A:$R,11,0)</f>
        <v>0</v>
      </c>
      <c r="N783" s="1">
        <f>VLOOKUP($A783,openDSS_capacitor!$A:$R,6,0)</f>
        <v>18693.222099999999</v>
      </c>
      <c r="O783" s="1">
        <f t="shared" si="25"/>
        <v>-36.434900000000198</v>
      </c>
      <c r="P783">
        <f>VLOOKUP(A783,sumario!A:E,5,0)</f>
        <v>300</v>
      </c>
    </row>
    <row r="784" spans="1:16" x14ac:dyDescent="0.25">
      <c r="A784" t="s">
        <v>1513</v>
      </c>
      <c r="B784" s="6" t="str">
        <f>VLOOKUP(A784,regional!A:B,2,0)</f>
        <v>Norte</v>
      </c>
      <c r="C784" s="1">
        <f>VLOOKUP($A784,openDSS_base!$A:$R,4,0)</f>
        <v>108093.45269999999</v>
      </c>
      <c r="D784" s="1">
        <f>VLOOKUP($A784,openDSS_base!$A:$R,5,0)</f>
        <v>49382.481599999999</v>
      </c>
      <c r="E784" s="7">
        <f t="shared" si="24"/>
        <v>0.90957521061480606</v>
      </c>
      <c r="F784" s="1">
        <f>VLOOKUP($A784,openDSS_base!$A:$R,10,0)</f>
        <v>0</v>
      </c>
      <c r="G784" s="1">
        <f>VLOOKUP($A784,openDSS_base!$A:$R,11,0)</f>
        <v>0</v>
      </c>
      <c r="H784" s="1">
        <f>VLOOKUP($A784,openDSS_base!$A:$R,6,0)</f>
        <v>13077.8334</v>
      </c>
      <c r="I784" s="1">
        <f>VLOOKUP($A784,openDSS_capacitor!$A:$R,4,0)</f>
        <v>108029.11</v>
      </c>
      <c r="J784" s="1">
        <f>VLOOKUP($A784,openDSS_capacitor!$A:$R,5,0)</f>
        <v>46925.251100000001</v>
      </c>
      <c r="K784" s="7">
        <f t="shared" si="26"/>
        <v>0.91720637818678519</v>
      </c>
      <c r="L784" s="1">
        <f>VLOOKUP($A784,openDSS_capacitor!$A:$R,10,0)</f>
        <v>0</v>
      </c>
      <c r="M784" s="1">
        <f>VLOOKUP($A784,openDSS_capacitor!$A:$R,11,0)</f>
        <v>0</v>
      </c>
      <c r="N784" s="1">
        <f>VLOOKUP($A784,openDSS_capacitor!$A:$R,6,0)</f>
        <v>12881.438</v>
      </c>
      <c r="O784" s="1">
        <f t="shared" si="25"/>
        <v>-196.39539999999943</v>
      </c>
      <c r="P784">
        <f>VLOOKUP(A784,sumario!A:E,5,0)</f>
        <v>300</v>
      </c>
    </row>
    <row r="785" spans="1:16" x14ac:dyDescent="0.25">
      <c r="A785" t="s">
        <v>89</v>
      </c>
      <c r="B785" s="6" t="str">
        <f>VLOOKUP(A785,regional!A:B,2,0)</f>
        <v>Sul</v>
      </c>
      <c r="C785" s="1">
        <f>VLOOKUP($A785,openDSS_base!$A:$R,4,0)</f>
        <v>83906.479399999997</v>
      </c>
      <c r="D785" s="1">
        <f>VLOOKUP($A785,openDSS_base!$A:$R,5,0)</f>
        <v>39265.538399999998</v>
      </c>
      <c r="E785" s="7">
        <f t="shared" si="24"/>
        <v>0.90573098474469316</v>
      </c>
      <c r="F785" s="1">
        <f>VLOOKUP($A785,openDSS_base!$A:$R,10,0)</f>
        <v>0</v>
      </c>
      <c r="G785" s="1">
        <f>VLOOKUP($A785,openDSS_base!$A:$R,11,0)</f>
        <v>0</v>
      </c>
      <c r="H785" s="1">
        <f>VLOOKUP($A785,openDSS_base!$A:$R,6,0)</f>
        <v>16853.9935</v>
      </c>
      <c r="I785" s="1">
        <f>VLOOKUP($A785,openDSS_capacitor!$A:$R,4,0)</f>
        <v>83841.052299999996</v>
      </c>
      <c r="J785" s="1">
        <f>VLOOKUP($A785,openDSS_capacitor!$A:$R,5,0)</f>
        <v>37154.858699999997</v>
      </c>
      <c r="K785" s="7">
        <f t="shared" si="26"/>
        <v>0.91424741861309899</v>
      </c>
      <c r="L785" s="1">
        <f>VLOOKUP($A785,openDSS_capacitor!$A:$R,10,0)</f>
        <v>0</v>
      </c>
      <c r="M785" s="1">
        <f>VLOOKUP($A785,openDSS_capacitor!$A:$R,11,0)</f>
        <v>0</v>
      </c>
      <c r="N785" s="1">
        <f>VLOOKUP($A785,openDSS_capacitor!$A:$R,6,0)</f>
        <v>16687.106899999999</v>
      </c>
      <c r="O785" s="1">
        <f t="shared" si="25"/>
        <v>-166.88660000000164</v>
      </c>
      <c r="P785">
        <f>VLOOKUP(A785,sumario!A:E,5,0)</f>
        <v>300</v>
      </c>
    </row>
    <row r="786" spans="1:16" x14ac:dyDescent="0.25">
      <c r="A786" t="s">
        <v>1520</v>
      </c>
      <c r="B786" s="6" t="str">
        <f>VLOOKUP(A786,regional!A:B,2,0)</f>
        <v>Triângulo</v>
      </c>
      <c r="C786" s="1">
        <f>VLOOKUP($A786,openDSS_base!$A:$R,4,0)</f>
        <v>135591.1789</v>
      </c>
      <c r="D786" s="1">
        <f>VLOOKUP($A786,openDSS_base!$A:$R,5,0)</f>
        <v>66816.732699999993</v>
      </c>
      <c r="E786" s="7">
        <f t="shared" si="24"/>
        <v>0.8970024360570874</v>
      </c>
      <c r="F786" s="1">
        <f>VLOOKUP($A786,openDSS_base!$A:$R,10,0)</f>
        <v>0</v>
      </c>
      <c r="G786" s="1">
        <f>VLOOKUP($A786,openDSS_base!$A:$R,11,0)</f>
        <v>0</v>
      </c>
      <c r="H786" s="1">
        <f>VLOOKUP($A786,openDSS_base!$A:$R,6,0)</f>
        <v>18314.526699999999</v>
      </c>
      <c r="I786" s="1">
        <f>VLOOKUP($A786,openDSS_capacitor!$A:$R,4,0)</f>
        <v>135322.80309999999</v>
      </c>
      <c r="J786" s="1">
        <f>VLOOKUP($A786,openDSS_capacitor!$A:$R,5,0)</f>
        <v>61727.6152</v>
      </c>
      <c r="K786" s="7">
        <f t="shared" si="26"/>
        <v>0.90981543252786945</v>
      </c>
      <c r="L786" s="1">
        <f>VLOOKUP($A786,openDSS_capacitor!$A:$R,10,0)</f>
        <v>0</v>
      </c>
      <c r="M786" s="1">
        <f>VLOOKUP($A786,openDSS_capacitor!$A:$R,11,0)</f>
        <v>0</v>
      </c>
      <c r="N786" s="1">
        <f>VLOOKUP($A786,openDSS_capacitor!$A:$R,6,0)</f>
        <v>17861.996899999998</v>
      </c>
      <c r="O786" s="1">
        <f t="shared" si="25"/>
        <v>-452.52980000000025</v>
      </c>
      <c r="P786">
        <f>VLOOKUP(A786,sumario!A:E,5,0)</f>
        <v>600</v>
      </c>
    </row>
    <row r="787" spans="1:16" x14ac:dyDescent="0.25">
      <c r="A787" t="s">
        <v>1523</v>
      </c>
      <c r="B787" s="6" t="str">
        <f>VLOOKUP(A787,regional!A:B,2,0)</f>
        <v>Triângulo</v>
      </c>
      <c r="C787" s="1">
        <f>VLOOKUP($A787,openDSS_base!$A:$R,4,0)</f>
        <v>141299.59959999999</v>
      </c>
      <c r="D787" s="1">
        <f>VLOOKUP($A787,openDSS_base!$A:$R,5,0)</f>
        <v>78619.194000000003</v>
      </c>
      <c r="E787" s="7">
        <f t="shared" si="24"/>
        <v>0.87384357518858669</v>
      </c>
      <c r="F787" s="1">
        <f>VLOOKUP($A787,openDSS_base!$A:$R,10,0)</f>
        <v>0</v>
      </c>
      <c r="G787" s="1">
        <f>VLOOKUP($A787,openDSS_base!$A:$R,11,0)</f>
        <v>0</v>
      </c>
      <c r="H787" s="1">
        <f>VLOOKUP($A787,openDSS_base!$A:$R,6,0)</f>
        <v>19017.5988</v>
      </c>
      <c r="I787" s="1">
        <f>VLOOKUP($A787,openDSS_capacitor!$A:$R,4,0)</f>
        <v>141022.90270000001</v>
      </c>
      <c r="J787" s="1">
        <f>VLOOKUP($A787,openDSS_capacitor!$A:$R,5,0)</f>
        <v>67026.022500000006</v>
      </c>
      <c r="K787" s="7">
        <f t="shared" si="26"/>
        <v>0.90317783919568517</v>
      </c>
      <c r="L787" s="1">
        <f>VLOOKUP($A787,openDSS_capacitor!$A:$R,10,0)</f>
        <v>0</v>
      </c>
      <c r="M787" s="1">
        <f>VLOOKUP($A787,openDSS_capacitor!$A:$R,11,0)</f>
        <v>0</v>
      </c>
      <c r="N787" s="1">
        <f>VLOOKUP($A787,openDSS_capacitor!$A:$R,6,0)</f>
        <v>18199.808300000001</v>
      </c>
      <c r="O787" s="1">
        <f t="shared" si="25"/>
        <v>-817.79049999999916</v>
      </c>
      <c r="P787">
        <f>VLOOKUP(A787,sumario!A:E,5,0)</f>
        <v>1200</v>
      </c>
    </row>
    <row r="788" spans="1:16" x14ac:dyDescent="0.25">
      <c r="A788" t="s">
        <v>1524</v>
      </c>
      <c r="B788" s="6" t="str">
        <f>VLOOKUP(A788,regional!A:B,2,0)</f>
        <v>Triângulo</v>
      </c>
      <c r="C788" s="1">
        <f>VLOOKUP($A788,openDSS_base!$A:$R,4,0)</f>
        <v>190505.5434</v>
      </c>
      <c r="D788" s="1">
        <f>VLOOKUP($A788,openDSS_base!$A:$R,5,0)</f>
        <v>126829.0481</v>
      </c>
      <c r="E788" s="7">
        <f t="shared" si="24"/>
        <v>0.8324023319587065</v>
      </c>
      <c r="F788" s="1">
        <f>VLOOKUP($A788,openDSS_base!$A:$R,10,0)</f>
        <v>0</v>
      </c>
      <c r="G788" s="1">
        <f>VLOOKUP($A788,openDSS_base!$A:$R,11,0)</f>
        <v>0</v>
      </c>
      <c r="H788" s="1">
        <f>VLOOKUP($A788,openDSS_base!$A:$R,6,0)</f>
        <v>38008.423799999997</v>
      </c>
      <c r="I788" s="1">
        <f>VLOOKUP($A788,openDSS_capacitor!$A:$R,4,0)</f>
        <v>190471.69579999999</v>
      </c>
      <c r="J788" s="1">
        <f>VLOOKUP($A788,openDSS_capacitor!$A:$R,5,0)</f>
        <v>103970.3159</v>
      </c>
      <c r="K788" s="7">
        <f t="shared" si="26"/>
        <v>0.87774701488954587</v>
      </c>
      <c r="L788" s="1">
        <f>VLOOKUP($A788,openDSS_capacitor!$A:$R,10,0)</f>
        <v>0</v>
      </c>
      <c r="M788" s="1">
        <f>VLOOKUP($A788,openDSS_capacitor!$A:$R,11,0)</f>
        <v>0</v>
      </c>
      <c r="N788" s="1">
        <f>VLOOKUP($A788,openDSS_capacitor!$A:$R,6,0)</f>
        <v>34983.875999999997</v>
      </c>
      <c r="O788" s="1">
        <f t="shared" si="25"/>
        <v>-3024.5478000000003</v>
      </c>
      <c r="P788">
        <f>VLOOKUP(A788,sumario!A:E,5,0)</f>
        <v>2400</v>
      </c>
    </row>
    <row r="789" spans="1:16" x14ac:dyDescent="0.25">
      <c r="A789" t="s">
        <v>1532</v>
      </c>
      <c r="B789" s="6" t="str">
        <f>VLOOKUP(A789,regional!A:B,2,0)</f>
        <v>Centro</v>
      </c>
      <c r="C789" s="1">
        <f>VLOOKUP($A789,openDSS_base!$A:$R,4,0)</f>
        <v>192055.1672</v>
      </c>
      <c r="D789" s="1">
        <f>VLOOKUP($A789,openDSS_base!$A:$R,5,0)</f>
        <v>90161.709600000002</v>
      </c>
      <c r="E789" s="7">
        <f t="shared" si="24"/>
        <v>0.90521271132422598</v>
      </c>
      <c r="F789" s="1">
        <f>VLOOKUP($A789,openDSS_base!$A:$R,10,0)</f>
        <v>0</v>
      </c>
      <c r="G789" s="1">
        <f>VLOOKUP($A789,openDSS_base!$A:$R,11,0)</f>
        <v>0</v>
      </c>
      <c r="H789" s="1">
        <f>VLOOKUP($A789,openDSS_base!$A:$R,6,0)</f>
        <v>7988.3771999999999</v>
      </c>
      <c r="I789" s="1">
        <f>VLOOKUP($A789,openDSS_capacitor!$A:$R,4,0)</f>
        <v>192005.01949999999</v>
      </c>
      <c r="J789" s="1">
        <f>VLOOKUP($A789,openDSS_capacitor!$A:$R,5,0)</f>
        <v>87681.898300000001</v>
      </c>
      <c r="K789" s="7">
        <f t="shared" si="26"/>
        <v>0.90963889833181999</v>
      </c>
      <c r="L789" s="1">
        <f>VLOOKUP($A789,openDSS_capacitor!$A:$R,10,0)</f>
        <v>0</v>
      </c>
      <c r="M789" s="1">
        <f>VLOOKUP($A789,openDSS_capacitor!$A:$R,11,0)</f>
        <v>0</v>
      </c>
      <c r="N789" s="1">
        <f>VLOOKUP($A789,openDSS_capacitor!$A:$R,6,0)</f>
        <v>7930.2267000000002</v>
      </c>
      <c r="O789" s="1">
        <f t="shared" si="25"/>
        <v>-58.150499999999738</v>
      </c>
      <c r="P789">
        <f>VLOOKUP(A789,sumario!A:E,5,0)</f>
        <v>300</v>
      </c>
    </row>
    <row r="790" spans="1:16" x14ac:dyDescent="0.25">
      <c r="A790" t="s">
        <v>1533</v>
      </c>
      <c r="B790" s="6" t="str">
        <f>VLOOKUP(A790,regional!A:B,2,0)</f>
        <v>Centro</v>
      </c>
      <c r="C790" s="1">
        <f>VLOOKUP($A790,openDSS_base!$A:$R,4,0)</f>
        <v>7291.8442999999997</v>
      </c>
      <c r="D790" s="1">
        <f>VLOOKUP($A790,openDSS_base!$A:$R,5,0)</f>
        <v>3061.1181000000001</v>
      </c>
      <c r="E790" s="7">
        <f t="shared" si="24"/>
        <v>0.92204784638281734</v>
      </c>
      <c r="F790" s="1">
        <f>VLOOKUP($A790,openDSS_base!$A:$R,10,0)</f>
        <v>0</v>
      </c>
      <c r="G790" s="1">
        <f>VLOOKUP($A790,openDSS_base!$A:$R,11,0)</f>
        <v>0</v>
      </c>
      <c r="H790" s="1">
        <f>VLOOKUP($A790,openDSS_base!$A:$R,6,0)</f>
        <v>274.85289999999998</v>
      </c>
      <c r="I790" s="1">
        <f>VLOOKUP($A790,openDSS_capacitor!$A:$R,4,0)</f>
        <v>7291.5140000000001</v>
      </c>
      <c r="J790" s="1">
        <f>VLOOKUP($A790,openDSS_capacitor!$A:$R,5,0)</f>
        <v>466.19749999999999</v>
      </c>
      <c r="K790" s="7">
        <f t="shared" si="26"/>
        <v>0.99796227573005736</v>
      </c>
      <c r="L790" s="1">
        <f>VLOOKUP($A790,openDSS_capacitor!$A:$R,10,0)</f>
        <v>0</v>
      </c>
      <c r="M790" s="1">
        <f>VLOOKUP($A790,openDSS_capacitor!$A:$R,11,0)</f>
        <v>0</v>
      </c>
      <c r="N790" s="1">
        <f>VLOOKUP($A790,openDSS_capacitor!$A:$R,6,0)</f>
        <v>274.5034</v>
      </c>
      <c r="O790" s="1">
        <f t="shared" si="25"/>
        <v>-0.34949999999997772</v>
      </c>
      <c r="P790">
        <f>VLOOKUP(A790,sumario!A:E,5,0)</f>
        <v>300</v>
      </c>
    </row>
    <row r="791" spans="1:16" x14ac:dyDescent="0.25">
      <c r="A791" t="s">
        <v>90</v>
      </c>
      <c r="B791" s="6" t="e">
        <f>VLOOKUP(A791,regional!A:B,2,0)</f>
        <v>#N/A</v>
      </c>
      <c r="C791" s="1">
        <f>VLOOKUP($A791,openDSS_base!$A:$R,4,0)</f>
        <v>98599.486999999994</v>
      </c>
      <c r="D791" s="1">
        <f>VLOOKUP($A791,openDSS_base!$A:$R,5,0)</f>
        <v>47872.703200000004</v>
      </c>
      <c r="E791" s="7">
        <f t="shared" si="24"/>
        <v>0.89957439522945526</v>
      </c>
      <c r="F791" s="1">
        <f>VLOOKUP($A791,openDSS_base!$A:$R,10,0)</f>
        <v>0</v>
      </c>
      <c r="G791" s="1">
        <f>VLOOKUP($A791,openDSS_base!$A:$R,11,0)</f>
        <v>0</v>
      </c>
      <c r="H791" s="1">
        <f>VLOOKUP($A791,openDSS_base!$A:$R,6,0)</f>
        <v>9506.4905999999992</v>
      </c>
      <c r="I791" s="1">
        <f>VLOOKUP($A791,openDSS_capacitor!$A:$R,4,0)</f>
        <v>98473.736999999994</v>
      </c>
      <c r="J791" s="1">
        <f>VLOOKUP($A791,openDSS_capacitor!$A:$R,5,0)</f>
        <v>40232.746599999999</v>
      </c>
      <c r="K791" s="7">
        <f t="shared" si="26"/>
        <v>0.92571805127613993</v>
      </c>
      <c r="L791" s="1">
        <f>VLOOKUP($A791,openDSS_capacitor!$A:$R,10,0)</f>
        <v>0</v>
      </c>
      <c r="M791" s="1">
        <f>VLOOKUP($A791,openDSS_capacitor!$A:$R,11,0)</f>
        <v>0</v>
      </c>
      <c r="N791" s="1">
        <f>VLOOKUP($A791,openDSS_capacitor!$A:$R,6,0)</f>
        <v>9301.3763999999992</v>
      </c>
      <c r="O791" s="1">
        <f t="shared" si="25"/>
        <v>-205.11419999999998</v>
      </c>
      <c r="P791">
        <f>VLOOKUP(A791,sumario!A:E,5,0)</f>
        <v>900</v>
      </c>
    </row>
    <row r="792" spans="1:16" x14ac:dyDescent="0.25">
      <c r="A792" t="s">
        <v>1534</v>
      </c>
      <c r="B792" s="6" t="str">
        <f>VLOOKUP(A792,regional!A:B,2,0)</f>
        <v>Centro</v>
      </c>
      <c r="C792" s="1">
        <f>VLOOKUP($A792,openDSS_base!$A:$R,4,0)</f>
        <v>33118.299400000004</v>
      </c>
      <c r="D792" s="1">
        <f>VLOOKUP($A792,openDSS_base!$A:$R,5,0)</f>
        <v>14780.763499999999</v>
      </c>
      <c r="E792" s="7">
        <f t="shared" si="24"/>
        <v>0.91318089951261416</v>
      </c>
      <c r="F792" s="1">
        <f>VLOOKUP($A792,openDSS_base!$A:$R,10,0)</f>
        <v>0</v>
      </c>
      <c r="G792" s="1">
        <f>VLOOKUP($A792,openDSS_base!$A:$R,11,0)</f>
        <v>0</v>
      </c>
      <c r="H792" s="1">
        <f>VLOOKUP($A792,openDSS_base!$A:$R,6,0)</f>
        <v>1954.6447000000001</v>
      </c>
      <c r="I792" s="1">
        <f>VLOOKUP($A792,openDSS_capacitor!$A:$R,4,0)</f>
        <v>33104.752399999998</v>
      </c>
      <c r="J792" s="1">
        <f>VLOOKUP($A792,openDSS_capacitor!$A:$R,5,0)</f>
        <v>9713.2297999999992</v>
      </c>
      <c r="K792" s="7">
        <f t="shared" si="26"/>
        <v>0.95954938850521343</v>
      </c>
      <c r="L792" s="1">
        <f>VLOOKUP($A792,openDSS_capacitor!$A:$R,10,0)</f>
        <v>0</v>
      </c>
      <c r="M792" s="1">
        <f>VLOOKUP($A792,openDSS_capacitor!$A:$R,11,0)</f>
        <v>0</v>
      </c>
      <c r="N792" s="1">
        <f>VLOOKUP($A792,openDSS_capacitor!$A:$R,6,0)</f>
        <v>1903.7574</v>
      </c>
      <c r="O792" s="1">
        <f t="shared" si="25"/>
        <v>-50.887300000000096</v>
      </c>
      <c r="P792">
        <f>VLOOKUP(A792,sumario!A:E,5,0)</f>
        <v>600</v>
      </c>
    </row>
    <row r="793" spans="1:16" x14ac:dyDescent="0.25">
      <c r="A793" t="s">
        <v>1535</v>
      </c>
      <c r="B793" s="6" t="str">
        <f>VLOOKUP(A793,regional!A:B,2,0)</f>
        <v>Centro</v>
      </c>
      <c r="C793" s="1">
        <f>VLOOKUP($A793,openDSS_base!$A:$R,4,0)</f>
        <v>186056.86689999999</v>
      </c>
      <c r="D793" s="1">
        <f>VLOOKUP($A793,openDSS_base!$A:$R,5,0)</f>
        <v>84150.4084</v>
      </c>
      <c r="E793" s="7">
        <f t="shared" si="24"/>
        <v>0.91114134245508138</v>
      </c>
      <c r="F793" s="1">
        <f>VLOOKUP($A793,openDSS_base!$A:$R,10,0)</f>
        <v>0</v>
      </c>
      <c r="G793" s="1">
        <f>VLOOKUP($A793,openDSS_base!$A:$R,11,0)</f>
        <v>0</v>
      </c>
      <c r="H793" s="1">
        <f>VLOOKUP($A793,openDSS_base!$A:$R,6,0)</f>
        <v>7091.2035999999998</v>
      </c>
      <c r="I793" s="1">
        <f>VLOOKUP($A793,openDSS_capacitor!$A:$R,4,0)</f>
        <v>186033.5863</v>
      </c>
      <c r="J793" s="1">
        <f>VLOOKUP($A793,openDSS_capacitor!$A:$R,5,0)</f>
        <v>81658.859500000006</v>
      </c>
      <c r="K793" s="7">
        <f t="shared" si="26"/>
        <v>0.91567015732497115</v>
      </c>
      <c r="L793" s="1">
        <f>VLOOKUP($A793,openDSS_capacitor!$A:$R,10,0)</f>
        <v>0</v>
      </c>
      <c r="M793" s="1">
        <f>VLOOKUP($A793,openDSS_capacitor!$A:$R,11,0)</f>
        <v>0</v>
      </c>
      <c r="N793" s="1">
        <f>VLOOKUP($A793,openDSS_capacitor!$A:$R,6,0)</f>
        <v>7048.1085000000003</v>
      </c>
      <c r="O793" s="1">
        <f t="shared" si="25"/>
        <v>-43.095099999999547</v>
      </c>
      <c r="P793">
        <f>VLOOKUP(A793,sumario!A:E,5,0)</f>
        <v>300</v>
      </c>
    </row>
    <row r="794" spans="1:16" x14ac:dyDescent="0.25">
      <c r="A794" t="s">
        <v>1536</v>
      </c>
      <c r="B794" s="6" t="str">
        <f>VLOOKUP(A794,regional!A:B,2,0)</f>
        <v>Centro</v>
      </c>
      <c r="C794" s="1">
        <f>VLOOKUP($A794,openDSS_base!$A:$R,4,0)</f>
        <v>134542.4264</v>
      </c>
      <c r="D794" s="1">
        <f>VLOOKUP($A794,openDSS_base!$A:$R,5,0)</f>
        <v>59166.135399999999</v>
      </c>
      <c r="E794" s="7">
        <f t="shared" si="24"/>
        <v>0.91539660751240126</v>
      </c>
      <c r="F794" s="1">
        <f>VLOOKUP($A794,openDSS_base!$A:$R,10,0)</f>
        <v>0</v>
      </c>
      <c r="G794" s="1">
        <f>VLOOKUP($A794,openDSS_base!$A:$R,11,0)</f>
        <v>0</v>
      </c>
      <c r="H794" s="1">
        <f>VLOOKUP($A794,openDSS_base!$A:$R,6,0)</f>
        <v>2306.4829</v>
      </c>
      <c r="I794" s="1">
        <f>VLOOKUP($A794,openDSS_capacitor!$A:$R,4,0)</f>
        <v>134534.546</v>
      </c>
      <c r="J794" s="1">
        <f>VLOOKUP($A794,openDSS_capacitor!$A:$R,5,0)</f>
        <v>58161.926800000001</v>
      </c>
      <c r="K794" s="7">
        <f t="shared" si="26"/>
        <v>0.91789474840772312</v>
      </c>
      <c r="L794" s="1">
        <f>VLOOKUP($A794,openDSS_capacitor!$A:$R,10,0)</f>
        <v>0</v>
      </c>
      <c r="M794" s="1">
        <f>VLOOKUP($A794,openDSS_capacitor!$A:$R,11,0)</f>
        <v>0</v>
      </c>
      <c r="N794" s="1">
        <f>VLOOKUP($A794,openDSS_capacitor!$A:$R,6,0)</f>
        <v>2298.6005</v>
      </c>
      <c r="O794" s="1">
        <f t="shared" si="25"/>
        <v>-7.8823999999999614</v>
      </c>
      <c r="P794">
        <f>VLOOKUP(A794,sumario!A:E,5,0)</f>
        <v>300</v>
      </c>
    </row>
    <row r="795" spans="1:16" x14ac:dyDescent="0.25">
      <c r="A795" t="s">
        <v>1537</v>
      </c>
      <c r="B795" s="6" t="str">
        <f>VLOOKUP(A795,regional!A:B,2,0)</f>
        <v>Centro</v>
      </c>
      <c r="C795" s="1">
        <f>VLOOKUP($A795,openDSS_base!$A:$R,4,0)</f>
        <v>258858.07949999999</v>
      </c>
      <c r="D795" s="1">
        <f>VLOOKUP($A795,openDSS_base!$A:$R,5,0)</f>
        <v>127745.35550000001</v>
      </c>
      <c r="E795" s="7">
        <f t="shared" si="24"/>
        <v>0.89674809808021239</v>
      </c>
      <c r="F795" s="1">
        <f>VLOOKUP($A795,openDSS_base!$A:$R,10,0)</f>
        <v>0</v>
      </c>
      <c r="G795" s="1">
        <f>VLOOKUP($A795,openDSS_base!$A:$R,11,0)</f>
        <v>0</v>
      </c>
      <c r="H795" s="1">
        <f>VLOOKUP($A795,openDSS_base!$A:$R,6,0)</f>
        <v>15446.652400000001</v>
      </c>
      <c r="I795" s="1">
        <f>VLOOKUP($A795,openDSS_capacitor!$A:$R,4,0)</f>
        <v>258866.00810000001</v>
      </c>
      <c r="J795" s="1">
        <f>VLOOKUP($A795,openDSS_capacitor!$A:$R,5,0)</f>
        <v>125360.757</v>
      </c>
      <c r="K795" s="7">
        <f t="shared" si="26"/>
        <v>0.90001878461804108</v>
      </c>
      <c r="L795" s="1">
        <f>VLOOKUP($A795,openDSS_capacitor!$A:$R,10,0)</f>
        <v>0</v>
      </c>
      <c r="M795" s="1">
        <f>VLOOKUP($A795,openDSS_capacitor!$A:$R,11,0)</f>
        <v>0</v>
      </c>
      <c r="N795" s="1">
        <f>VLOOKUP($A795,openDSS_capacitor!$A:$R,6,0)</f>
        <v>15376.176799999999</v>
      </c>
      <c r="O795" s="1">
        <f t="shared" si="25"/>
        <v>-70.475600000001577</v>
      </c>
      <c r="P795">
        <f>VLOOKUP(A795,sumario!A:E,5,0)</f>
        <v>300</v>
      </c>
    </row>
    <row r="796" spans="1:16" x14ac:dyDescent="0.25">
      <c r="A796" t="s">
        <v>91</v>
      </c>
      <c r="B796" s="6" t="str">
        <f>VLOOKUP(A796,regional!A:B,2,0)</f>
        <v>Centro</v>
      </c>
      <c r="C796" s="1">
        <f>VLOOKUP($A796,openDSS_base!$A:$R,4,0)</f>
        <v>152850.10310000001</v>
      </c>
      <c r="D796" s="1">
        <f>VLOOKUP($A796,openDSS_base!$A:$R,5,0)</f>
        <v>76445.8796</v>
      </c>
      <c r="E796" s="7">
        <f t="shared" si="24"/>
        <v>0.89437843685713325</v>
      </c>
      <c r="F796" s="1">
        <f>VLOOKUP($A796,openDSS_base!$A:$R,10,0)</f>
        <v>0</v>
      </c>
      <c r="G796" s="1">
        <f>VLOOKUP($A796,openDSS_base!$A:$R,11,0)</f>
        <v>0</v>
      </c>
      <c r="H796" s="1">
        <f>VLOOKUP($A796,openDSS_base!$A:$R,6,0)</f>
        <v>16246.913500000001</v>
      </c>
      <c r="I796" s="1">
        <f>VLOOKUP($A796,openDSS_capacitor!$A:$R,4,0)</f>
        <v>152516.4039</v>
      </c>
      <c r="J796" s="1">
        <f>VLOOKUP($A796,openDSS_capacitor!$A:$R,5,0)</f>
        <v>71357.133100000006</v>
      </c>
      <c r="K796" s="7">
        <f t="shared" si="26"/>
        <v>0.90576665530023515</v>
      </c>
      <c r="L796" s="1">
        <f>VLOOKUP($A796,openDSS_capacitor!$A:$R,10,0)</f>
        <v>0</v>
      </c>
      <c r="M796" s="1">
        <f>VLOOKUP($A796,openDSS_capacitor!$A:$R,11,0)</f>
        <v>0</v>
      </c>
      <c r="N796" s="1">
        <f>VLOOKUP($A796,openDSS_capacitor!$A:$R,6,0)</f>
        <v>15848.5924</v>
      </c>
      <c r="O796" s="1">
        <f t="shared" si="25"/>
        <v>-398.32110000000102</v>
      </c>
      <c r="P796">
        <f>VLOOKUP(A796,sumario!A:E,5,0)</f>
        <v>600</v>
      </c>
    </row>
    <row r="797" spans="1:16" x14ac:dyDescent="0.25">
      <c r="A797" t="s">
        <v>1540</v>
      </c>
      <c r="B797" s="6" t="str">
        <f>VLOOKUP(A797,regional!A:B,2,0)</f>
        <v>Centro</v>
      </c>
      <c r="C797" s="1">
        <f>VLOOKUP($A797,openDSS_base!$A:$R,4,0)</f>
        <v>208143.5863</v>
      </c>
      <c r="D797" s="1">
        <f>VLOOKUP($A797,openDSS_base!$A:$R,5,0)</f>
        <v>108682.3876</v>
      </c>
      <c r="E797" s="7">
        <f t="shared" si="24"/>
        <v>0.88643506228159086</v>
      </c>
      <c r="F797" s="1">
        <f>VLOOKUP($A797,openDSS_base!$A:$R,10,0)</f>
        <v>0</v>
      </c>
      <c r="G797" s="1">
        <f>VLOOKUP($A797,openDSS_base!$A:$R,11,0)</f>
        <v>0</v>
      </c>
      <c r="H797" s="1">
        <f>VLOOKUP($A797,openDSS_base!$A:$R,6,0)</f>
        <v>23947.452799999999</v>
      </c>
      <c r="I797" s="1">
        <f>VLOOKUP($A797,openDSS_capacitor!$A:$R,4,0)</f>
        <v>208283.52900000001</v>
      </c>
      <c r="J797" s="1">
        <f>VLOOKUP($A797,openDSS_capacitor!$A:$R,5,0)</f>
        <v>104053.27529999999</v>
      </c>
      <c r="K797" s="7">
        <f t="shared" si="26"/>
        <v>0.89457916400571569</v>
      </c>
      <c r="L797" s="1">
        <f>VLOOKUP($A797,openDSS_capacitor!$A:$R,10,0)</f>
        <v>0</v>
      </c>
      <c r="M797" s="1">
        <f>VLOOKUP($A797,openDSS_capacitor!$A:$R,11,0)</f>
        <v>0</v>
      </c>
      <c r="N797" s="1">
        <f>VLOOKUP($A797,openDSS_capacitor!$A:$R,6,0)</f>
        <v>23556.857899999999</v>
      </c>
      <c r="O797" s="1">
        <f t="shared" si="25"/>
        <v>-390.59490000000005</v>
      </c>
      <c r="P797">
        <f>VLOOKUP(A797,sumario!A:E,5,0)</f>
        <v>600</v>
      </c>
    </row>
    <row r="798" spans="1:16" x14ac:dyDescent="0.25">
      <c r="A798" t="s">
        <v>1542</v>
      </c>
      <c r="B798" s="6" t="str">
        <f>VLOOKUP(A798,regional!A:B,2,0)</f>
        <v>Centro</v>
      </c>
      <c r="C798" s="1">
        <f>VLOOKUP($A798,openDSS_base!$A:$R,4,0)</f>
        <v>170991.3474</v>
      </c>
      <c r="D798" s="1">
        <f>VLOOKUP($A798,openDSS_base!$A:$R,5,0)</f>
        <v>80039.167600000001</v>
      </c>
      <c r="E798" s="7">
        <f t="shared" si="24"/>
        <v>0.90568887502787054</v>
      </c>
      <c r="F798" s="1">
        <f>VLOOKUP($A798,openDSS_base!$A:$R,10,0)</f>
        <v>0</v>
      </c>
      <c r="G798" s="1">
        <f>VLOOKUP($A798,openDSS_base!$A:$R,11,0)</f>
        <v>0</v>
      </c>
      <c r="H798" s="1">
        <f>VLOOKUP($A798,openDSS_base!$A:$R,6,0)</f>
        <v>15899.2737</v>
      </c>
      <c r="I798" s="1">
        <f>VLOOKUP($A798,openDSS_capacitor!$A:$R,4,0)</f>
        <v>170978.25159999999</v>
      </c>
      <c r="J798" s="1">
        <f>VLOOKUP($A798,openDSS_capacitor!$A:$R,5,0)</f>
        <v>77699.361199999999</v>
      </c>
      <c r="K798" s="7">
        <f t="shared" si="26"/>
        <v>0.91040263155469447</v>
      </c>
      <c r="L798" s="1">
        <f>VLOOKUP($A798,openDSS_capacitor!$A:$R,10,0)</f>
        <v>0</v>
      </c>
      <c r="M798" s="1">
        <f>VLOOKUP($A798,openDSS_capacitor!$A:$R,11,0)</f>
        <v>0</v>
      </c>
      <c r="N798" s="1">
        <f>VLOOKUP($A798,openDSS_capacitor!$A:$R,6,0)</f>
        <v>15817.151400000001</v>
      </c>
      <c r="O798" s="1">
        <f t="shared" si="25"/>
        <v>-82.122299999999086</v>
      </c>
      <c r="P798">
        <f>VLOOKUP(A798,sumario!A:E,5,0)</f>
        <v>300</v>
      </c>
    </row>
    <row r="799" spans="1:16" x14ac:dyDescent="0.25">
      <c r="A799" t="s">
        <v>92</v>
      </c>
      <c r="B799" s="6" t="str">
        <f>VLOOKUP(A799,regional!A:B,2,0)</f>
        <v>Centro</v>
      </c>
      <c r="C799" s="1">
        <f>VLOOKUP($A799,openDSS_base!$A:$R,4,0)</f>
        <v>135122.85759999999</v>
      </c>
      <c r="D799" s="1">
        <f>VLOOKUP($A799,openDSS_base!$A:$R,5,0)</f>
        <v>61361.18</v>
      </c>
      <c r="E799" s="7">
        <f t="shared" si="24"/>
        <v>0.91051441245777087</v>
      </c>
      <c r="F799" s="1">
        <f>VLOOKUP($A799,openDSS_base!$A:$R,10,0)</f>
        <v>0</v>
      </c>
      <c r="G799" s="1">
        <f>VLOOKUP($A799,openDSS_base!$A:$R,11,0)</f>
        <v>0</v>
      </c>
      <c r="H799" s="1">
        <f>VLOOKUP($A799,openDSS_base!$A:$R,6,0)</f>
        <v>8731.5534000000007</v>
      </c>
      <c r="I799" s="1">
        <f>VLOOKUP($A799,openDSS_capacitor!$A:$R,4,0)</f>
        <v>135120.77960000001</v>
      </c>
      <c r="J799" s="1">
        <f>VLOOKUP($A799,openDSS_capacitor!$A:$R,5,0)</f>
        <v>58795.030899999998</v>
      </c>
      <c r="K799" s="7">
        <f t="shared" si="26"/>
        <v>0.91695372278675147</v>
      </c>
      <c r="L799" s="1">
        <f>VLOOKUP($A799,openDSS_capacitor!$A:$R,10,0)</f>
        <v>0</v>
      </c>
      <c r="M799" s="1">
        <f>VLOOKUP($A799,openDSS_capacitor!$A:$R,11,0)</f>
        <v>0</v>
      </c>
      <c r="N799" s="1">
        <f>VLOOKUP($A799,openDSS_capacitor!$A:$R,6,0)</f>
        <v>8720.4539000000004</v>
      </c>
      <c r="O799" s="1">
        <f t="shared" si="25"/>
        <v>-11.099500000000262</v>
      </c>
      <c r="P799">
        <f>VLOOKUP(A799,sumario!A:E,5,0)</f>
        <v>300</v>
      </c>
    </row>
    <row r="800" spans="1:16" x14ac:dyDescent="0.25">
      <c r="A800" t="s">
        <v>1544</v>
      </c>
      <c r="B800" s="6" t="str">
        <f>VLOOKUP(A800,regional!A:B,2,0)</f>
        <v>Centro</v>
      </c>
      <c r="C800" s="1">
        <f>VLOOKUP($A800,openDSS_base!$A:$R,4,0)</f>
        <v>174676.93160000001</v>
      </c>
      <c r="D800" s="1">
        <f>VLOOKUP($A800,openDSS_base!$A:$R,5,0)</f>
        <v>81098.393100000001</v>
      </c>
      <c r="E800" s="7">
        <f t="shared" si="24"/>
        <v>0.90701216251784778</v>
      </c>
      <c r="F800" s="1">
        <f>VLOOKUP($A800,openDSS_base!$A:$R,10,0)</f>
        <v>0</v>
      </c>
      <c r="G800" s="1">
        <f>VLOOKUP($A800,openDSS_base!$A:$R,11,0)</f>
        <v>0</v>
      </c>
      <c r="H800" s="1">
        <f>VLOOKUP($A800,openDSS_base!$A:$R,6,0)</f>
        <v>11801.8799</v>
      </c>
      <c r="I800" s="1">
        <f>VLOOKUP($A800,openDSS_capacitor!$A:$R,4,0)</f>
        <v>174652.44620000001</v>
      </c>
      <c r="J800" s="1">
        <f>VLOOKUP($A800,openDSS_capacitor!$A:$R,5,0)</f>
        <v>78573.076199999996</v>
      </c>
      <c r="K800" s="7">
        <f t="shared" si="26"/>
        <v>0.91196160630767031</v>
      </c>
      <c r="L800" s="1">
        <f>VLOOKUP($A800,openDSS_capacitor!$A:$R,10,0)</f>
        <v>0</v>
      </c>
      <c r="M800" s="1">
        <f>VLOOKUP($A800,openDSS_capacitor!$A:$R,11,0)</f>
        <v>0</v>
      </c>
      <c r="N800" s="1">
        <f>VLOOKUP($A800,openDSS_capacitor!$A:$R,6,0)</f>
        <v>11772.0581</v>
      </c>
      <c r="O800" s="1">
        <f t="shared" si="25"/>
        <v>-29.821799999999712</v>
      </c>
      <c r="P800">
        <f>VLOOKUP(A800,sumario!A:E,5,0)</f>
        <v>300</v>
      </c>
    </row>
    <row r="801" spans="1:16" x14ac:dyDescent="0.25">
      <c r="A801" t="s">
        <v>1545</v>
      </c>
      <c r="B801" s="6" t="str">
        <f>VLOOKUP(A801,regional!A:B,2,0)</f>
        <v>Centro</v>
      </c>
      <c r="C801" s="1">
        <f>VLOOKUP($A801,openDSS_base!$A:$R,4,0)</f>
        <v>135233.69130000001</v>
      </c>
      <c r="D801" s="1">
        <f>VLOOKUP($A801,openDSS_base!$A:$R,5,0)</f>
        <v>63098.533799999997</v>
      </c>
      <c r="E801" s="7">
        <f t="shared" si="24"/>
        <v>0.90621015823827655</v>
      </c>
      <c r="F801" s="1">
        <f>VLOOKUP($A801,openDSS_base!$A:$R,10,0)</f>
        <v>0</v>
      </c>
      <c r="G801" s="1">
        <f>VLOOKUP($A801,openDSS_base!$A:$R,11,0)</f>
        <v>0</v>
      </c>
      <c r="H801" s="1">
        <f>VLOOKUP($A801,openDSS_base!$A:$R,6,0)</f>
        <v>9917.4997999999996</v>
      </c>
      <c r="I801" s="1">
        <f>VLOOKUP($A801,openDSS_capacitor!$A:$R,4,0)</f>
        <v>135202.93859999999</v>
      </c>
      <c r="J801" s="1">
        <f>VLOOKUP($A801,openDSS_capacitor!$A:$R,5,0)</f>
        <v>60666.931700000001</v>
      </c>
      <c r="K801" s="7">
        <f t="shared" si="26"/>
        <v>0.91236136396134337</v>
      </c>
      <c r="L801" s="1">
        <f>VLOOKUP($A801,openDSS_capacitor!$A:$R,10,0)</f>
        <v>0</v>
      </c>
      <c r="M801" s="1">
        <f>VLOOKUP($A801,openDSS_capacitor!$A:$R,11,0)</f>
        <v>0</v>
      </c>
      <c r="N801" s="1">
        <f>VLOOKUP($A801,openDSS_capacitor!$A:$R,6,0)</f>
        <v>9852.2834999999995</v>
      </c>
      <c r="O801" s="1">
        <f t="shared" si="25"/>
        <v>-65.216300000000047</v>
      </c>
      <c r="P801">
        <f>VLOOKUP(A801,sumario!A:E,5,0)</f>
        <v>300</v>
      </c>
    </row>
    <row r="802" spans="1:16" x14ac:dyDescent="0.25">
      <c r="A802" t="s">
        <v>1546</v>
      </c>
      <c r="B802" s="6" t="e">
        <f>VLOOKUP(A802,regional!A:B,2,0)</f>
        <v>#N/A</v>
      </c>
      <c r="C802" s="1">
        <f>VLOOKUP($A802,openDSS_base!$A:$R,4,0)</f>
        <v>185870.84</v>
      </c>
      <c r="D802" s="1">
        <f>VLOOKUP($A802,openDSS_base!$A:$R,5,0)</f>
        <v>91716.412800000006</v>
      </c>
      <c r="E802" s="7">
        <f t="shared" si="24"/>
        <v>0.89676734356097609</v>
      </c>
      <c r="F802" s="1">
        <f>VLOOKUP($A802,openDSS_base!$A:$R,10,0)</f>
        <v>0</v>
      </c>
      <c r="G802" s="1">
        <f>VLOOKUP($A802,openDSS_base!$A:$R,11,0)</f>
        <v>0</v>
      </c>
      <c r="H802" s="1">
        <f>VLOOKUP($A802,openDSS_base!$A:$R,6,0)</f>
        <v>23004.118600000002</v>
      </c>
      <c r="I802" s="1">
        <f>VLOOKUP($A802,openDSS_capacitor!$A:$R,4,0)</f>
        <v>185777.97829999999</v>
      </c>
      <c r="J802" s="1">
        <f>VLOOKUP($A802,openDSS_capacitor!$A:$R,5,0)</f>
        <v>83752.864100000006</v>
      </c>
      <c r="K802" s="7">
        <f t="shared" si="26"/>
        <v>0.91164074483432189</v>
      </c>
      <c r="L802" s="1">
        <f>VLOOKUP($A802,openDSS_capacitor!$A:$R,10,0)</f>
        <v>0</v>
      </c>
      <c r="M802" s="1">
        <f>VLOOKUP($A802,openDSS_capacitor!$A:$R,11,0)</f>
        <v>0</v>
      </c>
      <c r="N802" s="1">
        <f>VLOOKUP($A802,openDSS_capacitor!$A:$R,6,0)</f>
        <v>22542.7765</v>
      </c>
      <c r="O802" s="1">
        <f t="shared" si="25"/>
        <v>-461.34210000000166</v>
      </c>
      <c r="P802">
        <f>VLOOKUP(A802,sumario!A:E,5,0)</f>
        <v>1000</v>
      </c>
    </row>
    <row r="803" spans="1:16" x14ac:dyDescent="0.25">
      <c r="A803" t="s">
        <v>1549</v>
      </c>
      <c r="B803" s="6" t="str">
        <f>VLOOKUP(A803,regional!A:B,2,0)</f>
        <v>Centro</v>
      </c>
      <c r="C803" s="1">
        <f>VLOOKUP($A803,openDSS_base!$A:$R,4,0)</f>
        <v>161552.19020000001</v>
      </c>
      <c r="D803" s="1">
        <f>VLOOKUP($A803,openDSS_base!$A:$R,5,0)</f>
        <v>72864.961599999995</v>
      </c>
      <c r="E803" s="7">
        <f t="shared" si="24"/>
        <v>0.91156964569626375</v>
      </c>
      <c r="F803" s="1">
        <f>VLOOKUP($A803,openDSS_base!$A:$R,10,0)</f>
        <v>0</v>
      </c>
      <c r="G803" s="1">
        <f>VLOOKUP($A803,openDSS_base!$A:$R,11,0)</f>
        <v>0</v>
      </c>
      <c r="H803" s="1">
        <f>VLOOKUP($A803,openDSS_base!$A:$R,6,0)</f>
        <v>9899.4912999999997</v>
      </c>
      <c r="I803" s="1">
        <f>VLOOKUP($A803,openDSS_capacitor!$A:$R,4,0)</f>
        <v>161522.92970000001</v>
      </c>
      <c r="J803" s="1">
        <f>VLOOKUP($A803,openDSS_capacitor!$A:$R,5,0)</f>
        <v>70364.841400000005</v>
      </c>
      <c r="K803" s="7">
        <f t="shared" si="26"/>
        <v>0.91678448852137306</v>
      </c>
      <c r="L803" s="1">
        <f>VLOOKUP($A803,openDSS_capacitor!$A:$R,10,0)</f>
        <v>0</v>
      </c>
      <c r="M803" s="1">
        <f>VLOOKUP($A803,openDSS_capacitor!$A:$R,11,0)</f>
        <v>0</v>
      </c>
      <c r="N803" s="1">
        <f>VLOOKUP($A803,openDSS_capacitor!$A:$R,6,0)</f>
        <v>9858.6244000000006</v>
      </c>
      <c r="O803" s="1">
        <f t="shared" si="25"/>
        <v>-40.866899999999077</v>
      </c>
      <c r="P803">
        <f>VLOOKUP(A803,sumario!A:E,5,0)</f>
        <v>300</v>
      </c>
    </row>
    <row r="804" spans="1:16" x14ac:dyDescent="0.25">
      <c r="A804" t="s">
        <v>1550</v>
      </c>
      <c r="B804" s="6" t="str">
        <f>VLOOKUP(A804,regional!A:B,2,0)</f>
        <v>Centro</v>
      </c>
      <c r="C804" s="1">
        <f>VLOOKUP($A804,openDSS_base!$A:$R,4,0)</f>
        <v>136853.89319999999</v>
      </c>
      <c r="D804" s="1">
        <f>VLOOKUP($A804,openDSS_base!$A:$R,5,0)</f>
        <v>60463.700299999997</v>
      </c>
      <c r="E804" s="7">
        <f t="shared" si="24"/>
        <v>0.91470297198203432</v>
      </c>
      <c r="F804" s="1">
        <f>VLOOKUP($A804,openDSS_base!$A:$R,10,0)</f>
        <v>0</v>
      </c>
      <c r="G804" s="1">
        <f>VLOOKUP($A804,openDSS_base!$A:$R,11,0)</f>
        <v>0</v>
      </c>
      <c r="H804" s="1">
        <f>VLOOKUP($A804,openDSS_base!$A:$R,6,0)</f>
        <v>5819.2024000000001</v>
      </c>
      <c r="I804" s="1">
        <f>VLOOKUP($A804,openDSS_capacitor!$A:$R,4,0)</f>
        <v>136830.6361</v>
      </c>
      <c r="J804" s="1">
        <f>VLOOKUP($A804,openDSS_capacitor!$A:$R,5,0)</f>
        <v>57924.143700000001</v>
      </c>
      <c r="K804" s="7">
        <f t="shared" si="26"/>
        <v>0.92088449198592148</v>
      </c>
      <c r="L804" s="1">
        <f>VLOOKUP($A804,openDSS_capacitor!$A:$R,10,0)</f>
        <v>0</v>
      </c>
      <c r="M804" s="1">
        <f>VLOOKUP($A804,openDSS_capacitor!$A:$R,11,0)</f>
        <v>0</v>
      </c>
      <c r="N804" s="1">
        <f>VLOOKUP($A804,openDSS_capacitor!$A:$R,6,0)</f>
        <v>5793.6948000000002</v>
      </c>
      <c r="O804" s="1">
        <f t="shared" si="25"/>
        <v>-25.507599999999911</v>
      </c>
      <c r="P804">
        <f>VLOOKUP(A804,sumario!A:E,5,0)</f>
        <v>300</v>
      </c>
    </row>
    <row r="805" spans="1:16" x14ac:dyDescent="0.25">
      <c r="A805" t="s">
        <v>2071</v>
      </c>
      <c r="B805" s="6" t="e">
        <f>VLOOKUP(A805,regional!A:B,2,0)</f>
        <v>#N/A</v>
      </c>
      <c r="C805" s="1">
        <f>VLOOKUP($A805,openDSS_base!$A:$R,4,0)</f>
        <v>78756.249599999996</v>
      </c>
      <c r="D805" s="1">
        <f>VLOOKUP($A805,openDSS_base!$A:$R,5,0)</f>
        <v>42352.621400000004</v>
      </c>
      <c r="E805" s="7">
        <f t="shared" ref="E805:E868" si="27">C805/SQRT(C805*C805+D805*D805)</f>
        <v>0.88072580421176871</v>
      </c>
      <c r="F805" s="1">
        <f>VLOOKUP($A805,openDSS_base!$A:$R,10,0)</f>
        <v>0</v>
      </c>
      <c r="G805" s="1">
        <f>VLOOKUP($A805,openDSS_base!$A:$R,11,0)</f>
        <v>0</v>
      </c>
      <c r="H805" s="1">
        <f>VLOOKUP($A805,openDSS_base!$A:$R,6,0)</f>
        <v>26247.743399999999</v>
      </c>
      <c r="I805" s="1">
        <f>VLOOKUP($A805,openDSS_capacitor!$A:$R,4,0)</f>
        <v>78747.283500000005</v>
      </c>
      <c r="J805" s="1">
        <f>VLOOKUP($A805,openDSS_capacitor!$A:$R,5,0)</f>
        <v>37714.471400000002</v>
      </c>
      <c r="K805" s="7">
        <f t="shared" si="26"/>
        <v>0.90189903598665466</v>
      </c>
      <c r="L805" s="1">
        <f>VLOOKUP($A805,openDSS_capacitor!$A:$R,10,0)</f>
        <v>0</v>
      </c>
      <c r="M805" s="1">
        <f>VLOOKUP($A805,openDSS_capacitor!$A:$R,11,0)</f>
        <v>0</v>
      </c>
      <c r="N805" s="1">
        <f>VLOOKUP($A805,openDSS_capacitor!$A:$R,6,0)</f>
        <v>25802.583299999998</v>
      </c>
      <c r="O805" s="1">
        <f t="shared" ref="O805:O868" si="28">N805-H805</f>
        <v>-445.16010000000097</v>
      </c>
      <c r="P805">
        <f>VLOOKUP(A805,sumario!A:E,5,0)</f>
        <v>600</v>
      </c>
    </row>
    <row r="806" spans="1:16" x14ac:dyDescent="0.25">
      <c r="A806" t="s">
        <v>2072</v>
      </c>
      <c r="B806" s="6" t="e">
        <f>VLOOKUP(A806,regional!A:B,2,0)</f>
        <v>#N/A</v>
      </c>
      <c r="C806" s="1">
        <f>VLOOKUP($A806,openDSS_base!$A:$R,4,0)</f>
        <v>96385.998399999997</v>
      </c>
      <c r="D806" s="1">
        <f>VLOOKUP($A806,openDSS_base!$A:$R,5,0)</f>
        <v>42022.611799999999</v>
      </c>
      <c r="E806" s="7">
        <f t="shared" si="27"/>
        <v>0.91666738874162457</v>
      </c>
      <c r="F806" s="1">
        <f>VLOOKUP($A806,openDSS_base!$A:$R,10,0)</f>
        <v>0</v>
      </c>
      <c r="G806" s="1">
        <f>VLOOKUP($A806,openDSS_base!$A:$R,11,0)</f>
        <v>0</v>
      </c>
      <c r="H806" s="1">
        <f>VLOOKUP($A806,openDSS_base!$A:$R,6,0)</f>
        <v>19480.127700000001</v>
      </c>
      <c r="I806" s="1">
        <f>VLOOKUP($A806,openDSS_capacitor!$A:$R,4,0)</f>
        <v>96281.162899999996</v>
      </c>
      <c r="J806" s="1">
        <f>VLOOKUP($A806,openDSS_capacitor!$A:$R,5,0)</f>
        <v>39830.879399999998</v>
      </c>
      <c r="K806" s="7">
        <f t="shared" si="26"/>
        <v>0.924049386457793</v>
      </c>
      <c r="L806" s="1">
        <f>VLOOKUP($A806,openDSS_capacitor!$A:$R,10,0)</f>
        <v>0</v>
      </c>
      <c r="M806" s="1">
        <f>VLOOKUP($A806,openDSS_capacitor!$A:$R,11,0)</f>
        <v>0</v>
      </c>
      <c r="N806" s="1">
        <f>VLOOKUP($A806,openDSS_capacitor!$A:$R,6,0)</f>
        <v>19100.244299999998</v>
      </c>
      <c r="O806" s="1">
        <f t="shared" si="28"/>
        <v>-379.88340000000244</v>
      </c>
      <c r="P806">
        <f>VLOOKUP(A806,sumario!A:E,5,0)</f>
        <v>300</v>
      </c>
    </row>
    <row r="807" spans="1:16" x14ac:dyDescent="0.25">
      <c r="A807" t="s">
        <v>1554</v>
      </c>
      <c r="B807" s="6" t="str">
        <f>VLOOKUP(A807,regional!A:B,2,0)</f>
        <v>Centro</v>
      </c>
      <c r="C807" s="1">
        <f>VLOOKUP($A807,openDSS_base!$A:$R,4,0)</f>
        <v>49326.712</v>
      </c>
      <c r="D807" s="1">
        <f>VLOOKUP($A807,openDSS_base!$A:$R,5,0)</f>
        <v>21823.2876</v>
      </c>
      <c r="E807" s="7">
        <f t="shared" si="27"/>
        <v>0.91449621675003157</v>
      </c>
      <c r="F807" s="1">
        <f>VLOOKUP($A807,openDSS_base!$A:$R,10,0)</f>
        <v>0</v>
      </c>
      <c r="G807" s="1">
        <f>VLOOKUP($A807,openDSS_base!$A:$R,11,0)</f>
        <v>0</v>
      </c>
      <c r="H807" s="1">
        <f>VLOOKUP($A807,openDSS_base!$A:$R,6,0)</f>
        <v>2986.7514999999999</v>
      </c>
      <c r="I807" s="1">
        <f>VLOOKUP($A807,openDSS_capacitor!$A:$R,4,0)</f>
        <v>49325.986299999997</v>
      </c>
      <c r="J807" s="1">
        <f>VLOOKUP($A807,openDSS_capacitor!$A:$R,5,0)</f>
        <v>19251.8809</v>
      </c>
      <c r="K807" s="7">
        <f t="shared" si="26"/>
        <v>0.93156024995292541</v>
      </c>
      <c r="L807" s="1">
        <f>VLOOKUP($A807,openDSS_capacitor!$A:$R,10,0)</f>
        <v>0</v>
      </c>
      <c r="M807" s="1">
        <f>VLOOKUP($A807,openDSS_capacitor!$A:$R,11,0)</f>
        <v>0</v>
      </c>
      <c r="N807" s="1">
        <f>VLOOKUP($A807,openDSS_capacitor!$A:$R,6,0)</f>
        <v>2978.6057999999998</v>
      </c>
      <c r="O807" s="1">
        <f t="shared" si="28"/>
        <v>-8.1457000000000335</v>
      </c>
      <c r="P807">
        <f>VLOOKUP(A807,sumario!A:E,5,0)</f>
        <v>300</v>
      </c>
    </row>
    <row r="808" spans="1:16" x14ac:dyDescent="0.25">
      <c r="A808" t="s">
        <v>1555</v>
      </c>
      <c r="B808" s="6" t="str">
        <f>VLOOKUP(A808,regional!A:B,2,0)</f>
        <v>Centro</v>
      </c>
      <c r="C808" s="1">
        <f>VLOOKUP($A808,openDSS_base!$A:$R,4,0)</f>
        <v>48962.6181</v>
      </c>
      <c r="D808" s="1">
        <f>VLOOKUP($A808,openDSS_base!$A:$R,5,0)</f>
        <v>21475.987499999999</v>
      </c>
      <c r="E808" s="7">
        <f t="shared" si="27"/>
        <v>0.91578026233445953</v>
      </c>
      <c r="F808" s="1">
        <f>VLOOKUP($A808,openDSS_base!$A:$R,10,0)</f>
        <v>0</v>
      </c>
      <c r="G808" s="1">
        <f>VLOOKUP($A808,openDSS_base!$A:$R,11,0)</f>
        <v>0</v>
      </c>
      <c r="H808" s="1">
        <f>VLOOKUP($A808,openDSS_base!$A:$R,6,0)</f>
        <v>2022.9742000000001</v>
      </c>
      <c r="I808" s="1">
        <f>VLOOKUP($A808,openDSS_capacitor!$A:$R,4,0)</f>
        <v>48956.723299999998</v>
      </c>
      <c r="J808" s="1">
        <f>VLOOKUP($A808,openDSS_capacitor!$A:$R,5,0)</f>
        <v>18906.7189</v>
      </c>
      <c r="K808" s="7">
        <f t="shared" si="26"/>
        <v>0.93285179640222804</v>
      </c>
      <c r="L808" s="1">
        <f>VLOOKUP($A808,openDSS_capacitor!$A:$R,10,0)</f>
        <v>0</v>
      </c>
      <c r="M808" s="1">
        <f>VLOOKUP($A808,openDSS_capacitor!$A:$R,11,0)</f>
        <v>0</v>
      </c>
      <c r="N808" s="1">
        <f>VLOOKUP($A808,openDSS_capacitor!$A:$R,6,0)</f>
        <v>2012.6669999999999</v>
      </c>
      <c r="O808" s="1">
        <f t="shared" si="28"/>
        <v>-10.307200000000194</v>
      </c>
      <c r="P808">
        <f>VLOOKUP(A808,sumario!A:E,5,0)</f>
        <v>300</v>
      </c>
    </row>
    <row r="809" spans="1:16" x14ac:dyDescent="0.25">
      <c r="A809" t="s">
        <v>1557</v>
      </c>
      <c r="B809" s="6" t="str">
        <f>VLOOKUP(A809,regional!A:B,2,0)</f>
        <v>Centro</v>
      </c>
      <c r="C809" s="1">
        <f>VLOOKUP($A809,openDSS_base!$A:$R,4,0)</f>
        <v>125515.0827</v>
      </c>
      <c r="D809" s="1">
        <f>VLOOKUP($A809,openDSS_base!$A:$R,5,0)</f>
        <v>57659.736299999997</v>
      </c>
      <c r="E809" s="7">
        <f t="shared" si="27"/>
        <v>0.90870253854345129</v>
      </c>
      <c r="F809" s="1">
        <f>VLOOKUP($A809,openDSS_base!$A:$R,10,0)</f>
        <v>0</v>
      </c>
      <c r="G809" s="1">
        <f>VLOOKUP($A809,openDSS_base!$A:$R,11,0)</f>
        <v>0</v>
      </c>
      <c r="H809" s="1">
        <f>VLOOKUP($A809,openDSS_base!$A:$R,6,0)</f>
        <v>9073.1244999999999</v>
      </c>
      <c r="I809" s="1">
        <f>VLOOKUP($A809,openDSS_capacitor!$A:$R,4,0)</f>
        <v>125505.6446</v>
      </c>
      <c r="J809" s="1">
        <f>VLOOKUP($A809,openDSS_capacitor!$A:$R,5,0)</f>
        <v>55183.5144</v>
      </c>
      <c r="K809" s="7">
        <f t="shared" si="26"/>
        <v>0.91541978006178881</v>
      </c>
      <c r="L809" s="1">
        <f>VLOOKUP($A809,openDSS_capacitor!$A:$R,10,0)</f>
        <v>0</v>
      </c>
      <c r="M809" s="1">
        <f>VLOOKUP($A809,openDSS_capacitor!$A:$R,11,0)</f>
        <v>0</v>
      </c>
      <c r="N809" s="1">
        <f>VLOOKUP($A809,openDSS_capacitor!$A:$R,6,0)</f>
        <v>9028.9323000000004</v>
      </c>
      <c r="O809" s="1">
        <f t="shared" si="28"/>
        <v>-44.192199999999502</v>
      </c>
      <c r="P809">
        <f>VLOOKUP(A809,sumario!A:E,5,0)</f>
        <v>300</v>
      </c>
    </row>
    <row r="810" spans="1:16" x14ac:dyDescent="0.25">
      <c r="A810" t="s">
        <v>1558</v>
      </c>
      <c r="B810" s="6" t="str">
        <f>VLOOKUP(A810,regional!A:B,2,0)</f>
        <v>Centro</v>
      </c>
      <c r="C810" s="1">
        <f>VLOOKUP($A810,openDSS_base!$A:$R,4,0)</f>
        <v>93347.5573</v>
      </c>
      <c r="D810" s="1">
        <f>VLOOKUP($A810,openDSS_base!$A:$R,5,0)</f>
        <v>42508.710899999998</v>
      </c>
      <c r="E810" s="7">
        <f t="shared" si="27"/>
        <v>0.91007977695740483</v>
      </c>
      <c r="F810" s="1">
        <f>VLOOKUP($A810,openDSS_base!$A:$R,10,0)</f>
        <v>0</v>
      </c>
      <c r="G810" s="1">
        <f>VLOOKUP($A810,openDSS_base!$A:$R,11,0)</f>
        <v>0</v>
      </c>
      <c r="H810" s="1">
        <f>VLOOKUP($A810,openDSS_base!$A:$R,6,0)</f>
        <v>6428.2235000000001</v>
      </c>
      <c r="I810" s="1">
        <f>VLOOKUP($A810,openDSS_capacitor!$A:$R,4,0)</f>
        <v>93322.3321</v>
      </c>
      <c r="J810" s="1">
        <f>VLOOKUP($A810,openDSS_capacitor!$A:$R,5,0)</f>
        <v>39988.768300000003</v>
      </c>
      <c r="K810" s="7">
        <f t="shared" si="26"/>
        <v>0.91916826867113444</v>
      </c>
      <c r="L810" s="1">
        <f>VLOOKUP($A810,openDSS_capacitor!$A:$R,10,0)</f>
        <v>0</v>
      </c>
      <c r="M810" s="1">
        <f>VLOOKUP($A810,openDSS_capacitor!$A:$R,11,0)</f>
        <v>0</v>
      </c>
      <c r="N810" s="1">
        <f>VLOOKUP($A810,openDSS_capacitor!$A:$R,6,0)</f>
        <v>6409.0920999999998</v>
      </c>
      <c r="O810" s="1">
        <f t="shared" si="28"/>
        <v>-19.131400000000212</v>
      </c>
      <c r="P810">
        <f>VLOOKUP(A810,sumario!A:E,5,0)</f>
        <v>300</v>
      </c>
    </row>
    <row r="811" spans="1:16" x14ac:dyDescent="0.25">
      <c r="A811" t="s">
        <v>1559</v>
      </c>
      <c r="B811" s="6" t="str">
        <f>VLOOKUP(A811,regional!A:B,2,0)</f>
        <v>Centro</v>
      </c>
      <c r="C811" s="1">
        <f>VLOOKUP($A811,openDSS_base!$A:$R,4,0)</f>
        <v>79119.392600000006</v>
      </c>
      <c r="D811" s="1">
        <f>VLOOKUP($A811,openDSS_base!$A:$R,5,0)</f>
        <v>35209.199099999998</v>
      </c>
      <c r="E811" s="7">
        <f t="shared" si="27"/>
        <v>0.91361848753801211</v>
      </c>
      <c r="F811" s="1">
        <f>VLOOKUP($A811,openDSS_base!$A:$R,10,0)</f>
        <v>0</v>
      </c>
      <c r="G811" s="1">
        <f>VLOOKUP($A811,openDSS_base!$A:$R,11,0)</f>
        <v>0</v>
      </c>
      <c r="H811" s="1">
        <f>VLOOKUP($A811,openDSS_base!$A:$R,6,0)</f>
        <v>4289.1670000000004</v>
      </c>
      <c r="I811" s="1">
        <f>VLOOKUP($A811,openDSS_capacitor!$A:$R,4,0)</f>
        <v>79112.086599999995</v>
      </c>
      <c r="J811" s="1">
        <f>VLOOKUP($A811,openDSS_capacitor!$A:$R,5,0)</f>
        <v>32644.695</v>
      </c>
      <c r="K811" s="7">
        <f t="shared" si="26"/>
        <v>0.92439345311480159</v>
      </c>
      <c r="L811" s="1">
        <f>VLOOKUP($A811,openDSS_capacitor!$A:$R,10,0)</f>
        <v>0</v>
      </c>
      <c r="M811" s="1">
        <f>VLOOKUP($A811,openDSS_capacitor!$A:$R,11,0)</f>
        <v>0</v>
      </c>
      <c r="N811" s="1">
        <f>VLOOKUP($A811,openDSS_capacitor!$A:$R,6,0)</f>
        <v>4272.8581999999997</v>
      </c>
      <c r="O811" s="1">
        <f t="shared" si="28"/>
        <v>-16.308800000000701</v>
      </c>
      <c r="P811">
        <f>VLOOKUP(A811,sumario!A:E,5,0)</f>
        <v>300</v>
      </c>
    </row>
    <row r="812" spans="1:16" x14ac:dyDescent="0.25">
      <c r="A812" t="s">
        <v>1561</v>
      </c>
      <c r="B812" s="6" t="str">
        <f>VLOOKUP(A812,regional!A:B,2,0)</f>
        <v>Centro</v>
      </c>
      <c r="C812" s="1">
        <f>VLOOKUP($A812,openDSS_base!$A:$R,4,0)</f>
        <v>185772.82329999999</v>
      </c>
      <c r="D812" s="1">
        <f>VLOOKUP($A812,openDSS_base!$A:$R,5,0)</f>
        <v>83172.140199999994</v>
      </c>
      <c r="E812" s="7">
        <f t="shared" si="27"/>
        <v>0.91270238784776092</v>
      </c>
      <c r="F812" s="1">
        <f>VLOOKUP($A812,openDSS_base!$A:$R,10,0)</f>
        <v>0</v>
      </c>
      <c r="G812" s="1">
        <f>VLOOKUP($A812,openDSS_base!$A:$R,11,0)</f>
        <v>0</v>
      </c>
      <c r="H812" s="1">
        <f>VLOOKUP($A812,openDSS_base!$A:$R,6,0)</f>
        <v>9480.1749</v>
      </c>
      <c r="I812" s="1">
        <f>VLOOKUP($A812,openDSS_capacitor!$A:$R,4,0)</f>
        <v>185746.2934</v>
      </c>
      <c r="J812" s="1">
        <f>VLOOKUP($A812,openDSS_capacitor!$A:$R,5,0)</f>
        <v>80689.364300000001</v>
      </c>
      <c r="K812" s="7">
        <f t="shared" si="26"/>
        <v>0.91719620972678839</v>
      </c>
      <c r="L812" s="1">
        <f>VLOOKUP($A812,openDSS_capacitor!$A:$R,10,0)</f>
        <v>0</v>
      </c>
      <c r="M812" s="1">
        <f>VLOOKUP($A812,openDSS_capacitor!$A:$R,11,0)</f>
        <v>0</v>
      </c>
      <c r="N812" s="1">
        <f>VLOOKUP($A812,openDSS_capacitor!$A:$R,6,0)</f>
        <v>9435.5020999999997</v>
      </c>
      <c r="O812" s="1">
        <f t="shared" si="28"/>
        <v>-44.672800000000279</v>
      </c>
      <c r="P812">
        <f>VLOOKUP(A812,sumario!A:E,5,0)</f>
        <v>300</v>
      </c>
    </row>
    <row r="813" spans="1:16" x14ac:dyDescent="0.25">
      <c r="A813" t="s">
        <v>1565</v>
      </c>
      <c r="B813" s="6" t="str">
        <f>VLOOKUP(A813,regional!A:B,2,0)</f>
        <v>Centro</v>
      </c>
      <c r="C813" s="1">
        <f>VLOOKUP($A813,openDSS_base!$A:$R,4,0)</f>
        <v>112238.1072</v>
      </c>
      <c r="D813" s="1">
        <f>VLOOKUP($A813,openDSS_base!$A:$R,5,0)</f>
        <v>51851.531199999998</v>
      </c>
      <c r="E813" s="7">
        <f t="shared" si="27"/>
        <v>0.90780751974024088</v>
      </c>
      <c r="F813" s="1">
        <f>VLOOKUP($A813,openDSS_base!$A:$R,10,0)</f>
        <v>0</v>
      </c>
      <c r="G813" s="1">
        <f>VLOOKUP($A813,openDSS_base!$A:$R,11,0)</f>
        <v>0</v>
      </c>
      <c r="H813" s="1">
        <f>VLOOKUP($A813,openDSS_base!$A:$R,6,0)</f>
        <v>8036.3969999999999</v>
      </c>
      <c r="I813" s="1">
        <f>VLOOKUP($A813,openDSS_capacitor!$A:$R,4,0)</f>
        <v>112227.15459999999</v>
      </c>
      <c r="J813" s="1">
        <f>VLOOKUP($A813,openDSS_capacitor!$A:$R,5,0)</f>
        <v>49406.431299999997</v>
      </c>
      <c r="K813" s="7">
        <f t="shared" si="26"/>
        <v>0.91523539852365565</v>
      </c>
      <c r="L813" s="1">
        <f>VLOOKUP($A813,openDSS_capacitor!$A:$R,10,0)</f>
        <v>0</v>
      </c>
      <c r="M813" s="1">
        <f>VLOOKUP($A813,openDSS_capacitor!$A:$R,11,0)</f>
        <v>0</v>
      </c>
      <c r="N813" s="1">
        <f>VLOOKUP($A813,openDSS_capacitor!$A:$R,6,0)</f>
        <v>7982.7402000000002</v>
      </c>
      <c r="O813" s="1">
        <f t="shared" si="28"/>
        <v>-53.656799999999748</v>
      </c>
      <c r="P813">
        <f>VLOOKUP(A813,sumario!A:E,5,0)</f>
        <v>300</v>
      </c>
    </row>
    <row r="814" spans="1:16" x14ac:dyDescent="0.25">
      <c r="A814" t="s">
        <v>1566</v>
      </c>
      <c r="B814" s="6" t="str">
        <f>VLOOKUP(A814,regional!A:B,2,0)</f>
        <v>Centro</v>
      </c>
      <c r="C814" s="1">
        <f>VLOOKUP($A814,openDSS_base!$A:$R,4,0)</f>
        <v>115501.8312</v>
      </c>
      <c r="D814" s="1">
        <f>VLOOKUP($A814,openDSS_base!$A:$R,5,0)</f>
        <v>55016.801200000002</v>
      </c>
      <c r="E814" s="7">
        <f t="shared" si="27"/>
        <v>0.90281218225776771</v>
      </c>
      <c r="F814" s="1">
        <f>VLOOKUP($A814,openDSS_base!$A:$R,10,0)</f>
        <v>0</v>
      </c>
      <c r="G814" s="1">
        <f>VLOOKUP($A814,openDSS_base!$A:$R,11,0)</f>
        <v>0</v>
      </c>
      <c r="H814" s="1">
        <f>VLOOKUP($A814,openDSS_base!$A:$R,6,0)</f>
        <v>9251.8207000000002</v>
      </c>
      <c r="I814" s="1">
        <f>VLOOKUP($A814,openDSS_capacitor!$A:$R,4,0)</f>
        <v>115513.3512</v>
      </c>
      <c r="J814" s="1">
        <f>VLOOKUP($A814,openDSS_capacitor!$A:$R,5,0)</f>
        <v>50128.68</v>
      </c>
      <c r="K814" s="7">
        <f t="shared" si="26"/>
        <v>0.91734430179928184</v>
      </c>
      <c r="L814" s="1">
        <f>VLOOKUP($A814,openDSS_capacitor!$A:$R,10,0)</f>
        <v>0</v>
      </c>
      <c r="M814" s="1">
        <f>VLOOKUP($A814,openDSS_capacitor!$A:$R,11,0)</f>
        <v>0</v>
      </c>
      <c r="N814" s="1">
        <f>VLOOKUP($A814,openDSS_capacitor!$A:$R,6,0)</f>
        <v>9150.5442000000003</v>
      </c>
      <c r="O814" s="1">
        <f t="shared" si="28"/>
        <v>-101.27649999999994</v>
      </c>
      <c r="P814">
        <f>VLOOKUP(A814,sumario!A:E,5,0)</f>
        <v>600</v>
      </c>
    </row>
    <row r="815" spans="1:16" x14ac:dyDescent="0.25">
      <c r="A815" t="s">
        <v>1567</v>
      </c>
      <c r="B815" s="6" t="str">
        <f>VLOOKUP(A815,regional!A:B,2,0)</f>
        <v>Centro</v>
      </c>
      <c r="C815" s="1">
        <f>VLOOKUP($A815,openDSS_base!$A:$R,4,0)</f>
        <v>153962.34580000001</v>
      </c>
      <c r="D815" s="1">
        <f>VLOOKUP($A815,openDSS_base!$A:$R,5,0)</f>
        <v>68565.722999999998</v>
      </c>
      <c r="E815" s="7">
        <f t="shared" si="27"/>
        <v>0.91350737879179467</v>
      </c>
      <c r="F815" s="1">
        <f>VLOOKUP($A815,openDSS_base!$A:$R,10,0)</f>
        <v>0</v>
      </c>
      <c r="G815" s="1">
        <f>VLOOKUP($A815,openDSS_base!$A:$R,11,0)</f>
        <v>0</v>
      </c>
      <c r="H815" s="1">
        <f>VLOOKUP($A815,openDSS_base!$A:$R,6,0)</f>
        <v>5398.1432000000004</v>
      </c>
      <c r="I815" s="1">
        <f>VLOOKUP($A815,openDSS_capacitor!$A:$R,4,0)</f>
        <v>153957.06159999999</v>
      </c>
      <c r="J815" s="1">
        <f>VLOOKUP($A815,openDSS_capacitor!$A:$R,5,0)</f>
        <v>65981.161099999998</v>
      </c>
      <c r="K815" s="7">
        <f t="shared" si="26"/>
        <v>0.91914597404973553</v>
      </c>
      <c r="L815" s="1">
        <f>VLOOKUP($A815,openDSS_capacitor!$A:$R,10,0)</f>
        <v>0</v>
      </c>
      <c r="M815" s="1">
        <f>VLOOKUP($A815,openDSS_capacitor!$A:$R,11,0)</f>
        <v>0</v>
      </c>
      <c r="N815" s="1">
        <f>VLOOKUP($A815,openDSS_capacitor!$A:$R,6,0)</f>
        <v>5392.6923999999999</v>
      </c>
      <c r="O815" s="1">
        <f t="shared" si="28"/>
        <v>-5.4508000000005268</v>
      </c>
      <c r="P815">
        <f>VLOOKUP(A815,sumario!A:E,5,0)</f>
        <v>300</v>
      </c>
    </row>
    <row r="816" spans="1:16" x14ac:dyDescent="0.25">
      <c r="A816" t="s">
        <v>1569</v>
      </c>
      <c r="B816" s="6" t="str">
        <f>VLOOKUP(A816,regional!A:B,2,0)</f>
        <v>Centro</v>
      </c>
      <c r="C816" s="1">
        <f>VLOOKUP($A816,openDSS_base!$A:$R,4,0)</f>
        <v>162695.1354</v>
      </c>
      <c r="D816" s="1">
        <f>VLOOKUP($A816,openDSS_base!$A:$R,5,0)</f>
        <v>77472.954500000007</v>
      </c>
      <c r="E816" s="7">
        <f t="shared" si="27"/>
        <v>0.90286249952396691</v>
      </c>
      <c r="F816" s="1">
        <f>VLOOKUP($A816,openDSS_base!$A:$R,10,0)</f>
        <v>0</v>
      </c>
      <c r="G816" s="1">
        <f>VLOOKUP($A816,openDSS_base!$A:$R,11,0)</f>
        <v>0</v>
      </c>
      <c r="H816" s="1">
        <f>VLOOKUP($A816,openDSS_base!$A:$R,6,0)</f>
        <v>10054.076300000001</v>
      </c>
      <c r="I816" s="1">
        <f>VLOOKUP($A816,openDSS_capacitor!$A:$R,4,0)</f>
        <v>162671.70600000001</v>
      </c>
      <c r="J816" s="1">
        <f>VLOOKUP($A816,openDSS_capacitor!$A:$R,5,0)</f>
        <v>74934.851299999995</v>
      </c>
      <c r="K816" s="7">
        <f t="shared" si="26"/>
        <v>0.90826590338077151</v>
      </c>
      <c r="L816" s="1">
        <f>VLOOKUP($A816,openDSS_capacitor!$A:$R,10,0)</f>
        <v>0</v>
      </c>
      <c r="M816" s="1">
        <f>VLOOKUP($A816,openDSS_capacitor!$A:$R,11,0)</f>
        <v>0</v>
      </c>
      <c r="N816" s="1">
        <f>VLOOKUP($A816,openDSS_capacitor!$A:$R,6,0)</f>
        <v>10023.964</v>
      </c>
      <c r="O816" s="1">
        <f t="shared" si="28"/>
        <v>-30.112300000000687</v>
      </c>
      <c r="P816">
        <f>VLOOKUP(A816,sumario!A:E,5,0)</f>
        <v>300</v>
      </c>
    </row>
    <row r="817" spans="1:16" x14ac:dyDescent="0.25">
      <c r="A817" t="s">
        <v>1570</v>
      </c>
      <c r="B817" s="6" t="str">
        <f>VLOOKUP(A817,regional!A:B,2,0)</f>
        <v>Centro</v>
      </c>
      <c r="C817" s="1">
        <f>VLOOKUP($A817,openDSS_base!$A:$R,4,0)</f>
        <v>80794.865099999995</v>
      </c>
      <c r="D817" s="1">
        <f>VLOOKUP($A817,openDSS_base!$A:$R,5,0)</f>
        <v>36257.898999999998</v>
      </c>
      <c r="E817" s="7">
        <f t="shared" si="27"/>
        <v>0.91234271048256854</v>
      </c>
      <c r="F817" s="1">
        <f>VLOOKUP($A817,openDSS_base!$A:$R,10,0)</f>
        <v>0</v>
      </c>
      <c r="G817" s="1">
        <f>VLOOKUP($A817,openDSS_base!$A:$R,11,0)</f>
        <v>0</v>
      </c>
      <c r="H817" s="1">
        <f>VLOOKUP($A817,openDSS_base!$A:$R,6,0)</f>
        <v>4025.529</v>
      </c>
      <c r="I817" s="1">
        <f>VLOOKUP($A817,openDSS_capacitor!$A:$R,4,0)</f>
        <v>80792.175499999998</v>
      </c>
      <c r="J817" s="1">
        <f>VLOOKUP($A817,openDSS_capacitor!$A:$R,5,0)</f>
        <v>33697.569000000003</v>
      </c>
      <c r="K817" s="7">
        <f t="shared" si="26"/>
        <v>0.92293830949374589</v>
      </c>
      <c r="L817" s="1">
        <f>VLOOKUP($A817,openDSS_capacitor!$A:$R,10,0)</f>
        <v>0</v>
      </c>
      <c r="M817" s="1">
        <f>VLOOKUP($A817,openDSS_capacitor!$A:$R,11,0)</f>
        <v>0</v>
      </c>
      <c r="N817" s="1">
        <f>VLOOKUP($A817,openDSS_capacitor!$A:$R,6,0)</f>
        <v>4011.7678000000001</v>
      </c>
      <c r="O817" s="1">
        <f t="shared" si="28"/>
        <v>-13.761199999999917</v>
      </c>
      <c r="P817">
        <f>VLOOKUP(A817,sumario!A:E,5,0)</f>
        <v>300</v>
      </c>
    </row>
    <row r="818" spans="1:16" x14ac:dyDescent="0.25">
      <c r="A818" t="s">
        <v>1571</v>
      </c>
      <c r="B818" s="6" t="str">
        <f>VLOOKUP(A818,regional!A:B,2,0)</f>
        <v>Centro</v>
      </c>
      <c r="C818" s="1">
        <f>VLOOKUP($A818,openDSS_base!$A:$R,4,0)</f>
        <v>74295.263200000001</v>
      </c>
      <c r="D818" s="1">
        <f>VLOOKUP($A818,openDSS_base!$A:$R,5,0)</f>
        <v>34291.973700000002</v>
      </c>
      <c r="E818" s="7">
        <f t="shared" si="27"/>
        <v>0.90795077169021987</v>
      </c>
      <c r="F818" s="1">
        <f>VLOOKUP($A818,openDSS_base!$A:$R,10,0)</f>
        <v>0</v>
      </c>
      <c r="G818" s="1">
        <f>VLOOKUP($A818,openDSS_base!$A:$R,11,0)</f>
        <v>0</v>
      </c>
      <c r="H818" s="1">
        <f>VLOOKUP($A818,openDSS_base!$A:$R,6,0)</f>
        <v>9445.2693999999992</v>
      </c>
      <c r="I818" s="1">
        <f>VLOOKUP($A818,openDSS_capacitor!$A:$R,4,0)</f>
        <v>74286.480599999995</v>
      </c>
      <c r="J818" s="1">
        <f>VLOOKUP($A818,openDSS_capacitor!$A:$R,5,0)</f>
        <v>31878.656599999998</v>
      </c>
      <c r="K818" s="7">
        <f t="shared" si="26"/>
        <v>0.91895863154413748</v>
      </c>
      <c r="L818" s="1">
        <f>VLOOKUP($A818,openDSS_capacitor!$A:$R,10,0)</f>
        <v>0</v>
      </c>
      <c r="M818" s="1">
        <f>VLOOKUP($A818,openDSS_capacitor!$A:$R,11,0)</f>
        <v>0</v>
      </c>
      <c r="N818" s="1">
        <f>VLOOKUP($A818,openDSS_capacitor!$A:$R,6,0)</f>
        <v>9425.6224000000002</v>
      </c>
      <c r="O818" s="1">
        <f t="shared" si="28"/>
        <v>-19.646999999999025</v>
      </c>
      <c r="P818">
        <f>VLOOKUP(A818,sumario!A:E,5,0)</f>
        <v>300</v>
      </c>
    </row>
    <row r="819" spans="1:16" x14ac:dyDescent="0.25">
      <c r="A819" t="s">
        <v>1572</v>
      </c>
      <c r="B819" s="6" t="str">
        <f>VLOOKUP(A819,regional!A:B,2,0)</f>
        <v>Centro</v>
      </c>
      <c r="C819" s="1">
        <f>VLOOKUP($A819,openDSS_base!$A:$R,4,0)</f>
        <v>54994.998299999999</v>
      </c>
      <c r="D819" s="1">
        <f>VLOOKUP($A819,openDSS_base!$A:$R,5,0)</f>
        <v>24624.904699999999</v>
      </c>
      <c r="E819" s="7">
        <f t="shared" si="27"/>
        <v>0.91268285090375512</v>
      </c>
      <c r="F819" s="1">
        <f>VLOOKUP($A819,openDSS_base!$A:$R,10,0)</f>
        <v>0</v>
      </c>
      <c r="G819" s="1">
        <f>VLOOKUP($A819,openDSS_base!$A:$R,11,0)</f>
        <v>0</v>
      </c>
      <c r="H819" s="1">
        <f>VLOOKUP($A819,openDSS_base!$A:$R,6,0)</f>
        <v>2247.056</v>
      </c>
      <c r="I819" s="1">
        <f>VLOOKUP($A819,openDSS_capacitor!$A:$R,4,0)</f>
        <v>54988.845699999998</v>
      </c>
      <c r="J819" s="1">
        <f>VLOOKUP($A819,openDSS_capacitor!$A:$R,5,0)</f>
        <v>19525.550999999999</v>
      </c>
      <c r="K819" s="7">
        <f t="shared" si="26"/>
        <v>0.9423554595433673</v>
      </c>
      <c r="L819" s="1">
        <f>VLOOKUP($A819,openDSS_capacitor!$A:$R,10,0)</f>
        <v>0</v>
      </c>
      <c r="M819" s="1">
        <f>VLOOKUP($A819,openDSS_capacitor!$A:$R,11,0)</f>
        <v>0</v>
      </c>
      <c r="N819" s="1">
        <f>VLOOKUP($A819,openDSS_capacitor!$A:$R,6,0)</f>
        <v>2212.9584</v>
      </c>
      <c r="O819" s="1">
        <f t="shared" si="28"/>
        <v>-34.097600000000057</v>
      </c>
      <c r="P819">
        <f>VLOOKUP(A819,sumario!A:E,5,0)</f>
        <v>600</v>
      </c>
    </row>
    <row r="820" spans="1:16" x14ac:dyDescent="0.25">
      <c r="A820" t="s">
        <v>94</v>
      </c>
      <c r="B820" s="6" t="str">
        <f>VLOOKUP(A820,regional!A:B,2,0)</f>
        <v>Mantiqueira</v>
      </c>
      <c r="C820" s="1">
        <f>VLOOKUP($A820,openDSS_base!$A:$R,4,0)</f>
        <v>46749.278599999998</v>
      </c>
      <c r="D820" s="1">
        <f>VLOOKUP($A820,openDSS_base!$A:$R,5,0)</f>
        <v>20241.5936</v>
      </c>
      <c r="E820" s="7">
        <f t="shared" si="27"/>
        <v>0.91767322694635323</v>
      </c>
      <c r="F820" s="1">
        <f>VLOOKUP($A820,openDSS_base!$A:$R,10,0)</f>
        <v>0</v>
      </c>
      <c r="G820" s="1">
        <f>VLOOKUP($A820,openDSS_base!$A:$R,11,0)</f>
        <v>0</v>
      </c>
      <c r="H820" s="1">
        <f>VLOOKUP($A820,openDSS_base!$A:$R,6,0)</f>
        <v>2806.5709999999999</v>
      </c>
      <c r="I820" s="1">
        <f>VLOOKUP($A820,openDSS_capacitor!$A:$R,4,0)</f>
        <v>46744.145700000001</v>
      </c>
      <c r="J820" s="1">
        <f>VLOOKUP($A820,openDSS_capacitor!$A:$R,5,0)</f>
        <v>17705.2935</v>
      </c>
      <c r="K820" s="7">
        <f t="shared" si="26"/>
        <v>0.93516489467422081</v>
      </c>
      <c r="L820" s="1">
        <f>VLOOKUP($A820,openDSS_capacitor!$A:$R,10,0)</f>
        <v>0</v>
      </c>
      <c r="M820" s="1">
        <f>VLOOKUP($A820,openDSS_capacitor!$A:$R,11,0)</f>
        <v>0</v>
      </c>
      <c r="N820" s="1">
        <f>VLOOKUP($A820,openDSS_capacitor!$A:$R,6,0)</f>
        <v>2785.9245999999998</v>
      </c>
      <c r="O820" s="1">
        <f t="shared" si="28"/>
        <v>-20.646400000000085</v>
      </c>
      <c r="P820">
        <f>VLOOKUP(A820,sumario!A:E,5,0)</f>
        <v>300</v>
      </c>
    </row>
    <row r="821" spans="1:16" x14ac:dyDescent="0.25">
      <c r="A821" t="s">
        <v>1575</v>
      </c>
      <c r="B821" s="6" t="str">
        <f>VLOOKUP(A821,regional!A:B,2,0)</f>
        <v>Mantiqueira</v>
      </c>
      <c r="C821" s="1">
        <f>VLOOKUP($A821,openDSS_base!$A:$R,4,0)</f>
        <v>94001.295700000002</v>
      </c>
      <c r="D821" s="1">
        <f>VLOOKUP($A821,openDSS_base!$A:$R,5,0)</f>
        <v>42077.187899999997</v>
      </c>
      <c r="E821" s="7">
        <f t="shared" si="27"/>
        <v>0.91273144883037272</v>
      </c>
      <c r="F821" s="1">
        <f>VLOOKUP($A821,openDSS_base!$A:$R,10,0)</f>
        <v>0</v>
      </c>
      <c r="G821" s="1">
        <f>VLOOKUP($A821,openDSS_base!$A:$R,11,0)</f>
        <v>0</v>
      </c>
      <c r="H821" s="1">
        <f>VLOOKUP($A821,openDSS_base!$A:$R,6,0)</f>
        <v>4976.4800999999998</v>
      </c>
      <c r="I821" s="1">
        <f>VLOOKUP($A821,openDSS_capacitor!$A:$R,4,0)</f>
        <v>93962.969100000002</v>
      </c>
      <c r="J821" s="1">
        <f>VLOOKUP($A821,openDSS_capacitor!$A:$R,5,0)</f>
        <v>37018.631800000003</v>
      </c>
      <c r="K821" s="7">
        <f t="shared" si="26"/>
        <v>0.93039854374050324</v>
      </c>
      <c r="L821" s="1">
        <f>VLOOKUP($A821,openDSS_capacitor!$A:$R,10,0)</f>
        <v>0</v>
      </c>
      <c r="M821" s="1">
        <f>VLOOKUP($A821,openDSS_capacitor!$A:$R,11,0)</f>
        <v>0</v>
      </c>
      <c r="N821" s="1">
        <f>VLOOKUP($A821,openDSS_capacitor!$A:$R,6,0)</f>
        <v>4922.2246999999998</v>
      </c>
      <c r="O821" s="1">
        <f t="shared" si="28"/>
        <v>-54.255400000000009</v>
      </c>
      <c r="P821">
        <f>VLOOKUP(A821,sumario!A:E,5,0)</f>
        <v>600</v>
      </c>
    </row>
    <row r="822" spans="1:16" x14ac:dyDescent="0.25">
      <c r="A822" t="s">
        <v>1577</v>
      </c>
      <c r="B822" s="6" t="str">
        <f>VLOOKUP(A822,regional!A:B,2,0)</f>
        <v>Mantiqueira</v>
      </c>
      <c r="C822" s="1">
        <f>VLOOKUP($A822,openDSS_base!$A:$R,4,0)</f>
        <v>79821.989799999996</v>
      </c>
      <c r="D822" s="1">
        <f>VLOOKUP($A822,openDSS_base!$A:$R,5,0)</f>
        <v>33445.694000000003</v>
      </c>
      <c r="E822" s="7">
        <f t="shared" si="27"/>
        <v>0.92230990279850411</v>
      </c>
      <c r="F822" s="1">
        <f>VLOOKUP($A822,openDSS_base!$A:$R,10,0)</f>
        <v>0</v>
      </c>
      <c r="G822" s="1">
        <f>VLOOKUP($A822,openDSS_base!$A:$R,11,0)</f>
        <v>0</v>
      </c>
      <c r="H822" s="1">
        <f>VLOOKUP($A822,openDSS_base!$A:$R,6,0)</f>
        <v>11136.3909</v>
      </c>
      <c r="I822" s="1">
        <f>VLOOKUP($A822,openDSS_capacitor!$A:$R,4,0)</f>
        <v>79597.361499999999</v>
      </c>
      <c r="J822" s="1">
        <f>VLOOKUP($A822,openDSS_capacitor!$A:$R,5,0)</f>
        <v>28423.2219</v>
      </c>
      <c r="K822" s="7">
        <f t="shared" si="26"/>
        <v>0.94175842665706022</v>
      </c>
      <c r="L822" s="1">
        <f>VLOOKUP($A822,openDSS_capacitor!$A:$R,10,0)</f>
        <v>0</v>
      </c>
      <c r="M822" s="1">
        <f>VLOOKUP($A822,openDSS_capacitor!$A:$R,11,0)</f>
        <v>0</v>
      </c>
      <c r="N822" s="1">
        <f>VLOOKUP($A822,openDSS_capacitor!$A:$R,6,0)</f>
        <v>10739.656199999999</v>
      </c>
      <c r="O822" s="1">
        <f t="shared" si="28"/>
        <v>-396.73470000000088</v>
      </c>
      <c r="P822">
        <f>VLOOKUP(A822,sumario!A:E,5,0)</f>
        <v>600</v>
      </c>
    </row>
    <row r="823" spans="1:16" x14ac:dyDescent="0.25">
      <c r="A823" t="s">
        <v>1579</v>
      </c>
      <c r="B823" s="6" t="str">
        <f>VLOOKUP(A823,regional!A:B,2,0)</f>
        <v>Leste</v>
      </c>
      <c r="C823" s="1">
        <f>VLOOKUP($A823,openDSS_base!$A:$R,4,0)</f>
        <v>74557.654500000004</v>
      </c>
      <c r="D823" s="1">
        <f>VLOOKUP($A823,openDSS_base!$A:$R,5,0)</f>
        <v>45827.016300000003</v>
      </c>
      <c r="E823" s="7">
        <f t="shared" si="27"/>
        <v>0.85193675866646679</v>
      </c>
      <c r="F823" s="1">
        <f>VLOOKUP($A823,openDSS_base!$A:$R,10,0)</f>
        <v>0</v>
      </c>
      <c r="G823" s="1">
        <f>VLOOKUP($A823,openDSS_base!$A:$R,11,0)</f>
        <v>0</v>
      </c>
      <c r="H823" s="1">
        <f>VLOOKUP($A823,openDSS_base!$A:$R,6,0)</f>
        <v>21640.654200000001</v>
      </c>
      <c r="I823" s="1">
        <f>VLOOKUP($A823,openDSS_capacitor!$A:$R,4,0)</f>
        <v>74282.1492</v>
      </c>
      <c r="J823" s="1">
        <f>VLOOKUP($A823,openDSS_capacitor!$A:$R,5,0)</f>
        <v>38084.675600000002</v>
      </c>
      <c r="K823" s="7">
        <f t="shared" si="26"/>
        <v>0.88985994339268082</v>
      </c>
      <c r="L823" s="1">
        <f>VLOOKUP($A823,openDSS_capacitor!$A:$R,10,0)</f>
        <v>0</v>
      </c>
      <c r="M823" s="1">
        <f>VLOOKUP($A823,openDSS_capacitor!$A:$R,11,0)</f>
        <v>0</v>
      </c>
      <c r="N823" s="1">
        <f>VLOOKUP($A823,openDSS_capacitor!$A:$R,6,0)</f>
        <v>20920.476699999999</v>
      </c>
      <c r="O823" s="1">
        <f t="shared" si="28"/>
        <v>-720.1775000000016</v>
      </c>
      <c r="P823">
        <f>VLOOKUP(A823,sumario!A:E,5,0)</f>
        <v>900</v>
      </c>
    </row>
    <row r="824" spans="1:16" x14ac:dyDescent="0.25">
      <c r="A824" t="s">
        <v>1583</v>
      </c>
      <c r="B824" s="6" t="str">
        <f>VLOOKUP(A824,regional!A:B,2,0)</f>
        <v>Leste</v>
      </c>
      <c r="C824" s="1">
        <f>VLOOKUP($A824,openDSS_base!$A:$R,4,0)</f>
        <v>99701.425000000003</v>
      </c>
      <c r="D824" s="1">
        <f>VLOOKUP($A824,openDSS_base!$A:$R,5,0)</f>
        <v>50098.084699999999</v>
      </c>
      <c r="E824" s="7">
        <f t="shared" si="27"/>
        <v>0.89353863832457336</v>
      </c>
      <c r="F824" s="1">
        <f>VLOOKUP($A824,openDSS_base!$A:$R,10,0)</f>
        <v>0</v>
      </c>
      <c r="G824" s="1">
        <f>VLOOKUP($A824,openDSS_base!$A:$R,11,0)</f>
        <v>0</v>
      </c>
      <c r="H824" s="1">
        <f>VLOOKUP($A824,openDSS_base!$A:$R,6,0)</f>
        <v>15645.825800000001</v>
      </c>
      <c r="I824" s="1">
        <f>VLOOKUP($A824,openDSS_capacitor!$A:$R,4,0)</f>
        <v>99467.5141</v>
      </c>
      <c r="J824" s="1">
        <f>VLOOKUP($A824,openDSS_capacitor!$A:$R,5,0)</f>
        <v>44876.755499999999</v>
      </c>
      <c r="K824" s="7">
        <f t="shared" si="26"/>
        <v>0.91152198483926505</v>
      </c>
      <c r="L824" s="1">
        <f>VLOOKUP($A824,openDSS_capacitor!$A:$R,10,0)</f>
        <v>0</v>
      </c>
      <c r="M824" s="1">
        <f>VLOOKUP($A824,openDSS_capacitor!$A:$R,11,0)</f>
        <v>0</v>
      </c>
      <c r="N824" s="1">
        <f>VLOOKUP($A824,openDSS_capacitor!$A:$R,6,0)</f>
        <v>15209.3964</v>
      </c>
      <c r="O824" s="1">
        <f t="shared" si="28"/>
        <v>-436.4294000000009</v>
      </c>
      <c r="P824">
        <f>VLOOKUP(A824,sumario!A:E,5,0)</f>
        <v>600</v>
      </c>
    </row>
    <row r="825" spans="1:16" x14ac:dyDescent="0.25">
      <c r="A825" t="s">
        <v>95</v>
      </c>
      <c r="B825" s="6" t="str">
        <f>VLOOKUP(A825,regional!A:B,2,0)</f>
        <v>Triângulo</v>
      </c>
      <c r="C825" s="1">
        <f>VLOOKUP($A825,openDSS_base!$A:$R,4,0)</f>
        <v>114023.8698</v>
      </c>
      <c r="D825" s="1">
        <f>VLOOKUP($A825,openDSS_base!$A:$R,5,0)</f>
        <v>49724.450599999996</v>
      </c>
      <c r="E825" s="7">
        <f t="shared" si="27"/>
        <v>0.91663194171104179</v>
      </c>
      <c r="F825" s="1">
        <f>VLOOKUP($A825,openDSS_base!$A:$R,10,0)</f>
        <v>0</v>
      </c>
      <c r="G825" s="1">
        <f>VLOOKUP($A825,openDSS_base!$A:$R,11,0)</f>
        <v>0</v>
      </c>
      <c r="H825" s="1">
        <f>VLOOKUP($A825,openDSS_base!$A:$R,6,0)</f>
        <v>15579.831</v>
      </c>
      <c r="I825" s="1">
        <f>VLOOKUP($A825,openDSS_capacitor!$A:$R,4,0)</f>
        <v>113832.6862</v>
      </c>
      <c r="J825" s="1">
        <f>VLOOKUP($A825,openDSS_capacitor!$A:$R,5,0)</f>
        <v>43978.868499999997</v>
      </c>
      <c r="K825" s="7">
        <f t="shared" si="26"/>
        <v>0.93280348439498328</v>
      </c>
      <c r="L825" s="1">
        <f>VLOOKUP($A825,openDSS_capacitor!$A:$R,10,0)</f>
        <v>0</v>
      </c>
      <c r="M825" s="1">
        <f>VLOOKUP($A825,openDSS_capacitor!$A:$R,11,0)</f>
        <v>0</v>
      </c>
      <c r="N825" s="1">
        <f>VLOOKUP($A825,openDSS_capacitor!$A:$R,6,0)</f>
        <v>15216.585499999999</v>
      </c>
      <c r="O825" s="1">
        <f t="shared" si="28"/>
        <v>-363.2455000000009</v>
      </c>
      <c r="P825">
        <f>VLOOKUP(A825,sumario!A:E,5,0)</f>
        <v>700</v>
      </c>
    </row>
    <row r="826" spans="1:16" x14ac:dyDescent="0.25">
      <c r="A826" t="s">
        <v>96</v>
      </c>
      <c r="B826" s="6" t="str">
        <f>VLOOKUP(A826,regional!A:B,2,0)</f>
        <v>Triângulo</v>
      </c>
      <c r="C826" s="1">
        <f>VLOOKUP($A826,openDSS_base!$A:$R,4,0)</f>
        <v>133568.80050000001</v>
      </c>
      <c r="D826" s="1">
        <f>VLOOKUP($A826,openDSS_base!$A:$R,5,0)</f>
        <v>61627.691599999998</v>
      </c>
      <c r="E826" s="7">
        <f t="shared" si="27"/>
        <v>0.9080096794516771</v>
      </c>
      <c r="F826" s="1">
        <f>VLOOKUP($A826,openDSS_base!$A:$R,10,0)</f>
        <v>0</v>
      </c>
      <c r="G826" s="1">
        <f>VLOOKUP($A826,openDSS_base!$A:$R,11,0)</f>
        <v>0</v>
      </c>
      <c r="H826" s="1">
        <f>VLOOKUP($A826,openDSS_base!$A:$R,6,0)</f>
        <v>20536.425299999999</v>
      </c>
      <c r="I826" s="1">
        <f>VLOOKUP($A826,openDSS_capacitor!$A:$R,4,0)</f>
        <v>133249.4418</v>
      </c>
      <c r="J826" s="1">
        <f>VLOOKUP($A826,openDSS_capacitor!$A:$R,5,0)</f>
        <v>52457.870300000002</v>
      </c>
      <c r="K826" s="7">
        <f t="shared" si="26"/>
        <v>0.93049013100823674</v>
      </c>
      <c r="L826" s="1">
        <f>VLOOKUP($A826,openDSS_capacitor!$A:$R,10,0)</f>
        <v>0</v>
      </c>
      <c r="M826" s="1">
        <f>VLOOKUP($A826,openDSS_capacitor!$A:$R,11,0)</f>
        <v>0</v>
      </c>
      <c r="N826" s="1">
        <f>VLOOKUP($A826,openDSS_capacitor!$A:$R,6,0)</f>
        <v>19641.842400000001</v>
      </c>
      <c r="O826" s="1">
        <f t="shared" si="28"/>
        <v>-894.58289999999761</v>
      </c>
      <c r="P826">
        <f>VLOOKUP(A826,sumario!A:E,5,0)</f>
        <v>1200</v>
      </c>
    </row>
    <row r="827" spans="1:16" x14ac:dyDescent="0.25">
      <c r="A827" t="s">
        <v>1584</v>
      </c>
      <c r="B827" s="6" t="str">
        <f>VLOOKUP(A827,regional!A:B,2,0)</f>
        <v>Triângulo</v>
      </c>
      <c r="C827" s="1">
        <f>VLOOKUP($A827,openDSS_base!$A:$R,4,0)</f>
        <v>130929.87820000001</v>
      </c>
      <c r="D827" s="1">
        <f>VLOOKUP($A827,openDSS_base!$A:$R,5,0)</f>
        <v>56409.030500000001</v>
      </c>
      <c r="E827" s="7">
        <f t="shared" si="27"/>
        <v>0.91839103358726693</v>
      </c>
      <c r="F827" s="1">
        <f>VLOOKUP($A827,openDSS_base!$A:$R,10,0)</f>
        <v>0</v>
      </c>
      <c r="G827" s="1">
        <f>VLOOKUP($A827,openDSS_base!$A:$R,11,0)</f>
        <v>0</v>
      </c>
      <c r="H827" s="1">
        <f>VLOOKUP($A827,openDSS_base!$A:$R,6,0)</f>
        <v>6207.1697999999997</v>
      </c>
      <c r="I827" s="1">
        <f>VLOOKUP($A827,openDSS_capacitor!$A:$R,4,0)</f>
        <v>130814.29549999999</v>
      </c>
      <c r="J827" s="1">
        <f>VLOOKUP($A827,openDSS_capacitor!$A:$R,5,0)</f>
        <v>52311.249000000003</v>
      </c>
      <c r="K827" s="7">
        <f t="shared" si="26"/>
        <v>0.92851210098209891</v>
      </c>
      <c r="L827" s="1">
        <f>VLOOKUP($A827,openDSS_capacitor!$A:$R,10,0)</f>
        <v>0</v>
      </c>
      <c r="M827" s="1">
        <f>VLOOKUP($A827,openDSS_capacitor!$A:$R,11,0)</f>
        <v>0</v>
      </c>
      <c r="N827" s="1">
        <f>VLOOKUP($A827,openDSS_capacitor!$A:$R,6,0)</f>
        <v>6062.9718999999996</v>
      </c>
      <c r="O827" s="1">
        <f t="shared" si="28"/>
        <v>-144.19790000000012</v>
      </c>
      <c r="P827">
        <f>VLOOKUP(A827,sumario!A:E,5,0)</f>
        <v>500</v>
      </c>
    </row>
    <row r="828" spans="1:16" x14ac:dyDescent="0.25">
      <c r="A828" t="s">
        <v>1585</v>
      </c>
      <c r="B828" s="6" t="str">
        <f>VLOOKUP(A828,regional!A:B,2,0)</f>
        <v>Sul</v>
      </c>
      <c r="C828" s="1">
        <f>VLOOKUP($A828,openDSS_base!$A:$R,4,0)</f>
        <v>110593.4905</v>
      </c>
      <c r="D828" s="1">
        <f>VLOOKUP($A828,openDSS_base!$A:$R,5,0)</f>
        <v>50147.584799999997</v>
      </c>
      <c r="E828" s="7">
        <f t="shared" si="27"/>
        <v>0.91074513993240869</v>
      </c>
      <c r="F828" s="1">
        <f>VLOOKUP($A828,openDSS_base!$A:$R,10,0)</f>
        <v>0</v>
      </c>
      <c r="G828" s="1">
        <f>VLOOKUP($A828,openDSS_base!$A:$R,11,0)</f>
        <v>0</v>
      </c>
      <c r="H828" s="1">
        <f>VLOOKUP($A828,openDSS_base!$A:$R,6,0)</f>
        <v>16763.112300000001</v>
      </c>
      <c r="I828" s="1">
        <f>VLOOKUP($A828,openDSS_capacitor!$A:$R,4,0)</f>
        <v>110255.3719</v>
      </c>
      <c r="J828" s="1">
        <f>VLOOKUP($A828,openDSS_capacitor!$A:$R,5,0)</f>
        <v>39965.767</v>
      </c>
      <c r="K828" s="7">
        <f t="shared" si="26"/>
        <v>0.94014099720362876</v>
      </c>
      <c r="L828" s="1">
        <f>VLOOKUP($A828,openDSS_capacitor!$A:$R,10,0)</f>
        <v>0</v>
      </c>
      <c r="M828" s="1">
        <f>VLOOKUP($A828,openDSS_capacitor!$A:$R,11,0)</f>
        <v>0</v>
      </c>
      <c r="N828" s="1">
        <f>VLOOKUP($A828,openDSS_capacitor!$A:$R,6,0)</f>
        <v>16000.327799999999</v>
      </c>
      <c r="O828" s="1">
        <f t="shared" si="28"/>
        <v>-762.78450000000157</v>
      </c>
      <c r="P828">
        <f>VLOOKUP(A828,sumario!A:E,5,0)</f>
        <v>1200</v>
      </c>
    </row>
    <row r="829" spans="1:16" x14ac:dyDescent="0.25">
      <c r="A829" t="s">
        <v>98</v>
      </c>
      <c r="B829" s="6" t="str">
        <f>VLOOKUP(A829,regional!A:B,2,0)</f>
        <v>Sul</v>
      </c>
      <c r="C829" s="1">
        <f>VLOOKUP($A829,openDSS_base!$A:$R,4,0)</f>
        <v>157225.065</v>
      </c>
      <c r="D829" s="1">
        <f>VLOOKUP($A829,openDSS_base!$A:$R,5,0)</f>
        <v>77721.332800000004</v>
      </c>
      <c r="E829" s="7">
        <f t="shared" si="27"/>
        <v>0.89645049535464394</v>
      </c>
      <c r="F829" s="1">
        <f>VLOOKUP($A829,openDSS_base!$A:$R,10,0)</f>
        <v>0</v>
      </c>
      <c r="G829" s="1">
        <f>VLOOKUP($A829,openDSS_base!$A:$R,11,0)</f>
        <v>0</v>
      </c>
      <c r="H829" s="1">
        <f>VLOOKUP($A829,openDSS_base!$A:$R,6,0)</f>
        <v>19637.661499999998</v>
      </c>
      <c r="I829" s="1">
        <f>VLOOKUP($A829,openDSS_capacitor!$A:$R,4,0)</f>
        <v>156705.788</v>
      </c>
      <c r="J829" s="1">
        <f>VLOOKUP($A829,openDSS_capacitor!$A:$R,5,0)</f>
        <v>72150.322</v>
      </c>
      <c r="K829" s="7">
        <f t="shared" si="26"/>
        <v>0.90834590015252126</v>
      </c>
      <c r="L829" s="1">
        <f>VLOOKUP($A829,openDSS_capacitor!$A:$R,10,0)</f>
        <v>0</v>
      </c>
      <c r="M829" s="1">
        <f>VLOOKUP($A829,openDSS_capacitor!$A:$R,11,0)</f>
        <v>0</v>
      </c>
      <c r="N829" s="1">
        <f>VLOOKUP($A829,openDSS_capacitor!$A:$R,6,0)</f>
        <v>19086.516599999999</v>
      </c>
      <c r="O829" s="1">
        <f t="shared" si="28"/>
        <v>-551.14489999999932</v>
      </c>
      <c r="P829">
        <f>VLOOKUP(A829,sumario!A:E,5,0)</f>
        <v>600</v>
      </c>
    </row>
    <row r="830" spans="1:16" x14ac:dyDescent="0.25">
      <c r="A830" t="s">
        <v>1592</v>
      </c>
      <c r="B830" s="6" t="str">
        <f>VLOOKUP(A830,regional!A:B,2,0)</f>
        <v>Sul</v>
      </c>
      <c r="C830" s="1">
        <f>VLOOKUP($A830,openDSS_base!$A:$R,4,0)</f>
        <v>55822.99</v>
      </c>
      <c r="D830" s="1">
        <f>VLOOKUP($A830,openDSS_base!$A:$R,5,0)</f>
        <v>23312.623500000002</v>
      </c>
      <c r="E830" s="7">
        <f t="shared" si="27"/>
        <v>0.92276531886494906</v>
      </c>
      <c r="F830" s="1">
        <f>VLOOKUP($A830,openDSS_base!$A:$R,10,0)</f>
        <v>0</v>
      </c>
      <c r="G830" s="1">
        <f>VLOOKUP($A830,openDSS_base!$A:$R,11,0)</f>
        <v>0</v>
      </c>
      <c r="H830" s="1">
        <f>VLOOKUP($A830,openDSS_base!$A:$R,6,0)</f>
        <v>9814.3727999999992</v>
      </c>
      <c r="I830" s="1">
        <f>VLOOKUP($A830,openDSS_capacitor!$A:$R,4,0)</f>
        <v>55661.010999999999</v>
      </c>
      <c r="J830" s="1">
        <f>VLOOKUP($A830,openDSS_capacitor!$A:$R,5,0)</f>
        <v>20796.025099999999</v>
      </c>
      <c r="K830" s="7">
        <f t="shared" si="26"/>
        <v>0.93675372624323161</v>
      </c>
      <c r="L830" s="1">
        <f>VLOOKUP($A830,openDSS_capacitor!$A:$R,10,0)</f>
        <v>0</v>
      </c>
      <c r="M830" s="1">
        <f>VLOOKUP($A830,openDSS_capacitor!$A:$R,11,0)</f>
        <v>0</v>
      </c>
      <c r="N830" s="1">
        <f>VLOOKUP($A830,openDSS_capacitor!$A:$R,6,0)</f>
        <v>9559.6949999999997</v>
      </c>
      <c r="O830" s="1">
        <f t="shared" si="28"/>
        <v>-254.67779999999948</v>
      </c>
      <c r="P830">
        <f>VLOOKUP(A830,sumario!A:E,5,0)</f>
        <v>300</v>
      </c>
    </row>
    <row r="831" spans="1:16" x14ac:dyDescent="0.25">
      <c r="A831" t="s">
        <v>99</v>
      </c>
      <c r="B831" s="6" t="e">
        <f>VLOOKUP(A831,regional!A:B,2,0)</f>
        <v>#N/A</v>
      </c>
      <c r="C831" s="1">
        <f>VLOOKUP($A831,openDSS_base!$A:$R,4,0)</f>
        <v>20987.445299999999</v>
      </c>
      <c r="D831" s="1">
        <f>VLOOKUP($A831,openDSS_base!$A:$R,5,0)</f>
        <v>9111.9482000000007</v>
      </c>
      <c r="E831" s="7">
        <f t="shared" si="27"/>
        <v>0.91727813901809363</v>
      </c>
      <c r="F831" s="1">
        <f>VLOOKUP($A831,openDSS_base!$A:$R,10,0)</f>
        <v>0</v>
      </c>
      <c r="G831" s="1">
        <f>VLOOKUP($A831,openDSS_base!$A:$R,11,0)</f>
        <v>0</v>
      </c>
      <c r="H831" s="1">
        <f>VLOOKUP($A831,openDSS_base!$A:$R,6,0)</f>
        <v>742.12350000000004</v>
      </c>
      <c r="I831" s="1">
        <f>VLOOKUP($A831,openDSS_capacitor!$A:$R,4,0)</f>
        <v>20982.7863</v>
      </c>
      <c r="J831" s="1">
        <f>VLOOKUP($A831,openDSS_capacitor!$A:$R,5,0)</f>
        <v>1376.4091000000001</v>
      </c>
      <c r="K831" s="7">
        <f t="shared" si="26"/>
        <v>0.99785543137570409</v>
      </c>
      <c r="L831" s="1">
        <f>VLOOKUP($A831,openDSS_capacitor!$A:$R,10,0)</f>
        <v>0</v>
      </c>
      <c r="M831" s="1">
        <f>VLOOKUP($A831,openDSS_capacitor!$A:$R,11,0)</f>
        <v>0</v>
      </c>
      <c r="N831" s="1">
        <f>VLOOKUP($A831,openDSS_capacitor!$A:$R,6,0)</f>
        <v>724.17930000000001</v>
      </c>
      <c r="O831" s="1">
        <f t="shared" si="28"/>
        <v>-17.944200000000023</v>
      </c>
      <c r="P831">
        <f>VLOOKUP(A831,sumario!A:E,5,0)</f>
        <v>900</v>
      </c>
    </row>
    <row r="832" spans="1:16" x14ac:dyDescent="0.25">
      <c r="A832" t="s">
        <v>1594</v>
      </c>
      <c r="B832" s="6" t="str">
        <f>VLOOKUP(A832,regional!A:B,2,0)</f>
        <v>Oeste</v>
      </c>
      <c r="C832" s="1">
        <f>VLOOKUP($A832,openDSS_base!$A:$R,4,0)</f>
        <v>10493.181699999999</v>
      </c>
      <c r="D832" s="1">
        <f>VLOOKUP($A832,openDSS_base!$A:$R,5,0)</f>
        <v>3951.4465</v>
      </c>
      <c r="E832" s="7">
        <f t="shared" si="27"/>
        <v>0.93584438654787716</v>
      </c>
      <c r="F832" s="1">
        <f>VLOOKUP($A832,openDSS_base!$A:$R,10,0)</f>
        <v>0</v>
      </c>
      <c r="G832" s="1">
        <f>VLOOKUP($A832,openDSS_base!$A:$R,11,0)</f>
        <v>0</v>
      </c>
      <c r="H832" s="1">
        <f>VLOOKUP($A832,openDSS_base!$A:$R,6,0)</f>
        <v>759.40539999999999</v>
      </c>
      <c r="I832" s="1">
        <f>VLOOKUP($A832,openDSS_capacitor!$A:$R,4,0)</f>
        <v>10493.221299999999</v>
      </c>
      <c r="J832" s="1">
        <f>VLOOKUP($A832,openDSS_capacitor!$A:$R,5,0)</f>
        <v>1356.3168000000001</v>
      </c>
      <c r="K832" s="7">
        <f t="shared" si="26"/>
        <v>0.99174961983871512</v>
      </c>
      <c r="L832" s="1">
        <f>VLOOKUP($A832,openDSS_capacitor!$A:$R,10,0)</f>
        <v>0</v>
      </c>
      <c r="M832" s="1">
        <f>VLOOKUP($A832,openDSS_capacitor!$A:$R,11,0)</f>
        <v>0</v>
      </c>
      <c r="N832" s="1">
        <f>VLOOKUP($A832,openDSS_capacitor!$A:$R,6,0)</f>
        <v>759.24400000000003</v>
      </c>
      <c r="O832" s="1">
        <f t="shared" si="28"/>
        <v>-0.1613999999999578</v>
      </c>
      <c r="P832">
        <f>VLOOKUP(A832,sumario!A:E,5,0)</f>
        <v>300</v>
      </c>
    </row>
    <row r="833" spans="1:16" x14ac:dyDescent="0.25">
      <c r="A833" t="s">
        <v>1595</v>
      </c>
      <c r="B833" s="6" t="str">
        <f>VLOOKUP(A833,regional!A:B,2,0)</f>
        <v>Oeste</v>
      </c>
      <c r="C833" s="1">
        <f>VLOOKUP($A833,openDSS_base!$A:$R,4,0)</f>
        <v>31338.9905</v>
      </c>
      <c r="D833" s="1">
        <f>VLOOKUP($A833,openDSS_base!$A:$R,5,0)</f>
        <v>13003.3475</v>
      </c>
      <c r="E833" s="7">
        <f t="shared" si="27"/>
        <v>0.92364686025317555</v>
      </c>
      <c r="F833" s="1">
        <f>VLOOKUP($A833,openDSS_base!$A:$R,10,0)</f>
        <v>0</v>
      </c>
      <c r="G833" s="1">
        <f>VLOOKUP($A833,openDSS_base!$A:$R,11,0)</f>
        <v>0</v>
      </c>
      <c r="H833" s="1">
        <f>VLOOKUP($A833,openDSS_base!$A:$R,6,0)</f>
        <v>1897.567</v>
      </c>
      <c r="I833" s="1">
        <f>VLOOKUP($A833,openDSS_capacitor!$A:$R,4,0)</f>
        <v>31378.357400000001</v>
      </c>
      <c r="J833" s="1">
        <f>VLOOKUP($A833,openDSS_capacitor!$A:$R,5,0)</f>
        <v>5537.8271999999997</v>
      </c>
      <c r="K833" s="7">
        <f t="shared" si="26"/>
        <v>0.98478103423300445</v>
      </c>
      <c r="L833" s="1">
        <f>VLOOKUP($A833,openDSS_capacitor!$A:$R,10,0)</f>
        <v>0</v>
      </c>
      <c r="M833" s="1">
        <f>VLOOKUP($A833,openDSS_capacitor!$A:$R,11,0)</f>
        <v>0</v>
      </c>
      <c r="N833" s="1">
        <f>VLOOKUP($A833,openDSS_capacitor!$A:$R,6,0)</f>
        <v>1885.4419</v>
      </c>
      <c r="O833" s="1">
        <f t="shared" si="28"/>
        <v>-12.125099999999975</v>
      </c>
      <c r="P833">
        <f>VLOOKUP(A833,sumario!A:E,5,0)</f>
        <v>900</v>
      </c>
    </row>
    <row r="834" spans="1:16" x14ac:dyDescent="0.25">
      <c r="A834" t="s">
        <v>1598</v>
      </c>
      <c r="B834" s="6" t="str">
        <f>VLOOKUP(A834,regional!A:B,2,0)</f>
        <v>Oeste</v>
      </c>
      <c r="C834" s="1">
        <f>VLOOKUP($A834,openDSS_base!$A:$R,4,0)</f>
        <v>72877.505900000004</v>
      </c>
      <c r="D834" s="1">
        <f>VLOOKUP($A834,openDSS_base!$A:$R,5,0)</f>
        <v>31432.337599999999</v>
      </c>
      <c r="E834" s="7">
        <f t="shared" si="27"/>
        <v>0.91823420553266399</v>
      </c>
      <c r="F834" s="1">
        <f>VLOOKUP($A834,openDSS_base!$A:$R,10,0)</f>
        <v>0</v>
      </c>
      <c r="G834" s="1">
        <f>VLOOKUP($A834,openDSS_base!$A:$R,11,0)</f>
        <v>0</v>
      </c>
      <c r="H834" s="1">
        <f>VLOOKUP($A834,openDSS_base!$A:$R,6,0)</f>
        <v>4577.5622000000003</v>
      </c>
      <c r="I834" s="1">
        <f>VLOOKUP($A834,openDSS_capacitor!$A:$R,4,0)</f>
        <v>72861.678199999995</v>
      </c>
      <c r="J834" s="1">
        <f>VLOOKUP($A834,openDSS_capacitor!$A:$R,5,0)</f>
        <v>29008.096399999999</v>
      </c>
      <c r="K834" s="7">
        <f t="shared" si="26"/>
        <v>0.92907599357130555</v>
      </c>
      <c r="L834" s="1">
        <f>VLOOKUP($A834,openDSS_capacitor!$A:$R,10,0)</f>
        <v>0</v>
      </c>
      <c r="M834" s="1">
        <f>VLOOKUP($A834,openDSS_capacitor!$A:$R,11,0)</f>
        <v>0</v>
      </c>
      <c r="N834" s="1">
        <f>VLOOKUP($A834,openDSS_capacitor!$A:$R,6,0)</f>
        <v>4523.634</v>
      </c>
      <c r="O834" s="1">
        <f t="shared" si="28"/>
        <v>-53.928200000000288</v>
      </c>
      <c r="P834">
        <f>VLOOKUP(A834,sumario!A:E,5,0)</f>
        <v>300</v>
      </c>
    </row>
    <row r="835" spans="1:16" x14ac:dyDescent="0.25">
      <c r="A835" t="s">
        <v>1601</v>
      </c>
      <c r="B835" s="6" t="str">
        <f>VLOOKUP(A835,regional!A:B,2,0)</f>
        <v>Oeste</v>
      </c>
      <c r="C835" s="1">
        <f>VLOOKUP($A835,openDSS_base!$A:$R,4,0)</f>
        <v>121706.36289999999</v>
      </c>
      <c r="D835" s="1">
        <f>VLOOKUP($A835,openDSS_base!$A:$R,5,0)</f>
        <v>60065.917800000003</v>
      </c>
      <c r="E835" s="7">
        <f t="shared" si="27"/>
        <v>0.89673538404893238</v>
      </c>
      <c r="F835" s="1">
        <f>VLOOKUP($A835,openDSS_base!$A:$R,10,0)</f>
        <v>0</v>
      </c>
      <c r="G835" s="1">
        <f>VLOOKUP($A835,openDSS_base!$A:$R,11,0)</f>
        <v>0</v>
      </c>
      <c r="H835" s="1">
        <f>VLOOKUP($A835,openDSS_base!$A:$R,6,0)</f>
        <v>29072.949799999999</v>
      </c>
      <c r="I835" s="1">
        <f>VLOOKUP($A835,openDSS_capacitor!$A:$R,4,0)</f>
        <v>121430.2191</v>
      </c>
      <c r="J835" s="1">
        <f>VLOOKUP($A835,openDSS_capacitor!$A:$R,5,0)</f>
        <v>54439.716</v>
      </c>
      <c r="K835" s="7">
        <f t="shared" ref="K835:K898" si="29">I835/SQRT(I835*I835+J835*J835)</f>
        <v>0.91249395322899485</v>
      </c>
      <c r="L835" s="1">
        <f>VLOOKUP($A835,openDSS_capacitor!$A:$R,10,0)</f>
        <v>0</v>
      </c>
      <c r="M835" s="1">
        <f>VLOOKUP($A835,openDSS_capacitor!$A:$R,11,0)</f>
        <v>0</v>
      </c>
      <c r="N835" s="1">
        <f>VLOOKUP($A835,openDSS_capacitor!$A:$R,6,0)</f>
        <v>28097.520199999999</v>
      </c>
      <c r="O835" s="1">
        <f t="shared" si="28"/>
        <v>-975.42959999999948</v>
      </c>
      <c r="P835">
        <f>VLOOKUP(A835,sumario!A:E,5,0)</f>
        <v>700</v>
      </c>
    </row>
    <row r="836" spans="1:16" x14ac:dyDescent="0.25">
      <c r="A836" t="s">
        <v>1602</v>
      </c>
      <c r="B836" s="6" t="str">
        <f>VLOOKUP(A836,regional!A:B,2,0)</f>
        <v>Oeste</v>
      </c>
      <c r="C836" s="1">
        <f>VLOOKUP($A836,openDSS_base!$A:$R,4,0)</f>
        <v>110318.93030000001</v>
      </c>
      <c r="D836" s="1">
        <f>VLOOKUP($A836,openDSS_base!$A:$R,5,0)</f>
        <v>50466.152000000002</v>
      </c>
      <c r="E836" s="7">
        <f t="shared" si="27"/>
        <v>0.90936647261574155</v>
      </c>
      <c r="F836" s="1">
        <f>VLOOKUP($A836,openDSS_base!$A:$R,10,0)</f>
        <v>0</v>
      </c>
      <c r="G836" s="1">
        <f>VLOOKUP($A836,openDSS_base!$A:$R,11,0)</f>
        <v>0</v>
      </c>
      <c r="H836" s="1">
        <f>VLOOKUP($A836,openDSS_base!$A:$R,6,0)</f>
        <v>18242.0648</v>
      </c>
      <c r="I836" s="1">
        <f>VLOOKUP($A836,openDSS_capacitor!$A:$R,4,0)</f>
        <v>109765.64810000001</v>
      </c>
      <c r="J836" s="1">
        <f>VLOOKUP($A836,openDSS_capacitor!$A:$R,5,0)</f>
        <v>44346.160199999998</v>
      </c>
      <c r="K836" s="7">
        <f t="shared" si="29"/>
        <v>0.927189840542329</v>
      </c>
      <c r="L836" s="1">
        <f>VLOOKUP($A836,openDSS_capacitor!$A:$R,10,0)</f>
        <v>0</v>
      </c>
      <c r="M836" s="1">
        <f>VLOOKUP($A836,openDSS_capacitor!$A:$R,11,0)</f>
        <v>0</v>
      </c>
      <c r="N836" s="1">
        <f>VLOOKUP($A836,openDSS_capacitor!$A:$R,6,0)</f>
        <v>17395.522199999999</v>
      </c>
      <c r="O836" s="1">
        <f t="shared" si="28"/>
        <v>-846.54260000000068</v>
      </c>
      <c r="P836">
        <f>VLOOKUP(A836,sumario!A:E,5,0)</f>
        <v>700</v>
      </c>
    </row>
    <row r="837" spans="1:16" x14ac:dyDescent="0.25">
      <c r="A837" t="s">
        <v>1603</v>
      </c>
      <c r="B837" s="6" t="str">
        <f>VLOOKUP(A837,regional!A:B,2,0)</f>
        <v>Oeste</v>
      </c>
      <c r="C837" s="1">
        <f>VLOOKUP($A837,openDSS_base!$A:$R,4,0)</f>
        <v>147119.9369</v>
      </c>
      <c r="D837" s="1">
        <f>VLOOKUP($A837,openDSS_base!$A:$R,5,0)</f>
        <v>65115.3586</v>
      </c>
      <c r="E837" s="7">
        <f t="shared" si="27"/>
        <v>0.91443625653566796</v>
      </c>
      <c r="F837" s="1">
        <f>VLOOKUP($A837,openDSS_base!$A:$R,10,0)</f>
        <v>0</v>
      </c>
      <c r="G837" s="1">
        <f>VLOOKUP($A837,openDSS_base!$A:$R,11,0)</f>
        <v>0</v>
      </c>
      <c r="H837" s="1">
        <f>VLOOKUP($A837,openDSS_base!$A:$R,6,0)</f>
        <v>12345.814399999999</v>
      </c>
      <c r="I837" s="1">
        <f>VLOOKUP($A837,openDSS_capacitor!$A:$R,4,0)</f>
        <v>147015.2789</v>
      </c>
      <c r="J837" s="1">
        <f>VLOOKUP($A837,openDSS_capacitor!$A:$R,5,0)</f>
        <v>62686.043299999998</v>
      </c>
      <c r="K837" s="7">
        <f t="shared" si="29"/>
        <v>0.91986955719221952</v>
      </c>
      <c r="L837" s="1">
        <f>VLOOKUP($A837,openDSS_capacitor!$A:$R,10,0)</f>
        <v>0</v>
      </c>
      <c r="M837" s="1">
        <f>VLOOKUP($A837,openDSS_capacitor!$A:$R,11,0)</f>
        <v>0</v>
      </c>
      <c r="N837" s="1">
        <f>VLOOKUP($A837,openDSS_capacitor!$A:$R,6,0)</f>
        <v>12157.9609</v>
      </c>
      <c r="O837" s="1">
        <f t="shared" si="28"/>
        <v>-187.85349999999926</v>
      </c>
      <c r="P837">
        <f>VLOOKUP(A837,sumario!A:E,5,0)</f>
        <v>300</v>
      </c>
    </row>
    <row r="838" spans="1:16" x14ac:dyDescent="0.25">
      <c r="A838" t="s">
        <v>1604</v>
      </c>
      <c r="B838" s="6" t="str">
        <f>VLOOKUP(A838,regional!A:B,2,0)</f>
        <v>Triângulo</v>
      </c>
      <c r="C838" s="1">
        <f>VLOOKUP($A838,openDSS_base!$A:$R,4,0)</f>
        <v>30731.446100000001</v>
      </c>
      <c r="D838" s="1">
        <f>VLOOKUP($A838,openDSS_base!$A:$R,5,0)</f>
        <v>10928.524600000001</v>
      </c>
      <c r="E838" s="7">
        <f t="shared" si="27"/>
        <v>0.94219738351382909</v>
      </c>
      <c r="F838" s="1">
        <f>VLOOKUP($A838,openDSS_base!$A:$R,10,0)</f>
        <v>0</v>
      </c>
      <c r="G838" s="1">
        <f>VLOOKUP($A838,openDSS_base!$A:$R,11,0)</f>
        <v>0</v>
      </c>
      <c r="H838" s="1">
        <f>VLOOKUP($A838,openDSS_base!$A:$R,6,0)</f>
        <v>6359.3937999999998</v>
      </c>
      <c r="I838" s="1">
        <f>VLOOKUP($A838,openDSS_capacitor!$A:$R,4,0)</f>
        <v>30660.830699999999</v>
      </c>
      <c r="J838" s="1">
        <f>VLOOKUP($A838,openDSS_capacitor!$A:$R,5,0)</f>
        <v>6215.9318000000003</v>
      </c>
      <c r="K838" s="7">
        <f t="shared" si="29"/>
        <v>0.98006238451829664</v>
      </c>
      <c r="L838" s="1">
        <f>VLOOKUP($A838,openDSS_capacitor!$A:$R,10,0)</f>
        <v>0</v>
      </c>
      <c r="M838" s="1">
        <f>VLOOKUP($A838,openDSS_capacitor!$A:$R,11,0)</f>
        <v>0</v>
      </c>
      <c r="N838" s="1">
        <f>VLOOKUP($A838,openDSS_capacitor!$A:$R,6,0)</f>
        <v>6150.6147000000001</v>
      </c>
      <c r="O838" s="1">
        <f t="shared" si="28"/>
        <v>-208.77909999999974</v>
      </c>
      <c r="P838">
        <f>VLOOKUP(A838,sumario!A:E,5,0)</f>
        <v>600</v>
      </c>
    </row>
    <row r="839" spans="1:16" x14ac:dyDescent="0.25">
      <c r="A839" t="s">
        <v>1605</v>
      </c>
      <c r="B839" s="6" t="str">
        <f>VLOOKUP(A839,regional!A:B,2,0)</f>
        <v>Triângulo</v>
      </c>
      <c r="C839" s="1">
        <f>VLOOKUP($A839,openDSS_base!$A:$R,4,0)</f>
        <v>26165.7039</v>
      </c>
      <c r="D839" s="1">
        <f>VLOOKUP($A839,openDSS_base!$A:$R,5,0)</f>
        <v>9827.1872999999996</v>
      </c>
      <c r="E839" s="7">
        <f t="shared" si="27"/>
        <v>0.93615205141586388</v>
      </c>
      <c r="F839" s="1">
        <f>VLOOKUP($A839,openDSS_base!$A:$R,10,0)</f>
        <v>0</v>
      </c>
      <c r="G839" s="1">
        <f>VLOOKUP($A839,openDSS_base!$A:$R,11,0)</f>
        <v>0</v>
      </c>
      <c r="H839" s="1">
        <f>VLOOKUP($A839,openDSS_base!$A:$R,6,0)</f>
        <v>2395.8777</v>
      </c>
      <c r="I839" s="1">
        <f>VLOOKUP($A839,openDSS_capacitor!$A:$R,4,0)</f>
        <v>26199.490300000001</v>
      </c>
      <c r="J839" s="1">
        <f>VLOOKUP($A839,openDSS_capacitor!$A:$R,5,0)</f>
        <v>9109.7760999999991</v>
      </c>
      <c r="K839" s="7">
        <f t="shared" si="29"/>
        <v>0.94453135818259937</v>
      </c>
      <c r="L839" s="1">
        <f>VLOOKUP($A839,openDSS_capacitor!$A:$R,10,0)</f>
        <v>0</v>
      </c>
      <c r="M839" s="1">
        <f>VLOOKUP($A839,openDSS_capacitor!$A:$R,11,0)</f>
        <v>0</v>
      </c>
      <c r="N839" s="1">
        <f>VLOOKUP($A839,openDSS_capacitor!$A:$R,6,0)</f>
        <v>2394.5754000000002</v>
      </c>
      <c r="O839" s="1">
        <f t="shared" si="28"/>
        <v>-1.3022999999998319</v>
      </c>
      <c r="P839">
        <f>VLOOKUP(A839,sumario!A:E,5,0)</f>
        <v>100</v>
      </c>
    </row>
    <row r="840" spans="1:16" x14ac:dyDescent="0.25">
      <c r="A840" t="s">
        <v>1608</v>
      </c>
      <c r="B840" s="6" t="str">
        <f>VLOOKUP(A840,regional!A:B,2,0)</f>
        <v>Triângulo</v>
      </c>
      <c r="C840" s="1">
        <f>VLOOKUP($A840,openDSS_base!$A:$R,4,0)</f>
        <v>44857.315300000002</v>
      </c>
      <c r="D840" s="1">
        <f>VLOOKUP($A840,openDSS_base!$A:$R,5,0)</f>
        <v>16884.736000000001</v>
      </c>
      <c r="E840" s="7">
        <f t="shared" si="27"/>
        <v>0.93589465961229246</v>
      </c>
      <c r="F840" s="1">
        <f>VLOOKUP($A840,openDSS_base!$A:$R,10,0)</f>
        <v>0</v>
      </c>
      <c r="G840" s="1">
        <f>VLOOKUP($A840,openDSS_base!$A:$R,11,0)</f>
        <v>0</v>
      </c>
      <c r="H840" s="1">
        <f>VLOOKUP($A840,openDSS_base!$A:$R,6,0)</f>
        <v>6790.6387000000004</v>
      </c>
      <c r="I840" s="1">
        <f>VLOOKUP($A840,openDSS_capacitor!$A:$R,4,0)</f>
        <v>44807.496099999997</v>
      </c>
      <c r="J840" s="1">
        <f>VLOOKUP($A840,openDSS_capacitor!$A:$R,5,0)</f>
        <v>14611.339</v>
      </c>
      <c r="K840" s="7">
        <f t="shared" si="29"/>
        <v>0.95072859514413055</v>
      </c>
      <c r="L840" s="1">
        <f>VLOOKUP($A840,openDSS_capacitor!$A:$R,10,0)</f>
        <v>0</v>
      </c>
      <c r="M840" s="1">
        <f>VLOOKUP($A840,openDSS_capacitor!$A:$R,11,0)</f>
        <v>0</v>
      </c>
      <c r="N840" s="1">
        <f>VLOOKUP($A840,openDSS_capacitor!$A:$R,6,0)</f>
        <v>6701.7263999999996</v>
      </c>
      <c r="O840" s="1">
        <f t="shared" si="28"/>
        <v>-88.912300000000869</v>
      </c>
      <c r="P840">
        <f>VLOOKUP(A840,sumario!A:E,5,0)</f>
        <v>300</v>
      </c>
    </row>
    <row r="841" spans="1:16" x14ac:dyDescent="0.25">
      <c r="A841" t="s">
        <v>1609</v>
      </c>
      <c r="B841" s="6" t="str">
        <f>VLOOKUP(A841,regional!A:B,2,0)</f>
        <v>Leste</v>
      </c>
      <c r="C841" s="1">
        <f>VLOOKUP($A841,openDSS_base!$A:$R,4,0)</f>
        <v>60803.481</v>
      </c>
      <c r="D841" s="1">
        <f>VLOOKUP($A841,openDSS_base!$A:$R,5,0)</f>
        <v>26144.6351</v>
      </c>
      <c r="E841" s="7">
        <f t="shared" si="27"/>
        <v>0.91867391239569529</v>
      </c>
      <c r="F841" s="1">
        <f>VLOOKUP($A841,openDSS_base!$A:$R,10,0)</f>
        <v>0</v>
      </c>
      <c r="G841" s="1">
        <f>VLOOKUP($A841,openDSS_base!$A:$R,11,0)</f>
        <v>0</v>
      </c>
      <c r="H841" s="1">
        <f>VLOOKUP($A841,openDSS_base!$A:$R,6,0)</f>
        <v>8686.1918000000005</v>
      </c>
      <c r="I841" s="1">
        <f>VLOOKUP($A841,openDSS_capacitor!$A:$R,4,0)</f>
        <v>60804.316200000001</v>
      </c>
      <c r="J841" s="1">
        <f>VLOOKUP($A841,openDSS_capacitor!$A:$R,5,0)</f>
        <v>23553.668699999998</v>
      </c>
      <c r="K841" s="7">
        <f t="shared" si="29"/>
        <v>0.93248281321798143</v>
      </c>
      <c r="L841" s="1">
        <f>VLOOKUP($A841,openDSS_capacitor!$A:$R,10,0)</f>
        <v>0</v>
      </c>
      <c r="M841" s="1">
        <f>VLOOKUP($A841,openDSS_capacitor!$A:$R,11,0)</f>
        <v>0</v>
      </c>
      <c r="N841" s="1">
        <f>VLOOKUP($A841,openDSS_capacitor!$A:$R,6,0)</f>
        <v>8684.8107</v>
      </c>
      <c r="O841" s="1">
        <f t="shared" si="28"/>
        <v>-1.3811000000005151</v>
      </c>
      <c r="P841">
        <f>VLOOKUP(A841,sumario!A:E,5,0)</f>
        <v>300</v>
      </c>
    </row>
    <row r="842" spans="1:16" x14ac:dyDescent="0.25">
      <c r="A842" t="s">
        <v>1611</v>
      </c>
      <c r="B842" s="6" t="str">
        <f>VLOOKUP(A842,regional!A:B,2,0)</f>
        <v>Leste</v>
      </c>
      <c r="C842" s="1">
        <f>VLOOKUP($A842,openDSS_base!$A:$R,4,0)</f>
        <v>56529.048799999997</v>
      </c>
      <c r="D842" s="1">
        <f>VLOOKUP($A842,openDSS_base!$A:$R,5,0)</f>
        <v>26801.773799999999</v>
      </c>
      <c r="E842" s="7">
        <f t="shared" si="27"/>
        <v>0.90358407101557781</v>
      </c>
      <c r="F842" s="1">
        <f>VLOOKUP($A842,openDSS_base!$A:$R,10,0)</f>
        <v>0</v>
      </c>
      <c r="G842" s="1">
        <f>VLOOKUP($A842,openDSS_base!$A:$R,11,0)</f>
        <v>0</v>
      </c>
      <c r="H842" s="1">
        <f>VLOOKUP($A842,openDSS_base!$A:$R,6,0)</f>
        <v>13568.4997</v>
      </c>
      <c r="I842" s="1">
        <f>VLOOKUP($A842,openDSS_capacitor!$A:$R,4,0)</f>
        <v>56529.313099999999</v>
      </c>
      <c r="J842" s="1">
        <f>VLOOKUP($A842,openDSS_capacitor!$A:$R,5,0)</f>
        <v>24206.588100000001</v>
      </c>
      <c r="K842" s="7">
        <f t="shared" si="29"/>
        <v>0.91926427824109058</v>
      </c>
      <c r="L842" s="1">
        <f>VLOOKUP($A842,openDSS_capacitor!$A:$R,10,0)</f>
        <v>0</v>
      </c>
      <c r="M842" s="1">
        <f>VLOOKUP($A842,openDSS_capacitor!$A:$R,11,0)</f>
        <v>0</v>
      </c>
      <c r="N842" s="1">
        <f>VLOOKUP($A842,openDSS_capacitor!$A:$R,6,0)</f>
        <v>13568.566000000001</v>
      </c>
      <c r="O842" s="1">
        <f t="shared" si="28"/>
        <v>6.6300000000410364E-2</v>
      </c>
      <c r="P842">
        <f>VLOOKUP(A842,sumario!A:E,5,0)</f>
        <v>300</v>
      </c>
    </row>
    <row r="843" spans="1:16" x14ac:dyDescent="0.25">
      <c r="A843" t="s">
        <v>1612</v>
      </c>
      <c r="B843" s="6" t="str">
        <f>VLOOKUP(A843,regional!A:B,2,0)</f>
        <v>Leste</v>
      </c>
      <c r="C843" s="1">
        <f>VLOOKUP($A843,openDSS_base!$A:$R,4,0)</f>
        <v>81637.271099999998</v>
      </c>
      <c r="D843" s="1">
        <f>VLOOKUP($A843,openDSS_base!$A:$R,5,0)</f>
        <v>33473.495000000003</v>
      </c>
      <c r="E843" s="7">
        <f t="shared" si="27"/>
        <v>0.92524309813737293</v>
      </c>
      <c r="F843" s="1">
        <f>VLOOKUP($A843,openDSS_base!$A:$R,10,0)</f>
        <v>0</v>
      </c>
      <c r="G843" s="1">
        <f>VLOOKUP($A843,openDSS_base!$A:$R,11,0)</f>
        <v>0</v>
      </c>
      <c r="H843" s="1">
        <f>VLOOKUP($A843,openDSS_base!$A:$R,6,0)</f>
        <v>6996.1346000000003</v>
      </c>
      <c r="I843" s="1">
        <f>VLOOKUP($A843,openDSS_capacitor!$A:$R,4,0)</f>
        <v>81638.216100000005</v>
      </c>
      <c r="J843" s="1">
        <f>VLOOKUP($A843,openDSS_capacitor!$A:$R,5,0)</f>
        <v>30884.499899999999</v>
      </c>
      <c r="K843" s="7">
        <f t="shared" si="29"/>
        <v>0.93530762756214259</v>
      </c>
      <c r="L843" s="1">
        <f>VLOOKUP($A843,openDSS_capacitor!$A:$R,10,0)</f>
        <v>0</v>
      </c>
      <c r="M843" s="1">
        <f>VLOOKUP($A843,openDSS_capacitor!$A:$R,11,0)</f>
        <v>0</v>
      </c>
      <c r="N843" s="1">
        <f>VLOOKUP($A843,openDSS_capacitor!$A:$R,6,0)</f>
        <v>6994.0427</v>
      </c>
      <c r="O843" s="1">
        <f t="shared" si="28"/>
        <v>-2.0919000000003507</v>
      </c>
      <c r="P843">
        <f>VLOOKUP(A843,sumario!A:E,5,0)</f>
        <v>300</v>
      </c>
    </row>
    <row r="844" spans="1:16" x14ac:dyDescent="0.25">
      <c r="A844" t="s">
        <v>1618</v>
      </c>
      <c r="B844" s="6" t="str">
        <f>VLOOKUP(A844,regional!A:B,2,0)</f>
        <v>Oeste</v>
      </c>
      <c r="C844" s="1">
        <f>VLOOKUP($A844,openDSS_base!$A:$R,4,0)</f>
        <v>52719.455900000001</v>
      </c>
      <c r="D844" s="1">
        <f>VLOOKUP($A844,openDSS_base!$A:$R,5,0)</f>
        <v>22766.2415</v>
      </c>
      <c r="E844" s="7">
        <f t="shared" si="27"/>
        <v>0.91805587669885391</v>
      </c>
      <c r="F844" s="1">
        <f>VLOOKUP($A844,openDSS_base!$A:$R,10,0)</f>
        <v>0</v>
      </c>
      <c r="G844" s="1">
        <f>VLOOKUP($A844,openDSS_base!$A:$R,11,0)</f>
        <v>0</v>
      </c>
      <c r="H844" s="1">
        <f>VLOOKUP($A844,openDSS_base!$A:$R,6,0)</f>
        <v>5914.7209999999995</v>
      </c>
      <c r="I844" s="1">
        <f>VLOOKUP($A844,openDSS_capacitor!$A:$R,4,0)</f>
        <v>52645.2143</v>
      </c>
      <c r="J844" s="1">
        <f>VLOOKUP($A844,openDSS_capacitor!$A:$R,5,0)</f>
        <v>18008.3338</v>
      </c>
      <c r="K844" s="7">
        <f t="shared" si="29"/>
        <v>0.94617428359136968</v>
      </c>
      <c r="L844" s="1">
        <f>VLOOKUP($A844,openDSS_capacitor!$A:$R,10,0)</f>
        <v>0</v>
      </c>
      <c r="M844" s="1">
        <f>VLOOKUP($A844,openDSS_capacitor!$A:$R,11,0)</f>
        <v>0</v>
      </c>
      <c r="N844" s="1">
        <f>VLOOKUP($A844,openDSS_capacitor!$A:$R,6,0)</f>
        <v>5753.1773999999996</v>
      </c>
      <c r="O844" s="1">
        <f t="shared" si="28"/>
        <v>-161.54359999999997</v>
      </c>
      <c r="P844">
        <f>VLOOKUP(A844,sumario!A:E,5,0)</f>
        <v>600</v>
      </c>
    </row>
    <row r="845" spans="1:16" x14ac:dyDescent="0.25">
      <c r="A845" t="s">
        <v>2076</v>
      </c>
      <c r="B845" s="6" t="e">
        <f>VLOOKUP(A845,regional!A:B,2,0)</f>
        <v>#N/A</v>
      </c>
      <c r="C845" s="1">
        <f>VLOOKUP($A845,openDSS_base!$A:$R,4,0)</f>
        <v>26089.828000000001</v>
      </c>
      <c r="D845" s="1">
        <f>VLOOKUP($A845,openDSS_base!$A:$R,5,0)</f>
        <v>10802.2202</v>
      </c>
      <c r="E845" s="7">
        <f t="shared" si="27"/>
        <v>0.92393637091253256</v>
      </c>
      <c r="F845" s="1">
        <f>VLOOKUP($A845,openDSS_base!$A:$R,10,0)</f>
        <v>0</v>
      </c>
      <c r="G845" s="1">
        <f>VLOOKUP($A845,openDSS_base!$A:$R,11,0)</f>
        <v>0</v>
      </c>
      <c r="H845" s="1">
        <f>VLOOKUP($A845,openDSS_base!$A:$R,6,0)</f>
        <v>1627.3433</v>
      </c>
      <c r="I845" s="1">
        <f>VLOOKUP($A845,openDSS_capacitor!$A:$R,4,0)</f>
        <v>26093.880499999999</v>
      </c>
      <c r="J845" s="1">
        <f>VLOOKUP($A845,openDSS_capacitor!$A:$R,5,0)</f>
        <v>8294.9554000000007</v>
      </c>
      <c r="K845" s="7">
        <f t="shared" si="29"/>
        <v>0.95300639756214645</v>
      </c>
      <c r="L845" s="1">
        <f>VLOOKUP($A845,openDSS_capacitor!$A:$R,10,0)</f>
        <v>0</v>
      </c>
      <c r="M845" s="1">
        <f>VLOOKUP($A845,openDSS_capacitor!$A:$R,11,0)</f>
        <v>0</v>
      </c>
      <c r="N845" s="1">
        <f>VLOOKUP($A845,openDSS_capacitor!$A:$R,6,0)</f>
        <v>1616.2784999999999</v>
      </c>
      <c r="O845" s="1">
        <f t="shared" si="28"/>
        <v>-11.064800000000105</v>
      </c>
      <c r="P845">
        <f>VLOOKUP(A845,sumario!A:E,5,0)</f>
        <v>300</v>
      </c>
    </row>
    <row r="846" spans="1:16" x14ac:dyDescent="0.25">
      <c r="A846" t="s">
        <v>1632</v>
      </c>
      <c r="B846" s="6" t="str">
        <f>VLOOKUP(A846,regional!A:B,2,0)</f>
        <v>Norte</v>
      </c>
      <c r="C846" s="1">
        <f>VLOOKUP($A846,openDSS_base!$A:$R,4,0)</f>
        <v>89275.278300000005</v>
      </c>
      <c r="D846" s="1">
        <f>VLOOKUP($A846,openDSS_base!$A:$R,5,0)</f>
        <v>52062.0124</v>
      </c>
      <c r="E846" s="7">
        <f t="shared" si="27"/>
        <v>0.86384304718065164</v>
      </c>
      <c r="F846" s="1">
        <f>VLOOKUP($A846,openDSS_base!$A:$R,10,0)</f>
        <v>0</v>
      </c>
      <c r="G846" s="1">
        <f>VLOOKUP($A846,openDSS_base!$A:$R,11,0)</f>
        <v>0</v>
      </c>
      <c r="H846" s="1">
        <f>VLOOKUP($A846,openDSS_base!$A:$R,6,0)</f>
        <v>17555.105899999999</v>
      </c>
      <c r="I846" s="1">
        <f>VLOOKUP($A846,openDSS_capacitor!$A:$R,4,0)</f>
        <v>89171.823699999994</v>
      </c>
      <c r="J846" s="1">
        <f>VLOOKUP($A846,openDSS_capacitor!$A:$R,5,0)</f>
        <v>49669.086300000003</v>
      </c>
      <c r="K846" s="7">
        <f t="shared" si="29"/>
        <v>0.87361944854952789</v>
      </c>
      <c r="L846" s="1">
        <f>VLOOKUP($A846,openDSS_capacitor!$A:$R,10,0)</f>
        <v>0</v>
      </c>
      <c r="M846" s="1">
        <f>VLOOKUP($A846,openDSS_capacitor!$A:$R,11,0)</f>
        <v>0</v>
      </c>
      <c r="N846" s="1">
        <f>VLOOKUP($A846,openDSS_capacitor!$A:$R,6,0)</f>
        <v>17196.455399999999</v>
      </c>
      <c r="O846" s="1">
        <f t="shared" si="28"/>
        <v>-358.65049999999974</v>
      </c>
      <c r="P846">
        <f>VLOOKUP(A846,sumario!A:E,5,0)</f>
        <v>300</v>
      </c>
    </row>
    <row r="847" spans="1:16" x14ac:dyDescent="0.25">
      <c r="A847" t="s">
        <v>1633</v>
      </c>
      <c r="B847" s="6" t="str">
        <f>VLOOKUP(A847,regional!A:B,2,0)</f>
        <v>Norte</v>
      </c>
      <c r="C847" s="1">
        <f>VLOOKUP($A847,openDSS_base!$A:$R,4,0)</f>
        <v>128582.1205</v>
      </c>
      <c r="D847" s="1">
        <f>VLOOKUP($A847,openDSS_base!$A:$R,5,0)</f>
        <v>81672.7932</v>
      </c>
      <c r="E847" s="7">
        <f t="shared" si="27"/>
        <v>0.84411372663427142</v>
      </c>
      <c r="F847" s="1">
        <f>VLOOKUP($A847,openDSS_base!$A:$R,10,0)</f>
        <v>0</v>
      </c>
      <c r="G847" s="1">
        <f>VLOOKUP($A847,openDSS_base!$A:$R,11,0)</f>
        <v>0</v>
      </c>
      <c r="H847" s="1">
        <f>VLOOKUP($A847,openDSS_base!$A:$R,6,0)</f>
        <v>22641.8171</v>
      </c>
      <c r="I847" s="1">
        <f>VLOOKUP($A847,openDSS_capacitor!$A:$R,4,0)</f>
        <v>129237.814</v>
      </c>
      <c r="J847" s="1">
        <f>VLOOKUP($A847,openDSS_capacitor!$A:$R,5,0)</f>
        <v>71276.228199999998</v>
      </c>
      <c r="K847" s="7">
        <f t="shared" si="29"/>
        <v>0.87565617794832695</v>
      </c>
      <c r="L847" s="1">
        <f>VLOOKUP($A847,openDSS_capacitor!$A:$R,10,0)</f>
        <v>0</v>
      </c>
      <c r="M847" s="1">
        <f>VLOOKUP($A847,openDSS_capacitor!$A:$R,11,0)</f>
        <v>0</v>
      </c>
      <c r="N847" s="1">
        <f>VLOOKUP($A847,openDSS_capacitor!$A:$R,6,0)</f>
        <v>22131.3685</v>
      </c>
      <c r="O847" s="1">
        <f t="shared" si="28"/>
        <v>-510.44859999999971</v>
      </c>
      <c r="P847">
        <f>VLOOKUP(A847,sumario!A:E,5,0)</f>
        <v>1200</v>
      </c>
    </row>
    <row r="848" spans="1:16" x14ac:dyDescent="0.25">
      <c r="A848" t="s">
        <v>1634</v>
      </c>
      <c r="B848" s="6" t="str">
        <f>VLOOKUP(A848,regional!A:B,2,0)</f>
        <v>Norte</v>
      </c>
      <c r="C848" s="1">
        <f>VLOOKUP($A848,openDSS_base!$A:$R,4,0)</f>
        <v>102029.3254</v>
      </c>
      <c r="D848" s="1">
        <f>VLOOKUP($A848,openDSS_base!$A:$R,5,0)</f>
        <v>42088.653200000001</v>
      </c>
      <c r="E848" s="7">
        <f t="shared" si="27"/>
        <v>0.92443362969307485</v>
      </c>
      <c r="F848" s="1">
        <f>VLOOKUP($A848,openDSS_base!$A:$R,10,0)</f>
        <v>0</v>
      </c>
      <c r="G848" s="1">
        <f>VLOOKUP($A848,openDSS_base!$A:$R,11,0)</f>
        <v>0</v>
      </c>
      <c r="H848" s="1">
        <f>VLOOKUP($A848,openDSS_base!$A:$R,6,0)</f>
        <v>15078.125899999999</v>
      </c>
      <c r="I848" s="1">
        <f>VLOOKUP($A848,openDSS_capacitor!$A:$R,4,0)</f>
        <v>101661.77370000001</v>
      </c>
      <c r="J848" s="1">
        <f>VLOOKUP($A848,openDSS_capacitor!$A:$R,5,0)</f>
        <v>36893.071499999998</v>
      </c>
      <c r="K848" s="7">
        <f t="shared" si="29"/>
        <v>0.94001549389349748</v>
      </c>
      <c r="L848" s="1">
        <f>VLOOKUP($A848,openDSS_capacitor!$A:$R,10,0)</f>
        <v>0</v>
      </c>
      <c r="M848" s="1">
        <f>VLOOKUP($A848,openDSS_capacitor!$A:$R,11,0)</f>
        <v>0</v>
      </c>
      <c r="N848" s="1">
        <f>VLOOKUP($A848,openDSS_capacitor!$A:$R,6,0)</f>
        <v>14612.3614</v>
      </c>
      <c r="O848" s="1">
        <f t="shared" si="28"/>
        <v>-465.76449999999932</v>
      </c>
      <c r="P848">
        <f>VLOOKUP(A848,sumario!A:E,5,0)</f>
        <v>600</v>
      </c>
    </row>
    <row r="849" spans="1:16" x14ac:dyDescent="0.25">
      <c r="A849" t="s">
        <v>1635</v>
      </c>
      <c r="B849" s="6" t="str">
        <f>VLOOKUP(A849,regional!A:B,2,0)</f>
        <v>Norte</v>
      </c>
      <c r="C849" s="1">
        <f>VLOOKUP($A849,openDSS_base!$A:$R,4,0)</f>
        <v>180846.92259999999</v>
      </c>
      <c r="D849" s="1">
        <f>VLOOKUP($A849,openDSS_base!$A:$R,5,0)</f>
        <v>92139.195099999997</v>
      </c>
      <c r="E849" s="7">
        <f t="shared" si="27"/>
        <v>0.89102030413115518</v>
      </c>
      <c r="F849" s="1">
        <f>VLOOKUP($A849,openDSS_base!$A:$R,10,0)</f>
        <v>0</v>
      </c>
      <c r="G849" s="1">
        <f>VLOOKUP($A849,openDSS_base!$A:$R,11,0)</f>
        <v>0</v>
      </c>
      <c r="H849" s="1">
        <f>VLOOKUP($A849,openDSS_base!$A:$R,6,0)</f>
        <v>36248.724099999999</v>
      </c>
      <c r="I849" s="1">
        <f>VLOOKUP($A849,openDSS_capacitor!$A:$R,4,0)</f>
        <v>180960.49600000001</v>
      </c>
      <c r="J849" s="1">
        <f>VLOOKUP($A849,openDSS_capacitor!$A:$R,5,0)</f>
        <v>87618.174599999998</v>
      </c>
      <c r="K849" s="7">
        <f t="shared" si="29"/>
        <v>0.90004876208004592</v>
      </c>
      <c r="L849" s="1">
        <f>VLOOKUP($A849,openDSS_capacitor!$A:$R,10,0)</f>
        <v>0</v>
      </c>
      <c r="M849" s="1">
        <f>VLOOKUP($A849,openDSS_capacitor!$A:$R,11,0)</f>
        <v>0</v>
      </c>
      <c r="N849" s="1">
        <f>VLOOKUP($A849,openDSS_capacitor!$A:$R,6,0)</f>
        <v>35346.311999999998</v>
      </c>
      <c r="O849" s="1">
        <f t="shared" si="28"/>
        <v>-902.41210000000137</v>
      </c>
      <c r="P849">
        <f>VLOOKUP(A849,sumario!A:E,5,0)</f>
        <v>600</v>
      </c>
    </row>
    <row r="850" spans="1:16" x14ac:dyDescent="0.25">
      <c r="A850" t="s">
        <v>1638</v>
      </c>
      <c r="B850" s="6" t="str">
        <f>VLOOKUP(A850,regional!A:B,2,0)</f>
        <v>Leste</v>
      </c>
      <c r="C850" s="1">
        <f>VLOOKUP($A850,openDSS_base!$A:$R,4,0)</f>
        <v>154763.5907</v>
      </c>
      <c r="D850" s="1">
        <f>VLOOKUP($A850,openDSS_base!$A:$R,5,0)</f>
        <v>70309.221600000004</v>
      </c>
      <c r="E850" s="7">
        <f t="shared" si="27"/>
        <v>0.91045037309008447</v>
      </c>
      <c r="F850" s="1">
        <f>VLOOKUP($A850,openDSS_base!$A:$R,10,0)</f>
        <v>0</v>
      </c>
      <c r="G850" s="1">
        <f>VLOOKUP($A850,openDSS_base!$A:$R,11,0)</f>
        <v>0</v>
      </c>
      <c r="H850" s="1">
        <f>VLOOKUP($A850,openDSS_base!$A:$R,6,0)</f>
        <v>10053.514800000001</v>
      </c>
      <c r="I850" s="1">
        <f>VLOOKUP($A850,openDSS_capacitor!$A:$R,4,0)</f>
        <v>154735.75289999999</v>
      </c>
      <c r="J850" s="1">
        <f>VLOOKUP($A850,openDSS_capacitor!$A:$R,5,0)</f>
        <v>67834.703899999993</v>
      </c>
      <c r="K850" s="7">
        <f t="shared" si="29"/>
        <v>0.91585754758998283</v>
      </c>
      <c r="L850" s="1">
        <f>VLOOKUP($A850,openDSS_capacitor!$A:$R,10,0)</f>
        <v>0</v>
      </c>
      <c r="M850" s="1">
        <f>VLOOKUP($A850,openDSS_capacitor!$A:$R,11,0)</f>
        <v>0</v>
      </c>
      <c r="N850" s="1">
        <f>VLOOKUP($A850,openDSS_capacitor!$A:$R,6,0)</f>
        <v>10005.477500000001</v>
      </c>
      <c r="O850" s="1">
        <f t="shared" si="28"/>
        <v>-48.037299999999959</v>
      </c>
      <c r="P850">
        <f>VLOOKUP(A850,sumario!A:E,5,0)</f>
        <v>300</v>
      </c>
    </row>
    <row r="851" spans="1:16" x14ac:dyDescent="0.25">
      <c r="A851" t="s">
        <v>1639</v>
      </c>
      <c r="B851" s="6" t="str">
        <f>VLOOKUP(A851,regional!A:B,2,0)</f>
        <v>Leste</v>
      </c>
      <c r="C851" s="1">
        <f>VLOOKUP($A851,openDSS_base!$A:$R,4,0)</f>
        <v>166245.5417</v>
      </c>
      <c r="D851" s="1">
        <f>VLOOKUP($A851,openDSS_base!$A:$R,5,0)</f>
        <v>74177.705199999997</v>
      </c>
      <c r="E851" s="7">
        <f t="shared" si="27"/>
        <v>0.91321772319925709</v>
      </c>
      <c r="F851" s="1">
        <f>VLOOKUP($A851,openDSS_base!$A:$R,10,0)</f>
        <v>0</v>
      </c>
      <c r="G851" s="1">
        <f>VLOOKUP($A851,openDSS_base!$A:$R,11,0)</f>
        <v>0</v>
      </c>
      <c r="H851" s="1">
        <f>VLOOKUP($A851,openDSS_base!$A:$R,6,0)</f>
        <v>9190.3068999999996</v>
      </c>
      <c r="I851" s="1">
        <f>VLOOKUP($A851,openDSS_capacitor!$A:$R,4,0)</f>
        <v>166218.56779999999</v>
      </c>
      <c r="J851" s="1">
        <f>VLOOKUP($A851,openDSS_capacitor!$A:$R,5,0)</f>
        <v>71669.648300000001</v>
      </c>
      <c r="K851" s="7">
        <f t="shared" si="29"/>
        <v>0.91827645845563277</v>
      </c>
      <c r="L851" s="1">
        <f>VLOOKUP($A851,openDSS_capacitor!$A:$R,10,0)</f>
        <v>0</v>
      </c>
      <c r="M851" s="1">
        <f>VLOOKUP($A851,openDSS_capacitor!$A:$R,11,0)</f>
        <v>0</v>
      </c>
      <c r="N851" s="1">
        <f>VLOOKUP($A851,openDSS_capacitor!$A:$R,6,0)</f>
        <v>9153.5612000000001</v>
      </c>
      <c r="O851" s="1">
        <f t="shared" si="28"/>
        <v>-36.745699999999488</v>
      </c>
      <c r="P851">
        <f>VLOOKUP(A851,sumario!A:E,5,0)</f>
        <v>300</v>
      </c>
    </row>
    <row r="852" spans="1:16" x14ac:dyDescent="0.25">
      <c r="A852" t="s">
        <v>1641</v>
      </c>
      <c r="B852" s="6" t="str">
        <f>VLOOKUP(A852,regional!A:B,2,0)</f>
        <v>Leste</v>
      </c>
      <c r="C852" s="1">
        <f>VLOOKUP($A852,openDSS_base!$A:$R,4,0)</f>
        <v>188872.0147</v>
      </c>
      <c r="D852" s="1">
        <f>VLOOKUP($A852,openDSS_base!$A:$R,5,0)</f>
        <v>90925.638600000006</v>
      </c>
      <c r="E852" s="7">
        <f t="shared" si="27"/>
        <v>0.90102542205948333</v>
      </c>
      <c r="F852" s="1">
        <f>VLOOKUP($A852,openDSS_base!$A:$R,10,0)</f>
        <v>0</v>
      </c>
      <c r="G852" s="1">
        <f>VLOOKUP($A852,openDSS_base!$A:$R,11,0)</f>
        <v>0</v>
      </c>
      <c r="H852" s="1">
        <f>VLOOKUP($A852,openDSS_base!$A:$R,6,0)</f>
        <v>13219.462600000001</v>
      </c>
      <c r="I852" s="1">
        <f>VLOOKUP($A852,openDSS_capacitor!$A:$R,4,0)</f>
        <v>188844.56</v>
      </c>
      <c r="J852" s="1">
        <f>VLOOKUP($A852,openDSS_capacitor!$A:$R,5,0)</f>
        <v>86190.290900000007</v>
      </c>
      <c r="K852" s="7">
        <f t="shared" si="29"/>
        <v>0.90972686625107557</v>
      </c>
      <c r="L852" s="1">
        <f>VLOOKUP($A852,openDSS_capacitor!$A:$R,10,0)</f>
        <v>0</v>
      </c>
      <c r="M852" s="1">
        <f>VLOOKUP($A852,openDSS_capacitor!$A:$R,11,0)</f>
        <v>0</v>
      </c>
      <c r="N852" s="1">
        <f>VLOOKUP($A852,openDSS_capacitor!$A:$R,6,0)</f>
        <v>13071.543100000001</v>
      </c>
      <c r="O852" s="1">
        <f t="shared" si="28"/>
        <v>-147.91949999999997</v>
      </c>
      <c r="P852">
        <f>VLOOKUP(A852,sumario!A:E,5,0)</f>
        <v>600</v>
      </c>
    </row>
    <row r="853" spans="1:16" x14ac:dyDescent="0.25">
      <c r="A853" t="s">
        <v>1644</v>
      </c>
      <c r="B853" s="6" t="str">
        <f>VLOOKUP(A853,regional!A:B,2,0)</f>
        <v>Leste</v>
      </c>
      <c r="C853" s="1">
        <f>VLOOKUP($A853,openDSS_base!$A:$R,4,0)</f>
        <v>97718.693199999994</v>
      </c>
      <c r="D853" s="1">
        <f>VLOOKUP($A853,openDSS_base!$A:$R,5,0)</f>
        <v>58132.7359</v>
      </c>
      <c r="E853" s="7">
        <f t="shared" si="27"/>
        <v>0.85942100876755401</v>
      </c>
      <c r="F853" s="1">
        <f>VLOOKUP($A853,openDSS_base!$A:$R,10,0)</f>
        <v>0</v>
      </c>
      <c r="G853" s="1">
        <f>VLOOKUP($A853,openDSS_base!$A:$R,11,0)</f>
        <v>0</v>
      </c>
      <c r="H853" s="1">
        <f>VLOOKUP($A853,openDSS_base!$A:$R,6,0)</f>
        <v>23306.309499999999</v>
      </c>
      <c r="I853" s="1">
        <f>VLOOKUP($A853,openDSS_capacitor!$A:$R,4,0)</f>
        <v>97739.143299999996</v>
      </c>
      <c r="J853" s="1">
        <f>VLOOKUP($A853,openDSS_capacitor!$A:$R,5,0)</f>
        <v>55542.2376</v>
      </c>
      <c r="K853" s="7">
        <f t="shared" si="29"/>
        <v>0.86942356939179488</v>
      </c>
      <c r="L853" s="1">
        <f>VLOOKUP($A853,openDSS_capacitor!$A:$R,10,0)</f>
        <v>0</v>
      </c>
      <c r="M853" s="1">
        <f>VLOOKUP($A853,openDSS_capacitor!$A:$R,11,0)</f>
        <v>0</v>
      </c>
      <c r="N853" s="1">
        <f>VLOOKUP($A853,openDSS_capacitor!$A:$R,6,0)</f>
        <v>23002.729299999999</v>
      </c>
      <c r="O853" s="1">
        <f t="shared" si="28"/>
        <v>-303.58020000000033</v>
      </c>
      <c r="P853">
        <f>VLOOKUP(A853,sumario!A:E,5,0)</f>
        <v>300</v>
      </c>
    </row>
    <row r="854" spans="1:16" x14ac:dyDescent="0.25">
      <c r="A854" t="s">
        <v>1645</v>
      </c>
      <c r="B854" s="6" t="str">
        <f>VLOOKUP(A854,regional!A:B,2,0)</f>
        <v>Triângulo</v>
      </c>
      <c r="C854" s="1">
        <f>VLOOKUP($A854,openDSS_base!$A:$R,4,0)</f>
        <v>66452.138699999996</v>
      </c>
      <c r="D854" s="1">
        <f>VLOOKUP($A854,openDSS_base!$A:$R,5,0)</f>
        <v>27405.192800000001</v>
      </c>
      <c r="E854" s="7">
        <f t="shared" si="27"/>
        <v>0.92446956488240561</v>
      </c>
      <c r="F854" s="1">
        <f>VLOOKUP($A854,openDSS_base!$A:$R,10,0)</f>
        <v>0</v>
      </c>
      <c r="G854" s="1">
        <f>VLOOKUP($A854,openDSS_base!$A:$R,11,0)</f>
        <v>0</v>
      </c>
      <c r="H854" s="1">
        <f>VLOOKUP($A854,openDSS_base!$A:$R,6,0)</f>
        <v>4133.5222000000003</v>
      </c>
      <c r="I854" s="1">
        <f>VLOOKUP($A854,openDSS_capacitor!$A:$R,4,0)</f>
        <v>66474.7019</v>
      </c>
      <c r="J854" s="1">
        <f>VLOOKUP($A854,openDSS_capacitor!$A:$R,5,0)</f>
        <v>19872.0311</v>
      </c>
      <c r="K854" s="7">
        <f t="shared" si="29"/>
        <v>0.95810502158211541</v>
      </c>
      <c r="L854" s="1">
        <f>VLOOKUP($A854,openDSS_capacitor!$A:$R,10,0)</f>
        <v>0</v>
      </c>
      <c r="M854" s="1">
        <f>VLOOKUP($A854,openDSS_capacitor!$A:$R,11,0)</f>
        <v>0</v>
      </c>
      <c r="N854" s="1">
        <f>VLOOKUP($A854,openDSS_capacitor!$A:$R,6,0)</f>
        <v>4112.0258999999996</v>
      </c>
      <c r="O854" s="1">
        <f t="shared" si="28"/>
        <v>-21.496300000000701</v>
      </c>
      <c r="P854">
        <f>VLOOKUP(A854,sumario!A:E,5,0)</f>
        <v>900</v>
      </c>
    </row>
    <row r="855" spans="1:16" x14ac:dyDescent="0.25">
      <c r="A855" t="s">
        <v>1646</v>
      </c>
      <c r="B855" s="6" t="str">
        <f>VLOOKUP(A855,regional!A:B,2,0)</f>
        <v>Triângulo</v>
      </c>
      <c r="C855" s="1">
        <f>VLOOKUP($A855,openDSS_base!$A:$R,4,0)</f>
        <v>90000.259300000005</v>
      </c>
      <c r="D855" s="1">
        <f>VLOOKUP($A855,openDSS_base!$A:$R,5,0)</f>
        <v>39335.831700000002</v>
      </c>
      <c r="E855" s="7">
        <f t="shared" si="27"/>
        <v>0.91630413384582621</v>
      </c>
      <c r="F855" s="1">
        <f>VLOOKUP($A855,openDSS_base!$A:$R,10,0)</f>
        <v>0</v>
      </c>
      <c r="G855" s="1">
        <f>VLOOKUP($A855,openDSS_base!$A:$R,11,0)</f>
        <v>0</v>
      </c>
      <c r="H855" s="1">
        <f>VLOOKUP($A855,openDSS_base!$A:$R,6,0)</f>
        <v>7248.3549000000003</v>
      </c>
      <c r="I855" s="1">
        <f>VLOOKUP($A855,openDSS_capacitor!$A:$R,4,0)</f>
        <v>89976.936600000001</v>
      </c>
      <c r="J855" s="1">
        <f>VLOOKUP($A855,openDSS_capacitor!$A:$R,5,0)</f>
        <v>34656.765599999999</v>
      </c>
      <c r="K855" s="7">
        <f t="shared" si="29"/>
        <v>0.93317087704916457</v>
      </c>
      <c r="L855" s="1">
        <f>VLOOKUP($A855,openDSS_capacitor!$A:$R,10,0)</f>
        <v>0</v>
      </c>
      <c r="M855" s="1">
        <f>VLOOKUP($A855,openDSS_capacitor!$A:$R,11,0)</f>
        <v>0</v>
      </c>
      <c r="N855" s="1">
        <f>VLOOKUP($A855,openDSS_capacitor!$A:$R,6,0)</f>
        <v>7129.2793000000001</v>
      </c>
      <c r="O855" s="1">
        <f t="shared" si="28"/>
        <v>-119.07560000000012</v>
      </c>
      <c r="P855">
        <f>VLOOKUP(A855,sumario!A:E,5,0)</f>
        <v>600</v>
      </c>
    </row>
    <row r="856" spans="1:16" x14ac:dyDescent="0.25">
      <c r="A856" t="s">
        <v>1647</v>
      </c>
      <c r="B856" s="6" t="str">
        <f>VLOOKUP(A856,regional!A:B,2,0)</f>
        <v>Triângulo</v>
      </c>
      <c r="C856" s="1">
        <f>VLOOKUP($A856,openDSS_base!$A:$R,4,0)</f>
        <v>26488.7003</v>
      </c>
      <c r="D856" s="1">
        <f>VLOOKUP($A856,openDSS_base!$A:$R,5,0)</f>
        <v>10414.232599999999</v>
      </c>
      <c r="E856" s="7">
        <f t="shared" si="27"/>
        <v>0.93065631243302838</v>
      </c>
      <c r="F856" s="1">
        <f>VLOOKUP($A856,openDSS_base!$A:$R,10,0)</f>
        <v>0</v>
      </c>
      <c r="G856" s="1">
        <f>VLOOKUP($A856,openDSS_base!$A:$R,11,0)</f>
        <v>0</v>
      </c>
      <c r="H856" s="1">
        <f>VLOOKUP($A856,openDSS_base!$A:$R,6,0)</f>
        <v>1446.4917</v>
      </c>
      <c r="I856" s="1">
        <f>VLOOKUP($A856,openDSS_capacitor!$A:$R,4,0)</f>
        <v>26491.925500000001</v>
      </c>
      <c r="J856" s="1">
        <f>VLOOKUP($A856,openDSS_capacitor!$A:$R,5,0)</f>
        <v>-2200.5109000000002</v>
      </c>
      <c r="K856" s="7">
        <f t="shared" si="29"/>
        <v>0.99656798043699446</v>
      </c>
      <c r="L856" s="1">
        <f>VLOOKUP($A856,openDSS_capacitor!$A:$R,10,0)</f>
        <v>0</v>
      </c>
      <c r="M856" s="1">
        <f>VLOOKUP($A856,openDSS_capacitor!$A:$R,11,0)</f>
        <v>0</v>
      </c>
      <c r="N856" s="1">
        <f>VLOOKUP($A856,openDSS_capacitor!$A:$R,6,0)</f>
        <v>1427.9146000000001</v>
      </c>
      <c r="O856" s="1">
        <f t="shared" si="28"/>
        <v>-18.577099999999973</v>
      </c>
      <c r="P856">
        <f>VLOOKUP(A856,sumario!A:E,5,0)</f>
        <v>1500</v>
      </c>
    </row>
    <row r="857" spans="1:16" x14ac:dyDescent="0.25">
      <c r="A857" t="s">
        <v>1656</v>
      </c>
      <c r="B857" s="6" t="str">
        <f>VLOOKUP(A857,regional!A:B,2,0)</f>
        <v>Leste</v>
      </c>
      <c r="C857" s="1">
        <f>VLOOKUP($A857,openDSS_base!$A:$R,4,0)</f>
        <v>88671.850900000005</v>
      </c>
      <c r="D857" s="1">
        <f>VLOOKUP($A857,openDSS_base!$A:$R,5,0)</f>
        <v>40157.251700000001</v>
      </c>
      <c r="E857" s="7">
        <f t="shared" si="27"/>
        <v>0.91093888962196146</v>
      </c>
      <c r="F857" s="1">
        <f>VLOOKUP($A857,openDSS_base!$A:$R,10,0)</f>
        <v>0</v>
      </c>
      <c r="G857" s="1">
        <f>VLOOKUP($A857,openDSS_base!$A:$R,11,0)</f>
        <v>0</v>
      </c>
      <c r="H857" s="1">
        <f>VLOOKUP($A857,openDSS_base!$A:$R,6,0)</f>
        <v>5110.0720000000001</v>
      </c>
      <c r="I857" s="1">
        <f>VLOOKUP($A857,openDSS_capacitor!$A:$R,4,0)</f>
        <v>88646.468200000003</v>
      </c>
      <c r="J857" s="1">
        <f>VLOOKUP($A857,openDSS_capacitor!$A:$R,5,0)</f>
        <v>35152.912300000004</v>
      </c>
      <c r="K857" s="7">
        <f t="shared" si="29"/>
        <v>0.92957789435175087</v>
      </c>
      <c r="L857" s="1">
        <f>VLOOKUP($A857,openDSS_capacitor!$A:$R,10,0)</f>
        <v>0</v>
      </c>
      <c r="M857" s="1">
        <f>VLOOKUP($A857,openDSS_capacitor!$A:$R,11,0)</f>
        <v>0</v>
      </c>
      <c r="N857" s="1">
        <f>VLOOKUP($A857,openDSS_capacitor!$A:$R,6,0)</f>
        <v>5040.0964000000004</v>
      </c>
      <c r="O857" s="1">
        <f t="shared" si="28"/>
        <v>-69.975599999999758</v>
      </c>
      <c r="P857">
        <f>VLOOKUP(A857,sumario!A:E,5,0)</f>
        <v>600</v>
      </c>
    </row>
    <row r="858" spans="1:16" x14ac:dyDescent="0.25">
      <c r="A858" t="s">
        <v>2079</v>
      </c>
      <c r="B858" s="6" t="e">
        <f>VLOOKUP(A858,regional!A:B,2,0)</f>
        <v>#N/A</v>
      </c>
      <c r="C858" s="1">
        <f>VLOOKUP($A858,openDSS_base!$A:$R,4,0)</f>
        <v>142966.03839999999</v>
      </c>
      <c r="D858" s="1">
        <f>VLOOKUP($A858,openDSS_base!$A:$R,5,0)</f>
        <v>65666.079800000007</v>
      </c>
      <c r="E858" s="7">
        <f t="shared" si="27"/>
        <v>0.90872752202837759</v>
      </c>
      <c r="F858" s="1">
        <f>VLOOKUP($A858,openDSS_base!$A:$R,10,0)</f>
        <v>0</v>
      </c>
      <c r="G858" s="1">
        <f>VLOOKUP($A858,openDSS_base!$A:$R,11,0)</f>
        <v>0</v>
      </c>
      <c r="H858" s="1">
        <f>VLOOKUP($A858,openDSS_base!$A:$R,6,0)</f>
        <v>13255.8583</v>
      </c>
      <c r="I858" s="1">
        <f>VLOOKUP($A858,openDSS_capacitor!$A:$R,4,0)</f>
        <v>142910.40220000001</v>
      </c>
      <c r="J858" s="1">
        <f>VLOOKUP($A858,openDSS_capacitor!$A:$R,5,0)</f>
        <v>63206.284099999997</v>
      </c>
      <c r="K858" s="7">
        <f t="shared" si="29"/>
        <v>0.91454501082933448</v>
      </c>
      <c r="L858" s="1">
        <f>VLOOKUP($A858,openDSS_capacitor!$A:$R,10,0)</f>
        <v>0</v>
      </c>
      <c r="M858" s="1">
        <f>VLOOKUP($A858,openDSS_capacitor!$A:$R,11,0)</f>
        <v>0</v>
      </c>
      <c r="N858" s="1">
        <f>VLOOKUP($A858,openDSS_capacitor!$A:$R,6,0)</f>
        <v>13196.6019</v>
      </c>
      <c r="O858" s="1">
        <f t="shared" si="28"/>
        <v>-59.256400000000212</v>
      </c>
      <c r="P858">
        <f>VLOOKUP(A858,sumario!A:E,5,0)</f>
        <v>300</v>
      </c>
    </row>
    <row r="859" spans="1:16" x14ac:dyDescent="0.25">
      <c r="A859" t="s">
        <v>1663</v>
      </c>
      <c r="B859" s="6" t="str">
        <f>VLOOKUP(A859,regional!A:B,2,0)</f>
        <v>Triângulo</v>
      </c>
      <c r="C859" s="1">
        <f>VLOOKUP($A859,openDSS_base!$A:$R,4,0)</f>
        <v>74061.503200000006</v>
      </c>
      <c r="D859" s="1">
        <f>VLOOKUP($A859,openDSS_base!$A:$R,5,0)</f>
        <v>34667.436199999996</v>
      </c>
      <c r="E859" s="7">
        <f t="shared" si="27"/>
        <v>0.90568858506749539</v>
      </c>
      <c r="F859" s="1">
        <f>VLOOKUP($A859,openDSS_base!$A:$R,10,0)</f>
        <v>0</v>
      </c>
      <c r="G859" s="1">
        <f>VLOOKUP($A859,openDSS_base!$A:$R,11,0)</f>
        <v>0</v>
      </c>
      <c r="H859" s="1">
        <f>VLOOKUP($A859,openDSS_base!$A:$R,6,0)</f>
        <v>17813.9447</v>
      </c>
      <c r="I859" s="1">
        <f>VLOOKUP($A859,openDSS_capacitor!$A:$R,4,0)</f>
        <v>73522.330900000001</v>
      </c>
      <c r="J859" s="1">
        <f>VLOOKUP($A859,openDSS_capacitor!$A:$R,5,0)</f>
        <v>22129.2582</v>
      </c>
      <c r="K859" s="7">
        <f t="shared" si="29"/>
        <v>0.95756579605250947</v>
      </c>
      <c r="L859" s="1">
        <f>VLOOKUP($A859,openDSS_capacitor!$A:$R,10,0)</f>
        <v>0</v>
      </c>
      <c r="M859" s="1">
        <f>VLOOKUP($A859,openDSS_capacitor!$A:$R,11,0)</f>
        <v>0</v>
      </c>
      <c r="N859" s="1">
        <f>VLOOKUP($A859,openDSS_capacitor!$A:$R,6,0)</f>
        <v>16389.1358</v>
      </c>
      <c r="O859" s="1">
        <f t="shared" si="28"/>
        <v>-1424.8089</v>
      </c>
      <c r="P859">
        <f>VLOOKUP(A859,sumario!A:E,5,0)</f>
        <v>1500</v>
      </c>
    </row>
    <row r="860" spans="1:16" x14ac:dyDescent="0.25">
      <c r="A860" t="s">
        <v>1664</v>
      </c>
      <c r="B860" s="6" t="str">
        <f>VLOOKUP(A860,regional!A:B,2,0)</f>
        <v>Oeste</v>
      </c>
      <c r="C860" s="1">
        <f>VLOOKUP($A860,openDSS_base!$A:$R,4,0)</f>
        <v>105954.1974</v>
      </c>
      <c r="D860" s="1">
        <f>VLOOKUP($A860,openDSS_base!$A:$R,5,0)</f>
        <v>52040.225400000003</v>
      </c>
      <c r="E860" s="7">
        <f t="shared" si="27"/>
        <v>0.89757930230739436</v>
      </c>
      <c r="F860" s="1">
        <f>VLOOKUP($A860,openDSS_base!$A:$R,10,0)</f>
        <v>0</v>
      </c>
      <c r="G860" s="1">
        <f>VLOOKUP($A860,openDSS_base!$A:$R,11,0)</f>
        <v>0</v>
      </c>
      <c r="H860" s="1">
        <f>VLOOKUP($A860,openDSS_base!$A:$R,6,0)</f>
        <v>22611.057700000001</v>
      </c>
      <c r="I860" s="1">
        <f>VLOOKUP($A860,openDSS_capacitor!$A:$R,4,0)</f>
        <v>105542.39449999999</v>
      </c>
      <c r="J860" s="1">
        <f>VLOOKUP($A860,openDSS_capacitor!$A:$R,5,0)</f>
        <v>46339.408000000003</v>
      </c>
      <c r="K860" s="7">
        <f t="shared" si="29"/>
        <v>0.91563214248109526</v>
      </c>
      <c r="L860" s="1">
        <f>VLOOKUP($A860,openDSS_capacitor!$A:$R,10,0)</f>
        <v>0</v>
      </c>
      <c r="M860" s="1">
        <f>VLOOKUP($A860,openDSS_capacitor!$A:$R,11,0)</f>
        <v>0</v>
      </c>
      <c r="N860" s="1">
        <f>VLOOKUP($A860,openDSS_capacitor!$A:$R,6,0)</f>
        <v>21943.925999999999</v>
      </c>
      <c r="O860" s="1">
        <f t="shared" si="28"/>
        <v>-667.13170000000173</v>
      </c>
      <c r="P860">
        <f>VLOOKUP(A860,sumario!A:E,5,0)</f>
        <v>700</v>
      </c>
    </row>
    <row r="861" spans="1:16" x14ac:dyDescent="0.25">
      <c r="A861" t="s">
        <v>1665</v>
      </c>
      <c r="B861" s="6" t="str">
        <f>VLOOKUP(A861,regional!A:B,2,0)</f>
        <v>Oeste</v>
      </c>
      <c r="C861" s="1">
        <f>VLOOKUP($A861,openDSS_base!$A:$R,4,0)</f>
        <v>187516.16529999999</v>
      </c>
      <c r="D861" s="1">
        <f>VLOOKUP($A861,openDSS_base!$A:$R,5,0)</f>
        <v>96220.305399999997</v>
      </c>
      <c r="E861" s="7">
        <f t="shared" si="27"/>
        <v>0.88970537125204519</v>
      </c>
      <c r="F861" s="1">
        <f>VLOOKUP($A861,openDSS_base!$A:$R,10,0)</f>
        <v>0</v>
      </c>
      <c r="G861" s="1">
        <f>VLOOKUP($A861,openDSS_base!$A:$R,11,0)</f>
        <v>0</v>
      </c>
      <c r="H861" s="1">
        <f>VLOOKUP($A861,openDSS_base!$A:$R,6,0)</f>
        <v>26009.376700000001</v>
      </c>
      <c r="I861" s="1">
        <f>VLOOKUP($A861,openDSS_capacitor!$A:$R,4,0)</f>
        <v>186879.91899999999</v>
      </c>
      <c r="J861" s="1">
        <f>VLOOKUP($A861,openDSS_capacitor!$A:$R,5,0)</f>
        <v>86639.297999999995</v>
      </c>
      <c r="K861" s="7">
        <f t="shared" si="29"/>
        <v>0.90724316566016938</v>
      </c>
      <c r="L861" s="1">
        <f>VLOOKUP($A861,openDSS_capacitor!$A:$R,10,0)</f>
        <v>0</v>
      </c>
      <c r="M861" s="1">
        <f>VLOOKUP($A861,openDSS_capacitor!$A:$R,11,0)</f>
        <v>0</v>
      </c>
      <c r="N861" s="1">
        <f>VLOOKUP($A861,openDSS_capacitor!$A:$R,6,0)</f>
        <v>25146.174200000001</v>
      </c>
      <c r="O861" s="1">
        <f t="shared" si="28"/>
        <v>-863.20249999999942</v>
      </c>
      <c r="P861">
        <f>VLOOKUP(A861,sumario!A:E,5,0)</f>
        <v>1100</v>
      </c>
    </row>
    <row r="862" spans="1:16" x14ac:dyDescent="0.25">
      <c r="A862" t="s">
        <v>1667</v>
      </c>
      <c r="B862" s="6" t="str">
        <f>VLOOKUP(A862,regional!A:B,2,0)</f>
        <v>Oeste</v>
      </c>
      <c r="C862" s="1">
        <f>VLOOKUP($A862,openDSS_base!$A:$R,4,0)</f>
        <v>98898.157800000001</v>
      </c>
      <c r="D862" s="1">
        <f>VLOOKUP($A862,openDSS_base!$A:$R,5,0)</f>
        <v>47462.9064</v>
      </c>
      <c r="E862" s="7">
        <f t="shared" si="27"/>
        <v>0.9015522502544927</v>
      </c>
      <c r="F862" s="1">
        <f>VLOOKUP($A862,openDSS_base!$A:$R,10,0)</f>
        <v>0</v>
      </c>
      <c r="G862" s="1">
        <f>VLOOKUP($A862,openDSS_base!$A:$R,11,0)</f>
        <v>0</v>
      </c>
      <c r="H862" s="1">
        <f>VLOOKUP($A862,openDSS_base!$A:$R,6,0)</f>
        <v>8405.7333999999992</v>
      </c>
      <c r="I862" s="1">
        <f>VLOOKUP($A862,openDSS_capacitor!$A:$R,4,0)</f>
        <v>98887.108500000002</v>
      </c>
      <c r="J862" s="1">
        <f>VLOOKUP($A862,openDSS_capacitor!$A:$R,5,0)</f>
        <v>42521.114300000001</v>
      </c>
      <c r="K862" s="7">
        <f t="shared" si="29"/>
        <v>0.91867034178243656</v>
      </c>
      <c r="L862" s="1">
        <f>VLOOKUP($A862,openDSS_capacitor!$A:$R,10,0)</f>
        <v>0</v>
      </c>
      <c r="M862" s="1">
        <f>VLOOKUP($A862,openDSS_capacitor!$A:$R,11,0)</f>
        <v>0</v>
      </c>
      <c r="N862" s="1">
        <f>VLOOKUP($A862,openDSS_capacitor!$A:$R,6,0)</f>
        <v>8317.7577000000001</v>
      </c>
      <c r="O862" s="1">
        <f t="shared" si="28"/>
        <v>-87.975699999999051</v>
      </c>
      <c r="P862">
        <f>VLOOKUP(A862,sumario!A:E,5,0)</f>
        <v>600</v>
      </c>
    </row>
    <row r="863" spans="1:16" x14ac:dyDescent="0.25">
      <c r="A863" t="s">
        <v>1670</v>
      </c>
      <c r="B863" s="6" t="str">
        <f>VLOOKUP(A863,regional!A:B,2,0)</f>
        <v>Oeste</v>
      </c>
      <c r="C863" s="1">
        <f>VLOOKUP($A863,openDSS_base!$A:$R,4,0)</f>
        <v>143580.44959999999</v>
      </c>
      <c r="D863" s="1">
        <f>VLOOKUP($A863,openDSS_base!$A:$R,5,0)</f>
        <v>63544.499600000003</v>
      </c>
      <c r="E863" s="7">
        <f t="shared" si="27"/>
        <v>0.91444634502702038</v>
      </c>
      <c r="F863" s="1">
        <f>VLOOKUP($A863,openDSS_base!$A:$R,10,0)</f>
        <v>0</v>
      </c>
      <c r="G863" s="1">
        <f>VLOOKUP($A863,openDSS_base!$A:$R,11,0)</f>
        <v>0</v>
      </c>
      <c r="H863" s="1">
        <f>VLOOKUP($A863,openDSS_base!$A:$R,6,0)</f>
        <v>4327.5415000000003</v>
      </c>
      <c r="I863" s="1">
        <f>VLOOKUP($A863,openDSS_capacitor!$A:$R,4,0)</f>
        <v>143539.77359999999</v>
      </c>
      <c r="J863" s="1">
        <f>VLOOKUP($A863,openDSS_capacitor!$A:$R,5,0)</f>
        <v>61036.592499999999</v>
      </c>
      <c r="K863" s="7">
        <f t="shared" si="29"/>
        <v>0.92025661408417747</v>
      </c>
      <c r="L863" s="1">
        <f>VLOOKUP($A863,openDSS_capacitor!$A:$R,10,0)</f>
        <v>0</v>
      </c>
      <c r="M863" s="1">
        <f>VLOOKUP($A863,openDSS_capacitor!$A:$R,11,0)</f>
        <v>0</v>
      </c>
      <c r="N863" s="1">
        <f>VLOOKUP($A863,openDSS_capacitor!$A:$R,6,0)</f>
        <v>4286.8283000000001</v>
      </c>
      <c r="O863" s="1">
        <f t="shared" si="28"/>
        <v>-40.713200000000143</v>
      </c>
      <c r="P863">
        <f>VLOOKUP(A863,sumario!A:E,5,0)</f>
        <v>300</v>
      </c>
    </row>
    <row r="864" spans="1:16" x14ac:dyDescent="0.25">
      <c r="A864" t="s">
        <v>1671</v>
      </c>
      <c r="B864" s="6" t="str">
        <f>VLOOKUP(A864,regional!A:B,2,0)</f>
        <v>Mantiqueira</v>
      </c>
      <c r="C864" s="1">
        <f>VLOOKUP($A864,openDSS_base!$A:$R,4,0)</f>
        <v>82912.541400000002</v>
      </c>
      <c r="D864" s="1">
        <f>VLOOKUP($A864,openDSS_base!$A:$R,5,0)</f>
        <v>36442.330300000001</v>
      </c>
      <c r="E864" s="7">
        <f t="shared" si="27"/>
        <v>0.91547446480747996</v>
      </c>
      <c r="F864" s="1">
        <f>VLOOKUP($A864,openDSS_base!$A:$R,10,0)</f>
        <v>0</v>
      </c>
      <c r="G864" s="1">
        <f>VLOOKUP($A864,openDSS_base!$A:$R,11,0)</f>
        <v>0</v>
      </c>
      <c r="H864" s="1">
        <f>VLOOKUP($A864,openDSS_base!$A:$R,6,0)</f>
        <v>11447.5288</v>
      </c>
      <c r="I864" s="1">
        <f>VLOOKUP($A864,openDSS_capacitor!$A:$R,4,0)</f>
        <v>82823.876799999998</v>
      </c>
      <c r="J864" s="1">
        <f>VLOOKUP($A864,openDSS_capacitor!$A:$R,5,0)</f>
        <v>33941.938900000001</v>
      </c>
      <c r="K864" s="7">
        <f t="shared" si="29"/>
        <v>0.92531404875349343</v>
      </c>
      <c r="L864" s="1">
        <f>VLOOKUP($A864,openDSS_capacitor!$A:$R,10,0)</f>
        <v>0</v>
      </c>
      <c r="M864" s="1">
        <f>VLOOKUP($A864,openDSS_capacitor!$A:$R,11,0)</f>
        <v>0</v>
      </c>
      <c r="N864" s="1">
        <f>VLOOKUP($A864,openDSS_capacitor!$A:$R,6,0)</f>
        <v>11296.800300000001</v>
      </c>
      <c r="O864" s="1">
        <f t="shared" si="28"/>
        <v>-150.72849999999926</v>
      </c>
      <c r="P864">
        <f>VLOOKUP(A864,sumario!A:E,5,0)</f>
        <v>300</v>
      </c>
    </row>
    <row r="865" spans="1:16" x14ac:dyDescent="0.25">
      <c r="A865" t="s">
        <v>2013</v>
      </c>
      <c r="B865" s="6" t="str">
        <f>VLOOKUP(A865,regional!A:B,2,0)</f>
        <v>Mantiqueira</v>
      </c>
      <c r="C865" s="1">
        <f>VLOOKUP($A865,openDSS_base!$A:$R,4,0)</f>
        <v>20751.8387</v>
      </c>
      <c r="D865" s="1">
        <f>VLOOKUP($A865,openDSS_base!$A:$R,5,0)</f>
        <v>8456.7435999999998</v>
      </c>
      <c r="E865" s="7">
        <f t="shared" si="27"/>
        <v>0.92605663615307654</v>
      </c>
      <c r="F865" s="1">
        <f>VLOOKUP($A865,openDSS_base!$A:$R,10,0)</f>
        <v>0</v>
      </c>
      <c r="G865" s="1">
        <f>VLOOKUP($A865,openDSS_base!$A:$R,11,0)</f>
        <v>0</v>
      </c>
      <c r="H865" s="1">
        <f>VLOOKUP($A865,openDSS_base!$A:$R,6,0)</f>
        <v>1734.8705</v>
      </c>
      <c r="I865" s="1">
        <f>VLOOKUP($A865,openDSS_capacitor!$A:$R,4,0)</f>
        <v>20797.921399999999</v>
      </c>
      <c r="J865" s="1">
        <f>VLOOKUP($A865,openDSS_capacitor!$A:$R,5,0)</f>
        <v>3375.6597000000002</v>
      </c>
      <c r="K865" s="7">
        <f t="shared" si="29"/>
        <v>0.98708279202452476</v>
      </c>
      <c r="L865" s="1">
        <f>VLOOKUP($A865,openDSS_capacitor!$A:$R,10,0)</f>
        <v>0</v>
      </c>
      <c r="M865" s="1">
        <f>VLOOKUP($A865,openDSS_capacitor!$A:$R,11,0)</f>
        <v>0</v>
      </c>
      <c r="N865" s="1">
        <f>VLOOKUP($A865,openDSS_capacitor!$A:$R,6,0)</f>
        <v>1728.7583</v>
      </c>
      <c r="O865" s="1">
        <f t="shared" si="28"/>
        <v>-6.1122000000000298</v>
      </c>
      <c r="P865">
        <f>VLOOKUP(A865,sumario!A:E,5,0)</f>
        <v>600</v>
      </c>
    </row>
    <row r="866" spans="1:16" x14ac:dyDescent="0.25">
      <c r="A866" t="s">
        <v>1674</v>
      </c>
      <c r="B866" s="6" t="str">
        <f>VLOOKUP(A866,regional!A:B,2,0)</f>
        <v>Mantiqueira</v>
      </c>
      <c r="C866" s="1">
        <f>VLOOKUP($A866,openDSS_base!$A:$R,4,0)</f>
        <v>42644.908799999997</v>
      </c>
      <c r="D866" s="1">
        <f>VLOOKUP($A866,openDSS_base!$A:$R,5,0)</f>
        <v>19453.425999999999</v>
      </c>
      <c r="E866" s="7">
        <f t="shared" si="27"/>
        <v>0.9098080737049935</v>
      </c>
      <c r="F866" s="1">
        <f>VLOOKUP($A866,openDSS_base!$A:$R,10,0)</f>
        <v>0</v>
      </c>
      <c r="G866" s="1">
        <f>VLOOKUP($A866,openDSS_base!$A:$R,11,0)</f>
        <v>0</v>
      </c>
      <c r="H866" s="1">
        <f>VLOOKUP($A866,openDSS_base!$A:$R,6,0)</f>
        <v>9817.4524000000001</v>
      </c>
      <c r="I866" s="1">
        <f>VLOOKUP($A866,openDSS_capacitor!$A:$R,4,0)</f>
        <v>42467.697099999998</v>
      </c>
      <c r="J866" s="1">
        <f>VLOOKUP($A866,openDSS_capacitor!$A:$R,5,0)</f>
        <v>16966.0105</v>
      </c>
      <c r="K866" s="7">
        <f t="shared" si="29"/>
        <v>0.92863546752381332</v>
      </c>
      <c r="L866" s="1">
        <f>VLOOKUP($A866,openDSS_capacitor!$A:$R,10,0)</f>
        <v>0</v>
      </c>
      <c r="M866" s="1">
        <f>VLOOKUP($A866,openDSS_capacitor!$A:$R,11,0)</f>
        <v>0</v>
      </c>
      <c r="N866" s="1">
        <f>VLOOKUP($A866,openDSS_capacitor!$A:$R,6,0)</f>
        <v>9529.0205000000005</v>
      </c>
      <c r="O866" s="1">
        <f t="shared" si="28"/>
        <v>-288.43189999999959</v>
      </c>
      <c r="P866">
        <f>VLOOKUP(A866,sumario!A:E,5,0)</f>
        <v>300</v>
      </c>
    </row>
    <row r="867" spans="1:16" x14ac:dyDescent="0.25">
      <c r="A867" t="s">
        <v>1675</v>
      </c>
      <c r="B867" s="6" t="str">
        <f>VLOOKUP(A867,regional!A:B,2,0)</f>
        <v>Mantiqueira</v>
      </c>
      <c r="C867" s="1">
        <f>VLOOKUP($A867,openDSS_base!$A:$R,4,0)</f>
        <v>105224.91800000001</v>
      </c>
      <c r="D867" s="1">
        <f>VLOOKUP($A867,openDSS_base!$A:$R,5,0)</f>
        <v>54484.0049</v>
      </c>
      <c r="E867" s="7">
        <f t="shared" si="27"/>
        <v>0.88802015235327325</v>
      </c>
      <c r="F867" s="1">
        <f>VLOOKUP($A867,openDSS_base!$A:$R,10,0)</f>
        <v>0</v>
      </c>
      <c r="G867" s="1">
        <f>VLOOKUP($A867,openDSS_base!$A:$R,11,0)</f>
        <v>0</v>
      </c>
      <c r="H867" s="1">
        <f>VLOOKUP($A867,openDSS_base!$A:$R,6,0)</f>
        <v>16688.733199999999</v>
      </c>
      <c r="I867" s="1">
        <f>VLOOKUP($A867,openDSS_capacitor!$A:$R,4,0)</f>
        <v>104716.85</v>
      </c>
      <c r="J867" s="1">
        <f>VLOOKUP($A867,openDSS_capacitor!$A:$R,5,0)</f>
        <v>40936.108200000002</v>
      </c>
      <c r="K867" s="7">
        <f t="shared" si="29"/>
        <v>0.93136360753641512</v>
      </c>
      <c r="L867" s="1">
        <f>VLOOKUP($A867,openDSS_capacitor!$A:$R,10,0)</f>
        <v>0</v>
      </c>
      <c r="M867" s="1">
        <f>VLOOKUP($A867,openDSS_capacitor!$A:$R,11,0)</f>
        <v>0</v>
      </c>
      <c r="N867" s="1">
        <f>VLOOKUP($A867,openDSS_capacitor!$A:$R,6,0)</f>
        <v>15744.916800000001</v>
      </c>
      <c r="O867" s="1">
        <f t="shared" si="28"/>
        <v>-943.81639999999788</v>
      </c>
      <c r="P867">
        <f>VLOOKUP(A867,sumario!A:E,5,0)</f>
        <v>600</v>
      </c>
    </row>
    <row r="868" spans="1:16" x14ac:dyDescent="0.25">
      <c r="A868" t="s">
        <v>1677</v>
      </c>
      <c r="B868" s="6" t="str">
        <f>VLOOKUP(A868,regional!A:B,2,0)</f>
        <v>Norte</v>
      </c>
      <c r="C868" s="1">
        <f>VLOOKUP($A868,openDSS_base!$A:$R,4,0)</f>
        <v>83650.804999999993</v>
      </c>
      <c r="D868" s="1">
        <f>VLOOKUP($A868,openDSS_base!$A:$R,5,0)</f>
        <v>38770.467900000003</v>
      </c>
      <c r="E868" s="7">
        <f t="shared" si="27"/>
        <v>0.90728801058129827</v>
      </c>
      <c r="F868" s="1">
        <f>VLOOKUP($A868,openDSS_base!$A:$R,10,0)</f>
        <v>0</v>
      </c>
      <c r="G868" s="1">
        <f>VLOOKUP($A868,openDSS_base!$A:$R,11,0)</f>
        <v>0</v>
      </c>
      <c r="H868" s="1">
        <f>VLOOKUP($A868,openDSS_base!$A:$R,6,0)</f>
        <v>19731.563200000001</v>
      </c>
      <c r="I868" s="1">
        <f>VLOOKUP($A868,openDSS_capacitor!$A:$R,4,0)</f>
        <v>83638.192899999995</v>
      </c>
      <c r="J868" s="1">
        <f>VLOOKUP($A868,openDSS_capacitor!$A:$R,5,0)</f>
        <v>36614.338499999998</v>
      </c>
      <c r="K868" s="7">
        <f t="shared" si="29"/>
        <v>0.91606629735709721</v>
      </c>
      <c r="L868" s="1">
        <f>VLOOKUP($A868,openDSS_capacitor!$A:$R,10,0)</f>
        <v>0</v>
      </c>
      <c r="M868" s="1">
        <f>VLOOKUP($A868,openDSS_capacitor!$A:$R,11,0)</f>
        <v>0</v>
      </c>
      <c r="N868" s="1">
        <f>VLOOKUP($A868,openDSS_capacitor!$A:$R,6,0)</f>
        <v>19405.591499999999</v>
      </c>
      <c r="O868" s="1">
        <f t="shared" si="28"/>
        <v>-325.97170000000187</v>
      </c>
      <c r="P868">
        <f>VLOOKUP(A868,sumario!A:E,5,0)</f>
        <v>300</v>
      </c>
    </row>
    <row r="869" spans="1:16" x14ac:dyDescent="0.25">
      <c r="A869" t="s">
        <v>1679</v>
      </c>
      <c r="B869" s="6" t="str">
        <f>VLOOKUP(A869,regional!A:B,2,0)</f>
        <v>Norte</v>
      </c>
      <c r="C869" s="1">
        <f>VLOOKUP($A869,openDSS_base!$A:$R,4,0)</f>
        <v>82838.893599999996</v>
      </c>
      <c r="D869" s="1">
        <f>VLOOKUP($A869,openDSS_base!$A:$R,5,0)</f>
        <v>51039.904799999997</v>
      </c>
      <c r="E869" s="7">
        <f t="shared" ref="E869:E932" si="30">C869/SQRT(C869*C869+D869*D869)</f>
        <v>0.85137320489242141</v>
      </c>
      <c r="F869" s="1">
        <f>VLOOKUP($A869,openDSS_base!$A:$R,10,0)</f>
        <v>0</v>
      </c>
      <c r="G869" s="1">
        <f>VLOOKUP($A869,openDSS_base!$A:$R,11,0)</f>
        <v>0</v>
      </c>
      <c r="H869" s="1">
        <f>VLOOKUP($A869,openDSS_base!$A:$R,6,0)</f>
        <v>24893.164499999999</v>
      </c>
      <c r="I869" s="1">
        <f>VLOOKUP($A869,openDSS_capacitor!$A:$R,4,0)</f>
        <v>84536.843299999993</v>
      </c>
      <c r="J869" s="1">
        <f>VLOOKUP($A869,openDSS_capacitor!$A:$R,5,0)</f>
        <v>45204.365700000002</v>
      </c>
      <c r="K869" s="7">
        <f t="shared" si="29"/>
        <v>0.8818411023851912</v>
      </c>
      <c r="L869" s="1">
        <f>VLOOKUP($A869,openDSS_capacitor!$A:$R,10,0)</f>
        <v>0</v>
      </c>
      <c r="M869" s="1">
        <f>VLOOKUP($A869,openDSS_capacitor!$A:$R,11,0)</f>
        <v>0</v>
      </c>
      <c r="N869" s="1">
        <f>VLOOKUP($A869,openDSS_capacitor!$A:$R,6,0)</f>
        <v>25299.3855</v>
      </c>
      <c r="O869" s="1">
        <f t="shared" ref="O869:O932" si="31">N869-H869</f>
        <v>406.22100000000137</v>
      </c>
      <c r="P869">
        <f>VLOOKUP(A869,sumario!A:E,5,0)</f>
        <v>900</v>
      </c>
    </row>
    <row r="870" spans="1:16" x14ac:dyDescent="0.25">
      <c r="A870" t="s">
        <v>2080</v>
      </c>
      <c r="B870" s="6" t="e">
        <f>VLOOKUP(A870,regional!A:B,2,0)</f>
        <v>#N/A</v>
      </c>
      <c r="C870" s="1">
        <f>VLOOKUP($A870,openDSS_base!$A:$R,4,0)</f>
        <v>23910.3122</v>
      </c>
      <c r="D870" s="1">
        <f>VLOOKUP($A870,openDSS_base!$A:$R,5,0)</f>
        <v>10848.414699999999</v>
      </c>
      <c r="E870" s="7">
        <f t="shared" si="30"/>
        <v>0.91065190583070199</v>
      </c>
      <c r="F870" s="1">
        <f>VLOOKUP($A870,openDSS_base!$A:$R,10,0)</f>
        <v>0</v>
      </c>
      <c r="G870" s="1">
        <f>VLOOKUP($A870,openDSS_base!$A:$R,11,0)</f>
        <v>0</v>
      </c>
      <c r="H870" s="1">
        <f>VLOOKUP($A870,openDSS_base!$A:$R,6,0)</f>
        <v>960.95519999999999</v>
      </c>
      <c r="I870" s="1">
        <f>VLOOKUP($A870,openDSS_capacitor!$A:$R,4,0)</f>
        <v>23765.838100000001</v>
      </c>
      <c r="J870" s="1">
        <f>VLOOKUP($A870,openDSS_capacitor!$A:$R,5,0)</f>
        <v>874.69069999999999</v>
      </c>
      <c r="K870" s="7">
        <f t="shared" si="29"/>
        <v>0.99932340027884337</v>
      </c>
      <c r="L870" s="1">
        <f>VLOOKUP($A870,openDSS_capacitor!$A:$R,10,0)</f>
        <v>0</v>
      </c>
      <c r="M870" s="1">
        <f>VLOOKUP($A870,openDSS_capacitor!$A:$R,11,0)</f>
        <v>0</v>
      </c>
      <c r="N870" s="1">
        <f>VLOOKUP($A870,openDSS_capacitor!$A:$R,6,0)</f>
        <v>807.76289999999995</v>
      </c>
      <c r="O870" s="1">
        <f t="shared" si="31"/>
        <v>-153.19230000000005</v>
      </c>
      <c r="P870">
        <f>VLOOKUP(A870,sumario!A:E,5,0)</f>
        <v>1200</v>
      </c>
    </row>
    <row r="871" spans="1:16" x14ac:dyDescent="0.25">
      <c r="A871" t="s">
        <v>1680</v>
      </c>
      <c r="B871" s="6" t="str">
        <f>VLOOKUP(A871,regional!A:B,2,0)</f>
        <v>Triângulo</v>
      </c>
      <c r="C871" s="1">
        <f>VLOOKUP($A871,openDSS_base!$A:$R,4,0)</f>
        <v>51822.370600000002</v>
      </c>
      <c r="D871" s="1">
        <f>VLOOKUP($A871,openDSS_base!$A:$R,5,0)</f>
        <v>23362.0942</v>
      </c>
      <c r="E871" s="7">
        <f t="shared" si="30"/>
        <v>0.91164462377524214</v>
      </c>
      <c r="F871" s="1">
        <f>VLOOKUP($A871,openDSS_base!$A:$R,10,0)</f>
        <v>0</v>
      </c>
      <c r="G871" s="1">
        <f>VLOOKUP($A871,openDSS_base!$A:$R,11,0)</f>
        <v>0</v>
      </c>
      <c r="H871" s="1">
        <f>VLOOKUP($A871,openDSS_base!$A:$R,6,0)</f>
        <v>5527.2682000000004</v>
      </c>
      <c r="I871" s="1">
        <f>VLOOKUP($A871,openDSS_capacitor!$A:$R,4,0)</f>
        <v>51642.934800000003</v>
      </c>
      <c r="J871" s="1">
        <f>VLOOKUP($A871,openDSS_capacitor!$A:$R,5,0)</f>
        <v>13050.325999999999</v>
      </c>
      <c r="K871" s="7">
        <f t="shared" si="29"/>
        <v>0.96952274187819421</v>
      </c>
      <c r="L871" s="1">
        <f>VLOOKUP($A871,openDSS_capacitor!$A:$R,10,0)</f>
        <v>0</v>
      </c>
      <c r="M871" s="1">
        <f>VLOOKUP($A871,openDSS_capacitor!$A:$R,11,0)</f>
        <v>0</v>
      </c>
      <c r="N871" s="1">
        <f>VLOOKUP($A871,openDSS_capacitor!$A:$R,6,0)</f>
        <v>5233.402</v>
      </c>
      <c r="O871" s="1">
        <f t="shared" si="31"/>
        <v>-293.86620000000039</v>
      </c>
      <c r="P871">
        <f>VLOOKUP(A871,sumario!A:E,5,0)</f>
        <v>1200</v>
      </c>
    </row>
    <row r="872" spans="1:16" x14ac:dyDescent="0.25">
      <c r="A872" t="s">
        <v>1681</v>
      </c>
      <c r="B872" s="6" t="str">
        <f>VLOOKUP(A872,regional!A:B,2,0)</f>
        <v>Triângulo</v>
      </c>
      <c r="C872" s="1">
        <f>VLOOKUP($A872,openDSS_base!$A:$R,4,0)</f>
        <v>117599.93799999999</v>
      </c>
      <c r="D872" s="1">
        <f>VLOOKUP($A872,openDSS_base!$A:$R,5,0)</f>
        <v>61548.890599999999</v>
      </c>
      <c r="E872" s="7">
        <f t="shared" si="30"/>
        <v>0.88598965302809962</v>
      </c>
      <c r="F872" s="1">
        <f>VLOOKUP($A872,openDSS_base!$A:$R,10,0)</f>
        <v>0</v>
      </c>
      <c r="G872" s="1">
        <f>VLOOKUP($A872,openDSS_base!$A:$R,11,0)</f>
        <v>0</v>
      </c>
      <c r="H872" s="1">
        <f>VLOOKUP($A872,openDSS_base!$A:$R,6,0)</f>
        <v>20329.888500000001</v>
      </c>
      <c r="I872" s="1">
        <f>VLOOKUP($A872,openDSS_capacitor!$A:$R,4,0)</f>
        <v>117378.87850000001</v>
      </c>
      <c r="J872" s="1">
        <f>VLOOKUP($A872,openDSS_capacitor!$A:$R,5,0)</f>
        <v>53932.112099999998</v>
      </c>
      <c r="K872" s="7">
        <f t="shared" si="29"/>
        <v>0.9086730963930133</v>
      </c>
      <c r="L872" s="1">
        <f>VLOOKUP($A872,openDSS_capacitor!$A:$R,10,0)</f>
        <v>0</v>
      </c>
      <c r="M872" s="1">
        <f>VLOOKUP($A872,openDSS_capacitor!$A:$R,11,0)</f>
        <v>0</v>
      </c>
      <c r="N872" s="1">
        <f>VLOOKUP($A872,openDSS_capacitor!$A:$R,6,0)</f>
        <v>19504.545399999999</v>
      </c>
      <c r="O872" s="1">
        <f t="shared" si="31"/>
        <v>-825.34310000000187</v>
      </c>
      <c r="P872">
        <f>VLOOKUP(A872,sumario!A:E,5,0)</f>
        <v>900</v>
      </c>
    </row>
    <row r="873" spans="1:16" x14ac:dyDescent="0.25">
      <c r="A873" t="s">
        <v>1682</v>
      </c>
      <c r="B873" s="6" t="str">
        <f>VLOOKUP(A873,regional!A:B,2,0)</f>
        <v>Mantiqueira</v>
      </c>
      <c r="C873" s="1">
        <f>VLOOKUP($A873,openDSS_base!$A:$R,4,0)</f>
        <v>100863.2236</v>
      </c>
      <c r="D873" s="1">
        <f>VLOOKUP($A873,openDSS_base!$A:$R,5,0)</f>
        <v>42455.351000000002</v>
      </c>
      <c r="E873" s="7">
        <f t="shared" si="30"/>
        <v>0.92167907985913211</v>
      </c>
      <c r="F873" s="1">
        <f>VLOOKUP($A873,openDSS_base!$A:$R,10,0)</f>
        <v>0</v>
      </c>
      <c r="G873" s="1">
        <f>VLOOKUP($A873,openDSS_base!$A:$R,11,0)</f>
        <v>0</v>
      </c>
      <c r="H873" s="1">
        <f>VLOOKUP($A873,openDSS_base!$A:$R,6,0)</f>
        <v>5675.9916999999996</v>
      </c>
      <c r="I873" s="1">
        <f>VLOOKUP($A873,openDSS_capacitor!$A:$R,4,0)</f>
        <v>100843.4299</v>
      </c>
      <c r="J873" s="1">
        <f>VLOOKUP($A873,openDSS_capacitor!$A:$R,5,0)</f>
        <v>33371.162100000001</v>
      </c>
      <c r="K873" s="7">
        <f t="shared" si="29"/>
        <v>0.94936824738436321</v>
      </c>
      <c r="L873" s="1">
        <f>VLOOKUP($A873,openDSS_capacitor!$A:$R,10,0)</f>
        <v>0</v>
      </c>
      <c r="M873" s="1">
        <f>VLOOKUP($A873,openDSS_capacitor!$A:$R,11,0)</f>
        <v>0</v>
      </c>
      <c r="N873" s="1">
        <f>VLOOKUP($A873,openDSS_capacitor!$A:$R,6,0)</f>
        <v>5641.5191000000004</v>
      </c>
      <c r="O873" s="1">
        <f t="shared" si="31"/>
        <v>-34.472599999999147</v>
      </c>
      <c r="P873">
        <f>VLOOKUP(A873,sumario!A:E,5,0)</f>
        <v>600</v>
      </c>
    </row>
    <row r="874" spans="1:16" x14ac:dyDescent="0.25">
      <c r="A874" t="s">
        <v>1683</v>
      </c>
      <c r="B874" s="6" t="str">
        <f>VLOOKUP(A874,regional!A:B,2,0)</f>
        <v>Mantiqueira</v>
      </c>
      <c r="C874" s="1">
        <f>VLOOKUP($A874,openDSS_base!$A:$R,4,0)</f>
        <v>127597.61229999999</v>
      </c>
      <c r="D874" s="1">
        <f>VLOOKUP($A874,openDSS_base!$A:$R,5,0)</f>
        <v>65380.074699999997</v>
      </c>
      <c r="E874" s="7">
        <f t="shared" si="30"/>
        <v>0.88997203681806714</v>
      </c>
      <c r="F874" s="1">
        <f>VLOOKUP($A874,openDSS_base!$A:$R,10,0)</f>
        <v>0</v>
      </c>
      <c r="G874" s="1">
        <f>VLOOKUP($A874,openDSS_base!$A:$R,11,0)</f>
        <v>0</v>
      </c>
      <c r="H874" s="1">
        <f>VLOOKUP($A874,openDSS_base!$A:$R,6,0)</f>
        <v>18007.982800000002</v>
      </c>
      <c r="I874" s="1">
        <f>VLOOKUP($A874,openDSS_capacitor!$A:$R,4,0)</f>
        <v>127052.31690000001</v>
      </c>
      <c r="J874" s="1">
        <f>VLOOKUP($A874,openDSS_capacitor!$A:$R,5,0)</f>
        <v>55988.2785</v>
      </c>
      <c r="K874" s="7">
        <f t="shared" si="29"/>
        <v>0.91508851988395079</v>
      </c>
      <c r="L874" s="1">
        <f>VLOOKUP($A874,openDSS_capacitor!$A:$R,10,0)</f>
        <v>0</v>
      </c>
      <c r="M874" s="1">
        <f>VLOOKUP($A874,openDSS_capacitor!$A:$R,11,0)</f>
        <v>0</v>
      </c>
      <c r="N874" s="1">
        <f>VLOOKUP($A874,openDSS_capacitor!$A:$R,6,0)</f>
        <v>17247.045999999998</v>
      </c>
      <c r="O874" s="1">
        <f t="shared" si="31"/>
        <v>-760.93680000000313</v>
      </c>
      <c r="P874">
        <f>VLOOKUP(A874,sumario!A:E,5,0)</f>
        <v>400</v>
      </c>
    </row>
    <row r="875" spans="1:16" x14ac:dyDescent="0.25">
      <c r="A875" t="s">
        <v>1684</v>
      </c>
      <c r="B875" s="6" t="str">
        <f>VLOOKUP(A875,regional!A:B,2,0)</f>
        <v>Mantiqueira</v>
      </c>
      <c r="C875" s="1">
        <f>VLOOKUP($A875,openDSS_base!$A:$R,4,0)</f>
        <v>139361.7034</v>
      </c>
      <c r="D875" s="1">
        <f>VLOOKUP($A875,openDSS_base!$A:$R,5,0)</f>
        <v>63730.854299999999</v>
      </c>
      <c r="E875" s="7">
        <f t="shared" si="30"/>
        <v>0.90941858631142425</v>
      </c>
      <c r="F875" s="1">
        <f>VLOOKUP($A875,openDSS_base!$A:$R,10,0)</f>
        <v>0</v>
      </c>
      <c r="G875" s="1">
        <f>VLOOKUP($A875,openDSS_base!$A:$R,11,0)</f>
        <v>0</v>
      </c>
      <c r="H875" s="1">
        <f>VLOOKUP($A875,openDSS_base!$A:$R,6,0)</f>
        <v>33702.157500000001</v>
      </c>
      <c r="I875" s="1">
        <f>VLOOKUP($A875,openDSS_capacitor!$A:$R,4,0)</f>
        <v>138886.53950000001</v>
      </c>
      <c r="J875" s="1">
        <f>VLOOKUP($A875,openDSS_capacitor!$A:$R,5,0)</f>
        <v>55099.703699999998</v>
      </c>
      <c r="K875" s="7">
        <f t="shared" si="29"/>
        <v>0.92952283637118804</v>
      </c>
      <c r="L875" s="1">
        <f>VLOOKUP($A875,openDSS_capacitor!$A:$R,10,0)</f>
        <v>0</v>
      </c>
      <c r="M875" s="1">
        <f>VLOOKUP($A875,openDSS_capacitor!$A:$R,11,0)</f>
        <v>0</v>
      </c>
      <c r="N875" s="1">
        <f>VLOOKUP($A875,openDSS_capacitor!$A:$R,6,0)</f>
        <v>32836.087399999997</v>
      </c>
      <c r="O875" s="1">
        <f t="shared" si="31"/>
        <v>-866.07010000000446</v>
      </c>
      <c r="P875">
        <f>VLOOKUP(A875,sumario!A:E,5,0)</f>
        <v>1200</v>
      </c>
    </row>
    <row r="876" spans="1:16" x14ac:dyDescent="0.25">
      <c r="A876" t="s">
        <v>1690</v>
      </c>
      <c r="B876" s="6" t="str">
        <f>VLOOKUP(A876,regional!A:B,2,0)</f>
        <v>Mantiqueira</v>
      </c>
      <c r="C876" s="1">
        <f>VLOOKUP($A876,openDSS_base!$A:$R,4,0)</f>
        <v>64308.186699999998</v>
      </c>
      <c r="D876" s="1">
        <f>VLOOKUP($A876,openDSS_base!$A:$R,5,0)</f>
        <v>30488.76</v>
      </c>
      <c r="E876" s="7">
        <f t="shared" si="30"/>
        <v>0.90359108255498799</v>
      </c>
      <c r="F876" s="1">
        <f>VLOOKUP($A876,openDSS_base!$A:$R,10,0)</f>
        <v>0</v>
      </c>
      <c r="G876" s="1">
        <f>VLOOKUP($A876,openDSS_base!$A:$R,11,0)</f>
        <v>0</v>
      </c>
      <c r="H876" s="1">
        <f>VLOOKUP($A876,openDSS_base!$A:$R,6,0)</f>
        <v>12278.5774</v>
      </c>
      <c r="I876" s="1">
        <f>VLOOKUP($A876,openDSS_capacitor!$A:$R,4,0)</f>
        <v>64022.207600000002</v>
      </c>
      <c r="J876" s="1">
        <f>VLOOKUP($A876,openDSS_capacitor!$A:$R,5,0)</f>
        <v>27859.589800000002</v>
      </c>
      <c r="K876" s="7">
        <f t="shared" si="29"/>
        <v>0.91694512051132626</v>
      </c>
      <c r="L876" s="1">
        <f>VLOOKUP($A876,openDSS_capacitor!$A:$R,10,0)</f>
        <v>0</v>
      </c>
      <c r="M876" s="1">
        <f>VLOOKUP($A876,openDSS_capacitor!$A:$R,11,0)</f>
        <v>0</v>
      </c>
      <c r="N876" s="1">
        <f>VLOOKUP($A876,openDSS_capacitor!$A:$R,6,0)</f>
        <v>11924.5573</v>
      </c>
      <c r="O876" s="1">
        <f t="shared" si="31"/>
        <v>-354.02009999999973</v>
      </c>
      <c r="P876">
        <f>VLOOKUP(A876,sumario!A:E,5,0)</f>
        <v>300</v>
      </c>
    </row>
    <row r="877" spans="1:16" x14ac:dyDescent="0.25">
      <c r="A877" t="s">
        <v>1691</v>
      </c>
      <c r="B877" s="6" t="str">
        <f>VLOOKUP(A877,regional!A:B,2,0)</f>
        <v>Mantiqueira</v>
      </c>
      <c r="C877" s="1">
        <f>VLOOKUP($A877,openDSS_base!$A:$R,4,0)</f>
        <v>59721.765700000004</v>
      </c>
      <c r="D877" s="1">
        <f>VLOOKUP($A877,openDSS_base!$A:$R,5,0)</f>
        <v>26968.2248</v>
      </c>
      <c r="E877" s="7">
        <f t="shared" si="30"/>
        <v>0.91138717203869335</v>
      </c>
      <c r="F877" s="1">
        <f>VLOOKUP($A877,openDSS_base!$A:$R,10,0)</f>
        <v>0</v>
      </c>
      <c r="G877" s="1">
        <f>VLOOKUP($A877,openDSS_base!$A:$R,11,0)</f>
        <v>0</v>
      </c>
      <c r="H877" s="1">
        <f>VLOOKUP($A877,openDSS_base!$A:$R,6,0)</f>
        <v>9468.1964000000007</v>
      </c>
      <c r="I877" s="1">
        <f>VLOOKUP($A877,openDSS_capacitor!$A:$R,4,0)</f>
        <v>59568.8577</v>
      </c>
      <c r="J877" s="1">
        <f>VLOOKUP($A877,openDSS_capacitor!$A:$R,5,0)</f>
        <v>24368.732800000002</v>
      </c>
      <c r="K877" s="7">
        <f t="shared" si="29"/>
        <v>0.92554883662036025</v>
      </c>
      <c r="L877" s="1">
        <f>VLOOKUP($A877,openDSS_capacitor!$A:$R,10,0)</f>
        <v>0</v>
      </c>
      <c r="M877" s="1">
        <f>VLOOKUP($A877,openDSS_capacitor!$A:$R,11,0)</f>
        <v>0</v>
      </c>
      <c r="N877" s="1">
        <f>VLOOKUP($A877,openDSS_capacitor!$A:$R,6,0)</f>
        <v>9232.15</v>
      </c>
      <c r="O877" s="1">
        <f t="shared" si="31"/>
        <v>-236.04640000000109</v>
      </c>
      <c r="P877">
        <f>VLOOKUP(A877,sumario!A:E,5,0)</f>
        <v>300</v>
      </c>
    </row>
    <row r="878" spans="1:16" x14ac:dyDescent="0.25">
      <c r="A878" t="s">
        <v>1692</v>
      </c>
      <c r="B878" s="6" t="str">
        <f>VLOOKUP(A878,regional!A:B,2,0)</f>
        <v>Mantiqueira</v>
      </c>
      <c r="C878" s="1">
        <f>VLOOKUP($A878,openDSS_base!$A:$R,4,0)</f>
        <v>67602.242700000003</v>
      </c>
      <c r="D878" s="1">
        <f>VLOOKUP($A878,openDSS_base!$A:$R,5,0)</f>
        <v>29926.093499999999</v>
      </c>
      <c r="E878" s="7">
        <f t="shared" si="30"/>
        <v>0.91440968908295195</v>
      </c>
      <c r="F878" s="1">
        <f>VLOOKUP($A878,openDSS_base!$A:$R,10,0)</f>
        <v>0</v>
      </c>
      <c r="G878" s="1">
        <f>VLOOKUP($A878,openDSS_base!$A:$R,11,0)</f>
        <v>0</v>
      </c>
      <c r="H878" s="1">
        <f>VLOOKUP($A878,openDSS_base!$A:$R,6,0)</f>
        <v>10576.3146</v>
      </c>
      <c r="I878" s="1">
        <f>VLOOKUP($A878,openDSS_capacitor!$A:$R,4,0)</f>
        <v>67135.153600000005</v>
      </c>
      <c r="J878" s="1">
        <f>VLOOKUP($A878,openDSS_capacitor!$A:$R,5,0)</f>
        <v>25924.248500000002</v>
      </c>
      <c r="K878" s="7">
        <f t="shared" si="29"/>
        <v>0.93286507513729411</v>
      </c>
      <c r="L878" s="1">
        <f>VLOOKUP($A878,openDSS_capacitor!$A:$R,10,0)</f>
        <v>0</v>
      </c>
      <c r="M878" s="1">
        <f>VLOOKUP($A878,openDSS_capacitor!$A:$R,11,0)</f>
        <v>0</v>
      </c>
      <c r="N878" s="1">
        <f>VLOOKUP($A878,openDSS_capacitor!$A:$R,6,0)</f>
        <v>10059.7863</v>
      </c>
      <c r="O878" s="1">
        <f t="shared" si="31"/>
        <v>-516.52829999999994</v>
      </c>
      <c r="P878">
        <f>VLOOKUP(A878,sumario!A:E,5,0)</f>
        <v>300</v>
      </c>
    </row>
    <row r="879" spans="1:16" x14ac:dyDescent="0.25">
      <c r="A879" t="s">
        <v>1694</v>
      </c>
      <c r="B879" s="6" t="str">
        <f>VLOOKUP(A879,regional!A:B,2,0)</f>
        <v>Leste</v>
      </c>
      <c r="C879" s="1">
        <f>VLOOKUP($A879,openDSS_base!$A:$R,4,0)</f>
        <v>114385.356</v>
      </c>
      <c r="D879" s="1">
        <f>VLOOKUP($A879,openDSS_base!$A:$R,5,0)</f>
        <v>57057.873200000002</v>
      </c>
      <c r="E879" s="7">
        <f t="shared" si="30"/>
        <v>0.89484862993206404</v>
      </c>
      <c r="F879" s="1">
        <f>VLOOKUP($A879,openDSS_base!$A:$R,10,0)</f>
        <v>0</v>
      </c>
      <c r="G879" s="1">
        <f>VLOOKUP($A879,openDSS_base!$A:$R,11,0)</f>
        <v>0</v>
      </c>
      <c r="H879" s="1">
        <f>VLOOKUP($A879,openDSS_base!$A:$R,6,0)</f>
        <v>27409.876100000001</v>
      </c>
      <c r="I879" s="1">
        <f>VLOOKUP($A879,openDSS_capacitor!$A:$R,4,0)</f>
        <v>114226.17909999999</v>
      </c>
      <c r="J879" s="1">
        <f>VLOOKUP($A879,openDSS_capacitor!$A:$R,5,0)</f>
        <v>54606.525300000001</v>
      </c>
      <c r="K879" s="7">
        <f t="shared" si="29"/>
        <v>0.90220610622423614</v>
      </c>
      <c r="L879" s="1">
        <f>VLOOKUP($A879,openDSS_capacitor!$A:$R,10,0)</f>
        <v>0</v>
      </c>
      <c r="M879" s="1">
        <f>VLOOKUP($A879,openDSS_capacitor!$A:$R,11,0)</f>
        <v>0</v>
      </c>
      <c r="N879" s="1">
        <f>VLOOKUP($A879,openDSS_capacitor!$A:$R,6,0)</f>
        <v>27052.009300000002</v>
      </c>
      <c r="O879" s="1">
        <f t="shared" si="31"/>
        <v>-357.86679999999978</v>
      </c>
      <c r="P879">
        <f>VLOOKUP(A879,sumario!A:E,5,0)</f>
        <v>300</v>
      </c>
    </row>
    <row r="880" spans="1:16" x14ac:dyDescent="0.25">
      <c r="A880" t="s">
        <v>1695</v>
      </c>
      <c r="B880" s="6" t="str">
        <f>VLOOKUP(A880,regional!A:B,2,0)</f>
        <v>Leste</v>
      </c>
      <c r="C880" s="1">
        <f>VLOOKUP($A880,openDSS_base!$A:$R,4,0)</f>
        <v>169337.15489999999</v>
      </c>
      <c r="D880" s="1">
        <f>VLOOKUP($A880,openDSS_base!$A:$R,5,0)</f>
        <v>103298.3303</v>
      </c>
      <c r="E880" s="7">
        <f t="shared" si="30"/>
        <v>0.8536976349904658</v>
      </c>
      <c r="F880" s="1">
        <f>VLOOKUP($A880,openDSS_base!$A:$R,10,0)</f>
        <v>0</v>
      </c>
      <c r="G880" s="1">
        <f>VLOOKUP($A880,openDSS_base!$A:$R,11,0)</f>
        <v>0</v>
      </c>
      <c r="H880" s="1">
        <f>VLOOKUP($A880,openDSS_base!$A:$R,6,0)</f>
        <v>44646.391600000003</v>
      </c>
      <c r="I880" s="1">
        <f>VLOOKUP($A880,openDSS_capacitor!$A:$R,4,0)</f>
        <v>169331.27900000001</v>
      </c>
      <c r="J880" s="1">
        <f>VLOOKUP($A880,openDSS_capacitor!$A:$R,5,0)</f>
        <v>100962.95450000001</v>
      </c>
      <c r="K880" s="7">
        <f t="shared" si="29"/>
        <v>0.85891247795586934</v>
      </c>
      <c r="L880" s="1">
        <f>VLOOKUP($A880,openDSS_capacitor!$A:$R,10,0)</f>
        <v>0</v>
      </c>
      <c r="M880" s="1">
        <f>VLOOKUP($A880,openDSS_capacitor!$A:$R,11,0)</f>
        <v>0</v>
      </c>
      <c r="N880" s="1">
        <f>VLOOKUP($A880,openDSS_capacitor!$A:$R,6,0)</f>
        <v>44200.525399999999</v>
      </c>
      <c r="O880" s="1">
        <f t="shared" si="31"/>
        <v>-445.86620000000403</v>
      </c>
      <c r="P880">
        <f>VLOOKUP(A880,sumario!A:E,5,0)</f>
        <v>300</v>
      </c>
    </row>
    <row r="881" spans="1:16" x14ac:dyDescent="0.25">
      <c r="A881" t="s">
        <v>1698</v>
      </c>
      <c r="B881" s="6" t="str">
        <f>VLOOKUP(A881,regional!A:B,2,0)</f>
        <v>Norte</v>
      </c>
      <c r="C881" s="1">
        <f>VLOOKUP($A881,openDSS_base!$A:$R,4,0)</f>
        <v>101840.9584</v>
      </c>
      <c r="D881" s="1">
        <f>VLOOKUP($A881,openDSS_base!$A:$R,5,0)</f>
        <v>32638.369900000002</v>
      </c>
      <c r="E881" s="7">
        <f t="shared" si="30"/>
        <v>0.95229034045145922</v>
      </c>
      <c r="F881" s="1">
        <f>VLOOKUP($A881,openDSS_base!$A:$R,10,0)</f>
        <v>0</v>
      </c>
      <c r="G881" s="1">
        <f>VLOOKUP($A881,openDSS_base!$A:$R,11,0)</f>
        <v>0</v>
      </c>
      <c r="H881" s="1">
        <f>VLOOKUP($A881,openDSS_base!$A:$R,6,0)</f>
        <v>7213.3154999999997</v>
      </c>
      <c r="I881" s="1">
        <f>VLOOKUP($A881,openDSS_capacitor!$A:$R,4,0)</f>
        <v>101811.5419</v>
      </c>
      <c r="J881" s="1">
        <f>VLOOKUP($A881,openDSS_capacitor!$A:$R,5,0)</f>
        <v>22590.596799999999</v>
      </c>
      <c r="K881" s="7">
        <f t="shared" si="29"/>
        <v>0.97625643636707238</v>
      </c>
      <c r="L881" s="1">
        <f>VLOOKUP($A881,openDSS_capacitor!$A:$R,10,0)</f>
        <v>0</v>
      </c>
      <c r="M881" s="1">
        <f>VLOOKUP($A881,openDSS_capacitor!$A:$R,11,0)</f>
        <v>0</v>
      </c>
      <c r="N881" s="1">
        <f>VLOOKUP($A881,openDSS_capacitor!$A:$R,6,0)</f>
        <v>7124.3648000000003</v>
      </c>
      <c r="O881" s="1">
        <f t="shared" si="31"/>
        <v>-88.950699999999415</v>
      </c>
      <c r="P881">
        <f>VLOOKUP(A881,sumario!A:E,5,0)</f>
        <v>1800</v>
      </c>
    </row>
    <row r="882" spans="1:16" x14ac:dyDescent="0.25">
      <c r="A882" t="s">
        <v>101</v>
      </c>
      <c r="B882" s="6" t="str">
        <f>VLOOKUP(A882,regional!A:B,2,0)</f>
        <v>Leste</v>
      </c>
      <c r="C882" s="1">
        <f>VLOOKUP($A882,openDSS_base!$A:$R,4,0)</f>
        <v>59192.313199999997</v>
      </c>
      <c r="D882" s="1">
        <f>VLOOKUP($A882,openDSS_base!$A:$R,5,0)</f>
        <v>24502.776000000002</v>
      </c>
      <c r="E882" s="7">
        <f t="shared" si="30"/>
        <v>0.92396495670186929</v>
      </c>
      <c r="F882" s="1">
        <f>VLOOKUP($A882,openDSS_base!$A:$R,10,0)</f>
        <v>0</v>
      </c>
      <c r="G882" s="1">
        <f>VLOOKUP($A882,openDSS_base!$A:$R,11,0)</f>
        <v>0</v>
      </c>
      <c r="H882" s="1">
        <f>VLOOKUP($A882,openDSS_base!$A:$R,6,0)</f>
        <v>12273.5762</v>
      </c>
      <c r="I882" s="1">
        <f>VLOOKUP($A882,openDSS_capacitor!$A:$R,4,0)</f>
        <v>59105.138899999998</v>
      </c>
      <c r="J882" s="1">
        <f>VLOOKUP($A882,openDSS_capacitor!$A:$R,5,0)</f>
        <v>22247.846799999999</v>
      </c>
      <c r="K882" s="7">
        <f t="shared" si="29"/>
        <v>0.9358941926799732</v>
      </c>
      <c r="L882" s="1">
        <f>VLOOKUP($A882,openDSS_capacitor!$A:$R,10,0)</f>
        <v>0</v>
      </c>
      <c r="M882" s="1">
        <f>VLOOKUP($A882,openDSS_capacitor!$A:$R,11,0)</f>
        <v>0</v>
      </c>
      <c r="N882" s="1">
        <f>VLOOKUP($A882,openDSS_capacitor!$A:$R,6,0)</f>
        <v>12148.4926</v>
      </c>
      <c r="O882" s="1">
        <f t="shared" si="31"/>
        <v>-125.08359999999993</v>
      </c>
      <c r="P882">
        <f>VLOOKUP(A882,sumario!A:E,5,0)</f>
        <v>300</v>
      </c>
    </row>
    <row r="883" spans="1:16" x14ac:dyDescent="0.25">
      <c r="A883" t="s">
        <v>1701</v>
      </c>
      <c r="B883" s="6" t="str">
        <f>VLOOKUP(A883,regional!A:B,2,0)</f>
        <v>Leste</v>
      </c>
      <c r="C883" s="1">
        <f>VLOOKUP($A883,openDSS_base!$A:$R,4,0)</f>
        <v>54580.808700000001</v>
      </c>
      <c r="D883" s="1">
        <f>VLOOKUP($A883,openDSS_base!$A:$R,5,0)</f>
        <v>26519.373599999999</v>
      </c>
      <c r="E883" s="7">
        <f t="shared" si="30"/>
        <v>0.8994518388326358</v>
      </c>
      <c r="F883" s="1">
        <f>VLOOKUP($A883,openDSS_base!$A:$R,10,0)</f>
        <v>0</v>
      </c>
      <c r="G883" s="1">
        <f>VLOOKUP($A883,openDSS_base!$A:$R,11,0)</f>
        <v>0</v>
      </c>
      <c r="H883" s="1">
        <f>VLOOKUP($A883,openDSS_base!$A:$R,6,0)</f>
        <v>14800.352699999999</v>
      </c>
      <c r="I883" s="1">
        <f>VLOOKUP($A883,openDSS_capacitor!$A:$R,4,0)</f>
        <v>54479.586000000003</v>
      </c>
      <c r="J883" s="1">
        <f>VLOOKUP($A883,openDSS_capacitor!$A:$R,5,0)</f>
        <v>24151.837800000001</v>
      </c>
      <c r="K883" s="7">
        <f t="shared" si="29"/>
        <v>0.9141929808958188</v>
      </c>
      <c r="L883" s="1">
        <f>VLOOKUP($A883,openDSS_capacitor!$A:$R,10,0)</f>
        <v>0</v>
      </c>
      <c r="M883" s="1">
        <f>VLOOKUP($A883,openDSS_capacitor!$A:$R,11,0)</f>
        <v>0</v>
      </c>
      <c r="N883" s="1">
        <f>VLOOKUP($A883,openDSS_capacitor!$A:$R,6,0)</f>
        <v>14384.6165</v>
      </c>
      <c r="O883" s="1">
        <f t="shared" si="31"/>
        <v>-415.73619999999937</v>
      </c>
      <c r="P883">
        <f>VLOOKUP(A883,sumario!A:E,5,0)</f>
        <v>300</v>
      </c>
    </row>
    <row r="884" spans="1:16" x14ac:dyDescent="0.25">
      <c r="A884" t="s">
        <v>1704</v>
      </c>
      <c r="B884" s="6" t="str">
        <f>VLOOKUP(A884,regional!A:B,2,0)</f>
        <v>Norte</v>
      </c>
      <c r="C884" s="1">
        <f>VLOOKUP($A884,openDSS_base!$A:$R,4,0)</f>
        <v>44405.819000000003</v>
      </c>
      <c r="D884" s="1">
        <f>VLOOKUP($A884,openDSS_base!$A:$R,5,0)</f>
        <v>17228.378400000001</v>
      </c>
      <c r="E884" s="7">
        <f t="shared" si="30"/>
        <v>0.93229197067458636</v>
      </c>
      <c r="F884" s="1">
        <f>VLOOKUP($A884,openDSS_base!$A:$R,10,0)</f>
        <v>0</v>
      </c>
      <c r="G884" s="1">
        <f>VLOOKUP($A884,openDSS_base!$A:$R,11,0)</f>
        <v>0</v>
      </c>
      <c r="H884" s="1">
        <f>VLOOKUP($A884,openDSS_base!$A:$R,6,0)</f>
        <v>6785.9350000000004</v>
      </c>
      <c r="I884" s="1">
        <f>VLOOKUP($A884,openDSS_capacitor!$A:$R,4,0)</f>
        <v>44413.828600000001</v>
      </c>
      <c r="J884" s="1">
        <f>VLOOKUP($A884,openDSS_capacitor!$A:$R,5,0)</f>
        <v>14927.426299999999</v>
      </c>
      <c r="K884" s="7">
        <f t="shared" si="29"/>
        <v>0.94789400660185064</v>
      </c>
      <c r="L884" s="1">
        <f>VLOOKUP($A884,openDSS_capacitor!$A:$R,10,0)</f>
        <v>0</v>
      </c>
      <c r="M884" s="1">
        <f>VLOOKUP($A884,openDSS_capacitor!$A:$R,11,0)</f>
        <v>0</v>
      </c>
      <c r="N884" s="1">
        <f>VLOOKUP($A884,openDSS_capacitor!$A:$R,6,0)</f>
        <v>6644.0688</v>
      </c>
      <c r="O884" s="1">
        <f t="shared" si="31"/>
        <v>-141.86620000000039</v>
      </c>
      <c r="P884">
        <f>VLOOKUP(A884,sumario!A:E,5,0)</f>
        <v>300</v>
      </c>
    </row>
    <row r="885" spans="1:16" x14ac:dyDescent="0.25">
      <c r="A885" t="s">
        <v>1705</v>
      </c>
      <c r="B885" s="6" t="str">
        <f>VLOOKUP(A885,regional!A:B,2,0)</f>
        <v>Norte</v>
      </c>
      <c r="C885" s="1">
        <f>VLOOKUP($A885,openDSS_base!$A:$R,4,0)</f>
        <v>127766.65330000001</v>
      </c>
      <c r="D885" s="1">
        <f>VLOOKUP($A885,openDSS_base!$A:$R,5,0)</f>
        <v>61313.210599999999</v>
      </c>
      <c r="E885" s="7">
        <f t="shared" si="30"/>
        <v>0.90156374800305417</v>
      </c>
      <c r="F885" s="1">
        <f>VLOOKUP($A885,openDSS_base!$A:$R,10,0)</f>
        <v>0</v>
      </c>
      <c r="G885" s="1">
        <f>VLOOKUP($A885,openDSS_base!$A:$R,11,0)</f>
        <v>0</v>
      </c>
      <c r="H885" s="1">
        <f>VLOOKUP($A885,openDSS_base!$A:$R,6,0)</f>
        <v>27908.719400000002</v>
      </c>
      <c r="I885" s="1">
        <f>VLOOKUP($A885,openDSS_capacitor!$A:$R,4,0)</f>
        <v>127672.06419999999</v>
      </c>
      <c r="J885" s="1">
        <f>VLOOKUP($A885,openDSS_capacitor!$A:$R,5,0)</f>
        <v>56259.160400000001</v>
      </c>
      <c r="K885" s="7">
        <f t="shared" si="29"/>
        <v>0.91509439888115673</v>
      </c>
      <c r="L885" s="1">
        <f>VLOOKUP($A885,openDSS_capacitor!$A:$R,10,0)</f>
        <v>0</v>
      </c>
      <c r="M885" s="1">
        <f>VLOOKUP($A885,openDSS_capacitor!$A:$R,11,0)</f>
        <v>0</v>
      </c>
      <c r="N885" s="1">
        <f>VLOOKUP($A885,openDSS_capacitor!$A:$R,6,0)</f>
        <v>27545.426500000001</v>
      </c>
      <c r="O885" s="1">
        <f t="shared" si="31"/>
        <v>-363.29290000000037</v>
      </c>
      <c r="P885">
        <f>VLOOKUP(A885,sumario!A:E,5,0)</f>
        <v>600</v>
      </c>
    </row>
    <row r="886" spans="1:16" x14ac:dyDescent="0.25">
      <c r="A886" t="s">
        <v>102</v>
      </c>
      <c r="B886" s="6" t="str">
        <f>VLOOKUP(A886,regional!A:B,2,0)</f>
        <v>Norte</v>
      </c>
      <c r="C886" s="1">
        <f>VLOOKUP($A886,openDSS_base!$A:$R,4,0)</f>
        <v>69801.076799999995</v>
      </c>
      <c r="D886" s="1">
        <f>VLOOKUP($A886,openDSS_base!$A:$R,5,0)</f>
        <v>35606.071900000003</v>
      </c>
      <c r="E886" s="7">
        <f t="shared" si="30"/>
        <v>0.89079659728610561</v>
      </c>
      <c r="F886" s="1">
        <f>VLOOKUP($A886,openDSS_base!$A:$R,10,0)</f>
        <v>0</v>
      </c>
      <c r="G886" s="1">
        <f>VLOOKUP($A886,openDSS_base!$A:$R,11,0)</f>
        <v>0</v>
      </c>
      <c r="H886" s="1">
        <f>VLOOKUP($A886,openDSS_base!$A:$R,6,0)</f>
        <v>14831.341399999999</v>
      </c>
      <c r="I886" s="1">
        <f>VLOOKUP($A886,openDSS_capacitor!$A:$R,4,0)</f>
        <v>69710.528399999996</v>
      </c>
      <c r="J886" s="1">
        <f>VLOOKUP($A886,openDSS_capacitor!$A:$R,5,0)</f>
        <v>30849.560799999999</v>
      </c>
      <c r="K886" s="7">
        <f t="shared" si="29"/>
        <v>0.91445739556119088</v>
      </c>
      <c r="L886" s="1">
        <f>VLOOKUP($A886,openDSS_capacitor!$A:$R,10,0)</f>
        <v>0</v>
      </c>
      <c r="M886" s="1">
        <f>VLOOKUP($A886,openDSS_capacitor!$A:$R,11,0)</f>
        <v>0</v>
      </c>
      <c r="N886" s="1">
        <f>VLOOKUP($A886,openDSS_capacitor!$A:$R,6,0)</f>
        <v>14098.4591</v>
      </c>
      <c r="O886" s="1">
        <f t="shared" si="31"/>
        <v>-732.8822999999993</v>
      </c>
      <c r="P886">
        <f>VLOOKUP(A886,sumario!A:E,5,0)</f>
        <v>600</v>
      </c>
    </row>
    <row r="887" spans="1:16" x14ac:dyDescent="0.25">
      <c r="A887" t="s">
        <v>1706</v>
      </c>
      <c r="B887" s="6" t="str">
        <f>VLOOKUP(A887,regional!A:B,2,0)</f>
        <v>Norte</v>
      </c>
      <c r="C887" s="1">
        <f>VLOOKUP($A887,openDSS_base!$A:$R,4,0)</f>
        <v>125870.34849999999</v>
      </c>
      <c r="D887" s="1">
        <f>VLOOKUP($A887,openDSS_base!$A:$R,5,0)</f>
        <v>55798.6973</v>
      </c>
      <c r="E887" s="7">
        <f t="shared" si="30"/>
        <v>0.91419842960662301</v>
      </c>
      <c r="F887" s="1">
        <f>VLOOKUP($A887,openDSS_base!$A:$R,10,0)</f>
        <v>0</v>
      </c>
      <c r="G887" s="1">
        <f>VLOOKUP($A887,openDSS_base!$A:$R,11,0)</f>
        <v>0</v>
      </c>
      <c r="H887" s="1">
        <f>VLOOKUP($A887,openDSS_base!$A:$R,6,0)</f>
        <v>12518.6412</v>
      </c>
      <c r="I887" s="1">
        <f>VLOOKUP($A887,openDSS_capacitor!$A:$R,4,0)</f>
        <v>125826.2067</v>
      </c>
      <c r="J887" s="1">
        <f>VLOOKUP($A887,openDSS_capacitor!$A:$R,5,0)</f>
        <v>50619.780299999999</v>
      </c>
      <c r="K887" s="7">
        <f t="shared" si="29"/>
        <v>0.92773933772971084</v>
      </c>
      <c r="L887" s="1">
        <f>VLOOKUP($A887,openDSS_capacitor!$A:$R,10,0)</f>
        <v>0</v>
      </c>
      <c r="M887" s="1">
        <f>VLOOKUP($A887,openDSS_capacitor!$A:$R,11,0)</f>
        <v>0</v>
      </c>
      <c r="N887" s="1">
        <f>VLOOKUP($A887,openDSS_capacitor!$A:$R,6,0)</f>
        <v>12309.49</v>
      </c>
      <c r="O887" s="1">
        <f t="shared" si="31"/>
        <v>-209.15120000000024</v>
      </c>
      <c r="P887">
        <f>VLOOKUP(A887,sumario!A:E,5,0)</f>
        <v>600</v>
      </c>
    </row>
    <row r="888" spans="1:16" x14ac:dyDescent="0.25">
      <c r="A888" t="s">
        <v>103</v>
      </c>
      <c r="B888" s="6" t="str">
        <f>VLOOKUP(A888,regional!A:B,2,0)</f>
        <v>Norte</v>
      </c>
      <c r="C888" s="1">
        <f>VLOOKUP($A888,openDSS_base!$A:$R,4,0)</f>
        <v>135535.8989</v>
      </c>
      <c r="D888" s="1">
        <f>VLOOKUP($A888,openDSS_base!$A:$R,5,0)</f>
        <v>65216.034099999997</v>
      </c>
      <c r="E888" s="7">
        <f t="shared" si="30"/>
        <v>0.90111076365193743</v>
      </c>
      <c r="F888" s="1">
        <f>VLOOKUP($A888,openDSS_base!$A:$R,10,0)</f>
        <v>0</v>
      </c>
      <c r="G888" s="1">
        <f>VLOOKUP($A888,openDSS_base!$A:$R,11,0)</f>
        <v>0</v>
      </c>
      <c r="H888" s="1">
        <f>VLOOKUP($A888,openDSS_base!$A:$R,6,0)</f>
        <v>13153.7863</v>
      </c>
      <c r="I888" s="1">
        <f>VLOOKUP($A888,openDSS_capacitor!$A:$R,4,0)</f>
        <v>135408.815</v>
      </c>
      <c r="J888" s="1">
        <f>VLOOKUP($A888,openDSS_capacitor!$A:$R,5,0)</f>
        <v>57388.2837</v>
      </c>
      <c r="K888" s="7">
        <f t="shared" si="29"/>
        <v>0.92072321978854321</v>
      </c>
      <c r="L888" s="1">
        <f>VLOOKUP($A888,openDSS_capacitor!$A:$R,10,0)</f>
        <v>0</v>
      </c>
      <c r="M888" s="1">
        <f>VLOOKUP($A888,openDSS_capacitor!$A:$R,11,0)</f>
        <v>0</v>
      </c>
      <c r="N888" s="1">
        <f>VLOOKUP($A888,openDSS_capacitor!$A:$R,6,0)</f>
        <v>12736.2526</v>
      </c>
      <c r="O888" s="1">
        <f t="shared" si="31"/>
        <v>-417.53369999999995</v>
      </c>
      <c r="P888">
        <f>VLOOKUP(A888,sumario!A:E,5,0)</f>
        <v>900</v>
      </c>
    </row>
    <row r="889" spans="1:16" x14ac:dyDescent="0.25">
      <c r="A889" t="s">
        <v>1707</v>
      </c>
      <c r="B889" s="6" t="str">
        <f>VLOOKUP(A889,regional!A:B,2,0)</f>
        <v>Norte</v>
      </c>
      <c r="C889" s="1">
        <f>VLOOKUP($A889,openDSS_base!$A:$R,4,0)</f>
        <v>25105.224300000002</v>
      </c>
      <c r="D889" s="1">
        <f>VLOOKUP($A889,openDSS_base!$A:$R,5,0)</f>
        <v>6621.1364000000003</v>
      </c>
      <c r="E889" s="7">
        <f t="shared" si="30"/>
        <v>0.96693696318740996</v>
      </c>
      <c r="F889" s="1">
        <f>VLOOKUP($A889,openDSS_base!$A:$R,10,0)</f>
        <v>0</v>
      </c>
      <c r="G889" s="1">
        <f>VLOOKUP($A889,openDSS_base!$A:$R,11,0)</f>
        <v>0</v>
      </c>
      <c r="H889" s="1">
        <f>VLOOKUP($A889,openDSS_base!$A:$R,6,0)</f>
        <v>2724.0324999999998</v>
      </c>
      <c r="I889" s="1">
        <f>VLOOKUP($A889,openDSS_capacitor!$A:$R,4,0)</f>
        <v>25432.1302</v>
      </c>
      <c r="J889" s="1">
        <f>VLOOKUP($A889,openDSS_capacitor!$A:$R,5,0)</f>
        <v>-8150.0236000000004</v>
      </c>
      <c r="K889" s="7">
        <f t="shared" si="29"/>
        <v>0.9522964374737396</v>
      </c>
      <c r="L889" s="1">
        <f>VLOOKUP($A889,openDSS_capacitor!$A:$R,10,0)</f>
        <v>0</v>
      </c>
      <c r="M889" s="1">
        <f>VLOOKUP($A889,openDSS_capacitor!$A:$R,11,0)</f>
        <v>0</v>
      </c>
      <c r="N889" s="1">
        <f>VLOOKUP($A889,openDSS_capacitor!$A:$R,6,0)</f>
        <v>3002.1970999999999</v>
      </c>
      <c r="O889" s="1">
        <f t="shared" si="31"/>
        <v>278.16460000000006</v>
      </c>
      <c r="P889">
        <f>VLOOKUP(A889,sumario!A:E,5,0)</f>
        <v>1800</v>
      </c>
    </row>
    <row r="890" spans="1:16" x14ac:dyDescent="0.25">
      <c r="A890" t="s">
        <v>1710</v>
      </c>
      <c r="B890" s="6" t="str">
        <f>VLOOKUP(A890,regional!A:B,2,0)</f>
        <v>Triângulo</v>
      </c>
      <c r="C890" s="1">
        <f>VLOOKUP($A890,openDSS_base!$A:$R,4,0)</f>
        <v>157343.80379999999</v>
      </c>
      <c r="D890" s="1">
        <f>VLOOKUP($A890,openDSS_base!$A:$R,5,0)</f>
        <v>73570.537700000001</v>
      </c>
      <c r="E890" s="7">
        <f t="shared" si="30"/>
        <v>0.90586644655145798</v>
      </c>
      <c r="F890" s="1">
        <f>VLOOKUP($A890,openDSS_base!$A:$R,10,0)</f>
        <v>0</v>
      </c>
      <c r="G890" s="1">
        <f>VLOOKUP($A890,openDSS_base!$A:$R,11,0)</f>
        <v>0</v>
      </c>
      <c r="H890" s="1">
        <f>VLOOKUP($A890,openDSS_base!$A:$R,6,0)</f>
        <v>8269.2369999999992</v>
      </c>
      <c r="I890" s="1">
        <f>VLOOKUP($A890,openDSS_capacitor!$A:$R,4,0)</f>
        <v>157304.12220000001</v>
      </c>
      <c r="J890" s="1">
        <f>VLOOKUP($A890,openDSS_capacitor!$A:$R,5,0)</f>
        <v>68630.681700000001</v>
      </c>
      <c r="K890" s="7">
        <f t="shared" si="29"/>
        <v>0.91656312129351236</v>
      </c>
      <c r="L890" s="1">
        <f>VLOOKUP($A890,openDSS_capacitor!$A:$R,10,0)</f>
        <v>0</v>
      </c>
      <c r="M890" s="1">
        <f>VLOOKUP($A890,openDSS_capacitor!$A:$R,11,0)</f>
        <v>0</v>
      </c>
      <c r="N890" s="1">
        <f>VLOOKUP($A890,openDSS_capacitor!$A:$R,6,0)</f>
        <v>8167.3537999999999</v>
      </c>
      <c r="O890" s="1">
        <f t="shared" si="31"/>
        <v>-101.88319999999931</v>
      </c>
      <c r="P890">
        <f>VLOOKUP(A890,sumario!A:E,5,0)</f>
        <v>600</v>
      </c>
    </row>
    <row r="891" spans="1:16" x14ac:dyDescent="0.25">
      <c r="A891" t="s">
        <v>1711</v>
      </c>
      <c r="B891" s="6" t="str">
        <f>VLOOKUP(A891,regional!A:B,2,0)</f>
        <v>Triângulo</v>
      </c>
      <c r="C891" s="1">
        <f>VLOOKUP($A891,openDSS_base!$A:$R,4,0)</f>
        <v>179797.94409999999</v>
      </c>
      <c r="D891" s="1">
        <f>VLOOKUP($A891,openDSS_base!$A:$R,5,0)</f>
        <v>87033.497799999997</v>
      </c>
      <c r="E891" s="7">
        <f t="shared" si="30"/>
        <v>0.90009153939380659</v>
      </c>
      <c r="F891" s="1">
        <f>VLOOKUP($A891,openDSS_base!$A:$R,10,0)</f>
        <v>0</v>
      </c>
      <c r="G891" s="1">
        <f>VLOOKUP($A891,openDSS_base!$A:$R,11,0)</f>
        <v>0</v>
      </c>
      <c r="H891" s="1">
        <f>VLOOKUP($A891,openDSS_base!$A:$R,6,0)</f>
        <v>16040.109399999999</v>
      </c>
      <c r="I891" s="1">
        <f>VLOOKUP($A891,openDSS_capacitor!$A:$R,4,0)</f>
        <v>179843.84049999999</v>
      </c>
      <c r="J891" s="1">
        <f>VLOOKUP($A891,openDSS_capacitor!$A:$R,5,0)</f>
        <v>77819.445300000007</v>
      </c>
      <c r="K891" s="7">
        <f t="shared" si="29"/>
        <v>0.91776566272524396</v>
      </c>
      <c r="L891" s="1">
        <f>VLOOKUP($A891,openDSS_capacitor!$A:$R,10,0)</f>
        <v>0</v>
      </c>
      <c r="M891" s="1">
        <f>VLOOKUP($A891,openDSS_capacitor!$A:$R,11,0)</f>
        <v>0</v>
      </c>
      <c r="N891" s="1">
        <f>VLOOKUP($A891,openDSS_capacitor!$A:$R,6,0)</f>
        <v>15678.425300000001</v>
      </c>
      <c r="O891" s="1">
        <f t="shared" si="31"/>
        <v>-361.68409999999858</v>
      </c>
      <c r="P891">
        <f>VLOOKUP(A891,sumario!A:E,5,0)</f>
        <v>1200</v>
      </c>
    </row>
    <row r="892" spans="1:16" x14ac:dyDescent="0.25">
      <c r="A892" t="s">
        <v>1712</v>
      </c>
      <c r="B892" s="6" t="str">
        <f>VLOOKUP(A892,regional!A:B,2,0)</f>
        <v>Triângulo</v>
      </c>
      <c r="C892" s="1">
        <f>VLOOKUP($A892,openDSS_base!$A:$R,4,0)</f>
        <v>180384.42490000001</v>
      </c>
      <c r="D892" s="1">
        <f>VLOOKUP($A892,openDSS_base!$A:$R,5,0)</f>
        <v>81717.570000000007</v>
      </c>
      <c r="E892" s="7">
        <f t="shared" si="30"/>
        <v>0.91088954420915202</v>
      </c>
      <c r="F892" s="1">
        <f>VLOOKUP($A892,openDSS_base!$A:$R,10,0)</f>
        <v>0</v>
      </c>
      <c r="G892" s="1">
        <f>VLOOKUP($A892,openDSS_base!$A:$R,11,0)</f>
        <v>0</v>
      </c>
      <c r="H892" s="1">
        <f>VLOOKUP($A892,openDSS_base!$A:$R,6,0)</f>
        <v>8478.6522999999997</v>
      </c>
      <c r="I892" s="1">
        <f>VLOOKUP($A892,openDSS_capacitor!$A:$R,4,0)</f>
        <v>180215.40609999999</v>
      </c>
      <c r="J892" s="1">
        <f>VLOOKUP($A892,openDSS_capacitor!$A:$R,5,0)</f>
        <v>76885.501699999993</v>
      </c>
      <c r="K892" s="7">
        <f t="shared" si="29"/>
        <v>0.91978996718106376</v>
      </c>
      <c r="L892" s="1">
        <f>VLOOKUP($A892,openDSS_capacitor!$A:$R,10,0)</f>
        <v>0</v>
      </c>
      <c r="M892" s="1">
        <f>VLOOKUP($A892,openDSS_capacitor!$A:$R,11,0)</f>
        <v>0</v>
      </c>
      <c r="N892" s="1">
        <f>VLOOKUP($A892,openDSS_capacitor!$A:$R,6,0)</f>
        <v>8308.8487000000005</v>
      </c>
      <c r="O892" s="1">
        <f t="shared" si="31"/>
        <v>-169.80359999999928</v>
      </c>
      <c r="P892">
        <f>VLOOKUP(A892,sumario!A:E,5,0)</f>
        <v>600</v>
      </c>
    </row>
    <row r="893" spans="1:16" x14ac:dyDescent="0.25">
      <c r="A893" t="s">
        <v>1713</v>
      </c>
      <c r="B893" s="6" t="str">
        <f>VLOOKUP(A893,regional!A:B,2,0)</f>
        <v>Triângulo</v>
      </c>
      <c r="C893" s="1">
        <f>VLOOKUP($A893,openDSS_base!$A:$R,4,0)</f>
        <v>121502.13710000001</v>
      </c>
      <c r="D893" s="1">
        <f>VLOOKUP($A893,openDSS_base!$A:$R,5,0)</f>
        <v>53180.438000000002</v>
      </c>
      <c r="E893" s="7">
        <f t="shared" si="30"/>
        <v>0.91609294276182318</v>
      </c>
      <c r="F893" s="1">
        <f>VLOOKUP($A893,openDSS_base!$A:$R,10,0)</f>
        <v>0</v>
      </c>
      <c r="G893" s="1">
        <f>VLOOKUP($A893,openDSS_base!$A:$R,11,0)</f>
        <v>0</v>
      </c>
      <c r="H893" s="1">
        <f>VLOOKUP($A893,openDSS_base!$A:$R,6,0)</f>
        <v>4294.6436000000003</v>
      </c>
      <c r="I893" s="1">
        <f>VLOOKUP($A893,openDSS_capacitor!$A:$R,4,0)</f>
        <v>121126.9253</v>
      </c>
      <c r="J893" s="1">
        <f>VLOOKUP($A893,openDSS_capacitor!$A:$R,5,0)</f>
        <v>48335.784500000002</v>
      </c>
      <c r="K893" s="7">
        <f t="shared" si="29"/>
        <v>0.92878041078806628</v>
      </c>
      <c r="L893" s="1">
        <f>VLOOKUP($A893,openDSS_capacitor!$A:$R,10,0)</f>
        <v>0</v>
      </c>
      <c r="M893" s="1">
        <f>VLOOKUP($A893,openDSS_capacitor!$A:$R,11,0)</f>
        <v>0</v>
      </c>
      <c r="N893" s="1">
        <f>VLOOKUP($A893,openDSS_capacitor!$A:$R,6,0)</f>
        <v>3807.6945999999998</v>
      </c>
      <c r="O893" s="1">
        <f t="shared" si="31"/>
        <v>-486.94900000000052</v>
      </c>
      <c r="P893">
        <f>VLOOKUP(A893,sumario!A:E,5,0)</f>
        <v>600</v>
      </c>
    </row>
    <row r="894" spans="1:16" x14ac:dyDescent="0.25">
      <c r="A894" t="s">
        <v>1714</v>
      </c>
      <c r="B894" s="6" t="str">
        <f>VLOOKUP(A894,regional!A:B,2,0)</f>
        <v>Triângulo</v>
      </c>
      <c r="C894" s="1">
        <f>VLOOKUP($A894,openDSS_base!$A:$R,4,0)</f>
        <v>112370.6286</v>
      </c>
      <c r="D894" s="1">
        <f>VLOOKUP($A894,openDSS_base!$A:$R,5,0)</f>
        <v>49828.097600000001</v>
      </c>
      <c r="E894" s="7">
        <f t="shared" si="30"/>
        <v>0.91415663200625519</v>
      </c>
      <c r="F894" s="1">
        <f>VLOOKUP($A894,openDSS_base!$A:$R,10,0)</f>
        <v>0</v>
      </c>
      <c r="G894" s="1">
        <f>VLOOKUP($A894,openDSS_base!$A:$R,11,0)</f>
        <v>0</v>
      </c>
      <c r="H894" s="1">
        <f>VLOOKUP($A894,openDSS_base!$A:$R,6,0)</f>
        <v>3976.3735999999999</v>
      </c>
      <c r="I894" s="1">
        <f>VLOOKUP($A894,openDSS_capacitor!$A:$R,4,0)</f>
        <v>112296.6363</v>
      </c>
      <c r="J894" s="1">
        <f>VLOOKUP($A894,openDSS_capacitor!$A:$R,5,0)</f>
        <v>44830.704899999997</v>
      </c>
      <c r="K894" s="7">
        <f t="shared" si="29"/>
        <v>0.92872729641698815</v>
      </c>
      <c r="L894" s="1">
        <f>VLOOKUP($A894,openDSS_capacitor!$A:$R,10,0)</f>
        <v>0</v>
      </c>
      <c r="M894" s="1">
        <f>VLOOKUP($A894,openDSS_capacitor!$A:$R,11,0)</f>
        <v>0</v>
      </c>
      <c r="N894" s="1">
        <f>VLOOKUP($A894,openDSS_capacitor!$A:$R,6,0)</f>
        <v>3893.7546000000002</v>
      </c>
      <c r="O894" s="1">
        <f t="shared" si="31"/>
        <v>-82.618999999999687</v>
      </c>
      <c r="P894">
        <f>VLOOKUP(A894,sumario!A:E,5,0)</f>
        <v>600</v>
      </c>
    </row>
    <row r="895" spans="1:16" x14ac:dyDescent="0.25">
      <c r="A895" t="s">
        <v>1715</v>
      </c>
      <c r="B895" s="6" t="str">
        <f>VLOOKUP(A895,regional!A:B,2,0)</f>
        <v>Triângulo</v>
      </c>
      <c r="C895" s="1">
        <f>VLOOKUP($A895,openDSS_base!$A:$R,4,0)</f>
        <v>139436.09539999999</v>
      </c>
      <c r="D895" s="1">
        <f>VLOOKUP($A895,openDSS_base!$A:$R,5,0)</f>
        <v>65793.160499999998</v>
      </c>
      <c r="E895" s="7">
        <f t="shared" si="30"/>
        <v>0.90437798635493694</v>
      </c>
      <c r="F895" s="1">
        <f>VLOOKUP($A895,openDSS_base!$A:$R,10,0)</f>
        <v>0</v>
      </c>
      <c r="G895" s="1">
        <f>VLOOKUP($A895,openDSS_base!$A:$R,11,0)</f>
        <v>0</v>
      </c>
      <c r="H895" s="1">
        <f>VLOOKUP($A895,openDSS_base!$A:$R,6,0)</f>
        <v>11046.7662</v>
      </c>
      <c r="I895" s="1">
        <f>VLOOKUP($A895,openDSS_capacitor!$A:$R,4,0)</f>
        <v>139316.2996</v>
      </c>
      <c r="J895" s="1">
        <f>VLOOKUP($A895,openDSS_capacitor!$A:$R,5,0)</f>
        <v>56241.224000000002</v>
      </c>
      <c r="K895" s="7">
        <f t="shared" si="29"/>
        <v>0.92729065728047944</v>
      </c>
      <c r="L895" s="1">
        <f>VLOOKUP($A895,openDSS_capacitor!$A:$R,10,0)</f>
        <v>0</v>
      </c>
      <c r="M895" s="1">
        <f>VLOOKUP($A895,openDSS_capacitor!$A:$R,11,0)</f>
        <v>0</v>
      </c>
      <c r="N895" s="1">
        <f>VLOOKUP($A895,openDSS_capacitor!$A:$R,6,0)</f>
        <v>10737.079</v>
      </c>
      <c r="O895" s="1">
        <f t="shared" si="31"/>
        <v>-309.6872000000003</v>
      </c>
      <c r="P895">
        <f>VLOOKUP(A895,sumario!A:E,5,0)</f>
        <v>1200</v>
      </c>
    </row>
    <row r="896" spans="1:16" x14ac:dyDescent="0.25">
      <c r="A896" t="s">
        <v>1716</v>
      </c>
      <c r="B896" s="6" t="str">
        <f>VLOOKUP(A896,regional!A:B,2,0)</f>
        <v>Triângulo</v>
      </c>
      <c r="C896" s="1">
        <f>VLOOKUP($A896,openDSS_base!$A:$R,4,0)</f>
        <v>167313.72949999999</v>
      </c>
      <c r="D896" s="1">
        <f>VLOOKUP($A896,openDSS_base!$A:$R,5,0)</f>
        <v>79735.063999999998</v>
      </c>
      <c r="E896" s="7">
        <f t="shared" si="30"/>
        <v>0.90273092258489573</v>
      </c>
      <c r="F896" s="1">
        <f>VLOOKUP($A896,openDSS_base!$A:$R,10,0)</f>
        <v>0</v>
      </c>
      <c r="G896" s="1">
        <f>VLOOKUP($A896,openDSS_base!$A:$R,11,0)</f>
        <v>0</v>
      </c>
      <c r="H896" s="1">
        <f>VLOOKUP($A896,openDSS_base!$A:$R,6,0)</f>
        <v>11940.474399999999</v>
      </c>
      <c r="I896" s="1">
        <f>VLOOKUP($A896,openDSS_capacitor!$A:$R,4,0)</f>
        <v>167254.09570000001</v>
      </c>
      <c r="J896" s="1">
        <f>VLOOKUP($A896,openDSS_capacitor!$A:$R,5,0)</f>
        <v>74956.7068</v>
      </c>
      <c r="K896" s="7">
        <f t="shared" si="29"/>
        <v>0.9125485591717557</v>
      </c>
      <c r="L896" s="1">
        <f>VLOOKUP($A896,openDSS_capacitor!$A:$R,10,0)</f>
        <v>0</v>
      </c>
      <c r="M896" s="1">
        <f>VLOOKUP($A896,openDSS_capacitor!$A:$R,11,0)</f>
        <v>0</v>
      </c>
      <c r="N896" s="1">
        <f>VLOOKUP($A896,openDSS_capacitor!$A:$R,6,0)</f>
        <v>11782.769899999999</v>
      </c>
      <c r="O896" s="1">
        <f t="shared" si="31"/>
        <v>-157.70449999999983</v>
      </c>
      <c r="P896">
        <f>VLOOKUP(A896,sumario!A:E,5,0)</f>
        <v>600</v>
      </c>
    </row>
    <row r="897" spans="1:16" x14ac:dyDescent="0.25">
      <c r="A897" t="s">
        <v>104</v>
      </c>
      <c r="B897" s="6" t="str">
        <f>VLOOKUP(A897,regional!A:B,2,0)</f>
        <v>Triângulo</v>
      </c>
      <c r="C897" s="1">
        <f>VLOOKUP($A897,openDSS_base!$A:$R,4,0)</f>
        <v>64037.142</v>
      </c>
      <c r="D897" s="1">
        <f>VLOOKUP($A897,openDSS_base!$A:$R,5,0)</f>
        <v>28260.107100000001</v>
      </c>
      <c r="E897" s="7">
        <f t="shared" si="30"/>
        <v>0.91487333611924837</v>
      </c>
      <c r="F897" s="1">
        <f>VLOOKUP($A897,openDSS_base!$A:$R,10,0)</f>
        <v>0</v>
      </c>
      <c r="G897" s="1">
        <f>VLOOKUP($A897,openDSS_base!$A:$R,11,0)</f>
        <v>0</v>
      </c>
      <c r="H897" s="1">
        <f>VLOOKUP($A897,openDSS_base!$A:$R,6,0)</f>
        <v>2446.9490000000001</v>
      </c>
      <c r="I897" s="1">
        <f>VLOOKUP($A897,openDSS_capacitor!$A:$R,4,0)</f>
        <v>64023.341500000002</v>
      </c>
      <c r="J897" s="1">
        <f>VLOOKUP($A897,openDSS_capacitor!$A:$R,5,0)</f>
        <v>25701.8632</v>
      </c>
      <c r="K897" s="7">
        <f t="shared" si="29"/>
        <v>0.928013499962974</v>
      </c>
      <c r="L897" s="1">
        <f>VLOOKUP($A897,openDSS_capacitor!$A:$R,10,0)</f>
        <v>0</v>
      </c>
      <c r="M897" s="1">
        <f>VLOOKUP($A897,openDSS_capacitor!$A:$R,11,0)</f>
        <v>0</v>
      </c>
      <c r="N897" s="1">
        <f>VLOOKUP($A897,openDSS_capacitor!$A:$R,6,0)</f>
        <v>2430.6632</v>
      </c>
      <c r="O897" s="1">
        <f t="shared" si="31"/>
        <v>-16.285800000000108</v>
      </c>
      <c r="P897">
        <f>VLOOKUP(A897,sumario!A:E,5,0)</f>
        <v>300</v>
      </c>
    </row>
    <row r="898" spans="1:16" x14ac:dyDescent="0.25">
      <c r="A898" t="s">
        <v>1717</v>
      </c>
      <c r="B898" s="6" t="str">
        <f>VLOOKUP(A898,regional!A:B,2,0)</f>
        <v>Triângulo</v>
      </c>
      <c r="C898" s="1">
        <f>VLOOKUP($A898,openDSS_base!$A:$R,4,0)</f>
        <v>121097.6997</v>
      </c>
      <c r="D898" s="1">
        <f>VLOOKUP($A898,openDSS_base!$A:$R,5,0)</f>
        <v>55627.255400000002</v>
      </c>
      <c r="E898" s="7">
        <f t="shared" si="30"/>
        <v>0.90871165212431093</v>
      </c>
      <c r="F898" s="1">
        <f>VLOOKUP($A898,openDSS_base!$A:$R,10,0)</f>
        <v>0</v>
      </c>
      <c r="G898" s="1">
        <f>VLOOKUP($A898,openDSS_base!$A:$R,11,0)</f>
        <v>0</v>
      </c>
      <c r="H898" s="1">
        <f>VLOOKUP($A898,openDSS_base!$A:$R,6,0)</f>
        <v>6778.4466000000002</v>
      </c>
      <c r="I898" s="1">
        <f>VLOOKUP($A898,openDSS_capacitor!$A:$R,4,0)</f>
        <v>121031.7455</v>
      </c>
      <c r="J898" s="1">
        <f>VLOOKUP($A898,openDSS_capacitor!$A:$R,5,0)</f>
        <v>50660.087899999999</v>
      </c>
      <c r="K898" s="7">
        <f t="shared" si="29"/>
        <v>0.92245283413254664</v>
      </c>
      <c r="L898" s="1">
        <f>VLOOKUP($A898,openDSS_capacitor!$A:$R,10,0)</f>
        <v>0</v>
      </c>
      <c r="M898" s="1">
        <f>VLOOKUP($A898,openDSS_capacitor!$A:$R,11,0)</f>
        <v>0</v>
      </c>
      <c r="N898" s="1">
        <f>VLOOKUP($A898,openDSS_capacitor!$A:$R,6,0)</f>
        <v>6683.8894</v>
      </c>
      <c r="O898" s="1">
        <f t="shared" si="31"/>
        <v>-94.557200000000194</v>
      </c>
      <c r="P898">
        <f>VLOOKUP(A898,sumario!A:E,5,0)</f>
        <v>600</v>
      </c>
    </row>
    <row r="899" spans="1:16" x14ac:dyDescent="0.25">
      <c r="A899" t="s">
        <v>1718</v>
      </c>
      <c r="B899" s="6" t="str">
        <f>VLOOKUP(A899,regional!A:B,2,0)</f>
        <v>Triângulo</v>
      </c>
      <c r="C899" s="1">
        <f>VLOOKUP($A899,openDSS_base!$A:$R,4,0)</f>
        <v>101904.2935</v>
      </c>
      <c r="D899" s="1">
        <f>VLOOKUP($A899,openDSS_base!$A:$R,5,0)</f>
        <v>44183.683599999997</v>
      </c>
      <c r="E899" s="7">
        <f t="shared" si="30"/>
        <v>0.91747297573840003</v>
      </c>
      <c r="F899" s="1">
        <f>VLOOKUP($A899,openDSS_base!$A:$R,10,0)</f>
        <v>0</v>
      </c>
      <c r="G899" s="1">
        <f>VLOOKUP($A899,openDSS_base!$A:$R,11,0)</f>
        <v>0</v>
      </c>
      <c r="H899" s="1">
        <f>VLOOKUP($A899,openDSS_base!$A:$R,6,0)</f>
        <v>3214.2127</v>
      </c>
      <c r="I899" s="1">
        <f>VLOOKUP($A899,openDSS_capacitor!$A:$R,4,0)</f>
        <v>101877.0871</v>
      </c>
      <c r="J899" s="1">
        <f>VLOOKUP($A899,openDSS_capacitor!$A:$R,5,0)</f>
        <v>40804.193899999998</v>
      </c>
      <c r="K899" s="7">
        <f t="shared" ref="K899:K962" si="32">I899/SQRT(I899*I899+J899*J899)</f>
        <v>0.92830893754146748</v>
      </c>
      <c r="L899" s="1">
        <f>VLOOKUP($A899,openDSS_capacitor!$A:$R,10,0)</f>
        <v>0</v>
      </c>
      <c r="M899" s="1">
        <f>VLOOKUP($A899,openDSS_capacitor!$A:$R,11,0)</f>
        <v>0</v>
      </c>
      <c r="N899" s="1">
        <f>VLOOKUP($A899,openDSS_capacitor!$A:$R,6,0)</f>
        <v>3181.7952</v>
      </c>
      <c r="O899" s="1">
        <f t="shared" si="31"/>
        <v>-32.417500000000018</v>
      </c>
      <c r="P899">
        <f>VLOOKUP(A899,sumario!A:E,5,0)</f>
        <v>400</v>
      </c>
    </row>
    <row r="900" spans="1:16" x14ac:dyDescent="0.25">
      <c r="A900" t="s">
        <v>1719</v>
      </c>
      <c r="B900" s="6" t="str">
        <f>VLOOKUP(A900,regional!A:B,2,0)</f>
        <v>Triângulo</v>
      </c>
      <c r="C900" s="1">
        <f>VLOOKUP($A900,openDSS_base!$A:$R,4,0)</f>
        <v>91829.961800000005</v>
      </c>
      <c r="D900" s="1">
        <f>VLOOKUP($A900,openDSS_base!$A:$R,5,0)</f>
        <v>41650.467400000001</v>
      </c>
      <c r="E900" s="7">
        <f t="shared" si="30"/>
        <v>0.91070399611420982</v>
      </c>
      <c r="F900" s="1">
        <f>VLOOKUP($A900,openDSS_base!$A:$R,10,0)</f>
        <v>0</v>
      </c>
      <c r="G900" s="1">
        <f>VLOOKUP($A900,openDSS_base!$A:$R,11,0)</f>
        <v>0</v>
      </c>
      <c r="H900" s="1">
        <f>VLOOKUP($A900,openDSS_base!$A:$R,6,0)</f>
        <v>7025.6741000000002</v>
      </c>
      <c r="I900" s="1">
        <f>VLOOKUP($A900,openDSS_capacitor!$A:$R,4,0)</f>
        <v>91793.470199999996</v>
      </c>
      <c r="J900" s="1">
        <f>VLOOKUP($A900,openDSS_capacitor!$A:$R,5,0)</f>
        <v>36638.587699999996</v>
      </c>
      <c r="K900" s="7">
        <f t="shared" si="32"/>
        <v>0.92875136386433743</v>
      </c>
      <c r="L900" s="1">
        <f>VLOOKUP($A900,openDSS_capacitor!$A:$R,10,0)</f>
        <v>0</v>
      </c>
      <c r="M900" s="1">
        <f>VLOOKUP($A900,openDSS_capacitor!$A:$R,11,0)</f>
        <v>0</v>
      </c>
      <c r="N900" s="1">
        <f>VLOOKUP($A900,openDSS_capacitor!$A:$R,6,0)</f>
        <v>6957.0492999999997</v>
      </c>
      <c r="O900" s="1">
        <f t="shared" si="31"/>
        <v>-68.624800000000505</v>
      </c>
      <c r="P900">
        <f>VLOOKUP(A900,sumario!A:E,5,0)</f>
        <v>600</v>
      </c>
    </row>
    <row r="901" spans="1:16" x14ac:dyDescent="0.25">
      <c r="A901" t="s">
        <v>105</v>
      </c>
      <c r="B901" s="6" t="str">
        <f>VLOOKUP(A901,regional!A:B,2,0)</f>
        <v>Triângulo</v>
      </c>
      <c r="C901" s="1">
        <f>VLOOKUP($A901,openDSS_base!$A:$R,4,0)</f>
        <v>132780.67170000001</v>
      </c>
      <c r="D901" s="1">
        <f>VLOOKUP($A901,openDSS_base!$A:$R,5,0)</f>
        <v>61639.397400000002</v>
      </c>
      <c r="E901" s="7">
        <f t="shared" si="30"/>
        <v>0.90703185268626485</v>
      </c>
      <c r="F901" s="1">
        <f>VLOOKUP($A901,openDSS_base!$A:$R,10,0)</f>
        <v>0</v>
      </c>
      <c r="G901" s="1">
        <f>VLOOKUP($A901,openDSS_base!$A:$R,11,0)</f>
        <v>0</v>
      </c>
      <c r="H901" s="1">
        <f>VLOOKUP($A901,openDSS_base!$A:$R,6,0)</f>
        <v>10899.4542</v>
      </c>
      <c r="I901" s="1">
        <f>VLOOKUP($A901,openDSS_capacitor!$A:$R,4,0)</f>
        <v>132720.93169999999</v>
      </c>
      <c r="J901" s="1">
        <f>VLOOKUP($A901,openDSS_capacitor!$A:$R,5,0)</f>
        <v>56802.614600000001</v>
      </c>
      <c r="K901" s="7">
        <f t="shared" si="32"/>
        <v>0.91934000155665485</v>
      </c>
      <c r="L901" s="1">
        <f>VLOOKUP($A901,openDSS_capacitor!$A:$R,10,0)</f>
        <v>0</v>
      </c>
      <c r="M901" s="1">
        <f>VLOOKUP($A901,openDSS_capacitor!$A:$R,11,0)</f>
        <v>0</v>
      </c>
      <c r="N901" s="1">
        <f>VLOOKUP($A901,openDSS_capacitor!$A:$R,6,0)</f>
        <v>10767.087799999999</v>
      </c>
      <c r="O901" s="1">
        <f t="shared" si="31"/>
        <v>-132.36640000000079</v>
      </c>
      <c r="P901">
        <f>VLOOKUP(A901,sumario!A:E,5,0)</f>
        <v>600</v>
      </c>
    </row>
    <row r="902" spans="1:16" x14ac:dyDescent="0.25">
      <c r="A902" t="s">
        <v>1720</v>
      </c>
      <c r="B902" s="6" t="str">
        <f>VLOOKUP(A902,regional!A:B,2,0)</f>
        <v>Triângulo</v>
      </c>
      <c r="C902" s="1">
        <f>VLOOKUP($A902,openDSS_base!$A:$R,4,0)</f>
        <v>72875.997000000003</v>
      </c>
      <c r="D902" s="1">
        <f>VLOOKUP($A902,openDSS_base!$A:$R,5,0)</f>
        <v>31246.800299999999</v>
      </c>
      <c r="E902" s="7">
        <f t="shared" si="30"/>
        <v>0.91908003899220425</v>
      </c>
      <c r="F902" s="1">
        <f>VLOOKUP($A902,openDSS_base!$A:$R,10,0)</f>
        <v>0</v>
      </c>
      <c r="G902" s="1">
        <f>VLOOKUP($A902,openDSS_base!$A:$R,11,0)</f>
        <v>0</v>
      </c>
      <c r="H902" s="1">
        <f>VLOOKUP($A902,openDSS_base!$A:$R,6,0)</f>
        <v>572.2944</v>
      </c>
      <c r="I902" s="1">
        <f>VLOOKUP($A902,openDSS_capacitor!$A:$R,4,0)</f>
        <v>72861.752600000007</v>
      </c>
      <c r="J902" s="1">
        <f>VLOOKUP($A902,openDSS_capacitor!$A:$R,5,0)</f>
        <v>28684.760399999999</v>
      </c>
      <c r="K902" s="7">
        <f t="shared" si="32"/>
        <v>0.93048830345938405</v>
      </c>
      <c r="L902" s="1">
        <f>VLOOKUP($A902,openDSS_capacitor!$A:$R,10,0)</f>
        <v>0</v>
      </c>
      <c r="M902" s="1">
        <f>VLOOKUP($A902,openDSS_capacitor!$A:$R,11,0)</f>
        <v>0</v>
      </c>
      <c r="N902" s="1">
        <f>VLOOKUP($A902,openDSS_capacitor!$A:$R,6,0)</f>
        <v>558.02750000000003</v>
      </c>
      <c r="O902" s="1">
        <f t="shared" si="31"/>
        <v>-14.266899999999964</v>
      </c>
      <c r="P902">
        <f>VLOOKUP(A902,sumario!A:E,5,0)</f>
        <v>300</v>
      </c>
    </row>
    <row r="903" spans="1:16" x14ac:dyDescent="0.25">
      <c r="A903" t="s">
        <v>1721</v>
      </c>
      <c r="B903" s="6" t="str">
        <f>VLOOKUP(A903,regional!A:B,2,0)</f>
        <v>Triângulo</v>
      </c>
      <c r="C903" s="1">
        <f>VLOOKUP($A903,openDSS_base!$A:$R,4,0)</f>
        <v>84008.913700000005</v>
      </c>
      <c r="D903" s="1">
        <f>VLOOKUP($A903,openDSS_base!$A:$R,5,0)</f>
        <v>36467.630400000002</v>
      </c>
      <c r="E903" s="7">
        <f t="shared" si="30"/>
        <v>0.91730141390045816</v>
      </c>
      <c r="F903" s="1">
        <f>VLOOKUP($A903,openDSS_base!$A:$R,10,0)</f>
        <v>0</v>
      </c>
      <c r="G903" s="1">
        <f>VLOOKUP($A903,openDSS_base!$A:$R,11,0)</f>
        <v>0</v>
      </c>
      <c r="H903" s="1">
        <f>VLOOKUP($A903,openDSS_base!$A:$R,6,0)</f>
        <v>6265.3168999999998</v>
      </c>
      <c r="I903" s="1">
        <f>VLOOKUP($A903,openDSS_capacitor!$A:$R,4,0)</f>
        <v>83792.048299999995</v>
      </c>
      <c r="J903" s="1">
        <f>VLOOKUP($A903,openDSS_capacitor!$A:$R,5,0)</f>
        <v>31602.210299999999</v>
      </c>
      <c r="K903" s="7">
        <f t="shared" si="32"/>
        <v>0.93566599673874484</v>
      </c>
      <c r="L903" s="1">
        <f>VLOOKUP($A903,openDSS_capacitor!$A:$R,10,0)</f>
        <v>0</v>
      </c>
      <c r="M903" s="1">
        <f>VLOOKUP($A903,openDSS_capacitor!$A:$R,11,0)</f>
        <v>0</v>
      </c>
      <c r="N903" s="1">
        <f>VLOOKUP($A903,openDSS_capacitor!$A:$R,6,0)</f>
        <v>6013.4291999999996</v>
      </c>
      <c r="O903" s="1">
        <f t="shared" si="31"/>
        <v>-251.88770000000022</v>
      </c>
      <c r="P903">
        <f>VLOOKUP(A903,sumario!A:E,5,0)</f>
        <v>600</v>
      </c>
    </row>
    <row r="904" spans="1:16" x14ac:dyDescent="0.25">
      <c r="A904" t="s">
        <v>1723</v>
      </c>
      <c r="B904" s="6" t="str">
        <f>VLOOKUP(A904,regional!A:B,2,0)</f>
        <v>Triângulo</v>
      </c>
      <c r="C904" s="1">
        <f>VLOOKUP($A904,openDSS_base!$A:$R,4,0)</f>
        <v>175935.78390000001</v>
      </c>
      <c r="D904" s="1">
        <f>VLOOKUP($A904,openDSS_base!$A:$R,5,0)</f>
        <v>80179.263500000001</v>
      </c>
      <c r="E904" s="7">
        <f t="shared" si="30"/>
        <v>0.90995989004959688</v>
      </c>
      <c r="F904" s="1">
        <f>VLOOKUP($A904,openDSS_base!$A:$R,10,0)</f>
        <v>0</v>
      </c>
      <c r="G904" s="1">
        <f>VLOOKUP($A904,openDSS_base!$A:$R,11,0)</f>
        <v>0</v>
      </c>
      <c r="H904" s="1">
        <f>VLOOKUP($A904,openDSS_base!$A:$R,6,0)</f>
        <v>13943.069600000001</v>
      </c>
      <c r="I904" s="1">
        <f>VLOOKUP($A904,openDSS_capacitor!$A:$R,4,0)</f>
        <v>175854.6464</v>
      </c>
      <c r="J904" s="1">
        <f>VLOOKUP($A904,openDSS_capacitor!$A:$R,5,0)</f>
        <v>75432.574699999997</v>
      </c>
      <c r="K904" s="7">
        <f t="shared" si="32"/>
        <v>0.91901953635451927</v>
      </c>
      <c r="L904" s="1">
        <f>VLOOKUP($A904,openDSS_capacitor!$A:$R,10,0)</f>
        <v>0</v>
      </c>
      <c r="M904" s="1">
        <f>VLOOKUP($A904,openDSS_capacitor!$A:$R,11,0)</f>
        <v>0</v>
      </c>
      <c r="N904" s="1">
        <f>VLOOKUP($A904,openDSS_capacitor!$A:$R,6,0)</f>
        <v>13774.0026</v>
      </c>
      <c r="O904" s="1">
        <f t="shared" si="31"/>
        <v>-169.06700000000092</v>
      </c>
      <c r="P904">
        <f>VLOOKUP(A904,sumario!A:E,5,0)</f>
        <v>600</v>
      </c>
    </row>
    <row r="905" spans="1:16" x14ac:dyDescent="0.25">
      <c r="A905" t="s">
        <v>1724</v>
      </c>
      <c r="B905" s="6" t="str">
        <f>VLOOKUP(A905,regional!A:B,2,0)</f>
        <v>Triângulo</v>
      </c>
      <c r="C905" s="1">
        <f>VLOOKUP($A905,openDSS_base!$A:$R,4,0)</f>
        <v>136977.45490000001</v>
      </c>
      <c r="D905" s="1">
        <f>VLOOKUP($A905,openDSS_base!$A:$R,5,0)</f>
        <v>62252.065900000001</v>
      </c>
      <c r="E905" s="7">
        <f t="shared" si="30"/>
        <v>0.91039254861485808</v>
      </c>
      <c r="F905" s="1">
        <f>VLOOKUP($A905,openDSS_base!$A:$R,10,0)</f>
        <v>0</v>
      </c>
      <c r="G905" s="1">
        <f>VLOOKUP($A905,openDSS_base!$A:$R,11,0)</f>
        <v>0</v>
      </c>
      <c r="H905" s="1">
        <f>VLOOKUP($A905,openDSS_base!$A:$R,6,0)</f>
        <v>7183.1935000000003</v>
      </c>
      <c r="I905" s="1">
        <f>VLOOKUP($A905,openDSS_capacitor!$A:$R,4,0)</f>
        <v>136878.04449999999</v>
      </c>
      <c r="J905" s="1">
        <f>VLOOKUP($A905,openDSS_capacitor!$A:$R,5,0)</f>
        <v>57344.207499999997</v>
      </c>
      <c r="K905" s="7">
        <f t="shared" si="32"/>
        <v>0.92232953274425855</v>
      </c>
      <c r="L905" s="1">
        <f>VLOOKUP($A905,openDSS_capacitor!$A:$R,10,0)</f>
        <v>0</v>
      </c>
      <c r="M905" s="1">
        <f>VLOOKUP($A905,openDSS_capacitor!$A:$R,11,0)</f>
        <v>0</v>
      </c>
      <c r="N905" s="1">
        <f>VLOOKUP($A905,openDSS_capacitor!$A:$R,6,0)</f>
        <v>7057.3513999999996</v>
      </c>
      <c r="O905" s="1">
        <f t="shared" si="31"/>
        <v>-125.84210000000076</v>
      </c>
      <c r="P905">
        <f>VLOOKUP(A905,sumario!A:E,5,0)</f>
        <v>600</v>
      </c>
    </row>
    <row r="906" spans="1:16" x14ac:dyDescent="0.25">
      <c r="A906" t="s">
        <v>106</v>
      </c>
      <c r="B906" s="6" t="str">
        <f>VLOOKUP(A906,regional!A:B,2,0)</f>
        <v>Triângulo</v>
      </c>
      <c r="C906" s="1">
        <f>VLOOKUP($A906,openDSS_base!$A:$R,4,0)</f>
        <v>199141.73</v>
      </c>
      <c r="D906" s="1">
        <f>VLOOKUP($A906,openDSS_base!$A:$R,5,0)</f>
        <v>99284.363500000007</v>
      </c>
      <c r="E906" s="7">
        <f t="shared" si="30"/>
        <v>0.89494161224098001</v>
      </c>
      <c r="F906" s="1">
        <f>VLOOKUP($A906,openDSS_base!$A:$R,10,0)</f>
        <v>0</v>
      </c>
      <c r="G906" s="1">
        <f>VLOOKUP($A906,openDSS_base!$A:$R,11,0)</f>
        <v>0</v>
      </c>
      <c r="H906" s="1">
        <f>VLOOKUP($A906,openDSS_base!$A:$R,6,0)</f>
        <v>19702.973900000001</v>
      </c>
      <c r="I906" s="1">
        <f>VLOOKUP($A906,openDSS_capacitor!$A:$R,4,0)</f>
        <v>198892.01190000001</v>
      </c>
      <c r="J906" s="1">
        <f>VLOOKUP($A906,openDSS_capacitor!$A:$R,5,0)</f>
        <v>95869.225600000005</v>
      </c>
      <c r="K906" s="7">
        <f t="shared" si="32"/>
        <v>0.9008132153786037</v>
      </c>
      <c r="L906" s="1">
        <f>VLOOKUP($A906,openDSS_capacitor!$A:$R,10,0)</f>
        <v>0</v>
      </c>
      <c r="M906" s="1">
        <f>VLOOKUP($A906,openDSS_capacitor!$A:$R,11,0)</f>
        <v>0</v>
      </c>
      <c r="N906" s="1">
        <f>VLOOKUP($A906,openDSS_capacitor!$A:$R,6,0)</f>
        <v>19430.573700000001</v>
      </c>
      <c r="O906" s="1">
        <f t="shared" si="31"/>
        <v>-272.40020000000004</v>
      </c>
      <c r="P906">
        <f>VLOOKUP(A906,sumario!A:E,5,0)</f>
        <v>400</v>
      </c>
    </row>
    <row r="907" spans="1:16" x14ac:dyDescent="0.25">
      <c r="A907" t="s">
        <v>1726</v>
      </c>
      <c r="B907" s="6" t="str">
        <f>VLOOKUP(A907,regional!A:B,2,0)</f>
        <v>Triângulo</v>
      </c>
      <c r="C907" s="1">
        <f>VLOOKUP($A907,openDSS_base!$A:$R,4,0)</f>
        <v>124496.1001</v>
      </c>
      <c r="D907" s="1">
        <f>VLOOKUP($A907,openDSS_base!$A:$R,5,0)</f>
        <v>57145.835400000004</v>
      </c>
      <c r="E907" s="7">
        <f t="shared" si="30"/>
        <v>0.90882931175392923</v>
      </c>
      <c r="F907" s="1">
        <f>VLOOKUP($A907,openDSS_base!$A:$R,10,0)</f>
        <v>0</v>
      </c>
      <c r="G907" s="1">
        <f>VLOOKUP($A907,openDSS_base!$A:$R,11,0)</f>
        <v>0</v>
      </c>
      <c r="H907" s="1">
        <f>VLOOKUP($A907,openDSS_base!$A:$R,6,0)</f>
        <v>9013.3320999999996</v>
      </c>
      <c r="I907" s="1">
        <f>VLOOKUP($A907,openDSS_capacitor!$A:$R,4,0)</f>
        <v>124413.0588</v>
      </c>
      <c r="J907" s="1">
        <f>VLOOKUP($A907,openDSS_capacitor!$A:$R,5,0)</f>
        <v>52298.393900000003</v>
      </c>
      <c r="K907" s="7">
        <f t="shared" si="32"/>
        <v>0.92186325845958983</v>
      </c>
      <c r="L907" s="1">
        <f>VLOOKUP($A907,openDSS_capacitor!$A:$R,10,0)</f>
        <v>0</v>
      </c>
      <c r="M907" s="1">
        <f>VLOOKUP($A907,openDSS_capacitor!$A:$R,11,0)</f>
        <v>0</v>
      </c>
      <c r="N907" s="1">
        <f>VLOOKUP($A907,openDSS_capacitor!$A:$R,6,0)</f>
        <v>8877.6553999999996</v>
      </c>
      <c r="O907" s="1">
        <f t="shared" si="31"/>
        <v>-135.67669999999998</v>
      </c>
      <c r="P907">
        <f>VLOOKUP(A907,sumario!A:E,5,0)</f>
        <v>600</v>
      </c>
    </row>
    <row r="908" spans="1:16" x14ac:dyDescent="0.25">
      <c r="A908" t="s">
        <v>1728</v>
      </c>
      <c r="B908" s="6" t="str">
        <f>VLOOKUP(A908,regional!A:B,2,0)</f>
        <v>Triângulo</v>
      </c>
      <c r="C908" s="1">
        <f>VLOOKUP($A908,openDSS_base!$A:$R,4,0)</f>
        <v>175811.34239999999</v>
      </c>
      <c r="D908" s="1">
        <f>VLOOKUP($A908,openDSS_base!$A:$R,5,0)</f>
        <v>82896.146999999997</v>
      </c>
      <c r="E908" s="7">
        <f t="shared" si="30"/>
        <v>0.90449854085576953</v>
      </c>
      <c r="F908" s="1">
        <f>VLOOKUP($A908,openDSS_base!$A:$R,10,0)</f>
        <v>0</v>
      </c>
      <c r="G908" s="1">
        <f>VLOOKUP($A908,openDSS_base!$A:$R,11,0)</f>
        <v>0</v>
      </c>
      <c r="H908" s="1">
        <f>VLOOKUP($A908,openDSS_base!$A:$R,6,0)</f>
        <v>15312.9308</v>
      </c>
      <c r="I908" s="1">
        <f>VLOOKUP($A908,openDSS_capacitor!$A:$R,4,0)</f>
        <v>175735.64600000001</v>
      </c>
      <c r="J908" s="1">
        <f>VLOOKUP($A908,openDSS_capacitor!$A:$R,5,0)</f>
        <v>75696.505799999999</v>
      </c>
      <c r="K908" s="7">
        <f t="shared" si="32"/>
        <v>0.91842211622633985</v>
      </c>
      <c r="L908" s="1">
        <f>VLOOKUP($A908,openDSS_capacitor!$A:$R,10,0)</f>
        <v>0</v>
      </c>
      <c r="M908" s="1">
        <f>VLOOKUP($A908,openDSS_capacitor!$A:$R,11,0)</f>
        <v>0</v>
      </c>
      <c r="N908" s="1">
        <f>VLOOKUP($A908,openDSS_capacitor!$A:$R,6,0)</f>
        <v>15094.734</v>
      </c>
      <c r="O908" s="1">
        <f t="shared" si="31"/>
        <v>-218.19679999999971</v>
      </c>
      <c r="P908">
        <f>VLOOKUP(A908,sumario!A:E,5,0)</f>
        <v>900</v>
      </c>
    </row>
    <row r="909" spans="1:16" x14ac:dyDescent="0.25">
      <c r="A909" t="s">
        <v>1729</v>
      </c>
      <c r="B909" s="6" t="str">
        <f>VLOOKUP(A909,regional!A:B,2,0)</f>
        <v>Triângulo</v>
      </c>
      <c r="C909" s="1">
        <f>VLOOKUP($A909,openDSS_base!$A:$R,4,0)</f>
        <v>177987.69399999999</v>
      </c>
      <c r="D909" s="1">
        <f>VLOOKUP($A909,openDSS_base!$A:$R,5,0)</f>
        <v>83002.791200000007</v>
      </c>
      <c r="E909" s="7">
        <f t="shared" si="30"/>
        <v>0.90629654037144791</v>
      </c>
      <c r="F909" s="1">
        <f>VLOOKUP($A909,openDSS_base!$A:$R,10,0)</f>
        <v>0</v>
      </c>
      <c r="G909" s="1">
        <f>VLOOKUP($A909,openDSS_base!$A:$R,11,0)</f>
        <v>0</v>
      </c>
      <c r="H909" s="1">
        <f>VLOOKUP($A909,openDSS_base!$A:$R,6,0)</f>
        <v>11029.223400000001</v>
      </c>
      <c r="I909" s="1">
        <f>VLOOKUP($A909,openDSS_capacitor!$A:$R,4,0)</f>
        <v>177710.133</v>
      </c>
      <c r="J909" s="1">
        <f>VLOOKUP($A909,openDSS_capacitor!$A:$R,5,0)</f>
        <v>73363.198499999999</v>
      </c>
      <c r="K909" s="7">
        <f t="shared" si="32"/>
        <v>0.92433264291104822</v>
      </c>
      <c r="L909" s="1">
        <f>VLOOKUP($A909,openDSS_capacitor!$A:$R,10,0)</f>
        <v>0</v>
      </c>
      <c r="M909" s="1">
        <f>VLOOKUP($A909,openDSS_capacitor!$A:$R,11,0)</f>
        <v>0</v>
      </c>
      <c r="N909" s="1">
        <f>VLOOKUP($A909,openDSS_capacitor!$A:$R,6,0)</f>
        <v>10692.364</v>
      </c>
      <c r="O909" s="1">
        <f t="shared" si="31"/>
        <v>-336.85940000000119</v>
      </c>
      <c r="P909">
        <f>VLOOKUP(A909,sumario!A:E,5,0)</f>
        <v>1200</v>
      </c>
    </row>
    <row r="910" spans="1:16" x14ac:dyDescent="0.25">
      <c r="A910" t="s">
        <v>1730</v>
      </c>
      <c r="B910" s="6" t="str">
        <f>VLOOKUP(A910,regional!A:B,2,0)</f>
        <v>Triângulo</v>
      </c>
      <c r="C910" s="1">
        <f>VLOOKUP($A910,openDSS_base!$A:$R,4,0)</f>
        <v>132930.11319999999</v>
      </c>
      <c r="D910" s="1">
        <f>VLOOKUP($A910,openDSS_base!$A:$R,5,0)</f>
        <v>65135.630799999999</v>
      </c>
      <c r="E910" s="7">
        <f t="shared" si="30"/>
        <v>0.89799063434621118</v>
      </c>
      <c r="F910" s="1">
        <f>VLOOKUP($A910,openDSS_base!$A:$R,10,0)</f>
        <v>0</v>
      </c>
      <c r="G910" s="1">
        <f>VLOOKUP($A910,openDSS_base!$A:$R,11,0)</f>
        <v>0</v>
      </c>
      <c r="H910" s="1">
        <f>VLOOKUP($A910,openDSS_base!$A:$R,6,0)</f>
        <v>11234.7744</v>
      </c>
      <c r="I910" s="1">
        <f>VLOOKUP($A910,openDSS_capacitor!$A:$R,4,0)</f>
        <v>132947.4817</v>
      </c>
      <c r="J910" s="1">
        <f>VLOOKUP($A910,openDSS_capacitor!$A:$R,5,0)</f>
        <v>57952.611499999999</v>
      </c>
      <c r="K910" s="7">
        <f t="shared" si="32"/>
        <v>0.91669307247983134</v>
      </c>
      <c r="L910" s="1">
        <f>VLOOKUP($A910,openDSS_capacitor!$A:$R,10,0)</f>
        <v>0</v>
      </c>
      <c r="M910" s="1">
        <f>VLOOKUP($A910,openDSS_capacitor!$A:$R,11,0)</f>
        <v>0</v>
      </c>
      <c r="N910" s="1">
        <f>VLOOKUP($A910,openDSS_capacitor!$A:$R,6,0)</f>
        <v>11038.8393</v>
      </c>
      <c r="O910" s="1">
        <f t="shared" si="31"/>
        <v>-195.9351000000006</v>
      </c>
      <c r="P910">
        <f>VLOOKUP(A910,sumario!A:E,5,0)</f>
        <v>900</v>
      </c>
    </row>
    <row r="911" spans="1:16" x14ac:dyDescent="0.25">
      <c r="A911" t="s">
        <v>1731</v>
      </c>
      <c r="B911" s="6" t="str">
        <f>VLOOKUP(A911,regional!A:B,2,0)</f>
        <v>Triângulo</v>
      </c>
      <c r="C911" s="1">
        <f>VLOOKUP($A911,openDSS_base!$A:$R,4,0)</f>
        <v>204684.46230000001</v>
      </c>
      <c r="D911" s="1">
        <f>VLOOKUP($A911,openDSS_base!$A:$R,5,0)</f>
        <v>98148.541800000006</v>
      </c>
      <c r="E911" s="7">
        <f t="shared" si="30"/>
        <v>0.90169484449930826</v>
      </c>
      <c r="F911" s="1">
        <f>VLOOKUP($A911,openDSS_base!$A:$R,10,0)</f>
        <v>0</v>
      </c>
      <c r="G911" s="1">
        <f>VLOOKUP($A911,openDSS_base!$A:$R,11,0)</f>
        <v>0</v>
      </c>
      <c r="H911" s="1">
        <f>VLOOKUP($A911,openDSS_base!$A:$R,6,0)</f>
        <v>15923.0713</v>
      </c>
      <c r="I911" s="1">
        <f>VLOOKUP($A911,openDSS_capacitor!$A:$R,4,0)</f>
        <v>204644.1899</v>
      </c>
      <c r="J911" s="1">
        <f>VLOOKUP($A911,openDSS_capacitor!$A:$R,5,0)</f>
        <v>93355.264599999995</v>
      </c>
      <c r="K911" s="7">
        <f t="shared" si="32"/>
        <v>0.90980428910710376</v>
      </c>
      <c r="L911" s="1">
        <f>VLOOKUP($A911,openDSS_capacitor!$A:$R,10,0)</f>
        <v>0</v>
      </c>
      <c r="M911" s="1">
        <f>VLOOKUP($A911,openDSS_capacitor!$A:$R,11,0)</f>
        <v>0</v>
      </c>
      <c r="N911" s="1">
        <f>VLOOKUP($A911,openDSS_capacitor!$A:$R,6,0)</f>
        <v>15777.198</v>
      </c>
      <c r="O911" s="1">
        <f t="shared" si="31"/>
        <v>-145.87329999999929</v>
      </c>
      <c r="P911">
        <f>VLOOKUP(A911,sumario!A:E,5,0)</f>
        <v>600</v>
      </c>
    </row>
    <row r="912" spans="1:16" x14ac:dyDescent="0.25">
      <c r="A912" t="s">
        <v>2017</v>
      </c>
      <c r="B912" s="6" t="str">
        <f>VLOOKUP(A912,regional!A:B,2,0)</f>
        <v>Triângulo</v>
      </c>
      <c r="C912" s="1">
        <f>VLOOKUP($A912,openDSS_base!$A:$R,4,0)</f>
        <v>171241.4149</v>
      </c>
      <c r="D912" s="1">
        <f>VLOOKUP($A912,openDSS_base!$A:$R,5,0)</f>
        <v>78166.037599999996</v>
      </c>
      <c r="E912" s="7">
        <f t="shared" si="30"/>
        <v>0.90970685018449748</v>
      </c>
      <c r="F912" s="1">
        <f>VLOOKUP($A912,openDSS_base!$A:$R,10,0)</f>
        <v>0</v>
      </c>
      <c r="G912" s="1">
        <f>VLOOKUP($A912,openDSS_base!$A:$R,11,0)</f>
        <v>0</v>
      </c>
      <c r="H912" s="1">
        <f>VLOOKUP($A912,openDSS_base!$A:$R,6,0)</f>
        <v>8815.1090999999997</v>
      </c>
      <c r="I912" s="1">
        <f>VLOOKUP($A912,openDSS_capacitor!$A:$R,4,0)</f>
        <v>171216.44990000001</v>
      </c>
      <c r="J912" s="1">
        <f>VLOOKUP($A912,openDSS_capacitor!$A:$R,5,0)</f>
        <v>77350.937000000005</v>
      </c>
      <c r="K912" s="7">
        <f t="shared" si="32"/>
        <v>0.91131592816076856</v>
      </c>
      <c r="L912" s="1">
        <f>VLOOKUP($A912,openDSS_capacitor!$A:$R,10,0)</f>
        <v>0</v>
      </c>
      <c r="M912" s="1">
        <f>VLOOKUP($A912,openDSS_capacitor!$A:$R,11,0)</f>
        <v>0</v>
      </c>
      <c r="N912" s="1">
        <f>VLOOKUP($A912,openDSS_capacitor!$A:$R,6,0)</f>
        <v>8790.0095000000001</v>
      </c>
      <c r="O912" s="1">
        <f t="shared" si="31"/>
        <v>-25.099599999999555</v>
      </c>
      <c r="P912">
        <f>VLOOKUP(A912,sumario!A:E,5,0)</f>
        <v>99.999999999999901</v>
      </c>
    </row>
    <row r="913" spans="1:16" x14ac:dyDescent="0.25">
      <c r="A913" t="s">
        <v>1734</v>
      </c>
      <c r="B913" s="6" t="str">
        <f>VLOOKUP(A913,regional!A:B,2,0)</f>
        <v>Triângulo</v>
      </c>
      <c r="C913" s="1">
        <f>VLOOKUP($A913,openDSS_base!$A:$R,4,0)</f>
        <v>172379.3297</v>
      </c>
      <c r="D913" s="1">
        <f>VLOOKUP($A913,openDSS_base!$A:$R,5,0)</f>
        <v>82575.824999999997</v>
      </c>
      <c r="E913" s="7">
        <f t="shared" si="30"/>
        <v>0.90186210855319804</v>
      </c>
      <c r="F913" s="1">
        <f>VLOOKUP($A913,openDSS_base!$A:$R,10,0)</f>
        <v>0</v>
      </c>
      <c r="G913" s="1">
        <f>VLOOKUP($A913,openDSS_base!$A:$R,11,0)</f>
        <v>0</v>
      </c>
      <c r="H913" s="1">
        <f>VLOOKUP($A913,openDSS_base!$A:$R,6,0)</f>
        <v>17096.457600000002</v>
      </c>
      <c r="I913" s="1">
        <f>VLOOKUP($A913,openDSS_capacitor!$A:$R,4,0)</f>
        <v>172372.88389999999</v>
      </c>
      <c r="J913" s="1">
        <f>VLOOKUP($A913,openDSS_capacitor!$A:$R,5,0)</f>
        <v>78076.277300000002</v>
      </c>
      <c r="K913" s="7">
        <f t="shared" si="32"/>
        <v>0.91091320508639906</v>
      </c>
      <c r="L913" s="1">
        <f>VLOOKUP($A913,openDSS_capacitor!$A:$R,10,0)</f>
        <v>0</v>
      </c>
      <c r="M913" s="1">
        <f>VLOOKUP($A913,openDSS_capacitor!$A:$R,11,0)</f>
        <v>0</v>
      </c>
      <c r="N913" s="1">
        <f>VLOOKUP($A913,openDSS_capacitor!$A:$R,6,0)</f>
        <v>16881.9025</v>
      </c>
      <c r="O913" s="1">
        <f t="shared" si="31"/>
        <v>-214.5551000000014</v>
      </c>
      <c r="P913">
        <f>VLOOKUP(A913,sumario!A:E,5,0)</f>
        <v>600</v>
      </c>
    </row>
    <row r="914" spans="1:16" x14ac:dyDescent="0.25">
      <c r="A914" t="s">
        <v>1735</v>
      </c>
      <c r="B914" s="6" t="str">
        <f>VLOOKUP(A914,regional!A:B,2,0)</f>
        <v>Triângulo</v>
      </c>
      <c r="C914" s="1">
        <f>VLOOKUP($A914,openDSS_base!$A:$R,4,0)</f>
        <v>176410.48180000001</v>
      </c>
      <c r="D914" s="1">
        <f>VLOOKUP($A914,openDSS_base!$A:$R,5,0)</f>
        <v>85122.246899999998</v>
      </c>
      <c r="E914" s="7">
        <f t="shared" si="30"/>
        <v>0.90063443864199777</v>
      </c>
      <c r="F914" s="1">
        <f>VLOOKUP($A914,openDSS_base!$A:$R,10,0)</f>
        <v>0</v>
      </c>
      <c r="G914" s="1">
        <f>VLOOKUP($A914,openDSS_base!$A:$R,11,0)</f>
        <v>0</v>
      </c>
      <c r="H914" s="1">
        <f>VLOOKUP($A914,openDSS_base!$A:$R,6,0)</f>
        <v>17378.848399999999</v>
      </c>
      <c r="I914" s="1">
        <f>VLOOKUP($A914,openDSS_capacitor!$A:$R,4,0)</f>
        <v>175030.3939</v>
      </c>
      <c r="J914" s="1">
        <f>VLOOKUP($A914,openDSS_capacitor!$A:$R,5,0)</f>
        <v>66703.841100000005</v>
      </c>
      <c r="K914" s="7">
        <f t="shared" si="32"/>
        <v>0.93444226770072092</v>
      </c>
      <c r="L914" s="1">
        <f>VLOOKUP($A914,openDSS_capacitor!$A:$R,10,0)</f>
        <v>0</v>
      </c>
      <c r="M914" s="1">
        <f>VLOOKUP($A914,openDSS_capacitor!$A:$R,11,0)</f>
        <v>0</v>
      </c>
      <c r="N914" s="1">
        <f>VLOOKUP($A914,openDSS_capacitor!$A:$R,6,0)</f>
        <v>15872.6448</v>
      </c>
      <c r="O914" s="1">
        <f t="shared" si="31"/>
        <v>-1506.2035999999989</v>
      </c>
      <c r="P914">
        <f>VLOOKUP(A914,sumario!A:E,5,0)</f>
        <v>2100</v>
      </c>
    </row>
    <row r="915" spans="1:16" x14ac:dyDescent="0.25">
      <c r="A915" t="s">
        <v>1736</v>
      </c>
      <c r="B915" s="6" t="str">
        <f>VLOOKUP(A915,regional!A:B,2,0)</f>
        <v>Triângulo</v>
      </c>
      <c r="C915" s="1">
        <f>VLOOKUP($A915,openDSS_base!$A:$R,4,0)</f>
        <v>189632.14850000001</v>
      </c>
      <c r="D915" s="1">
        <f>VLOOKUP($A915,openDSS_base!$A:$R,5,0)</f>
        <v>85399.724900000001</v>
      </c>
      <c r="E915" s="7">
        <f t="shared" si="30"/>
        <v>0.91180404536560178</v>
      </c>
      <c r="F915" s="1">
        <f>VLOOKUP($A915,openDSS_base!$A:$R,10,0)</f>
        <v>0</v>
      </c>
      <c r="G915" s="1">
        <f>VLOOKUP($A915,openDSS_base!$A:$R,11,0)</f>
        <v>0</v>
      </c>
      <c r="H915" s="1">
        <f>VLOOKUP($A915,openDSS_base!$A:$R,6,0)</f>
        <v>13009.2246</v>
      </c>
      <c r="I915" s="1">
        <f>VLOOKUP($A915,openDSS_capacitor!$A:$R,4,0)</f>
        <v>189597.41880000001</v>
      </c>
      <c r="J915" s="1">
        <f>VLOOKUP($A915,openDSS_capacitor!$A:$R,5,0)</f>
        <v>77957.327399999995</v>
      </c>
      <c r="K915" s="7">
        <f t="shared" si="32"/>
        <v>0.92487067216297625</v>
      </c>
      <c r="L915" s="1">
        <f>VLOOKUP($A915,openDSS_capacitor!$A:$R,10,0)</f>
        <v>0</v>
      </c>
      <c r="M915" s="1">
        <f>VLOOKUP($A915,openDSS_capacitor!$A:$R,11,0)</f>
        <v>0</v>
      </c>
      <c r="N915" s="1">
        <f>VLOOKUP($A915,openDSS_capacitor!$A:$R,6,0)</f>
        <v>12905.716399999999</v>
      </c>
      <c r="O915" s="1">
        <f t="shared" si="31"/>
        <v>-103.50820000000022</v>
      </c>
      <c r="P915">
        <f>VLOOKUP(A915,sumario!A:E,5,0)</f>
        <v>900</v>
      </c>
    </row>
    <row r="916" spans="1:16" x14ac:dyDescent="0.25">
      <c r="A916" t="s">
        <v>1737</v>
      </c>
      <c r="B916" s="6" t="str">
        <f>VLOOKUP(A916,regional!A:B,2,0)</f>
        <v>Triângulo</v>
      </c>
      <c r="C916" s="1">
        <f>VLOOKUP($A916,openDSS_base!$A:$R,4,0)</f>
        <v>214798.7267</v>
      </c>
      <c r="D916" s="1">
        <f>VLOOKUP($A916,openDSS_base!$A:$R,5,0)</f>
        <v>95719.450800000006</v>
      </c>
      <c r="E916" s="7">
        <f t="shared" si="30"/>
        <v>0.91341126561581532</v>
      </c>
      <c r="F916" s="1">
        <f>VLOOKUP($A916,openDSS_base!$A:$R,10,0)</f>
        <v>0</v>
      </c>
      <c r="G916" s="1">
        <f>VLOOKUP($A916,openDSS_base!$A:$R,11,0)</f>
        <v>0</v>
      </c>
      <c r="H916" s="1">
        <f>VLOOKUP($A916,openDSS_base!$A:$R,6,0)</f>
        <v>13305.5643</v>
      </c>
      <c r="I916" s="1">
        <f>VLOOKUP($A916,openDSS_capacitor!$A:$R,4,0)</f>
        <v>214776.28030000001</v>
      </c>
      <c r="J916" s="1">
        <f>VLOOKUP($A916,openDSS_capacitor!$A:$R,5,0)</f>
        <v>88165.450100000002</v>
      </c>
      <c r="K916" s="7">
        <f t="shared" si="32"/>
        <v>0.92508979074231934</v>
      </c>
      <c r="L916" s="1">
        <f>VLOOKUP($A916,openDSS_capacitor!$A:$R,10,0)</f>
        <v>0</v>
      </c>
      <c r="M916" s="1">
        <f>VLOOKUP($A916,openDSS_capacitor!$A:$R,11,0)</f>
        <v>0</v>
      </c>
      <c r="N916" s="1">
        <f>VLOOKUP($A916,openDSS_capacitor!$A:$R,6,0)</f>
        <v>13221.968199999999</v>
      </c>
      <c r="O916" s="1">
        <f t="shared" si="31"/>
        <v>-83.596100000000661</v>
      </c>
      <c r="P916">
        <f>VLOOKUP(A916,sumario!A:E,5,0)</f>
        <v>900</v>
      </c>
    </row>
    <row r="917" spans="1:16" x14ac:dyDescent="0.25">
      <c r="A917" t="s">
        <v>1740</v>
      </c>
      <c r="B917" s="6" t="str">
        <f>VLOOKUP(A917,regional!A:B,2,0)</f>
        <v>Triângulo</v>
      </c>
      <c r="C917" s="1">
        <f>VLOOKUP($A917,openDSS_base!$A:$R,4,0)</f>
        <v>196636.1489</v>
      </c>
      <c r="D917" s="1">
        <f>VLOOKUP($A917,openDSS_base!$A:$R,5,0)</f>
        <v>91367.037800000006</v>
      </c>
      <c r="E917" s="7">
        <f t="shared" si="30"/>
        <v>0.90688265350340325</v>
      </c>
      <c r="F917" s="1">
        <f>VLOOKUP($A917,openDSS_base!$A:$R,10,0)</f>
        <v>0</v>
      </c>
      <c r="G917" s="1">
        <f>VLOOKUP($A917,openDSS_base!$A:$R,11,0)</f>
        <v>0</v>
      </c>
      <c r="H917" s="1">
        <f>VLOOKUP($A917,openDSS_base!$A:$R,6,0)</f>
        <v>11967.8107</v>
      </c>
      <c r="I917" s="1">
        <f>VLOOKUP($A917,openDSS_capacitor!$A:$R,4,0)</f>
        <v>196572.53289999999</v>
      </c>
      <c r="J917" s="1">
        <f>VLOOKUP($A917,openDSS_capacitor!$A:$R,5,0)</f>
        <v>86438.355200000005</v>
      </c>
      <c r="K917" s="7">
        <f t="shared" si="32"/>
        <v>0.91540695183836629</v>
      </c>
      <c r="L917" s="1">
        <f>VLOOKUP($A917,openDSS_capacitor!$A:$R,10,0)</f>
        <v>0</v>
      </c>
      <c r="M917" s="1">
        <f>VLOOKUP($A917,openDSS_capacitor!$A:$R,11,0)</f>
        <v>0</v>
      </c>
      <c r="N917" s="1">
        <f>VLOOKUP($A917,openDSS_capacitor!$A:$R,6,0)</f>
        <v>11860.0476</v>
      </c>
      <c r="O917" s="1">
        <f t="shared" si="31"/>
        <v>-107.76310000000012</v>
      </c>
      <c r="P917">
        <f>VLOOKUP(A917,sumario!A:E,5,0)</f>
        <v>600</v>
      </c>
    </row>
    <row r="918" spans="1:16" x14ac:dyDescent="0.25">
      <c r="A918" t="s">
        <v>1741</v>
      </c>
      <c r="B918" s="6" t="str">
        <f>VLOOKUP(A918,regional!A:B,2,0)</f>
        <v>Triângulo</v>
      </c>
      <c r="C918" s="1">
        <f>VLOOKUP($A918,openDSS_base!$A:$R,4,0)</f>
        <v>93161.797200000001</v>
      </c>
      <c r="D918" s="1">
        <f>VLOOKUP($A918,openDSS_base!$A:$R,5,0)</f>
        <v>42276.352599999998</v>
      </c>
      <c r="E918" s="7">
        <f t="shared" si="30"/>
        <v>0.91062375858903666</v>
      </c>
      <c r="F918" s="1">
        <f>VLOOKUP($A918,openDSS_base!$A:$R,10,0)</f>
        <v>0</v>
      </c>
      <c r="G918" s="1">
        <f>VLOOKUP($A918,openDSS_base!$A:$R,11,0)</f>
        <v>0</v>
      </c>
      <c r="H918" s="1">
        <f>VLOOKUP($A918,openDSS_base!$A:$R,6,0)</f>
        <v>4272.7893000000004</v>
      </c>
      <c r="I918" s="1">
        <f>VLOOKUP($A918,openDSS_capacitor!$A:$R,4,0)</f>
        <v>93146.8753</v>
      </c>
      <c r="J918" s="1">
        <f>VLOOKUP($A918,openDSS_capacitor!$A:$R,5,0)</f>
        <v>39724.279799999997</v>
      </c>
      <c r="K918" s="7">
        <f t="shared" si="32"/>
        <v>0.9198436960031855</v>
      </c>
      <c r="L918" s="1">
        <f>VLOOKUP($A918,openDSS_capacitor!$A:$R,10,0)</f>
        <v>0</v>
      </c>
      <c r="M918" s="1">
        <f>VLOOKUP($A918,openDSS_capacitor!$A:$R,11,0)</f>
        <v>0</v>
      </c>
      <c r="N918" s="1">
        <f>VLOOKUP($A918,openDSS_capacitor!$A:$R,6,0)</f>
        <v>4252.7327999999998</v>
      </c>
      <c r="O918" s="1">
        <f t="shared" si="31"/>
        <v>-20.056500000000597</v>
      </c>
      <c r="P918">
        <f>VLOOKUP(A918,sumario!A:E,5,0)</f>
        <v>300</v>
      </c>
    </row>
    <row r="919" spans="1:16" x14ac:dyDescent="0.25">
      <c r="A919" t="s">
        <v>1742</v>
      </c>
      <c r="B919" s="6" t="str">
        <f>VLOOKUP(A919,regional!A:B,2,0)</f>
        <v>Triângulo</v>
      </c>
      <c r="C919" s="1">
        <f>VLOOKUP($A919,openDSS_base!$A:$R,4,0)</f>
        <v>172572.02</v>
      </c>
      <c r="D919" s="1">
        <f>VLOOKUP($A919,openDSS_base!$A:$R,5,0)</f>
        <v>78899.176500000001</v>
      </c>
      <c r="E919" s="7">
        <f t="shared" si="30"/>
        <v>0.90945632068983973</v>
      </c>
      <c r="F919" s="1">
        <f>VLOOKUP($A919,openDSS_base!$A:$R,10,0)</f>
        <v>0</v>
      </c>
      <c r="G919" s="1">
        <f>VLOOKUP($A919,openDSS_base!$A:$R,11,0)</f>
        <v>0</v>
      </c>
      <c r="H919" s="1">
        <f>VLOOKUP($A919,openDSS_base!$A:$R,6,0)</f>
        <v>10513.6561</v>
      </c>
      <c r="I919" s="1">
        <f>VLOOKUP($A919,openDSS_capacitor!$A:$R,4,0)</f>
        <v>172536.66930000001</v>
      </c>
      <c r="J919" s="1">
        <f>VLOOKUP($A919,openDSS_capacitor!$A:$R,5,0)</f>
        <v>73836.122499999998</v>
      </c>
      <c r="K919" s="7">
        <f t="shared" si="32"/>
        <v>0.91935357900487791</v>
      </c>
      <c r="L919" s="1">
        <f>VLOOKUP($A919,openDSS_capacitor!$A:$R,10,0)</f>
        <v>0</v>
      </c>
      <c r="M919" s="1">
        <f>VLOOKUP($A919,openDSS_capacitor!$A:$R,11,0)</f>
        <v>0</v>
      </c>
      <c r="N919" s="1">
        <f>VLOOKUP($A919,openDSS_capacitor!$A:$R,6,0)</f>
        <v>10460.6805</v>
      </c>
      <c r="O919" s="1">
        <f t="shared" si="31"/>
        <v>-52.975599999999758</v>
      </c>
      <c r="P919">
        <f>VLOOKUP(A919,sumario!A:E,5,0)</f>
        <v>600</v>
      </c>
    </row>
    <row r="920" spans="1:16" x14ac:dyDescent="0.25">
      <c r="A920" t="s">
        <v>1744</v>
      </c>
      <c r="B920" s="6" t="str">
        <f>VLOOKUP(A920,regional!A:B,2,0)</f>
        <v>Triângulo</v>
      </c>
      <c r="C920" s="1">
        <f>VLOOKUP($A920,openDSS_base!$A:$R,4,0)</f>
        <v>125349.2426</v>
      </c>
      <c r="D920" s="1">
        <f>VLOOKUP($A920,openDSS_base!$A:$R,5,0)</f>
        <v>56654.479700000004</v>
      </c>
      <c r="E920" s="7">
        <f t="shared" si="30"/>
        <v>0.91124745431128695</v>
      </c>
      <c r="F920" s="1">
        <f>VLOOKUP($A920,openDSS_base!$A:$R,10,0)</f>
        <v>0</v>
      </c>
      <c r="G920" s="1">
        <f>VLOOKUP($A920,openDSS_base!$A:$R,11,0)</f>
        <v>0</v>
      </c>
      <c r="H920" s="1">
        <f>VLOOKUP($A920,openDSS_base!$A:$R,6,0)</f>
        <v>5753.5810000000001</v>
      </c>
      <c r="I920" s="1">
        <f>VLOOKUP($A920,openDSS_capacitor!$A:$R,4,0)</f>
        <v>125307.3815</v>
      </c>
      <c r="J920" s="1">
        <f>VLOOKUP($A920,openDSS_capacitor!$A:$R,5,0)</f>
        <v>51588.466200000003</v>
      </c>
      <c r="K920" s="7">
        <f t="shared" si="32"/>
        <v>0.92470067658923238</v>
      </c>
      <c r="L920" s="1">
        <f>VLOOKUP($A920,openDSS_capacitor!$A:$R,10,0)</f>
        <v>0</v>
      </c>
      <c r="M920" s="1">
        <f>VLOOKUP($A920,openDSS_capacitor!$A:$R,11,0)</f>
        <v>0</v>
      </c>
      <c r="N920" s="1">
        <f>VLOOKUP($A920,openDSS_capacitor!$A:$R,6,0)</f>
        <v>5698.5474000000004</v>
      </c>
      <c r="O920" s="1">
        <f t="shared" si="31"/>
        <v>-55.033599999999751</v>
      </c>
      <c r="P920">
        <f>VLOOKUP(A920,sumario!A:E,5,0)</f>
        <v>600</v>
      </c>
    </row>
    <row r="921" spans="1:16" x14ac:dyDescent="0.25">
      <c r="A921" t="s">
        <v>1747</v>
      </c>
      <c r="B921" s="6" t="str">
        <f>VLOOKUP(A921,regional!A:B,2,0)</f>
        <v>Triângulo</v>
      </c>
      <c r="C921" s="1">
        <f>VLOOKUP($A921,openDSS_base!$A:$R,4,0)</f>
        <v>235185.59909999999</v>
      </c>
      <c r="D921" s="1">
        <f>VLOOKUP($A921,openDSS_base!$A:$R,5,0)</f>
        <v>113834.2803</v>
      </c>
      <c r="E921" s="7">
        <f t="shared" si="30"/>
        <v>0.90010703036558593</v>
      </c>
      <c r="F921" s="1">
        <f>VLOOKUP($A921,openDSS_base!$A:$R,10,0)</f>
        <v>0</v>
      </c>
      <c r="G921" s="1">
        <f>VLOOKUP($A921,openDSS_base!$A:$R,11,0)</f>
        <v>0</v>
      </c>
      <c r="H921" s="1">
        <f>VLOOKUP($A921,openDSS_base!$A:$R,6,0)</f>
        <v>21784.961200000002</v>
      </c>
      <c r="I921" s="1">
        <f>VLOOKUP($A921,openDSS_capacitor!$A:$R,4,0)</f>
        <v>235284.3775</v>
      </c>
      <c r="J921" s="1">
        <f>VLOOKUP($A921,openDSS_capacitor!$A:$R,5,0)</f>
        <v>109310.73450000001</v>
      </c>
      <c r="K921" s="7">
        <f t="shared" si="32"/>
        <v>0.90690358751048294</v>
      </c>
      <c r="L921" s="1">
        <f>VLOOKUP($A921,openDSS_capacitor!$A:$R,10,0)</f>
        <v>0</v>
      </c>
      <c r="M921" s="1">
        <f>VLOOKUP($A921,openDSS_capacitor!$A:$R,11,0)</f>
        <v>0</v>
      </c>
      <c r="N921" s="1">
        <f>VLOOKUP($A921,openDSS_capacitor!$A:$R,6,0)</f>
        <v>21608.4964</v>
      </c>
      <c r="O921" s="1">
        <f t="shared" si="31"/>
        <v>-176.46480000000156</v>
      </c>
      <c r="P921">
        <f>VLOOKUP(A921,sumario!A:E,5,0)</f>
        <v>600</v>
      </c>
    </row>
    <row r="922" spans="1:16" x14ac:dyDescent="0.25">
      <c r="A922" t="s">
        <v>1749</v>
      </c>
      <c r="B922" s="6" t="str">
        <f>VLOOKUP(A922,regional!A:B,2,0)</f>
        <v>Triângulo</v>
      </c>
      <c r="C922" s="1">
        <f>VLOOKUP($A922,openDSS_base!$A:$R,4,0)</f>
        <v>74826.094500000007</v>
      </c>
      <c r="D922" s="1">
        <f>VLOOKUP($A922,openDSS_base!$A:$R,5,0)</f>
        <v>32645.983</v>
      </c>
      <c r="E922" s="7">
        <f t="shared" si="30"/>
        <v>0.91656364003818702</v>
      </c>
      <c r="F922" s="1">
        <f>VLOOKUP($A922,openDSS_base!$A:$R,10,0)</f>
        <v>0</v>
      </c>
      <c r="G922" s="1">
        <f>VLOOKUP($A922,openDSS_base!$A:$R,11,0)</f>
        <v>0</v>
      </c>
      <c r="H922" s="1">
        <f>VLOOKUP($A922,openDSS_base!$A:$R,6,0)</f>
        <v>1750.2023999999999</v>
      </c>
      <c r="I922" s="1">
        <f>VLOOKUP($A922,openDSS_capacitor!$A:$R,4,0)</f>
        <v>74807.421499999997</v>
      </c>
      <c r="J922" s="1">
        <f>VLOOKUP($A922,openDSS_capacitor!$A:$R,5,0)</f>
        <v>30097.295900000001</v>
      </c>
      <c r="K922" s="7">
        <f t="shared" si="32"/>
        <v>0.92772932659505758</v>
      </c>
      <c r="L922" s="1">
        <f>VLOOKUP($A922,openDSS_capacitor!$A:$R,10,0)</f>
        <v>0</v>
      </c>
      <c r="M922" s="1">
        <f>VLOOKUP($A922,openDSS_capacitor!$A:$R,11,0)</f>
        <v>0</v>
      </c>
      <c r="N922" s="1">
        <f>VLOOKUP($A922,openDSS_capacitor!$A:$R,6,0)</f>
        <v>1730.2913000000001</v>
      </c>
      <c r="O922" s="1">
        <f t="shared" si="31"/>
        <v>-19.911099999999806</v>
      </c>
      <c r="P922">
        <f>VLOOKUP(A922,sumario!A:E,5,0)</f>
        <v>300</v>
      </c>
    </row>
    <row r="923" spans="1:16" x14ac:dyDescent="0.25">
      <c r="A923" t="s">
        <v>1750</v>
      </c>
      <c r="B923" s="6" t="str">
        <f>VLOOKUP(A923,regional!A:B,2,0)</f>
        <v>Triângulo</v>
      </c>
      <c r="C923" s="1">
        <f>VLOOKUP($A923,openDSS_base!$A:$R,4,0)</f>
        <v>153371.37820000001</v>
      </c>
      <c r="D923" s="1">
        <f>VLOOKUP($A923,openDSS_base!$A:$R,5,0)</f>
        <v>69121.462499999994</v>
      </c>
      <c r="E923" s="7">
        <f t="shared" si="30"/>
        <v>0.91168925115423549</v>
      </c>
      <c r="F923" s="1">
        <f>VLOOKUP($A923,openDSS_base!$A:$R,10,0)</f>
        <v>0</v>
      </c>
      <c r="G923" s="1">
        <f>VLOOKUP($A923,openDSS_base!$A:$R,11,0)</f>
        <v>0</v>
      </c>
      <c r="H923" s="1">
        <f>VLOOKUP($A923,openDSS_base!$A:$R,6,0)</f>
        <v>9232.5580000000009</v>
      </c>
      <c r="I923" s="1">
        <f>VLOOKUP($A923,openDSS_capacitor!$A:$R,4,0)</f>
        <v>153355.28950000001</v>
      </c>
      <c r="J923" s="1">
        <f>VLOOKUP($A923,openDSS_capacitor!$A:$R,5,0)</f>
        <v>66600.967699999994</v>
      </c>
      <c r="K923" s="7">
        <f t="shared" si="32"/>
        <v>0.91723454304347873</v>
      </c>
      <c r="L923" s="1">
        <f>VLOOKUP($A923,openDSS_capacitor!$A:$R,10,0)</f>
        <v>0</v>
      </c>
      <c r="M923" s="1">
        <f>VLOOKUP($A923,openDSS_capacitor!$A:$R,11,0)</f>
        <v>0</v>
      </c>
      <c r="N923" s="1">
        <f>VLOOKUP($A923,openDSS_capacitor!$A:$R,6,0)</f>
        <v>9202.9348000000009</v>
      </c>
      <c r="O923" s="1">
        <f t="shared" si="31"/>
        <v>-29.623199999999997</v>
      </c>
      <c r="P923">
        <f>VLOOKUP(A923,sumario!A:E,5,0)</f>
        <v>300</v>
      </c>
    </row>
    <row r="924" spans="1:16" x14ac:dyDescent="0.25">
      <c r="A924" t="s">
        <v>1751</v>
      </c>
      <c r="B924" s="6" t="str">
        <f>VLOOKUP(A924,regional!A:B,2,0)</f>
        <v>Triângulo</v>
      </c>
      <c r="C924" s="1">
        <f>VLOOKUP($A924,openDSS_base!$A:$R,4,0)</f>
        <v>169216.0833</v>
      </c>
      <c r="D924" s="1">
        <f>VLOOKUP($A924,openDSS_base!$A:$R,5,0)</f>
        <v>77376.628200000006</v>
      </c>
      <c r="E924" s="7">
        <f t="shared" si="30"/>
        <v>0.90943239589031633</v>
      </c>
      <c r="F924" s="1">
        <f>VLOOKUP($A924,openDSS_base!$A:$R,10,0)</f>
        <v>0</v>
      </c>
      <c r="G924" s="1">
        <f>VLOOKUP($A924,openDSS_base!$A:$R,11,0)</f>
        <v>0</v>
      </c>
      <c r="H924" s="1">
        <f>VLOOKUP($A924,openDSS_base!$A:$R,6,0)</f>
        <v>12323.315699999999</v>
      </c>
      <c r="I924" s="1">
        <f>VLOOKUP($A924,openDSS_capacitor!$A:$R,4,0)</f>
        <v>169190.1367</v>
      </c>
      <c r="J924" s="1">
        <f>VLOOKUP($A924,openDSS_capacitor!$A:$R,5,0)</f>
        <v>74896.361900000004</v>
      </c>
      <c r="K924" s="7">
        <f t="shared" si="32"/>
        <v>0.91441080812394315</v>
      </c>
      <c r="L924" s="1">
        <f>VLOOKUP($A924,openDSS_capacitor!$A:$R,10,0)</f>
        <v>0</v>
      </c>
      <c r="M924" s="1">
        <f>VLOOKUP($A924,openDSS_capacitor!$A:$R,11,0)</f>
        <v>0</v>
      </c>
      <c r="N924" s="1">
        <f>VLOOKUP($A924,openDSS_capacitor!$A:$R,6,0)</f>
        <v>12277.2852</v>
      </c>
      <c r="O924" s="1">
        <f t="shared" si="31"/>
        <v>-46.030499999998938</v>
      </c>
      <c r="P924">
        <f>VLOOKUP(A924,sumario!A:E,5,0)</f>
        <v>300</v>
      </c>
    </row>
    <row r="925" spans="1:16" x14ac:dyDescent="0.25">
      <c r="A925" t="s">
        <v>1752</v>
      </c>
      <c r="B925" s="6" t="str">
        <f>VLOOKUP(A925,regional!A:B,2,0)</f>
        <v>Triângulo</v>
      </c>
      <c r="C925" s="1">
        <f>VLOOKUP($A925,openDSS_base!$A:$R,4,0)</f>
        <v>99663.308399999994</v>
      </c>
      <c r="D925" s="1">
        <f>VLOOKUP($A925,openDSS_base!$A:$R,5,0)</f>
        <v>43885.302799999998</v>
      </c>
      <c r="E925" s="7">
        <f t="shared" si="30"/>
        <v>0.91520177343878384</v>
      </c>
      <c r="F925" s="1">
        <f>VLOOKUP($A925,openDSS_base!$A:$R,10,0)</f>
        <v>0</v>
      </c>
      <c r="G925" s="1">
        <f>VLOOKUP($A925,openDSS_base!$A:$R,11,0)</f>
        <v>0</v>
      </c>
      <c r="H925" s="1">
        <f>VLOOKUP($A925,openDSS_base!$A:$R,6,0)</f>
        <v>8812.5822000000007</v>
      </c>
      <c r="I925" s="1">
        <f>VLOOKUP($A925,openDSS_capacitor!$A:$R,4,0)</f>
        <v>99648.516600000003</v>
      </c>
      <c r="J925" s="1">
        <f>VLOOKUP($A925,openDSS_capacitor!$A:$R,5,0)</f>
        <v>41400.788699999997</v>
      </c>
      <c r="K925" s="7">
        <f t="shared" si="32"/>
        <v>0.9234693730848037</v>
      </c>
      <c r="L925" s="1">
        <f>VLOOKUP($A925,openDSS_capacitor!$A:$R,10,0)</f>
        <v>0</v>
      </c>
      <c r="M925" s="1">
        <f>VLOOKUP($A925,openDSS_capacitor!$A:$R,11,0)</f>
        <v>0</v>
      </c>
      <c r="N925" s="1">
        <f>VLOOKUP($A925,openDSS_capacitor!$A:$R,6,0)</f>
        <v>8774.9673000000003</v>
      </c>
      <c r="O925" s="1">
        <f t="shared" si="31"/>
        <v>-37.614900000000489</v>
      </c>
      <c r="P925">
        <f>VLOOKUP(A925,sumario!A:E,5,0)</f>
        <v>300</v>
      </c>
    </row>
    <row r="926" spans="1:16" x14ac:dyDescent="0.25">
      <c r="A926" t="s">
        <v>107</v>
      </c>
      <c r="B926" s="6" t="str">
        <f>VLOOKUP(A926,regional!A:B,2,0)</f>
        <v>Triângulo</v>
      </c>
      <c r="C926" s="1">
        <f>VLOOKUP($A926,openDSS_base!$A:$R,4,0)</f>
        <v>118481.24980000001</v>
      </c>
      <c r="D926" s="1">
        <f>VLOOKUP($A926,openDSS_base!$A:$R,5,0)</f>
        <v>54307.027300000002</v>
      </c>
      <c r="E926" s="7">
        <f t="shared" si="30"/>
        <v>0.90905575229802371</v>
      </c>
      <c r="F926" s="1">
        <f>VLOOKUP($A926,openDSS_base!$A:$R,10,0)</f>
        <v>0</v>
      </c>
      <c r="G926" s="1">
        <f>VLOOKUP($A926,openDSS_base!$A:$R,11,0)</f>
        <v>0</v>
      </c>
      <c r="H926" s="1">
        <f>VLOOKUP($A926,openDSS_base!$A:$R,6,0)</f>
        <v>15186.9941</v>
      </c>
      <c r="I926" s="1">
        <f>VLOOKUP($A926,openDSS_capacitor!$A:$R,4,0)</f>
        <v>117758.86079999999</v>
      </c>
      <c r="J926" s="1">
        <f>VLOOKUP($A926,openDSS_capacitor!$A:$R,5,0)</f>
        <v>43794.508199999997</v>
      </c>
      <c r="K926" s="7">
        <f t="shared" si="32"/>
        <v>0.93728100020663818</v>
      </c>
      <c r="L926" s="1">
        <f>VLOOKUP($A926,openDSS_capacitor!$A:$R,10,0)</f>
        <v>0</v>
      </c>
      <c r="M926" s="1">
        <f>VLOOKUP($A926,openDSS_capacitor!$A:$R,11,0)</f>
        <v>0</v>
      </c>
      <c r="N926" s="1">
        <f>VLOOKUP($A926,openDSS_capacitor!$A:$R,6,0)</f>
        <v>14108.0699</v>
      </c>
      <c r="O926" s="1">
        <f t="shared" si="31"/>
        <v>-1078.9241999999995</v>
      </c>
      <c r="P926">
        <f>VLOOKUP(A926,sumario!A:E,5,0)</f>
        <v>1200</v>
      </c>
    </row>
    <row r="927" spans="1:16" x14ac:dyDescent="0.25">
      <c r="A927" t="s">
        <v>1754</v>
      </c>
      <c r="B927" s="6" t="str">
        <f>VLOOKUP(A927,regional!A:B,2,0)</f>
        <v>Triângulo</v>
      </c>
      <c r="C927" s="1">
        <f>VLOOKUP($A927,openDSS_base!$A:$R,4,0)</f>
        <v>173703.1643</v>
      </c>
      <c r="D927" s="1">
        <f>VLOOKUP($A927,openDSS_base!$A:$R,5,0)</f>
        <v>84182.79</v>
      </c>
      <c r="E927" s="7">
        <f t="shared" si="30"/>
        <v>0.89988919136794165</v>
      </c>
      <c r="F927" s="1">
        <f>VLOOKUP($A927,openDSS_base!$A:$R,10,0)</f>
        <v>0</v>
      </c>
      <c r="G927" s="1">
        <f>VLOOKUP($A927,openDSS_base!$A:$R,11,0)</f>
        <v>0</v>
      </c>
      <c r="H927" s="1">
        <f>VLOOKUP($A927,openDSS_base!$A:$R,6,0)</f>
        <v>17461.8128</v>
      </c>
      <c r="I927" s="1">
        <f>VLOOKUP($A927,openDSS_capacitor!$A:$R,4,0)</f>
        <v>173726.20199999999</v>
      </c>
      <c r="J927" s="1">
        <f>VLOOKUP($A927,openDSS_capacitor!$A:$R,5,0)</f>
        <v>79608.802800000005</v>
      </c>
      <c r="K927" s="7">
        <f t="shared" si="32"/>
        <v>0.9090959513935154</v>
      </c>
      <c r="L927" s="1">
        <f>VLOOKUP($A927,openDSS_capacitor!$A:$R,10,0)</f>
        <v>0</v>
      </c>
      <c r="M927" s="1">
        <f>VLOOKUP($A927,openDSS_capacitor!$A:$R,11,0)</f>
        <v>0</v>
      </c>
      <c r="N927" s="1">
        <f>VLOOKUP($A927,openDSS_capacitor!$A:$R,6,0)</f>
        <v>17275.3809</v>
      </c>
      <c r="O927" s="1">
        <f t="shared" si="31"/>
        <v>-186.43189999999959</v>
      </c>
      <c r="P927">
        <f>VLOOKUP(A927,sumario!A:E,5,0)</f>
        <v>600</v>
      </c>
    </row>
    <row r="928" spans="1:16" x14ac:dyDescent="0.25">
      <c r="A928" t="s">
        <v>1756</v>
      </c>
      <c r="B928" s="6" t="str">
        <f>VLOOKUP(A928,regional!A:B,2,0)</f>
        <v>Triângulo</v>
      </c>
      <c r="C928" s="1">
        <f>VLOOKUP($A928,openDSS_base!$A:$R,4,0)</f>
        <v>175023.1924</v>
      </c>
      <c r="D928" s="1">
        <f>VLOOKUP($A928,openDSS_base!$A:$R,5,0)</f>
        <v>83032.443100000004</v>
      </c>
      <c r="E928" s="7">
        <f t="shared" si="30"/>
        <v>0.90348460816691223</v>
      </c>
      <c r="F928" s="1">
        <f>VLOOKUP($A928,openDSS_base!$A:$R,10,0)</f>
        <v>0</v>
      </c>
      <c r="G928" s="1">
        <f>VLOOKUP($A928,openDSS_base!$A:$R,11,0)</f>
        <v>0</v>
      </c>
      <c r="H928" s="1">
        <f>VLOOKUP($A928,openDSS_base!$A:$R,6,0)</f>
        <v>16693.742300000002</v>
      </c>
      <c r="I928" s="1">
        <f>VLOOKUP($A928,openDSS_capacitor!$A:$R,4,0)</f>
        <v>174965.01819999999</v>
      </c>
      <c r="J928" s="1">
        <f>VLOOKUP($A928,openDSS_capacitor!$A:$R,5,0)</f>
        <v>68892.043699999995</v>
      </c>
      <c r="K928" s="7">
        <f t="shared" si="32"/>
        <v>0.93046925971269634</v>
      </c>
      <c r="L928" s="1">
        <f>VLOOKUP($A928,openDSS_capacitor!$A:$R,10,0)</f>
        <v>0</v>
      </c>
      <c r="M928" s="1">
        <f>VLOOKUP($A928,openDSS_capacitor!$A:$R,11,0)</f>
        <v>0</v>
      </c>
      <c r="N928" s="1">
        <f>VLOOKUP($A928,openDSS_capacitor!$A:$R,6,0)</f>
        <v>16232.267</v>
      </c>
      <c r="O928" s="1">
        <f t="shared" si="31"/>
        <v>-461.47530000000188</v>
      </c>
      <c r="P928">
        <f>VLOOKUP(A928,sumario!A:E,5,0)</f>
        <v>1800</v>
      </c>
    </row>
    <row r="929" spans="1:16" x14ac:dyDescent="0.25">
      <c r="A929" t="s">
        <v>1757</v>
      </c>
      <c r="B929" s="6" t="str">
        <f>VLOOKUP(A929,regional!A:B,2,0)</f>
        <v>Triângulo</v>
      </c>
      <c r="C929" s="1">
        <f>VLOOKUP($A929,openDSS_base!$A:$R,4,0)</f>
        <v>108792.74400000001</v>
      </c>
      <c r="D929" s="1">
        <f>VLOOKUP($A929,openDSS_base!$A:$R,5,0)</f>
        <v>49316.642800000001</v>
      </c>
      <c r="E929" s="7">
        <f t="shared" si="30"/>
        <v>0.91079050838478293</v>
      </c>
      <c r="F929" s="1">
        <f>VLOOKUP($A929,openDSS_base!$A:$R,10,0)</f>
        <v>0</v>
      </c>
      <c r="G929" s="1">
        <f>VLOOKUP($A929,openDSS_base!$A:$R,11,0)</f>
        <v>0</v>
      </c>
      <c r="H929" s="1">
        <f>VLOOKUP($A929,openDSS_base!$A:$R,6,0)</f>
        <v>6287.4303</v>
      </c>
      <c r="I929" s="1">
        <f>VLOOKUP($A929,openDSS_capacitor!$A:$R,4,0)</f>
        <v>108739.66310000001</v>
      </c>
      <c r="J929" s="1">
        <f>VLOOKUP($A929,openDSS_capacitor!$A:$R,5,0)</f>
        <v>41754.507400000002</v>
      </c>
      <c r="K929" s="7">
        <f t="shared" si="32"/>
        <v>0.9335423303133592</v>
      </c>
      <c r="L929" s="1">
        <f>VLOOKUP($A929,openDSS_capacitor!$A:$R,10,0)</f>
        <v>0</v>
      </c>
      <c r="M929" s="1">
        <f>VLOOKUP($A929,openDSS_capacitor!$A:$R,11,0)</f>
        <v>0</v>
      </c>
      <c r="N929" s="1">
        <f>VLOOKUP($A929,openDSS_capacitor!$A:$R,6,0)</f>
        <v>6196.7731999999996</v>
      </c>
      <c r="O929" s="1">
        <f t="shared" si="31"/>
        <v>-90.657100000000355</v>
      </c>
      <c r="P929">
        <f>VLOOKUP(A929,sumario!A:E,5,0)</f>
        <v>900</v>
      </c>
    </row>
    <row r="930" spans="1:16" x14ac:dyDescent="0.25">
      <c r="A930" t="s">
        <v>108</v>
      </c>
      <c r="B930" s="6" t="str">
        <f>VLOOKUP(A930,regional!A:B,2,0)</f>
        <v>Triângulo</v>
      </c>
      <c r="C930" s="1">
        <f>VLOOKUP($A930,openDSS_base!$A:$R,4,0)</f>
        <v>109486.8636</v>
      </c>
      <c r="D930" s="1">
        <f>VLOOKUP($A930,openDSS_base!$A:$R,5,0)</f>
        <v>50179.337</v>
      </c>
      <c r="E930" s="7">
        <f t="shared" si="30"/>
        <v>0.90907155962864039</v>
      </c>
      <c r="F930" s="1">
        <f>VLOOKUP($A930,openDSS_base!$A:$R,10,0)</f>
        <v>0</v>
      </c>
      <c r="G930" s="1">
        <f>VLOOKUP($A930,openDSS_base!$A:$R,11,0)</f>
        <v>0</v>
      </c>
      <c r="H930" s="1">
        <f>VLOOKUP($A930,openDSS_base!$A:$R,6,0)</f>
        <v>5751.5880999999999</v>
      </c>
      <c r="I930" s="1">
        <f>VLOOKUP($A930,openDSS_capacitor!$A:$R,4,0)</f>
        <v>109465.0849</v>
      </c>
      <c r="J930" s="1">
        <f>VLOOKUP($A930,openDSS_capacitor!$A:$R,5,0)</f>
        <v>47646.701099999998</v>
      </c>
      <c r="K930" s="7">
        <f t="shared" si="32"/>
        <v>0.91690707876392918</v>
      </c>
      <c r="L930" s="1">
        <f>VLOOKUP($A930,openDSS_capacitor!$A:$R,10,0)</f>
        <v>0</v>
      </c>
      <c r="M930" s="1">
        <f>VLOOKUP($A930,openDSS_capacitor!$A:$R,11,0)</f>
        <v>0</v>
      </c>
      <c r="N930" s="1">
        <f>VLOOKUP($A930,openDSS_capacitor!$A:$R,6,0)</f>
        <v>5722.7221</v>
      </c>
      <c r="O930" s="1">
        <f t="shared" si="31"/>
        <v>-28.865999999999985</v>
      </c>
      <c r="P930">
        <f>VLOOKUP(A930,sumario!A:E,5,0)</f>
        <v>300</v>
      </c>
    </row>
    <row r="931" spans="1:16" x14ac:dyDescent="0.25">
      <c r="A931" t="s">
        <v>109</v>
      </c>
      <c r="B931" s="6" t="str">
        <f>VLOOKUP(A931,regional!A:B,2,0)</f>
        <v>Triângulo</v>
      </c>
      <c r="C931" s="1">
        <f>VLOOKUP($A931,openDSS_base!$A:$R,4,0)</f>
        <v>106674.17879999999</v>
      </c>
      <c r="D931" s="1">
        <f>VLOOKUP($A931,openDSS_base!$A:$R,5,0)</f>
        <v>51277.964</v>
      </c>
      <c r="E931" s="7">
        <f t="shared" si="30"/>
        <v>0.90127782432337811</v>
      </c>
      <c r="F931" s="1">
        <f>VLOOKUP($A931,openDSS_base!$A:$R,10,0)</f>
        <v>0</v>
      </c>
      <c r="G931" s="1">
        <f>VLOOKUP($A931,openDSS_base!$A:$R,11,0)</f>
        <v>0</v>
      </c>
      <c r="H931" s="1">
        <f>VLOOKUP($A931,openDSS_base!$A:$R,6,0)</f>
        <v>18900.2088</v>
      </c>
      <c r="I931" s="1">
        <f>VLOOKUP($A931,openDSS_capacitor!$A:$R,4,0)</f>
        <v>106337.09729999999</v>
      </c>
      <c r="J931" s="1">
        <f>VLOOKUP($A931,openDSS_capacitor!$A:$R,5,0)</f>
        <v>31005.090199999999</v>
      </c>
      <c r="K931" s="7">
        <f t="shared" si="32"/>
        <v>0.96002401291445816</v>
      </c>
      <c r="L931" s="1">
        <f>VLOOKUP($A931,openDSS_capacitor!$A:$R,10,0)</f>
        <v>0</v>
      </c>
      <c r="M931" s="1">
        <f>VLOOKUP($A931,openDSS_capacitor!$A:$R,11,0)</f>
        <v>0</v>
      </c>
      <c r="N931" s="1">
        <f>VLOOKUP($A931,openDSS_capacitor!$A:$R,6,0)</f>
        <v>17979.703300000001</v>
      </c>
      <c r="O931" s="1">
        <f t="shared" si="31"/>
        <v>-920.5054999999993</v>
      </c>
      <c r="P931">
        <f>VLOOKUP(A931,sumario!A:E,5,0)</f>
        <v>2400</v>
      </c>
    </row>
    <row r="932" spans="1:16" x14ac:dyDescent="0.25">
      <c r="A932" t="s">
        <v>1758</v>
      </c>
      <c r="B932" s="6" t="str">
        <f>VLOOKUP(A932,regional!A:B,2,0)</f>
        <v>Triângulo</v>
      </c>
      <c r="C932" s="1">
        <f>VLOOKUP($A932,openDSS_base!$A:$R,4,0)</f>
        <v>132644.55970000001</v>
      </c>
      <c r="D932" s="1">
        <f>VLOOKUP($A932,openDSS_base!$A:$R,5,0)</f>
        <v>60734.540800000002</v>
      </c>
      <c r="E932" s="7">
        <f t="shared" si="30"/>
        <v>0.9092228254075575</v>
      </c>
      <c r="F932" s="1">
        <f>VLOOKUP($A932,openDSS_base!$A:$R,10,0)</f>
        <v>0</v>
      </c>
      <c r="G932" s="1">
        <f>VLOOKUP($A932,openDSS_base!$A:$R,11,0)</f>
        <v>0</v>
      </c>
      <c r="H932" s="1">
        <f>VLOOKUP($A932,openDSS_base!$A:$R,6,0)</f>
        <v>9052.3305</v>
      </c>
      <c r="I932" s="1">
        <f>VLOOKUP($A932,openDSS_capacitor!$A:$R,4,0)</f>
        <v>132536.6133</v>
      </c>
      <c r="J932" s="1">
        <f>VLOOKUP($A932,openDSS_capacitor!$A:$R,5,0)</f>
        <v>55554.459000000003</v>
      </c>
      <c r="K932" s="7">
        <f t="shared" si="32"/>
        <v>0.92225743135171412</v>
      </c>
      <c r="L932" s="1">
        <f>VLOOKUP($A932,openDSS_capacitor!$A:$R,10,0)</f>
        <v>0</v>
      </c>
      <c r="M932" s="1">
        <f>VLOOKUP($A932,openDSS_capacitor!$A:$R,11,0)</f>
        <v>0</v>
      </c>
      <c r="N932" s="1">
        <f>VLOOKUP($A932,openDSS_capacitor!$A:$R,6,0)</f>
        <v>8903.5138999999999</v>
      </c>
      <c r="O932" s="1">
        <f t="shared" si="31"/>
        <v>-148.81660000000011</v>
      </c>
      <c r="P932">
        <f>VLOOKUP(A932,sumario!A:E,5,0)</f>
        <v>600</v>
      </c>
    </row>
    <row r="933" spans="1:16" x14ac:dyDescent="0.25">
      <c r="A933" t="s">
        <v>1759</v>
      </c>
      <c r="B933" s="6" t="str">
        <f>VLOOKUP(A933,regional!A:B,2,0)</f>
        <v>Triângulo</v>
      </c>
      <c r="C933" s="1">
        <f>VLOOKUP($A933,openDSS_base!$A:$R,4,0)</f>
        <v>125726.66220000001</v>
      </c>
      <c r="D933" s="1">
        <f>VLOOKUP($A933,openDSS_base!$A:$R,5,0)</f>
        <v>59153.812700000002</v>
      </c>
      <c r="E933" s="7">
        <f t="shared" ref="E933:E996" si="33">C933/SQRT(C933*C933+D933*D933)</f>
        <v>0.90485107277405541</v>
      </c>
      <c r="F933" s="1">
        <f>VLOOKUP($A933,openDSS_base!$A:$R,10,0)</f>
        <v>0</v>
      </c>
      <c r="G933" s="1">
        <f>VLOOKUP($A933,openDSS_base!$A:$R,11,0)</f>
        <v>0</v>
      </c>
      <c r="H933" s="1">
        <f>VLOOKUP($A933,openDSS_base!$A:$R,6,0)</f>
        <v>11057.6486</v>
      </c>
      <c r="I933" s="1">
        <f>VLOOKUP($A933,openDSS_capacitor!$A:$R,4,0)</f>
        <v>125692.0757</v>
      </c>
      <c r="J933" s="1">
        <f>VLOOKUP($A933,openDSS_capacitor!$A:$R,5,0)</f>
        <v>54353.481599999999</v>
      </c>
      <c r="K933" s="7">
        <f t="shared" si="32"/>
        <v>0.91785663274012452</v>
      </c>
      <c r="L933" s="1">
        <f>VLOOKUP($A933,openDSS_capacitor!$A:$R,10,0)</f>
        <v>0</v>
      </c>
      <c r="M933" s="1">
        <f>VLOOKUP($A933,openDSS_capacitor!$A:$R,11,0)</f>
        <v>0</v>
      </c>
      <c r="N933" s="1">
        <f>VLOOKUP($A933,openDSS_capacitor!$A:$R,6,0)</f>
        <v>10921.650299999999</v>
      </c>
      <c r="O933" s="1">
        <f t="shared" ref="O933:O996" si="34">N933-H933</f>
        <v>-135.99830000000111</v>
      </c>
      <c r="P933">
        <f>VLOOKUP(A933,sumario!A:E,5,0)</f>
        <v>600</v>
      </c>
    </row>
    <row r="934" spans="1:16" x14ac:dyDescent="0.25">
      <c r="A934" t="s">
        <v>1760</v>
      </c>
      <c r="B934" s="6" t="str">
        <f>VLOOKUP(A934,regional!A:B,2,0)</f>
        <v>Triângulo</v>
      </c>
      <c r="C934" s="1">
        <f>VLOOKUP($A934,openDSS_base!$A:$R,4,0)</f>
        <v>125634.1531</v>
      </c>
      <c r="D934" s="1">
        <f>VLOOKUP($A934,openDSS_base!$A:$R,5,0)</f>
        <v>58024.854700000004</v>
      </c>
      <c r="E934" s="7">
        <f t="shared" si="33"/>
        <v>0.90784975743066088</v>
      </c>
      <c r="F934" s="1">
        <f>VLOOKUP($A934,openDSS_base!$A:$R,10,0)</f>
        <v>0</v>
      </c>
      <c r="G934" s="1">
        <f>VLOOKUP($A934,openDSS_base!$A:$R,11,0)</f>
        <v>0</v>
      </c>
      <c r="H934" s="1">
        <f>VLOOKUP($A934,openDSS_base!$A:$R,6,0)</f>
        <v>7038.9027999999998</v>
      </c>
      <c r="I934" s="1">
        <f>VLOOKUP($A934,openDSS_capacitor!$A:$R,4,0)</f>
        <v>125617.7447</v>
      </c>
      <c r="J934" s="1">
        <f>VLOOKUP($A934,openDSS_capacitor!$A:$R,5,0)</f>
        <v>55520.895700000001</v>
      </c>
      <c r="K934" s="7">
        <f t="shared" si="32"/>
        <v>0.91464519887776019</v>
      </c>
      <c r="L934" s="1">
        <f>VLOOKUP($A934,openDSS_capacitor!$A:$R,10,0)</f>
        <v>0</v>
      </c>
      <c r="M934" s="1">
        <f>VLOOKUP($A934,openDSS_capacitor!$A:$R,11,0)</f>
        <v>0</v>
      </c>
      <c r="N934" s="1">
        <f>VLOOKUP($A934,openDSS_capacitor!$A:$R,6,0)</f>
        <v>7002.6511</v>
      </c>
      <c r="O934" s="1">
        <f t="shared" si="34"/>
        <v>-36.251699999999801</v>
      </c>
      <c r="P934">
        <f>VLOOKUP(A934,sumario!A:E,5,0)</f>
        <v>300</v>
      </c>
    </row>
    <row r="935" spans="1:16" x14ac:dyDescent="0.25">
      <c r="A935" t="s">
        <v>1761</v>
      </c>
      <c r="B935" s="6" t="str">
        <f>VLOOKUP(A935,regional!A:B,2,0)</f>
        <v>Triângulo</v>
      </c>
      <c r="C935" s="1">
        <f>VLOOKUP($A935,openDSS_base!$A:$R,4,0)</f>
        <v>141119.7421</v>
      </c>
      <c r="D935" s="1">
        <f>VLOOKUP($A935,openDSS_base!$A:$R,5,0)</f>
        <v>66271.430999999997</v>
      </c>
      <c r="E935" s="7">
        <f t="shared" si="33"/>
        <v>0.9051590856089673</v>
      </c>
      <c r="F935" s="1">
        <f>VLOOKUP($A935,openDSS_base!$A:$R,10,0)</f>
        <v>0</v>
      </c>
      <c r="G935" s="1">
        <f>VLOOKUP($A935,openDSS_base!$A:$R,11,0)</f>
        <v>0</v>
      </c>
      <c r="H935" s="1">
        <f>VLOOKUP($A935,openDSS_base!$A:$R,6,0)</f>
        <v>10201.077300000001</v>
      </c>
      <c r="I935" s="1">
        <f>VLOOKUP($A935,openDSS_capacitor!$A:$R,4,0)</f>
        <v>141023.3437</v>
      </c>
      <c r="J935" s="1">
        <f>VLOOKUP($A935,openDSS_capacitor!$A:$R,5,0)</f>
        <v>59054.597300000001</v>
      </c>
      <c r="K935" s="7">
        <f t="shared" si="32"/>
        <v>0.92239072895250074</v>
      </c>
      <c r="L935" s="1">
        <f>VLOOKUP($A935,openDSS_capacitor!$A:$R,10,0)</f>
        <v>0</v>
      </c>
      <c r="M935" s="1">
        <f>VLOOKUP($A935,openDSS_capacitor!$A:$R,11,0)</f>
        <v>0</v>
      </c>
      <c r="N935" s="1">
        <f>VLOOKUP($A935,openDSS_capacitor!$A:$R,6,0)</f>
        <v>9979.8048999999992</v>
      </c>
      <c r="O935" s="1">
        <f t="shared" si="34"/>
        <v>-221.27240000000165</v>
      </c>
      <c r="P935">
        <f>VLOOKUP(A935,sumario!A:E,5,0)</f>
        <v>900</v>
      </c>
    </row>
    <row r="936" spans="1:16" x14ac:dyDescent="0.25">
      <c r="A936" t="s">
        <v>1764</v>
      </c>
      <c r="B936" s="6" t="str">
        <f>VLOOKUP(A936,regional!A:B,2,0)</f>
        <v>Norte</v>
      </c>
      <c r="C936" s="1">
        <f>VLOOKUP($A936,openDSS_base!$A:$R,4,0)</f>
        <v>46562.355100000001</v>
      </c>
      <c r="D936" s="1">
        <f>VLOOKUP($A936,openDSS_base!$A:$R,5,0)</f>
        <v>13161.147000000001</v>
      </c>
      <c r="E936" s="7">
        <f t="shared" si="33"/>
        <v>0.96229739193098329</v>
      </c>
      <c r="F936" s="1">
        <f>VLOOKUP($A936,openDSS_base!$A:$R,10,0)</f>
        <v>0</v>
      </c>
      <c r="G936" s="1">
        <f>VLOOKUP($A936,openDSS_base!$A:$R,11,0)</f>
        <v>0</v>
      </c>
      <c r="H936" s="1">
        <f>VLOOKUP($A936,openDSS_base!$A:$R,6,0)</f>
        <v>6579.4998999999998</v>
      </c>
      <c r="I936" s="1">
        <f>VLOOKUP($A936,openDSS_capacitor!$A:$R,4,0)</f>
        <v>46525.928</v>
      </c>
      <c r="J936" s="1">
        <f>VLOOKUP($A936,openDSS_capacitor!$A:$R,5,0)</f>
        <v>10817.0789</v>
      </c>
      <c r="K936" s="7">
        <f t="shared" si="32"/>
        <v>0.97402143999854285</v>
      </c>
      <c r="L936" s="1">
        <f>VLOOKUP($A936,openDSS_capacitor!$A:$R,10,0)</f>
        <v>0</v>
      </c>
      <c r="M936" s="1">
        <f>VLOOKUP($A936,openDSS_capacitor!$A:$R,11,0)</f>
        <v>0</v>
      </c>
      <c r="N936" s="1">
        <f>VLOOKUP($A936,openDSS_capacitor!$A:$R,6,0)</f>
        <v>6440.9768999999997</v>
      </c>
      <c r="O936" s="1">
        <f t="shared" si="34"/>
        <v>-138.52300000000014</v>
      </c>
      <c r="P936">
        <f>VLOOKUP(A936,sumario!A:E,5,0)</f>
        <v>300</v>
      </c>
    </row>
    <row r="937" spans="1:16" x14ac:dyDescent="0.25">
      <c r="A937" t="s">
        <v>1768</v>
      </c>
      <c r="B937" s="6" t="str">
        <f>VLOOKUP(A937,regional!A:B,2,0)</f>
        <v>Norte</v>
      </c>
      <c r="C937" s="1">
        <f>VLOOKUP($A937,openDSS_base!$A:$R,4,0)</f>
        <v>14567.195100000001</v>
      </c>
      <c r="D937" s="1">
        <f>VLOOKUP($A937,openDSS_base!$A:$R,5,0)</f>
        <v>5550.4476999999997</v>
      </c>
      <c r="E937" s="7">
        <f t="shared" si="33"/>
        <v>0.93446553804412158</v>
      </c>
      <c r="F937" s="1">
        <f>VLOOKUP($A937,openDSS_base!$A:$R,10,0)</f>
        <v>0</v>
      </c>
      <c r="G937" s="1">
        <f>VLOOKUP($A937,openDSS_base!$A:$R,11,0)</f>
        <v>0</v>
      </c>
      <c r="H937" s="1">
        <f>VLOOKUP($A937,openDSS_base!$A:$R,6,0)</f>
        <v>1094.9683</v>
      </c>
      <c r="I937" s="1">
        <f>VLOOKUP($A937,openDSS_capacitor!$A:$R,4,0)</f>
        <v>14590.8207</v>
      </c>
      <c r="J937" s="1">
        <f>VLOOKUP($A937,openDSS_capacitor!$A:$R,5,0)</f>
        <v>511.45639999999997</v>
      </c>
      <c r="K937" s="7">
        <f t="shared" si="32"/>
        <v>0.99938619870707357</v>
      </c>
      <c r="L937" s="1">
        <f>VLOOKUP($A937,openDSS_capacitor!$A:$R,10,0)</f>
        <v>0</v>
      </c>
      <c r="M937" s="1">
        <f>VLOOKUP($A937,openDSS_capacitor!$A:$R,11,0)</f>
        <v>0</v>
      </c>
      <c r="N937" s="1">
        <f>VLOOKUP($A937,openDSS_capacitor!$A:$R,6,0)</f>
        <v>1071.7764</v>
      </c>
      <c r="O937" s="1">
        <f t="shared" si="34"/>
        <v>-23.191900000000032</v>
      </c>
      <c r="P937">
        <f>VLOOKUP(A937,sumario!A:E,5,0)</f>
        <v>600</v>
      </c>
    </row>
    <row r="938" spans="1:16" x14ac:dyDescent="0.25">
      <c r="A938" t="s">
        <v>1769</v>
      </c>
      <c r="B938" s="6" t="str">
        <f>VLOOKUP(A938,regional!A:B,2,0)</f>
        <v>Norte</v>
      </c>
      <c r="C938" s="1">
        <f>VLOOKUP($A938,openDSS_base!$A:$R,4,0)</f>
        <v>44556.310799999999</v>
      </c>
      <c r="D938" s="1">
        <f>VLOOKUP($A938,openDSS_base!$A:$R,5,0)</f>
        <v>23244.901600000001</v>
      </c>
      <c r="E938" s="7">
        <f t="shared" si="33"/>
        <v>0.88660009956823016</v>
      </c>
      <c r="F938" s="1">
        <f>VLOOKUP($A938,openDSS_base!$A:$R,10,0)</f>
        <v>0</v>
      </c>
      <c r="G938" s="1">
        <f>VLOOKUP($A938,openDSS_base!$A:$R,11,0)</f>
        <v>0</v>
      </c>
      <c r="H938" s="1">
        <f>VLOOKUP($A938,openDSS_base!$A:$R,6,0)</f>
        <v>7498.1926000000003</v>
      </c>
      <c r="I938" s="1">
        <f>VLOOKUP($A938,openDSS_capacitor!$A:$R,4,0)</f>
        <v>44204.750500000002</v>
      </c>
      <c r="J938" s="1">
        <f>VLOOKUP($A938,openDSS_capacitor!$A:$R,5,0)</f>
        <v>14964.7312</v>
      </c>
      <c r="K938" s="7">
        <f t="shared" si="32"/>
        <v>0.94719564423285885</v>
      </c>
      <c r="L938" s="1">
        <f>VLOOKUP($A938,openDSS_capacitor!$A:$R,10,0)</f>
        <v>0</v>
      </c>
      <c r="M938" s="1">
        <f>VLOOKUP($A938,openDSS_capacitor!$A:$R,11,0)</f>
        <v>0</v>
      </c>
      <c r="N938" s="1">
        <f>VLOOKUP($A938,openDSS_capacitor!$A:$R,6,0)</f>
        <v>7090.5901000000003</v>
      </c>
      <c r="O938" s="1">
        <f t="shared" si="34"/>
        <v>-407.60249999999996</v>
      </c>
      <c r="P938">
        <f>VLOOKUP(A938,sumario!A:E,5,0)</f>
        <v>1200</v>
      </c>
    </row>
    <row r="939" spans="1:16" x14ac:dyDescent="0.25">
      <c r="A939" t="s">
        <v>1770</v>
      </c>
      <c r="B939" s="6" t="str">
        <f>VLOOKUP(A939,regional!A:B,2,0)</f>
        <v>Norte</v>
      </c>
      <c r="C939" s="1">
        <f>VLOOKUP($A939,openDSS_base!$A:$R,4,0)</f>
        <v>89592.209499999997</v>
      </c>
      <c r="D939" s="1">
        <f>VLOOKUP($A939,openDSS_base!$A:$R,5,0)</f>
        <v>36378.0942</v>
      </c>
      <c r="E939" s="7">
        <f t="shared" si="33"/>
        <v>0.92653414476075369</v>
      </c>
      <c r="F939" s="1">
        <f>VLOOKUP($A939,openDSS_base!$A:$R,10,0)</f>
        <v>0</v>
      </c>
      <c r="G939" s="1">
        <f>VLOOKUP($A939,openDSS_base!$A:$R,11,0)</f>
        <v>0</v>
      </c>
      <c r="H939" s="1">
        <f>VLOOKUP($A939,openDSS_base!$A:$R,6,0)</f>
        <v>8697.3112000000001</v>
      </c>
      <c r="I939" s="1">
        <f>VLOOKUP($A939,openDSS_capacitor!$A:$R,4,0)</f>
        <v>89775.319099999993</v>
      </c>
      <c r="J939" s="1">
        <f>VLOOKUP($A939,openDSS_capacitor!$A:$R,5,0)</f>
        <v>23894.379000000001</v>
      </c>
      <c r="K939" s="7">
        <f t="shared" si="32"/>
        <v>0.96635731716952877</v>
      </c>
      <c r="L939" s="1">
        <f>VLOOKUP($A939,openDSS_capacitor!$A:$R,10,0)</f>
        <v>0</v>
      </c>
      <c r="M939" s="1">
        <f>VLOOKUP($A939,openDSS_capacitor!$A:$R,11,0)</f>
        <v>0</v>
      </c>
      <c r="N939" s="1">
        <f>VLOOKUP($A939,openDSS_capacitor!$A:$R,6,0)</f>
        <v>8749.3855000000003</v>
      </c>
      <c r="O939" s="1">
        <f t="shared" si="34"/>
        <v>52.074300000000221</v>
      </c>
      <c r="P939">
        <f>VLOOKUP(A939,sumario!A:E,5,0)</f>
        <v>1500</v>
      </c>
    </row>
    <row r="940" spans="1:16" x14ac:dyDescent="0.25">
      <c r="A940" t="s">
        <v>1771</v>
      </c>
      <c r="B940" s="6" t="str">
        <f>VLOOKUP(A940,regional!A:B,2,0)</f>
        <v>Norte</v>
      </c>
      <c r="C940" s="1">
        <f>VLOOKUP($A940,openDSS_base!$A:$R,4,0)</f>
        <v>13981.697099999999</v>
      </c>
      <c r="D940" s="1">
        <f>VLOOKUP($A940,openDSS_base!$A:$R,5,0)</f>
        <v>5617.6885000000002</v>
      </c>
      <c r="E940" s="7">
        <f t="shared" si="33"/>
        <v>0.92790325035074883</v>
      </c>
      <c r="F940" s="1">
        <f>VLOOKUP($A940,openDSS_base!$A:$R,10,0)</f>
        <v>0</v>
      </c>
      <c r="G940" s="1">
        <f>VLOOKUP($A940,openDSS_base!$A:$R,11,0)</f>
        <v>0</v>
      </c>
      <c r="H940" s="1">
        <f>VLOOKUP($A940,openDSS_base!$A:$R,6,0)</f>
        <v>960.09950000000003</v>
      </c>
      <c r="I940" s="1">
        <f>VLOOKUP($A940,openDSS_capacitor!$A:$R,4,0)</f>
        <v>13951.705099999999</v>
      </c>
      <c r="J940" s="1">
        <f>VLOOKUP($A940,openDSS_capacitor!$A:$R,5,0)</f>
        <v>3058.3452000000002</v>
      </c>
      <c r="K940" s="7">
        <f t="shared" si="32"/>
        <v>0.97680623901308916</v>
      </c>
      <c r="L940" s="1">
        <f>VLOOKUP($A940,openDSS_capacitor!$A:$R,10,0)</f>
        <v>0</v>
      </c>
      <c r="M940" s="1">
        <f>VLOOKUP($A940,openDSS_capacitor!$A:$R,11,0)</f>
        <v>0</v>
      </c>
      <c r="N940" s="1">
        <f>VLOOKUP($A940,openDSS_capacitor!$A:$R,6,0)</f>
        <v>928.10990000000004</v>
      </c>
      <c r="O940" s="1">
        <f t="shared" si="34"/>
        <v>-31.989599999999996</v>
      </c>
      <c r="P940">
        <f>VLOOKUP(A940,sumario!A:E,5,0)</f>
        <v>300</v>
      </c>
    </row>
    <row r="941" spans="1:16" x14ac:dyDescent="0.25">
      <c r="A941" t="s">
        <v>1772</v>
      </c>
      <c r="B941" s="6" t="str">
        <f>VLOOKUP(A941,regional!A:B,2,0)</f>
        <v>Norte</v>
      </c>
      <c r="C941" s="1">
        <f>VLOOKUP($A941,openDSS_base!$A:$R,4,0)</f>
        <v>9290.2350000000006</v>
      </c>
      <c r="D941" s="1">
        <f>VLOOKUP($A941,openDSS_base!$A:$R,5,0)</f>
        <v>3393.2611999999999</v>
      </c>
      <c r="E941" s="7">
        <f t="shared" si="33"/>
        <v>0.93930558320753155</v>
      </c>
      <c r="F941" s="1">
        <f>VLOOKUP($A941,openDSS_base!$A:$R,10,0)</f>
        <v>0</v>
      </c>
      <c r="G941" s="1">
        <f>VLOOKUP($A941,openDSS_base!$A:$R,11,0)</f>
        <v>0</v>
      </c>
      <c r="H941" s="1">
        <f>VLOOKUP($A941,openDSS_base!$A:$R,6,0)</f>
        <v>443.2645</v>
      </c>
      <c r="I941" s="1">
        <f>VLOOKUP($A941,openDSS_capacitor!$A:$R,4,0)</f>
        <v>9288.5269000000008</v>
      </c>
      <c r="J941" s="1">
        <f>VLOOKUP($A941,openDSS_capacitor!$A:$R,5,0)</f>
        <v>838.97739999999999</v>
      </c>
      <c r="K941" s="7">
        <f t="shared" si="32"/>
        <v>0.99594557421382823</v>
      </c>
      <c r="L941" s="1">
        <f>VLOOKUP($A941,openDSS_capacitor!$A:$R,10,0)</f>
        <v>0</v>
      </c>
      <c r="M941" s="1">
        <f>VLOOKUP($A941,openDSS_capacitor!$A:$R,11,0)</f>
        <v>0</v>
      </c>
      <c r="N941" s="1">
        <f>VLOOKUP($A941,openDSS_capacitor!$A:$R,6,0)</f>
        <v>432.8897</v>
      </c>
      <c r="O941" s="1">
        <f t="shared" si="34"/>
        <v>-10.374799999999993</v>
      </c>
      <c r="P941">
        <f>VLOOKUP(A941,sumario!A:E,5,0)</f>
        <v>300</v>
      </c>
    </row>
    <row r="942" spans="1:16" x14ac:dyDescent="0.25">
      <c r="A942" t="s">
        <v>2019</v>
      </c>
      <c r="B942" s="6" t="str">
        <f>VLOOKUP(A942,regional!A:B,2,0)</f>
        <v>Norte</v>
      </c>
      <c r="C942" s="1">
        <f>VLOOKUP($A942,openDSS_base!$A:$R,4,0)</f>
        <v>554.87099999999998</v>
      </c>
      <c r="D942" s="1">
        <f>VLOOKUP($A942,openDSS_base!$A:$R,5,0)</f>
        <v>128</v>
      </c>
      <c r="E942" s="7">
        <f t="shared" si="33"/>
        <v>0.97440933560786513</v>
      </c>
      <c r="F942" s="1">
        <f>VLOOKUP($A942,openDSS_base!$A:$R,10,0)</f>
        <v>0</v>
      </c>
      <c r="G942" s="1">
        <f>VLOOKUP($A942,openDSS_base!$A:$R,11,0)</f>
        <v>0</v>
      </c>
      <c r="H942" s="1">
        <f>VLOOKUP($A942,openDSS_base!$A:$R,6,0)</f>
        <v>52.556199999999997</v>
      </c>
      <c r="I942" s="1">
        <f>VLOOKUP($A942,openDSS_capacitor!$A:$R,4,0)</f>
        <v>554.89390000000003</v>
      </c>
      <c r="J942" s="1">
        <f>VLOOKUP($A942,openDSS_capacitor!$A:$R,5,0)</f>
        <v>-737.30470000000003</v>
      </c>
      <c r="K942" s="7">
        <f t="shared" si="32"/>
        <v>0.60132759146466908</v>
      </c>
      <c r="L942" s="1">
        <f>VLOOKUP($A942,openDSS_capacitor!$A:$R,10,0)</f>
        <v>0</v>
      </c>
      <c r="M942" s="1">
        <f>VLOOKUP($A942,openDSS_capacitor!$A:$R,11,0)</f>
        <v>0</v>
      </c>
      <c r="N942" s="1">
        <f>VLOOKUP($A942,openDSS_capacitor!$A:$R,6,0)</f>
        <v>52.5792</v>
      </c>
      <c r="O942" s="1">
        <f t="shared" si="34"/>
        <v>2.300000000000324E-2</v>
      </c>
      <c r="P942">
        <f>VLOOKUP(A942,sumario!A:E,5,0)</f>
        <v>99.999999999999901</v>
      </c>
    </row>
    <row r="943" spans="1:16" x14ac:dyDescent="0.25">
      <c r="A943" t="s">
        <v>1773</v>
      </c>
      <c r="B943" s="6" t="str">
        <f>VLOOKUP(A943,regional!A:B,2,0)</f>
        <v>Norte</v>
      </c>
      <c r="C943" s="1">
        <f>VLOOKUP($A943,openDSS_base!$A:$R,4,0)</f>
        <v>9302.0424000000003</v>
      </c>
      <c r="D943" s="1">
        <f>VLOOKUP($A943,openDSS_base!$A:$R,5,0)</f>
        <v>3431.8299000000002</v>
      </c>
      <c r="E943" s="7">
        <f t="shared" si="33"/>
        <v>0.93818723274433402</v>
      </c>
      <c r="F943" s="1">
        <f>VLOOKUP($A943,openDSS_base!$A:$R,10,0)</f>
        <v>0</v>
      </c>
      <c r="G943" s="1">
        <f>VLOOKUP($A943,openDSS_base!$A:$R,11,0)</f>
        <v>0</v>
      </c>
      <c r="H943" s="1">
        <f>VLOOKUP($A943,openDSS_base!$A:$R,6,0)</f>
        <v>451.21190000000001</v>
      </c>
      <c r="I943" s="1">
        <f>VLOOKUP($A943,openDSS_capacitor!$A:$R,4,0)</f>
        <v>9313.3127000000004</v>
      </c>
      <c r="J943" s="1">
        <f>VLOOKUP($A943,openDSS_capacitor!$A:$R,5,0)</f>
        <v>871.8546</v>
      </c>
      <c r="K943" s="7">
        <f t="shared" si="32"/>
        <v>0.99564681931152288</v>
      </c>
      <c r="L943" s="1">
        <f>VLOOKUP($A943,openDSS_capacitor!$A:$R,10,0)</f>
        <v>0</v>
      </c>
      <c r="M943" s="1">
        <f>VLOOKUP($A943,openDSS_capacitor!$A:$R,11,0)</f>
        <v>0</v>
      </c>
      <c r="N943" s="1">
        <f>VLOOKUP($A943,openDSS_capacitor!$A:$R,6,0)</f>
        <v>455.68299999999999</v>
      </c>
      <c r="O943" s="1">
        <f t="shared" si="34"/>
        <v>4.4710999999999785</v>
      </c>
      <c r="P943">
        <f>VLOOKUP(A943,sumario!A:E,5,0)</f>
        <v>300</v>
      </c>
    </row>
    <row r="944" spans="1:16" x14ac:dyDescent="0.25">
      <c r="A944" t="s">
        <v>1774</v>
      </c>
      <c r="B944" s="6" t="str">
        <f>VLOOKUP(A944,regional!A:B,2,0)</f>
        <v>Norte</v>
      </c>
      <c r="C944" s="1">
        <f>VLOOKUP($A944,openDSS_base!$A:$R,4,0)</f>
        <v>28571.997200000002</v>
      </c>
      <c r="D944" s="1">
        <f>VLOOKUP($A944,openDSS_base!$A:$R,5,0)</f>
        <v>12095.0663</v>
      </c>
      <c r="E944" s="7">
        <f t="shared" si="33"/>
        <v>0.92088727030155781</v>
      </c>
      <c r="F944" s="1">
        <f>VLOOKUP($A944,openDSS_base!$A:$R,10,0)</f>
        <v>0</v>
      </c>
      <c r="G944" s="1">
        <f>VLOOKUP($A944,openDSS_base!$A:$R,11,0)</f>
        <v>0</v>
      </c>
      <c r="H944" s="1">
        <f>VLOOKUP($A944,openDSS_base!$A:$R,6,0)</f>
        <v>1091.1297</v>
      </c>
      <c r="I944" s="1">
        <f>VLOOKUP($A944,openDSS_capacitor!$A:$R,4,0)</f>
        <v>28565.5831</v>
      </c>
      <c r="J944" s="1">
        <f>VLOOKUP($A944,openDSS_capacitor!$A:$R,5,0)</f>
        <v>9556.1615999999995</v>
      </c>
      <c r="K944" s="7">
        <f t="shared" si="32"/>
        <v>0.94834112388062974</v>
      </c>
      <c r="L944" s="1">
        <f>VLOOKUP($A944,openDSS_capacitor!$A:$R,10,0)</f>
        <v>0</v>
      </c>
      <c r="M944" s="1">
        <f>VLOOKUP($A944,openDSS_capacitor!$A:$R,11,0)</f>
        <v>0</v>
      </c>
      <c r="N944" s="1">
        <f>VLOOKUP($A944,openDSS_capacitor!$A:$R,6,0)</f>
        <v>1077.0378000000001</v>
      </c>
      <c r="O944" s="1">
        <f t="shared" si="34"/>
        <v>-14.091899999999896</v>
      </c>
      <c r="P944">
        <f>VLOOKUP(A944,sumario!A:E,5,0)</f>
        <v>300</v>
      </c>
    </row>
    <row r="945" spans="1:16" x14ac:dyDescent="0.25">
      <c r="A945" t="s">
        <v>2023</v>
      </c>
      <c r="B945" s="6" t="str">
        <f>VLOOKUP(A945,regional!A:B,2,0)</f>
        <v>Norte</v>
      </c>
      <c r="C945" s="1">
        <f>VLOOKUP($A945,openDSS_base!$A:$R,4,0)</f>
        <v>8170.0946999999996</v>
      </c>
      <c r="D945" s="1">
        <f>VLOOKUP($A945,openDSS_base!$A:$R,5,0)</f>
        <v>2783.3960999999999</v>
      </c>
      <c r="E945" s="7">
        <f t="shared" si="33"/>
        <v>0.94657610659508462</v>
      </c>
      <c r="F945" s="1">
        <f>VLOOKUP($A945,openDSS_base!$A:$R,10,0)</f>
        <v>0</v>
      </c>
      <c r="G945" s="1">
        <f>VLOOKUP($A945,openDSS_base!$A:$R,11,0)</f>
        <v>0</v>
      </c>
      <c r="H945" s="1">
        <f>VLOOKUP($A945,openDSS_base!$A:$R,6,0)</f>
        <v>611.63279999999997</v>
      </c>
      <c r="I945" s="1">
        <f>VLOOKUP($A945,openDSS_capacitor!$A:$R,4,0)</f>
        <v>8152.5689000000002</v>
      </c>
      <c r="J945" s="1">
        <f>VLOOKUP($A945,openDSS_capacitor!$A:$R,5,0)</f>
        <v>258.42509999999999</v>
      </c>
      <c r="K945" s="7">
        <f t="shared" si="32"/>
        <v>0.99949797736333734</v>
      </c>
      <c r="L945" s="1">
        <f>VLOOKUP($A945,openDSS_capacitor!$A:$R,10,0)</f>
        <v>0</v>
      </c>
      <c r="M945" s="1">
        <f>VLOOKUP($A945,openDSS_capacitor!$A:$R,11,0)</f>
        <v>0</v>
      </c>
      <c r="N945" s="1">
        <f>VLOOKUP($A945,openDSS_capacitor!$A:$R,6,0)</f>
        <v>607.12440000000004</v>
      </c>
      <c r="O945" s="1">
        <f t="shared" si="34"/>
        <v>-4.5083999999999378</v>
      </c>
      <c r="P945">
        <f>VLOOKUP(A945,sumario!A:E,5,0)</f>
        <v>300</v>
      </c>
    </row>
    <row r="946" spans="1:16" x14ac:dyDescent="0.25">
      <c r="A946" t="s">
        <v>2082</v>
      </c>
      <c r="B946" s="6" t="e">
        <f>VLOOKUP(A946,regional!A:B,2,0)</f>
        <v>#N/A</v>
      </c>
      <c r="C946" s="1">
        <f>VLOOKUP($A946,openDSS_base!$A:$R,4,0)</f>
        <v>39401.541299999997</v>
      </c>
      <c r="D946" s="1">
        <f>VLOOKUP($A946,openDSS_base!$A:$R,5,0)</f>
        <v>18293.565600000002</v>
      </c>
      <c r="E946" s="7">
        <f t="shared" si="33"/>
        <v>0.90700903058259996</v>
      </c>
      <c r="F946" s="1">
        <f>VLOOKUP($A946,openDSS_base!$A:$R,10,0)</f>
        <v>0</v>
      </c>
      <c r="G946" s="1">
        <f>VLOOKUP($A946,openDSS_base!$A:$R,11,0)</f>
        <v>0</v>
      </c>
      <c r="H946" s="1">
        <f>VLOOKUP($A946,openDSS_base!$A:$R,6,0)</f>
        <v>1909.3621000000001</v>
      </c>
      <c r="I946" s="1">
        <f>VLOOKUP($A946,openDSS_capacitor!$A:$R,4,0)</f>
        <v>39259.655599999998</v>
      </c>
      <c r="J946" s="1">
        <f>VLOOKUP($A946,openDSS_capacitor!$A:$R,5,0)</f>
        <v>10504.6291</v>
      </c>
      <c r="K946" s="7">
        <f t="shared" si="32"/>
        <v>0.96601781520871599</v>
      </c>
      <c r="L946" s="1">
        <f>VLOOKUP($A946,openDSS_capacitor!$A:$R,10,0)</f>
        <v>0</v>
      </c>
      <c r="M946" s="1">
        <f>VLOOKUP($A946,openDSS_capacitor!$A:$R,11,0)</f>
        <v>0</v>
      </c>
      <c r="N946" s="1">
        <f>VLOOKUP($A946,openDSS_capacitor!$A:$R,6,0)</f>
        <v>1762.2735</v>
      </c>
      <c r="O946" s="1">
        <f t="shared" si="34"/>
        <v>-147.08860000000004</v>
      </c>
      <c r="P946">
        <f>VLOOKUP(A946,sumario!A:E,5,0)</f>
        <v>900</v>
      </c>
    </row>
    <row r="947" spans="1:16" x14ac:dyDescent="0.25">
      <c r="A947" t="s">
        <v>1778</v>
      </c>
      <c r="B947" s="6" t="str">
        <f>VLOOKUP(A947,regional!A:B,2,0)</f>
        <v>Norte</v>
      </c>
      <c r="C947" s="1">
        <f>VLOOKUP($A947,openDSS_base!$A:$R,4,0)</f>
        <v>177508.9227</v>
      </c>
      <c r="D947" s="1">
        <f>VLOOKUP($A947,openDSS_base!$A:$R,5,0)</f>
        <v>87691.215299999996</v>
      </c>
      <c r="E947" s="7">
        <f t="shared" si="33"/>
        <v>0.89656497716894745</v>
      </c>
      <c r="F947" s="1">
        <f>VLOOKUP($A947,openDSS_base!$A:$R,10,0)</f>
        <v>0</v>
      </c>
      <c r="G947" s="1">
        <f>VLOOKUP($A947,openDSS_base!$A:$R,11,0)</f>
        <v>0</v>
      </c>
      <c r="H947" s="1">
        <f>VLOOKUP($A947,openDSS_base!$A:$R,6,0)</f>
        <v>19386.481299999999</v>
      </c>
      <c r="I947" s="1">
        <f>VLOOKUP($A947,openDSS_capacitor!$A:$R,4,0)</f>
        <v>177530.7132</v>
      </c>
      <c r="J947" s="1">
        <f>VLOOKUP($A947,openDSS_capacitor!$A:$R,5,0)</f>
        <v>82672.982900000003</v>
      </c>
      <c r="K947" s="7">
        <f t="shared" si="32"/>
        <v>0.90652466292903111</v>
      </c>
      <c r="L947" s="1">
        <f>VLOOKUP($A947,openDSS_capacitor!$A:$R,10,0)</f>
        <v>0</v>
      </c>
      <c r="M947" s="1">
        <f>VLOOKUP($A947,openDSS_capacitor!$A:$R,11,0)</f>
        <v>0</v>
      </c>
      <c r="N947" s="1">
        <f>VLOOKUP($A947,openDSS_capacitor!$A:$R,6,0)</f>
        <v>19328.379199999999</v>
      </c>
      <c r="O947" s="1">
        <f t="shared" si="34"/>
        <v>-58.102100000000064</v>
      </c>
      <c r="P947">
        <f>VLOOKUP(A947,sumario!A:E,5,0)</f>
        <v>600</v>
      </c>
    </row>
    <row r="948" spans="1:16" x14ac:dyDescent="0.25">
      <c r="A948" t="s">
        <v>1779</v>
      </c>
      <c r="B948" s="6" t="str">
        <f>VLOOKUP(A948,regional!A:B,2,0)</f>
        <v>Norte</v>
      </c>
      <c r="C948" s="1">
        <f>VLOOKUP($A948,openDSS_base!$A:$R,4,0)</f>
        <v>169075.75469999999</v>
      </c>
      <c r="D948" s="1">
        <f>VLOOKUP($A948,openDSS_base!$A:$R,5,0)</f>
        <v>81678.589699999997</v>
      </c>
      <c r="E948" s="7">
        <f t="shared" si="33"/>
        <v>0.90043523366880251</v>
      </c>
      <c r="F948" s="1">
        <f>VLOOKUP($A948,openDSS_base!$A:$R,10,0)</f>
        <v>0</v>
      </c>
      <c r="G948" s="1">
        <f>VLOOKUP($A948,openDSS_base!$A:$R,11,0)</f>
        <v>0</v>
      </c>
      <c r="H948" s="1">
        <f>VLOOKUP($A948,openDSS_base!$A:$R,6,0)</f>
        <v>17857.846399999999</v>
      </c>
      <c r="I948" s="1">
        <f>VLOOKUP($A948,openDSS_capacitor!$A:$R,4,0)</f>
        <v>169099.50109999999</v>
      </c>
      <c r="J948" s="1">
        <f>VLOOKUP($A948,openDSS_capacitor!$A:$R,5,0)</f>
        <v>79399.859100000001</v>
      </c>
      <c r="K948" s="7">
        <f t="shared" si="32"/>
        <v>0.90518211875982957</v>
      </c>
      <c r="L948" s="1">
        <f>VLOOKUP($A948,openDSS_capacitor!$A:$R,10,0)</f>
        <v>0</v>
      </c>
      <c r="M948" s="1">
        <f>VLOOKUP($A948,openDSS_capacitor!$A:$R,11,0)</f>
        <v>0</v>
      </c>
      <c r="N948" s="1">
        <f>VLOOKUP($A948,openDSS_capacitor!$A:$R,6,0)</f>
        <v>17764.944100000001</v>
      </c>
      <c r="O948" s="1">
        <f t="shared" si="34"/>
        <v>-92.902299999997922</v>
      </c>
      <c r="P948">
        <f>VLOOKUP(A948,sumario!A:E,5,0)</f>
        <v>300</v>
      </c>
    </row>
    <row r="949" spans="1:16" x14ac:dyDescent="0.25">
      <c r="A949" t="s">
        <v>1780</v>
      </c>
      <c r="B949" s="6" t="str">
        <f>VLOOKUP(A949,regional!A:B,2,0)</f>
        <v>Norte</v>
      </c>
      <c r="C949" s="1">
        <f>VLOOKUP($A949,openDSS_base!$A:$R,4,0)</f>
        <v>159928.76010000001</v>
      </c>
      <c r="D949" s="1">
        <f>VLOOKUP($A949,openDSS_base!$A:$R,5,0)</f>
        <v>79401.915599999993</v>
      </c>
      <c r="E949" s="7">
        <f t="shared" si="33"/>
        <v>0.89568367740308952</v>
      </c>
      <c r="F949" s="1">
        <f>VLOOKUP($A949,openDSS_base!$A:$R,10,0)</f>
        <v>0</v>
      </c>
      <c r="G949" s="1">
        <f>VLOOKUP($A949,openDSS_base!$A:$R,11,0)</f>
        <v>0</v>
      </c>
      <c r="H949" s="1">
        <f>VLOOKUP($A949,openDSS_base!$A:$R,6,0)</f>
        <v>18367.588500000002</v>
      </c>
      <c r="I949" s="1">
        <f>VLOOKUP($A949,openDSS_capacitor!$A:$R,4,0)</f>
        <v>160042.49220000001</v>
      </c>
      <c r="J949" s="1">
        <f>VLOOKUP($A949,openDSS_capacitor!$A:$R,5,0)</f>
        <v>74741.831399999995</v>
      </c>
      <c r="K949" s="7">
        <f t="shared" si="32"/>
        <v>0.90606305350404837</v>
      </c>
      <c r="L949" s="1">
        <f>VLOOKUP($A949,openDSS_capacitor!$A:$R,10,0)</f>
        <v>0</v>
      </c>
      <c r="M949" s="1">
        <f>VLOOKUP($A949,openDSS_capacitor!$A:$R,11,0)</f>
        <v>0</v>
      </c>
      <c r="N949" s="1">
        <f>VLOOKUP($A949,openDSS_capacitor!$A:$R,6,0)</f>
        <v>18233.467000000001</v>
      </c>
      <c r="O949" s="1">
        <f t="shared" si="34"/>
        <v>-134.12150000000111</v>
      </c>
      <c r="P949">
        <f>VLOOKUP(A949,sumario!A:E,5,0)</f>
        <v>600</v>
      </c>
    </row>
    <row r="950" spans="1:16" x14ac:dyDescent="0.25">
      <c r="A950" t="s">
        <v>1781</v>
      </c>
      <c r="B950" s="6" t="str">
        <f>VLOOKUP(A950,regional!A:B,2,0)</f>
        <v>Norte</v>
      </c>
      <c r="C950" s="1">
        <f>VLOOKUP($A950,openDSS_base!$A:$R,4,0)</f>
        <v>138903.52420000001</v>
      </c>
      <c r="D950" s="1">
        <f>VLOOKUP($A950,openDSS_base!$A:$R,5,0)</f>
        <v>67485.263999999996</v>
      </c>
      <c r="E950" s="7">
        <f t="shared" si="33"/>
        <v>0.89946275891115968</v>
      </c>
      <c r="F950" s="1">
        <f>VLOOKUP($A950,openDSS_base!$A:$R,10,0)</f>
        <v>0</v>
      </c>
      <c r="G950" s="1">
        <f>VLOOKUP($A950,openDSS_base!$A:$R,11,0)</f>
        <v>0</v>
      </c>
      <c r="H950" s="1">
        <f>VLOOKUP($A950,openDSS_base!$A:$R,6,0)</f>
        <v>23108.583999999999</v>
      </c>
      <c r="I950" s="1">
        <f>VLOOKUP($A950,openDSS_capacitor!$A:$R,4,0)</f>
        <v>138809.28159999999</v>
      </c>
      <c r="J950" s="1">
        <f>VLOOKUP($A950,openDSS_capacitor!$A:$R,5,0)</f>
        <v>59984.281499999997</v>
      </c>
      <c r="K950" s="7">
        <f t="shared" si="32"/>
        <v>0.91795663639104408</v>
      </c>
      <c r="L950" s="1">
        <f>VLOOKUP($A950,openDSS_capacitor!$A:$R,10,0)</f>
        <v>0</v>
      </c>
      <c r="M950" s="1">
        <f>VLOOKUP($A950,openDSS_capacitor!$A:$R,11,0)</f>
        <v>0</v>
      </c>
      <c r="N950" s="1">
        <f>VLOOKUP($A950,openDSS_capacitor!$A:$R,6,0)</f>
        <v>22869.935099999999</v>
      </c>
      <c r="O950" s="1">
        <f t="shared" si="34"/>
        <v>-238.64890000000014</v>
      </c>
      <c r="P950">
        <f>VLOOKUP(A950,sumario!A:E,5,0)</f>
        <v>900</v>
      </c>
    </row>
    <row r="951" spans="1:16" x14ac:dyDescent="0.25">
      <c r="A951" t="s">
        <v>1782</v>
      </c>
      <c r="B951" s="6" t="str">
        <f>VLOOKUP(A951,regional!A:B,2,0)</f>
        <v>Norte</v>
      </c>
      <c r="C951" s="1">
        <f>VLOOKUP($A951,openDSS_base!$A:$R,4,0)</f>
        <v>112461.9915</v>
      </c>
      <c r="D951" s="1">
        <f>VLOOKUP($A951,openDSS_base!$A:$R,5,0)</f>
        <v>49329.740899999997</v>
      </c>
      <c r="E951" s="7">
        <f t="shared" si="33"/>
        <v>0.91577531052236683</v>
      </c>
      <c r="F951" s="1">
        <f>VLOOKUP($A951,openDSS_base!$A:$R,10,0)</f>
        <v>0</v>
      </c>
      <c r="G951" s="1">
        <f>VLOOKUP($A951,openDSS_base!$A:$R,11,0)</f>
        <v>0</v>
      </c>
      <c r="H951" s="1">
        <f>VLOOKUP($A951,openDSS_base!$A:$R,6,0)</f>
        <v>8193.6152000000002</v>
      </c>
      <c r="I951" s="1">
        <f>VLOOKUP($A951,openDSS_capacitor!$A:$R,4,0)</f>
        <v>112464.6182</v>
      </c>
      <c r="J951" s="1">
        <f>VLOOKUP($A951,openDSS_capacitor!$A:$R,5,0)</f>
        <v>46754.927100000001</v>
      </c>
      <c r="K951" s="7">
        <f t="shared" si="32"/>
        <v>0.9233836618435054</v>
      </c>
      <c r="L951" s="1">
        <f>VLOOKUP($A951,openDSS_capacitor!$A:$R,10,0)</f>
        <v>0</v>
      </c>
      <c r="M951" s="1">
        <f>VLOOKUP($A951,openDSS_capacitor!$A:$R,11,0)</f>
        <v>0</v>
      </c>
      <c r="N951" s="1">
        <f>VLOOKUP($A951,openDSS_capacitor!$A:$R,6,0)</f>
        <v>8186.6208999999999</v>
      </c>
      <c r="O951" s="1">
        <f t="shared" si="34"/>
        <v>-6.9943000000002939</v>
      </c>
      <c r="P951">
        <f>VLOOKUP(A951,sumario!A:E,5,0)</f>
        <v>300</v>
      </c>
    </row>
    <row r="952" spans="1:16" x14ac:dyDescent="0.25">
      <c r="A952" t="s">
        <v>1783</v>
      </c>
      <c r="B952" s="6" t="str">
        <f>VLOOKUP(A952,regional!A:B,2,0)</f>
        <v>Triângulo</v>
      </c>
      <c r="C952" s="1">
        <f>VLOOKUP($A952,openDSS_base!$A:$R,4,0)</f>
        <v>85639.619900000005</v>
      </c>
      <c r="D952" s="1">
        <f>VLOOKUP($A952,openDSS_base!$A:$R,5,0)</f>
        <v>44438.8822</v>
      </c>
      <c r="E952" s="7">
        <f t="shared" si="33"/>
        <v>0.88761407074729892</v>
      </c>
      <c r="F952" s="1">
        <f>VLOOKUP($A952,openDSS_base!$A:$R,10,0)</f>
        <v>0</v>
      </c>
      <c r="G952" s="1">
        <f>VLOOKUP($A952,openDSS_base!$A:$R,11,0)</f>
        <v>0</v>
      </c>
      <c r="H952" s="1">
        <f>VLOOKUP($A952,openDSS_base!$A:$R,6,0)</f>
        <v>8988.1864999999998</v>
      </c>
      <c r="I952" s="1">
        <f>VLOOKUP($A952,openDSS_capacitor!$A:$R,4,0)</f>
        <v>85644.915399999998</v>
      </c>
      <c r="J952" s="1">
        <f>VLOOKUP($A952,openDSS_capacitor!$A:$R,5,0)</f>
        <v>42071.794399999999</v>
      </c>
      <c r="K952" s="7">
        <f t="shared" si="32"/>
        <v>0.89755180534652823</v>
      </c>
      <c r="L952" s="1">
        <f>VLOOKUP($A952,openDSS_capacitor!$A:$R,10,0)</f>
        <v>0</v>
      </c>
      <c r="M952" s="1">
        <f>VLOOKUP($A952,openDSS_capacitor!$A:$R,11,0)</f>
        <v>0</v>
      </c>
      <c r="N952" s="1">
        <f>VLOOKUP($A952,openDSS_capacitor!$A:$R,6,0)</f>
        <v>8909.5391</v>
      </c>
      <c r="O952" s="1">
        <f t="shared" si="34"/>
        <v>-78.647399999999834</v>
      </c>
      <c r="P952">
        <f>VLOOKUP(A952,sumario!A:E,5,0)</f>
        <v>300</v>
      </c>
    </row>
    <row r="953" spans="1:16" x14ac:dyDescent="0.25">
      <c r="A953" t="s">
        <v>1787</v>
      </c>
      <c r="B953" s="6" t="str">
        <f>VLOOKUP(A953,regional!A:B,2,0)</f>
        <v>Triângulo</v>
      </c>
      <c r="C953" s="1">
        <f>VLOOKUP($A953,openDSS_base!$A:$R,4,0)</f>
        <v>49412.417600000001</v>
      </c>
      <c r="D953" s="1">
        <f>VLOOKUP($A953,openDSS_base!$A:$R,5,0)</f>
        <v>20946.538499999999</v>
      </c>
      <c r="E953" s="7">
        <f t="shared" si="33"/>
        <v>0.9206909769507452</v>
      </c>
      <c r="F953" s="1">
        <f>VLOOKUP($A953,openDSS_base!$A:$R,10,0)</f>
        <v>0</v>
      </c>
      <c r="G953" s="1">
        <f>VLOOKUP($A953,openDSS_base!$A:$R,11,0)</f>
        <v>0</v>
      </c>
      <c r="H953" s="1">
        <f>VLOOKUP($A953,openDSS_base!$A:$R,6,0)</f>
        <v>3258.9295999999999</v>
      </c>
      <c r="I953" s="1">
        <f>VLOOKUP($A953,openDSS_capacitor!$A:$R,4,0)</f>
        <v>49396.654600000002</v>
      </c>
      <c r="J953" s="1">
        <f>VLOOKUP($A953,openDSS_capacitor!$A:$R,5,0)</f>
        <v>13448.2855</v>
      </c>
      <c r="K953" s="7">
        <f t="shared" si="32"/>
        <v>0.96488039586262797</v>
      </c>
      <c r="L953" s="1">
        <f>VLOOKUP($A953,openDSS_capacitor!$A:$R,10,0)</f>
        <v>0</v>
      </c>
      <c r="M953" s="1">
        <f>VLOOKUP($A953,openDSS_capacitor!$A:$R,11,0)</f>
        <v>0</v>
      </c>
      <c r="N953" s="1">
        <f>VLOOKUP($A953,openDSS_capacitor!$A:$R,6,0)</f>
        <v>3185.4958000000001</v>
      </c>
      <c r="O953" s="1">
        <f t="shared" si="34"/>
        <v>-73.433799999999792</v>
      </c>
      <c r="P953">
        <f>VLOOKUP(A953,sumario!A:E,5,0)</f>
        <v>900</v>
      </c>
    </row>
    <row r="954" spans="1:16" x14ac:dyDescent="0.25">
      <c r="A954" t="s">
        <v>2024</v>
      </c>
      <c r="B954" s="6" t="str">
        <f>VLOOKUP(A954,regional!A:B,2,0)</f>
        <v>Triângulo</v>
      </c>
      <c r="C954" s="1">
        <f>VLOOKUP($A954,openDSS_base!$A:$R,4,0)</f>
        <v>17643.141</v>
      </c>
      <c r="D954" s="1">
        <f>VLOOKUP($A954,openDSS_base!$A:$R,5,0)</f>
        <v>7060.7028</v>
      </c>
      <c r="E954" s="7">
        <f t="shared" si="33"/>
        <v>0.92841414122910093</v>
      </c>
      <c r="F954" s="1">
        <f>VLOOKUP($A954,openDSS_base!$A:$R,10,0)</f>
        <v>0</v>
      </c>
      <c r="G954" s="1">
        <f>VLOOKUP($A954,openDSS_base!$A:$R,11,0)</f>
        <v>0</v>
      </c>
      <c r="H954" s="1">
        <f>VLOOKUP($A954,openDSS_base!$A:$R,6,0)</f>
        <v>1245.2281</v>
      </c>
      <c r="I954" s="1">
        <f>VLOOKUP($A954,openDSS_capacitor!$A:$R,4,0)</f>
        <v>17658.9931</v>
      </c>
      <c r="J954" s="1">
        <f>VLOOKUP($A954,openDSS_capacitor!$A:$R,5,0)</f>
        <v>4529.1567999999997</v>
      </c>
      <c r="K954" s="7">
        <f t="shared" si="32"/>
        <v>0.96864789740067736</v>
      </c>
      <c r="L954" s="1">
        <f>VLOOKUP($A954,openDSS_capacitor!$A:$R,10,0)</f>
        <v>0</v>
      </c>
      <c r="M954" s="1">
        <f>VLOOKUP($A954,openDSS_capacitor!$A:$R,11,0)</f>
        <v>0</v>
      </c>
      <c r="N954" s="1">
        <f>VLOOKUP($A954,openDSS_capacitor!$A:$R,6,0)</f>
        <v>1239.9929999999999</v>
      </c>
      <c r="O954" s="1">
        <f t="shared" si="34"/>
        <v>-5.2351000000001022</v>
      </c>
      <c r="P954">
        <f>VLOOKUP(A954,sumario!A:E,5,0)</f>
        <v>300</v>
      </c>
    </row>
    <row r="955" spans="1:16" x14ac:dyDescent="0.25">
      <c r="A955" t="s">
        <v>1789</v>
      </c>
      <c r="B955" s="6" t="str">
        <f>VLOOKUP(A955,regional!A:B,2,0)</f>
        <v>Triângulo</v>
      </c>
      <c r="C955" s="1">
        <f>VLOOKUP($A955,openDSS_base!$A:$R,4,0)</f>
        <v>62161.282299999999</v>
      </c>
      <c r="D955" s="1">
        <f>VLOOKUP($A955,openDSS_base!$A:$R,5,0)</f>
        <v>27955.627499999999</v>
      </c>
      <c r="E955" s="7">
        <f t="shared" si="33"/>
        <v>0.91201454257637005</v>
      </c>
      <c r="F955" s="1">
        <f>VLOOKUP($A955,openDSS_base!$A:$R,10,0)</f>
        <v>0</v>
      </c>
      <c r="G955" s="1">
        <f>VLOOKUP($A955,openDSS_base!$A:$R,11,0)</f>
        <v>0</v>
      </c>
      <c r="H955" s="1">
        <f>VLOOKUP($A955,openDSS_base!$A:$R,6,0)</f>
        <v>3553.5495999999998</v>
      </c>
      <c r="I955" s="1">
        <f>VLOOKUP($A955,openDSS_capacitor!$A:$R,4,0)</f>
        <v>62142.902499999997</v>
      </c>
      <c r="J955" s="1">
        <f>VLOOKUP($A955,openDSS_capacitor!$A:$R,5,0)</f>
        <v>25427.4166</v>
      </c>
      <c r="K955" s="7">
        <f t="shared" si="32"/>
        <v>0.92551918650421927</v>
      </c>
      <c r="L955" s="1">
        <f>VLOOKUP($A955,openDSS_capacitor!$A:$R,10,0)</f>
        <v>0</v>
      </c>
      <c r="M955" s="1">
        <f>VLOOKUP($A955,openDSS_capacitor!$A:$R,11,0)</f>
        <v>0</v>
      </c>
      <c r="N955" s="1">
        <f>VLOOKUP($A955,openDSS_capacitor!$A:$R,6,0)</f>
        <v>3526.1563999999998</v>
      </c>
      <c r="O955" s="1">
        <f t="shared" si="34"/>
        <v>-27.393199999999979</v>
      </c>
      <c r="P955">
        <f>VLOOKUP(A955,sumario!A:E,5,0)</f>
        <v>300</v>
      </c>
    </row>
    <row r="956" spans="1:16" x14ac:dyDescent="0.25">
      <c r="A956" t="s">
        <v>1790</v>
      </c>
      <c r="B956" s="6" t="str">
        <f>VLOOKUP(A956,regional!A:B,2,0)</f>
        <v>Triângulo</v>
      </c>
      <c r="C956" s="1">
        <f>VLOOKUP($A956,openDSS_base!$A:$R,4,0)</f>
        <v>178520.16750000001</v>
      </c>
      <c r="D956" s="1">
        <f>VLOOKUP($A956,openDSS_base!$A:$R,5,0)</f>
        <v>84999.028999999995</v>
      </c>
      <c r="E956" s="7">
        <f t="shared" si="33"/>
        <v>0.90288127781045291</v>
      </c>
      <c r="F956" s="1">
        <f>VLOOKUP($A956,openDSS_base!$A:$R,10,0)</f>
        <v>0</v>
      </c>
      <c r="G956" s="1">
        <f>VLOOKUP($A956,openDSS_base!$A:$R,11,0)</f>
        <v>0</v>
      </c>
      <c r="H956" s="1">
        <f>VLOOKUP($A956,openDSS_base!$A:$R,6,0)</f>
        <v>11592.404</v>
      </c>
      <c r="I956" s="1">
        <f>VLOOKUP($A956,openDSS_capacitor!$A:$R,4,0)</f>
        <v>178449.11929999999</v>
      </c>
      <c r="J956" s="1">
        <f>VLOOKUP($A956,openDSS_capacitor!$A:$R,5,0)</f>
        <v>80191.104600000006</v>
      </c>
      <c r="K956" s="7">
        <f t="shared" si="32"/>
        <v>0.91213370312412556</v>
      </c>
      <c r="L956" s="1">
        <f>VLOOKUP($A956,openDSS_capacitor!$A:$R,10,0)</f>
        <v>0</v>
      </c>
      <c r="M956" s="1">
        <f>VLOOKUP($A956,openDSS_capacitor!$A:$R,11,0)</f>
        <v>0</v>
      </c>
      <c r="N956" s="1">
        <f>VLOOKUP($A956,openDSS_capacitor!$A:$R,6,0)</f>
        <v>11438.7338</v>
      </c>
      <c r="O956" s="1">
        <f t="shared" si="34"/>
        <v>-153.67020000000048</v>
      </c>
      <c r="P956">
        <f>VLOOKUP(A956,sumario!A:E,5,0)</f>
        <v>600</v>
      </c>
    </row>
    <row r="957" spans="1:16" x14ac:dyDescent="0.25">
      <c r="A957" t="s">
        <v>1791</v>
      </c>
      <c r="B957" s="6" t="str">
        <f>VLOOKUP(A957,regional!A:B,2,0)</f>
        <v>Triângulo</v>
      </c>
      <c r="C957" s="1">
        <f>VLOOKUP($A957,openDSS_base!$A:$R,4,0)</f>
        <v>127788.99189999999</v>
      </c>
      <c r="D957" s="1">
        <f>VLOOKUP($A957,openDSS_base!$A:$R,5,0)</f>
        <v>56861.5478</v>
      </c>
      <c r="E957" s="7">
        <f t="shared" si="33"/>
        <v>0.91363516685987911</v>
      </c>
      <c r="F957" s="1">
        <f>VLOOKUP($A957,openDSS_base!$A:$R,10,0)</f>
        <v>0</v>
      </c>
      <c r="G957" s="1">
        <f>VLOOKUP($A957,openDSS_base!$A:$R,11,0)</f>
        <v>0</v>
      </c>
      <c r="H957" s="1">
        <f>VLOOKUP($A957,openDSS_base!$A:$R,6,0)</f>
        <v>7406.2790000000005</v>
      </c>
      <c r="I957" s="1">
        <f>VLOOKUP($A957,openDSS_capacitor!$A:$R,4,0)</f>
        <v>127767.69650000001</v>
      </c>
      <c r="J957" s="1">
        <f>VLOOKUP($A957,openDSS_capacitor!$A:$R,5,0)</f>
        <v>54334.3995</v>
      </c>
      <c r="K957" s="7">
        <f t="shared" si="32"/>
        <v>0.92024500263609954</v>
      </c>
      <c r="L957" s="1">
        <f>VLOOKUP($A957,openDSS_capacitor!$A:$R,10,0)</f>
        <v>0</v>
      </c>
      <c r="M957" s="1">
        <f>VLOOKUP($A957,openDSS_capacitor!$A:$R,11,0)</f>
        <v>0</v>
      </c>
      <c r="N957" s="1">
        <f>VLOOKUP($A957,openDSS_capacitor!$A:$R,6,0)</f>
        <v>7376.9234999999999</v>
      </c>
      <c r="O957" s="1">
        <f t="shared" si="34"/>
        <v>-29.355500000000575</v>
      </c>
      <c r="P957">
        <f>VLOOKUP(A957,sumario!A:E,5,0)</f>
        <v>300</v>
      </c>
    </row>
    <row r="958" spans="1:16" x14ac:dyDescent="0.25">
      <c r="A958" t="s">
        <v>1793</v>
      </c>
      <c r="B958" s="6" t="str">
        <f>VLOOKUP(A958,regional!A:B,2,0)</f>
        <v>Triângulo</v>
      </c>
      <c r="C958" s="1">
        <f>VLOOKUP($A958,openDSS_base!$A:$R,4,0)</f>
        <v>128639.6351</v>
      </c>
      <c r="D958" s="1">
        <f>VLOOKUP($A958,openDSS_base!$A:$R,5,0)</f>
        <v>59313.374400000001</v>
      </c>
      <c r="E958" s="7">
        <f t="shared" si="33"/>
        <v>0.90811716321258595</v>
      </c>
      <c r="F958" s="1">
        <f>VLOOKUP($A958,openDSS_base!$A:$R,10,0)</f>
        <v>0</v>
      </c>
      <c r="G958" s="1">
        <f>VLOOKUP($A958,openDSS_base!$A:$R,11,0)</f>
        <v>0</v>
      </c>
      <c r="H958" s="1">
        <f>VLOOKUP($A958,openDSS_base!$A:$R,6,0)</f>
        <v>6901.0501999999997</v>
      </c>
      <c r="I958" s="1">
        <f>VLOOKUP($A958,openDSS_capacitor!$A:$R,4,0)</f>
        <v>128598.06819999999</v>
      </c>
      <c r="J958" s="1">
        <f>VLOOKUP($A958,openDSS_capacitor!$A:$R,5,0)</f>
        <v>56850.389600000002</v>
      </c>
      <c r="K958" s="7">
        <f t="shared" si="32"/>
        <v>0.91461300299593495</v>
      </c>
      <c r="L958" s="1">
        <f>VLOOKUP($A958,openDSS_capacitor!$A:$R,10,0)</f>
        <v>0</v>
      </c>
      <c r="M958" s="1">
        <f>VLOOKUP($A958,openDSS_capacitor!$A:$R,11,0)</f>
        <v>0</v>
      </c>
      <c r="N958" s="1">
        <f>VLOOKUP($A958,openDSS_capacitor!$A:$R,6,0)</f>
        <v>6843.8680000000004</v>
      </c>
      <c r="O958" s="1">
        <f t="shared" si="34"/>
        <v>-57.182199999999284</v>
      </c>
      <c r="P958">
        <f>VLOOKUP(A958,sumario!A:E,5,0)</f>
        <v>300</v>
      </c>
    </row>
    <row r="959" spans="1:16" x14ac:dyDescent="0.25">
      <c r="A959" t="s">
        <v>1794</v>
      </c>
      <c r="B959" s="6" t="str">
        <f>VLOOKUP(A959,regional!A:B,2,0)</f>
        <v>Triângulo</v>
      </c>
      <c r="C959" s="1">
        <f>VLOOKUP($A959,openDSS_base!$A:$R,4,0)</f>
        <v>87107.637300000002</v>
      </c>
      <c r="D959" s="1">
        <f>VLOOKUP($A959,openDSS_base!$A:$R,5,0)</f>
        <v>39861.129399999998</v>
      </c>
      <c r="E959" s="7">
        <f t="shared" si="33"/>
        <v>0.90931456505106623</v>
      </c>
      <c r="F959" s="1">
        <f>VLOOKUP($A959,openDSS_base!$A:$R,10,0)</f>
        <v>0</v>
      </c>
      <c r="G959" s="1">
        <f>VLOOKUP($A959,openDSS_base!$A:$R,11,0)</f>
        <v>0</v>
      </c>
      <c r="H959" s="1">
        <f>VLOOKUP($A959,openDSS_base!$A:$R,6,0)</f>
        <v>5053.2430000000004</v>
      </c>
      <c r="I959" s="1">
        <f>VLOOKUP($A959,openDSS_capacitor!$A:$R,4,0)</f>
        <v>87099.326400000005</v>
      </c>
      <c r="J959" s="1">
        <f>VLOOKUP($A959,openDSS_capacitor!$A:$R,5,0)</f>
        <v>39025.632799999999</v>
      </c>
      <c r="K959" s="7">
        <f t="shared" si="32"/>
        <v>0.91258319774734153</v>
      </c>
      <c r="L959" s="1">
        <f>VLOOKUP($A959,openDSS_capacitor!$A:$R,10,0)</f>
        <v>0</v>
      </c>
      <c r="M959" s="1">
        <f>VLOOKUP($A959,openDSS_capacitor!$A:$R,11,0)</f>
        <v>0</v>
      </c>
      <c r="N959" s="1">
        <f>VLOOKUP($A959,openDSS_capacitor!$A:$R,6,0)</f>
        <v>5040.5086000000001</v>
      </c>
      <c r="O959" s="1">
        <f t="shared" si="34"/>
        <v>-12.734400000000278</v>
      </c>
      <c r="P959">
        <f>VLOOKUP(A959,sumario!A:E,5,0)</f>
        <v>99.999999999999901</v>
      </c>
    </row>
    <row r="960" spans="1:16" x14ac:dyDescent="0.25">
      <c r="A960" t="s">
        <v>1795</v>
      </c>
      <c r="B960" s="6" t="str">
        <f>VLOOKUP(A960,regional!A:B,2,0)</f>
        <v>Triângulo</v>
      </c>
      <c r="C960" s="1">
        <f>VLOOKUP($A960,openDSS_base!$A:$R,4,0)</f>
        <v>150392.34779999999</v>
      </c>
      <c r="D960" s="1">
        <f>VLOOKUP($A960,openDSS_base!$A:$R,5,0)</f>
        <v>68214.115399999995</v>
      </c>
      <c r="E960" s="7">
        <f t="shared" si="33"/>
        <v>0.91069933175109885</v>
      </c>
      <c r="F960" s="1">
        <f>VLOOKUP($A960,openDSS_base!$A:$R,10,0)</f>
        <v>0</v>
      </c>
      <c r="G960" s="1">
        <f>VLOOKUP($A960,openDSS_base!$A:$R,11,0)</f>
        <v>0</v>
      </c>
      <c r="H960" s="1">
        <f>VLOOKUP($A960,openDSS_base!$A:$R,6,0)</f>
        <v>15005.4861</v>
      </c>
      <c r="I960" s="1">
        <f>VLOOKUP($A960,openDSS_capacitor!$A:$R,4,0)</f>
        <v>150319.08110000001</v>
      </c>
      <c r="J960" s="1">
        <f>VLOOKUP($A960,openDSS_capacitor!$A:$R,5,0)</f>
        <v>63486.459900000002</v>
      </c>
      <c r="K960" s="7">
        <f t="shared" si="32"/>
        <v>0.92120914179944469</v>
      </c>
      <c r="L960" s="1">
        <f>VLOOKUP($A960,openDSS_capacitor!$A:$R,10,0)</f>
        <v>0</v>
      </c>
      <c r="M960" s="1">
        <f>VLOOKUP($A960,openDSS_capacitor!$A:$R,11,0)</f>
        <v>0</v>
      </c>
      <c r="N960" s="1">
        <f>VLOOKUP($A960,openDSS_capacitor!$A:$R,6,0)</f>
        <v>14839.6237</v>
      </c>
      <c r="O960" s="1">
        <f t="shared" si="34"/>
        <v>-165.86239999999998</v>
      </c>
      <c r="P960">
        <f>VLOOKUP(A960,sumario!A:E,5,0)</f>
        <v>600</v>
      </c>
    </row>
    <row r="961" spans="1:16" x14ac:dyDescent="0.25">
      <c r="A961" t="s">
        <v>1796</v>
      </c>
      <c r="B961" s="6" t="str">
        <f>VLOOKUP(A961,regional!A:B,2,0)</f>
        <v>Triângulo</v>
      </c>
      <c r="C961" s="1">
        <f>VLOOKUP($A961,openDSS_base!$A:$R,4,0)</f>
        <v>122169.0108</v>
      </c>
      <c r="D961" s="1">
        <f>VLOOKUP($A961,openDSS_base!$A:$R,5,0)</f>
        <v>53126.963000000003</v>
      </c>
      <c r="E961" s="7">
        <f t="shared" si="33"/>
        <v>0.9170426015065658</v>
      </c>
      <c r="F961" s="1">
        <f>VLOOKUP($A961,openDSS_base!$A:$R,10,0)</f>
        <v>0</v>
      </c>
      <c r="G961" s="1">
        <f>VLOOKUP($A961,openDSS_base!$A:$R,11,0)</f>
        <v>0</v>
      </c>
      <c r="H961" s="1">
        <f>VLOOKUP($A961,openDSS_base!$A:$R,6,0)</f>
        <v>6519.7932000000001</v>
      </c>
      <c r="I961" s="1">
        <f>VLOOKUP($A961,openDSS_capacitor!$A:$R,4,0)</f>
        <v>122142.0986</v>
      </c>
      <c r="J961" s="1">
        <f>VLOOKUP($A961,openDSS_capacitor!$A:$R,5,0)</f>
        <v>48150.8914</v>
      </c>
      <c r="K961" s="7">
        <f t="shared" si="32"/>
        <v>0.93031925513778291</v>
      </c>
      <c r="L961" s="1">
        <f>VLOOKUP($A961,openDSS_capacitor!$A:$R,10,0)</f>
        <v>0</v>
      </c>
      <c r="M961" s="1">
        <f>VLOOKUP($A961,openDSS_capacitor!$A:$R,11,0)</f>
        <v>0</v>
      </c>
      <c r="N961" s="1">
        <f>VLOOKUP($A961,openDSS_capacitor!$A:$R,6,0)</f>
        <v>6449.6328999999996</v>
      </c>
      <c r="O961" s="1">
        <f t="shared" si="34"/>
        <v>-70.160300000000461</v>
      </c>
      <c r="P961">
        <f>VLOOKUP(A961,sumario!A:E,5,0)</f>
        <v>600</v>
      </c>
    </row>
    <row r="962" spans="1:16" x14ac:dyDescent="0.25">
      <c r="A962" t="s">
        <v>1797</v>
      </c>
      <c r="B962" s="6" t="str">
        <f>VLOOKUP(A962,regional!A:B,2,0)</f>
        <v>Triângulo</v>
      </c>
      <c r="C962" s="1">
        <f>VLOOKUP($A962,openDSS_base!$A:$R,4,0)</f>
        <v>133845.59109999999</v>
      </c>
      <c r="D962" s="1">
        <f>VLOOKUP($A962,openDSS_base!$A:$R,5,0)</f>
        <v>62116.881200000003</v>
      </c>
      <c r="E962" s="7">
        <f t="shared" si="33"/>
        <v>0.9070755187881937</v>
      </c>
      <c r="F962" s="1">
        <f>VLOOKUP($A962,openDSS_base!$A:$R,10,0)</f>
        <v>0</v>
      </c>
      <c r="G962" s="1">
        <f>VLOOKUP($A962,openDSS_base!$A:$R,11,0)</f>
        <v>0</v>
      </c>
      <c r="H962" s="1">
        <f>VLOOKUP($A962,openDSS_base!$A:$R,6,0)</f>
        <v>9965.3130000000001</v>
      </c>
      <c r="I962" s="1">
        <f>VLOOKUP($A962,openDSS_capacitor!$A:$R,4,0)</f>
        <v>133837.77119999999</v>
      </c>
      <c r="J962" s="1">
        <f>VLOOKUP($A962,openDSS_capacitor!$A:$R,5,0)</f>
        <v>61313.135199999997</v>
      </c>
      <c r="K962" s="7">
        <f t="shared" si="32"/>
        <v>0.90913987665758744</v>
      </c>
      <c r="L962" s="1">
        <f>VLOOKUP($A962,openDSS_capacitor!$A:$R,10,0)</f>
        <v>0</v>
      </c>
      <c r="M962" s="1">
        <f>VLOOKUP($A962,openDSS_capacitor!$A:$R,11,0)</f>
        <v>0</v>
      </c>
      <c r="N962" s="1">
        <f>VLOOKUP($A962,openDSS_capacitor!$A:$R,6,0)</f>
        <v>9942.7968999999994</v>
      </c>
      <c r="O962" s="1">
        <f t="shared" si="34"/>
        <v>-22.516100000000733</v>
      </c>
      <c r="P962">
        <f>VLOOKUP(A962,sumario!A:E,5,0)</f>
        <v>99.999999999999901</v>
      </c>
    </row>
    <row r="963" spans="1:16" x14ac:dyDescent="0.25">
      <c r="A963" t="s">
        <v>1798</v>
      </c>
      <c r="B963" s="6" t="str">
        <f>VLOOKUP(A963,regional!A:B,2,0)</f>
        <v>Triângulo</v>
      </c>
      <c r="C963" s="1">
        <f>VLOOKUP($A963,openDSS_base!$A:$R,4,0)</f>
        <v>173337.73790000001</v>
      </c>
      <c r="D963" s="1">
        <f>VLOOKUP($A963,openDSS_base!$A:$R,5,0)</f>
        <v>80725.845400000006</v>
      </c>
      <c r="E963" s="7">
        <f t="shared" si="33"/>
        <v>0.90651373789898182</v>
      </c>
      <c r="F963" s="1">
        <f>VLOOKUP($A963,openDSS_base!$A:$R,10,0)</f>
        <v>0</v>
      </c>
      <c r="G963" s="1">
        <f>VLOOKUP($A963,openDSS_base!$A:$R,11,0)</f>
        <v>0</v>
      </c>
      <c r="H963" s="1">
        <f>VLOOKUP($A963,openDSS_base!$A:$R,6,0)</f>
        <v>11504.397000000001</v>
      </c>
      <c r="I963" s="1">
        <f>VLOOKUP($A963,openDSS_capacitor!$A:$R,4,0)</f>
        <v>173292.9486</v>
      </c>
      <c r="J963" s="1">
        <f>VLOOKUP($A963,openDSS_capacitor!$A:$R,5,0)</f>
        <v>78334.300700000007</v>
      </c>
      <c r="K963" s="7">
        <f t="shared" ref="K963:K1002" si="35">I963/SQRT(I963*I963+J963*J963)</f>
        <v>0.91122661745421996</v>
      </c>
      <c r="L963" s="1">
        <f>VLOOKUP($A963,openDSS_capacitor!$A:$R,10,0)</f>
        <v>0</v>
      </c>
      <c r="M963" s="1">
        <f>VLOOKUP($A963,openDSS_capacitor!$A:$R,11,0)</f>
        <v>0</v>
      </c>
      <c r="N963" s="1">
        <f>VLOOKUP($A963,openDSS_capacitor!$A:$R,6,0)</f>
        <v>11420.9689</v>
      </c>
      <c r="O963" s="1">
        <f t="shared" si="34"/>
        <v>-83.428100000000995</v>
      </c>
      <c r="P963">
        <f>VLOOKUP(A963,sumario!A:E,5,0)</f>
        <v>300</v>
      </c>
    </row>
    <row r="964" spans="1:16" x14ac:dyDescent="0.25">
      <c r="A964" t="s">
        <v>110</v>
      </c>
      <c r="B964" s="6" t="str">
        <f>VLOOKUP(A964,regional!A:B,2,0)</f>
        <v>Triângulo</v>
      </c>
      <c r="C964" s="1">
        <f>VLOOKUP($A964,openDSS_base!$A:$R,4,0)</f>
        <v>185340.90270000001</v>
      </c>
      <c r="D964" s="1">
        <f>VLOOKUP($A964,openDSS_base!$A:$R,5,0)</f>
        <v>84937.827600000004</v>
      </c>
      <c r="E964" s="7">
        <f t="shared" si="33"/>
        <v>0.90908356020487313</v>
      </c>
      <c r="F964" s="1">
        <f>VLOOKUP($A964,openDSS_base!$A:$R,10,0)</f>
        <v>0</v>
      </c>
      <c r="G964" s="1">
        <f>VLOOKUP($A964,openDSS_base!$A:$R,11,0)</f>
        <v>0</v>
      </c>
      <c r="H964" s="1">
        <f>VLOOKUP($A964,openDSS_base!$A:$R,6,0)</f>
        <v>10734.0735</v>
      </c>
      <c r="I964" s="1">
        <f>VLOOKUP($A964,openDSS_capacitor!$A:$R,4,0)</f>
        <v>185231.06409999999</v>
      </c>
      <c r="J964" s="1">
        <f>VLOOKUP($A964,openDSS_capacitor!$A:$R,5,0)</f>
        <v>80063.595799999996</v>
      </c>
      <c r="K964" s="7">
        <f t="shared" si="35"/>
        <v>0.91792260049957897</v>
      </c>
      <c r="L964" s="1">
        <f>VLOOKUP($A964,openDSS_capacitor!$A:$R,10,0)</f>
        <v>0</v>
      </c>
      <c r="M964" s="1">
        <f>VLOOKUP($A964,openDSS_capacitor!$A:$R,11,0)</f>
        <v>0</v>
      </c>
      <c r="N964" s="1">
        <f>VLOOKUP($A964,openDSS_capacitor!$A:$R,6,0)</f>
        <v>10592.73</v>
      </c>
      <c r="O964" s="1">
        <f t="shared" si="34"/>
        <v>-141.34350000000086</v>
      </c>
      <c r="P964">
        <f>VLOOKUP(A964,sumario!A:E,5,0)</f>
        <v>600</v>
      </c>
    </row>
    <row r="965" spans="1:16" x14ac:dyDescent="0.25">
      <c r="A965" t="s">
        <v>1799</v>
      </c>
      <c r="B965" s="6" t="str">
        <f>VLOOKUP(A965,regional!A:B,2,0)</f>
        <v>Triângulo</v>
      </c>
      <c r="C965" s="1">
        <f>VLOOKUP($A965,openDSS_base!$A:$R,4,0)</f>
        <v>204058.90950000001</v>
      </c>
      <c r="D965" s="1">
        <f>VLOOKUP($A965,openDSS_base!$A:$R,5,0)</f>
        <v>96688.127900000007</v>
      </c>
      <c r="E965" s="7">
        <f t="shared" si="33"/>
        <v>0.90368875599094101</v>
      </c>
      <c r="F965" s="1">
        <f>VLOOKUP($A965,openDSS_base!$A:$R,10,0)</f>
        <v>0</v>
      </c>
      <c r="G965" s="1">
        <f>VLOOKUP($A965,openDSS_base!$A:$R,11,0)</f>
        <v>0</v>
      </c>
      <c r="H965" s="1">
        <f>VLOOKUP($A965,openDSS_base!$A:$R,6,0)</f>
        <v>17186.063200000001</v>
      </c>
      <c r="I965" s="1">
        <f>VLOOKUP($A965,openDSS_capacitor!$A:$R,4,0)</f>
        <v>204022.54810000001</v>
      </c>
      <c r="J965" s="1">
        <f>VLOOKUP($A965,openDSS_capacitor!$A:$R,5,0)</f>
        <v>89601.872499999998</v>
      </c>
      <c r="K965" s="7">
        <f t="shared" si="35"/>
        <v>0.9155928196926546</v>
      </c>
      <c r="L965" s="1">
        <f>VLOOKUP($A965,openDSS_capacitor!$A:$R,10,0)</f>
        <v>0</v>
      </c>
      <c r="M965" s="1">
        <f>VLOOKUP($A965,openDSS_capacitor!$A:$R,11,0)</f>
        <v>0</v>
      </c>
      <c r="N965" s="1">
        <f>VLOOKUP($A965,openDSS_capacitor!$A:$R,6,0)</f>
        <v>16950.626199999999</v>
      </c>
      <c r="O965" s="1">
        <f t="shared" si="34"/>
        <v>-235.43700000000172</v>
      </c>
      <c r="P965">
        <f>VLOOKUP(A965,sumario!A:E,5,0)</f>
        <v>900</v>
      </c>
    </row>
    <row r="966" spans="1:16" x14ac:dyDescent="0.25">
      <c r="A966" t="s">
        <v>1800</v>
      </c>
      <c r="B966" s="6" t="str">
        <f>VLOOKUP(A966,regional!A:B,2,0)</f>
        <v>Triângulo</v>
      </c>
      <c r="C966" s="1">
        <f>VLOOKUP($A966,openDSS_base!$A:$R,4,0)</f>
        <v>198236.69089999999</v>
      </c>
      <c r="D966" s="1">
        <f>VLOOKUP($A966,openDSS_base!$A:$R,5,0)</f>
        <v>89905.410600000003</v>
      </c>
      <c r="E966" s="7">
        <f t="shared" si="33"/>
        <v>0.9107160478384656</v>
      </c>
      <c r="F966" s="1">
        <f>VLOOKUP($A966,openDSS_base!$A:$R,10,0)</f>
        <v>0</v>
      </c>
      <c r="G966" s="1">
        <f>VLOOKUP($A966,openDSS_base!$A:$R,11,0)</f>
        <v>0</v>
      </c>
      <c r="H966" s="1">
        <f>VLOOKUP($A966,openDSS_base!$A:$R,6,0)</f>
        <v>11308.699199999999</v>
      </c>
      <c r="I966" s="1">
        <f>VLOOKUP($A966,openDSS_capacitor!$A:$R,4,0)</f>
        <v>198202.636</v>
      </c>
      <c r="J966" s="1">
        <f>VLOOKUP($A966,openDSS_capacitor!$A:$R,5,0)</f>
        <v>85091.308600000004</v>
      </c>
      <c r="K966" s="7">
        <f t="shared" si="35"/>
        <v>0.91889755362110148</v>
      </c>
      <c r="L966" s="1">
        <f>VLOOKUP($A966,openDSS_capacitor!$A:$R,10,0)</f>
        <v>0</v>
      </c>
      <c r="M966" s="1">
        <f>VLOOKUP($A966,openDSS_capacitor!$A:$R,11,0)</f>
        <v>0</v>
      </c>
      <c r="N966" s="1">
        <f>VLOOKUP($A966,openDSS_capacitor!$A:$R,6,0)</f>
        <v>11176.1404</v>
      </c>
      <c r="O966" s="1">
        <f t="shared" si="34"/>
        <v>-132.55879999999888</v>
      </c>
      <c r="P966">
        <f>VLOOKUP(A966,sumario!A:E,5,0)</f>
        <v>600</v>
      </c>
    </row>
    <row r="967" spans="1:16" x14ac:dyDescent="0.25">
      <c r="A967" t="s">
        <v>1801</v>
      </c>
      <c r="B967" s="6" t="str">
        <f>VLOOKUP(A967,regional!A:B,2,0)</f>
        <v>Triângulo</v>
      </c>
      <c r="C967" s="1">
        <f>VLOOKUP($A967,openDSS_base!$A:$R,4,0)</f>
        <v>160269.40040000001</v>
      </c>
      <c r="D967" s="1">
        <f>VLOOKUP($A967,openDSS_base!$A:$R,5,0)</f>
        <v>74896.498600000006</v>
      </c>
      <c r="E967" s="7">
        <f t="shared" si="33"/>
        <v>0.90595748562072642</v>
      </c>
      <c r="F967" s="1">
        <f>VLOOKUP($A967,openDSS_base!$A:$R,10,0)</f>
        <v>0</v>
      </c>
      <c r="G967" s="1">
        <f>VLOOKUP($A967,openDSS_base!$A:$R,11,0)</f>
        <v>0</v>
      </c>
      <c r="H967" s="1">
        <f>VLOOKUP($A967,openDSS_base!$A:$R,6,0)</f>
        <v>16835.200499999999</v>
      </c>
      <c r="I967" s="1">
        <f>VLOOKUP($A967,openDSS_capacitor!$A:$R,4,0)</f>
        <v>160259.106</v>
      </c>
      <c r="J967" s="1">
        <f>VLOOKUP($A967,openDSS_capacitor!$A:$R,5,0)</f>
        <v>65191.825799999999</v>
      </c>
      <c r="K967" s="7">
        <f t="shared" si="35"/>
        <v>0.92629200976210058</v>
      </c>
      <c r="L967" s="1">
        <f>VLOOKUP($A967,openDSS_capacitor!$A:$R,10,0)</f>
        <v>0</v>
      </c>
      <c r="M967" s="1">
        <f>VLOOKUP($A967,openDSS_capacitor!$A:$R,11,0)</f>
        <v>0</v>
      </c>
      <c r="N967" s="1">
        <f>VLOOKUP($A967,openDSS_capacitor!$A:$R,6,0)</f>
        <v>16311.8742</v>
      </c>
      <c r="O967" s="1">
        <f t="shared" si="34"/>
        <v>-523.32629999999881</v>
      </c>
      <c r="P967">
        <f>VLOOKUP(A967,sumario!A:E,5,0)</f>
        <v>1200</v>
      </c>
    </row>
    <row r="968" spans="1:16" x14ac:dyDescent="0.25">
      <c r="A968" t="s">
        <v>1802</v>
      </c>
      <c r="B968" s="6" t="str">
        <f>VLOOKUP(A968,regional!A:B,2,0)</f>
        <v>Triângulo</v>
      </c>
      <c r="C968" s="1">
        <f>VLOOKUP($A968,openDSS_base!$A:$R,4,0)</f>
        <v>137369.58600000001</v>
      </c>
      <c r="D968" s="1">
        <f>VLOOKUP($A968,openDSS_base!$A:$R,5,0)</f>
        <v>62125.932999999997</v>
      </c>
      <c r="E968" s="7">
        <f t="shared" si="33"/>
        <v>0.91115138558375186</v>
      </c>
      <c r="F968" s="1">
        <f>VLOOKUP($A968,openDSS_base!$A:$R,10,0)</f>
        <v>0</v>
      </c>
      <c r="G968" s="1">
        <f>VLOOKUP($A968,openDSS_base!$A:$R,11,0)</f>
        <v>0</v>
      </c>
      <c r="H968" s="1">
        <f>VLOOKUP($A968,openDSS_base!$A:$R,6,0)</f>
        <v>17690.272000000001</v>
      </c>
      <c r="I968" s="1">
        <f>VLOOKUP($A968,openDSS_capacitor!$A:$R,4,0)</f>
        <v>137106.56340000001</v>
      </c>
      <c r="J968" s="1">
        <f>VLOOKUP($A968,openDSS_capacitor!$A:$R,5,0)</f>
        <v>57009.941500000001</v>
      </c>
      <c r="K968" s="7">
        <f t="shared" si="35"/>
        <v>0.92335831730074691</v>
      </c>
      <c r="L968" s="1">
        <f>VLOOKUP($A968,openDSS_capacitor!$A:$R,10,0)</f>
        <v>0</v>
      </c>
      <c r="M968" s="1">
        <f>VLOOKUP($A968,openDSS_capacitor!$A:$R,11,0)</f>
        <v>0</v>
      </c>
      <c r="N968" s="1">
        <f>VLOOKUP($A968,openDSS_capacitor!$A:$R,6,0)</f>
        <v>17080.077000000001</v>
      </c>
      <c r="O968" s="1">
        <f t="shared" si="34"/>
        <v>-610.19499999999971</v>
      </c>
      <c r="P968">
        <f>VLOOKUP(A968,sumario!A:E,5,0)</f>
        <v>600</v>
      </c>
    </row>
    <row r="969" spans="1:16" x14ac:dyDescent="0.25">
      <c r="A969" t="s">
        <v>111</v>
      </c>
      <c r="B969" s="6" t="str">
        <f>VLOOKUP(A969,regional!A:B,2,0)</f>
        <v>Triângulo</v>
      </c>
      <c r="C969" s="1">
        <f>VLOOKUP($A969,openDSS_base!$A:$R,4,0)</f>
        <v>100214.2536</v>
      </c>
      <c r="D969" s="1">
        <f>VLOOKUP($A969,openDSS_base!$A:$R,5,0)</f>
        <v>44633.672899999998</v>
      </c>
      <c r="E969" s="7">
        <f t="shared" si="33"/>
        <v>0.91349324741734705</v>
      </c>
      <c r="F969" s="1">
        <f>VLOOKUP($A969,openDSS_base!$A:$R,10,0)</f>
        <v>0</v>
      </c>
      <c r="G969" s="1">
        <f>VLOOKUP($A969,openDSS_base!$A:$R,11,0)</f>
        <v>0</v>
      </c>
      <c r="H969" s="1">
        <f>VLOOKUP($A969,openDSS_base!$A:$R,6,0)</f>
        <v>2698.1694000000002</v>
      </c>
      <c r="I969" s="1">
        <f>VLOOKUP($A969,openDSS_capacitor!$A:$R,4,0)</f>
        <v>100153.3798</v>
      </c>
      <c r="J969" s="1">
        <f>VLOOKUP($A969,openDSS_capacitor!$A:$R,5,0)</f>
        <v>38729.128799999999</v>
      </c>
      <c r="K969" s="7">
        <f t="shared" si="35"/>
        <v>0.93269320065781625</v>
      </c>
      <c r="L969" s="1">
        <f>VLOOKUP($A969,openDSS_capacitor!$A:$R,10,0)</f>
        <v>0</v>
      </c>
      <c r="M969" s="1">
        <f>VLOOKUP($A969,openDSS_capacitor!$A:$R,11,0)</f>
        <v>0</v>
      </c>
      <c r="N969" s="1">
        <f>VLOOKUP($A969,openDSS_capacitor!$A:$R,6,0)</f>
        <v>2629.7429999999999</v>
      </c>
      <c r="O969" s="1">
        <f t="shared" si="34"/>
        <v>-68.426400000000285</v>
      </c>
      <c r="P969">
        <f>VLOOKUP(A969,sumario!A:E,5,0)</f>
        <v>700</v>
      </c>
    </row>
    <row r="970" spans="1:16" x14ac:dyDescent="0.25">
      <c r="A970" t="s">
        <v>1803</v>
      </c>
      <c r="B970" s="6" t="str">
        <f>VLOOKUP(A970,regional!A:B,2,0)</f>
        <v>Triângulo</v>
      </c>
      <c r="C970" s="1">
        <f>VLOOKUP($A970,openDSS_base!$A:$R,4,0)</f>
        <v>149128.4596</v>
      </c>
      <c r="D970" s="1">
        <f>VLOOKUP($A970,openDSS_base!$A:$R,5,0)</f>
        <v>69825.850300000006</v>
      </c>
      <c r="E970" s="7">
        <f t="shared" si="33"/>
        <v>0.90564116206490131</v>
      </c>
      <c r="F970" s="1">
        <f>VLOOKUP($A970,openDSS_base!$A:$R,10,0)</f>
        <v>0</v>
      </c>
      <c r="G970" s="1">
        <f>VLOOKUP($A970,openDSS_base!$A:$R,11,0)</f>
        <v>0</v>
      </c>
      <c r="H970" s="1">
        <f>VLOOKUP($A970,openDSS_base!$A:$R,6,0)</f>
        <v>9116.1955999999991</v>
      </c>
      <c r="I970" s="1">
        <f>VLOOKUP($A970,openDSS_capacitor!$A:$R,4,0)</f>
        <v>148894.9221</v>
      </c>
      <c r="J970" s="1">
        <f>VLOOKUP($A970,openDSS_capacitor!$A:$R,5,0)</f>
        <v>62298.3007</v>
      </c>
      <c r="K970" s="7">
        <f t="shared" si="35"/>
        <v>0.92250675249657865</v>
      </c>
      <c r="L970" s="1">
        <f>VLOOKUP($A970,openDSS_capacitor!$A:$R,10,0)</f>
        <v>0</v>
      </c>
      <c r="M970" s="1">
        <f>VLOOKUP($A970,openDSS_capacitor!$A:$R,11,0)</f>
        <v>0</v>
      </c>
      <c r="N970" s="1">
        <f>VLOOKUP($A970,openDSS_capacitor!$A:$R,6,0)</f>
        <v>8866.5656999999992</v>
      </c>
      <c r="O970" s="1">
        <f t="shared" si="34"/>
        <v>-249.62989999999991</v>
      </c>
      <c r="P970">
        <f>VLOOKUP(A970,sumario!A:E,5,0)</f>
        <v>1200</v>
      </c>
    </row>
    <row r="971" spans="1:16" x14ac:dyDescent="0.25">
      <c r="A971" t="s">
        <v>1804</v>
      </c>
      <c r="B971" s="6" t="str">
        <f>VLOOKUP(A971,regional!A:B,2,0)</f>
        <v>Triângulo</v>
      </c>
      <c r="C971" s="1">
        <f>VLOOKUP($A971,openDSS_base!$A:$R,4,0)</f>
        <v>82658.490399999995</v>
      </c>
      <c r="D971" s="1">
        <f>VLOOKUP($A971,openDSS_base!$A:$R,5,0)</f>
        <v>34968.224300000002</v>
      </c>
      <c r="E971" s="7">
        <f t="shared" si="33"/>
        <v>0.92097794796621202</v>
      </c>
      <c r="F971" s="1">
        <f>VLOOKUP($A971,openDSS_base!$A:$R,10,0)</f>
        <v>0</v>
      </c>
      <c r="G971" s="1">
        <f>VLOOKUP($A971,openDSS_base!$A:$R,11,0)</f>
        <v>0</v>
      </c>
      <c r="H971" s="1">
        <f>VLOOKUP($A971,openDSS_base!$A:$R,6,0)</f>
        <v>6905.1364000000003</v>
      </c>
      <c r="I971" s="1">
        <f>VLOOKUP($A971,openDSS_capacitor!$A:$R,4,0)</f>
        <v>82577.935400000002</v>
      </c>
      <c r="J971" s="1">
        <f>VLOOKUP($A971,openDSS_capacitor!$A:$R,5,0)</f>
        <v>22047.887900000002</v>
      </c>
      <c r="K971" s="7">
        <f t="shared" si="35"/>
        <v>0.96615594119962822</v>
      </c>
      <c r="L971" s="1">
        <f>VLOOKUP($A971,openDSS_capacitor!$A:$R,10,0)</f>
        <v>0</v>
      </c>
      <c r="M971" s="1">
        <f>VLOOKUP($A971,openDSS_capacitor!$A:$R,11,0)</f>
        <v>0</v>
      </c>
      <c r="N971" s="1">
        <f>VLOOKUP($A971,openDSS_capacitor!$A:$R,6,0)</f>
        <v>6622.8231999999998</v>
      </c>
      <c r="O971" s="1">
        <f t="shared" si="34"/>
        <v>-282.31320000000051</v>
      </c>
      <c r="P971">
        <f>VLOOKUP(A971,sumario!A:E,5,0)</f>
        <v>1600</v>
      </c>
    </row>
    <row r="972" spans="1:16" x14ac:dyDescent="0.25">
      <c r="A972" t="s">
        <v>1805</v>
      </c>
      <c r="B972" s="6" t="str">
        <f>VLOOKUP(A972,regional!A:B,2,0)</f>
        <v>Triângulo</v>
      </c>
      <c r="C972" s="1">
        <f>VLOOKUP($A972,openDSS_base!$A:$R,4,0)</f>
        <v>54758.177300000003</v>
      </c>
      <c r="D972" s="1">
        <f>VLOOKUP($A972,openDSS_base!$A:$R,5,0)</f>
        <v>23979.822199999999</v>
      </c>
      <c r="E972" s="7">
        <f t="shared" si="33"/>
        <v>0.91601525631181446</v>
      </c>
      <c r="F972" s="1">
        <f>VLOOKUP($A972,openDSS_base!$A:$R,10,0)</f>
        <v>0</v>
      </c>
      <c r="G972" s="1">
        <f>VLOOKUP($A972,openDSS_base!$A:$R,11,0)</f>
        <v>0</v>
      </c>
      <c r="H972" s="1">
        <f>VLOOKUP($A972,openDSS_base!$A:$R,6,0)</f>
        <v>1490.3378</v>
      </c>
      <c r="I972" s="1">
        <f>VLOOKUP($A972,openDSS_capacitor!$A:$R,4,0)</f>
        <v>54744.010499999997</v>
      </c>
      <c r="J972" s="1">
        <f>VLOOKUP($A972,openDSS_capacitor!$A:$R,5,0)</f>
        <v>21419.549599999998</v>
      </c>
      <c r="K972" s="7">
        <f t="shared" si="35"/>
        <v>0.93125443832113231</v>
      </c>
      <c r="L972" s="1">
        <f>VLOOKUP($A972,openDSS_capacitor!$A:$R,10,0)</f>
        <v>0</v>
      </c>
      <c r="M972" s="1">
        <f>VLOOKUP($A972,openDSS_capacitor!$A:$R,11,0)</f>
        <v>0</v>
      </c>
      <c r="N972" s="1">
        <f>VLOOKUP($A972,openDSS_capacitor!$A:$R,6,0)</f>
        <v>1475.0764999999999</v>
      </c>
      <c r="O972" s="1">
        <f t="shared" si="34"/>
        <v>-15.261300000000119</v>
      </c>
      <c r="P972">
        <f>VLOOKUP(A972,sumario!A:E,5,0)</f>
        <v>300</v>
      </c>
    </row>
    <row r="973" spans="1:16" x14ac:dyDescent="0.25">
      <c r="A973" t="s">
        <v>1806</v>
      </c>
      <c r="B973" s="6" t="str">
        <f>VLOOKUP(A973,regional!A:B,2,0)</f>
        <v>Triângulo</v>
      </c>
      <c r="C973" s="1">
        <f>VLOOKUP($A973,openDSS_base!$A:$R,4,0)</f>
        <v>141941.38699999999</v>
      </c>
      <c r="D973" s="1">
        <f>VLOOKUP($A973,openDSS_base!$A:$R,5,0)</f>
        <v>63950.463000000003</v>
      </c>
      <c r="E973" s="7">
        <f t="shared" si="33"/>
        <v>0.91173671204618512</v>
      </c>
      <c r="F973" s="1">
        <f>VLOOKUP($A973,openDSS_base!$A:$R,10,0)</f>
        <v>0</v>
      </c>
      <c r="G973" s="1">
        <f>VLOOKUP($A973,openDSS_base!$A:$R,11,0)</f>
        <v>0</v>
      </c>
      <c r="H973" s="1">
        <f>VLOOKUP($A973,openDSS_base!$A:$R,6,0)</f>
        <v>8111.1485000000002</v>
      </c>
      <c r="I973" s="1">
        <f>VLOOKUP($A973,openDSS_capacitor!$A:$R,4,0)</f>
        <v>141872.9345</v>
      </c>
      <c r="J973" s="1">
        <f>VLOOKUP($A973,openDSS_capacitor!$A:$R,5,0)</f>
        <v>58967.259700000002</v>
      </c>
      <c r="K973" s="7">
        <f t="shared" si="35"/>
        <v>0.92341501207474685</v>
      </c>
      <c r="L973" s="1">
        <f>VLOOKUP($A973,openDSS_capacitor!$A:$R,10,0)</f>
        <v>0</v>
      </c>
      <c r="M973" s="1">
        <f>VLOOKUP($A973,openDSS_capacitor!$A:$R,11,0)</f>
        <v>0</v>
      </c>
      <c r="N973" s="1">
        <f>VLOOKUP($A973,openDSS_capacitor!$A:$R,6,0)</f>
        <v>8022.0844999999999</v>
      </c>
      <c r="O973" s="1">
        <f t="shared" si="34"/>
        <v>-89.064000000000306</v>
      </c>
      <c r="P973">
        <f>VLOOKUP(A973,sumario!A:E,5,0)</f>
        <v>600</v>
      </c>
    </row>
    <row r="974" spans="1:16" x14ac:dyDescent="0.25">
      <c r="A974" t="s">
        <v>1809</v>
      </c>
      <c r="B974" s="6" t="str">
        <f>VLOOKUP(A974,regional!A:B,2,0)</f>
        <v>Triângulo</v>
      </c>
      <c r="C974" s="1">
        <f>VLOOKUP($A974,openDSS_base!$A:$R,4,0)</f>
        <v>112916.887</v>
      </c>
      <c r="D974" s="1">
        <f>VLOOKUP($A974,openDSS_base!$A:$R,5,0)</f>
        <v>51280.933799999999</v>
      </c>
      <c r="E974" s="7">
        <f t="shared" si="33"/>
        <v>0.9105028894107976</v>
      </c>
      <c r="F974" s="1">
        <f>VLOOKUP($A974,openDSS_base!$A:$R,10,0)</f>
        <v>0</v>
      </c>
      <c r="G974" s="1">
        <f>VLOOKUP($A974,openDSS_base!$A:$R,11,0)</f>
        <v>0</v>
      </c>
      <c r="H974" s="1">
        <f>VLOOKUP($A974,openDSS_base!$A:$R,6,0)</f>
        <v>12413.4274</v>
      </c>
      <c r="I974" s="1">
        <f>VLOOKUP($A974,openDSS_capacitor!$A:$R,4,0)</f>
        <v>112884.125</v>
      </c>
      <c r="J974" s="1">
        <f>VLOOKUP($A974,openDSS_capacitor!$A:$R,5,0)</f>
        <v>48108.765399999997</v>
      </c>
      <c r="K974" s="7">
        <f t="shared" si="35"/>
        <v>0.91994025315231087</v>
      </c>
      <c r="L974" s="1">
        <f>VLOOKUP($A974,openDSS_capacitor!$A:$R,10,0)</f>
        <v>0</v>
      </c>
      <c r="M974" s="1">
        <f>VLOOKUP($A974,openDSS_capacitor!$A:$R,11,0)</f>
        <v>0</v>
      </c>
      <c r="N974" s="1">
        <f>VLOOKUP($A974,openDSS_capacitor!$A:$R,6,0)</f>
        <v>12185.895399999999</v>
      </c>
      <c r="O974" s="1">
        <f t="shared" si="34"/>
        <v>-227.53200000000106</v>
      </c>
      <c r="P974">
        <f>VLOOKUP(A974,sumario!A:E,5,0)</f>
        <v>400</v>
      </c>
    </row>
    <row r="975" spans="1:16" x14ac:dyDescent="0.25">
      <c r="A975" t="s">
        <v>1811</v>
      </c>
      <c r="B975" s="6" t="str">
        <f>VLOOKUP(A975,regional!A:B,2,0)</f>
        <v>Triângulo</v>
      </c>
      <c r="C975" s="1">
        <f>VLOOKUP($A975,openDSS_base!$A:$R,4,0)</f>
        <v>124336.3582</v>
      </c>
      <c r="D975" s="1">
        <f>VLOOKUP($A975,openDSS_base!$A:$R,5,0)</f>
        <v>56679.517</v>
      </c>
      <c r="E975" s="7">
        <f t="shared" si="33"/>
        <v>0.90991660010663511</v>
      </c>
      <c r="F975" s="1">
        <f>VLOOKUP($A975,openDSS_base!$A:$R,10,0)</f>
        <v>0</v>
      </c>
      <c r="G975" s="1">
        <f>VLOOKUP($A975,openDSS_base!$A:$R,11,0)</f>
        <v>0</v>
      </c>
      <c r="H975" s="1">
        <f>VLOOKUP($A975,openDSS_base!$A:$R,6,0)</f>
        <v>8311.8263999999999</v>
      </c>
      <c r="I975" s="1">
        <f>VLOOKUP($A975,openDSS_capacitor!$A:$R,4,0)</f>
        <v>124301.7331</v>
      </c>
      <c r="J975" s="1">
        <f>VLOOKUP($A975,openDSS_capacitor!$A:$R,5,0)</f>
        <v>54219.701200000003</v>
      </c>
      <c r="K975" s="7">
        <f t="shared" si="35"/>
        <v>0.91659628166513751</v>
      </c>
      <c r="L975" s="1">
        <f>VLOOKUP($A975,openDSS_capacitor!$A:$R,10,0)</f>
        <v>0</v>
      </c>
      <c r="M975" s="1">
        <f>VLOOKUP($A975,openDSS_capacitor!$A:$R,11,0)</f>
        <v>0</v>
      </c>
      <c r="N975" s="1">
        <f>VLOOKUP($A975,openDSS_capacitor!$A:$R,6,0)</f>
        <v>8256.7677999999996</v>
      </c>
      <c r="O975" s="1">
        <f t="shared" si="34"/>
        <v>-55.058600000000297</v>
      </c>
      <c r="P975">
        <f>VLOOKUP(A975,sumario!A:E,5,0)</f>
        <v>300</v>
      </c>
    </row>
    <row r="976" spans="1:16" x14ac:dyDescent="0.25">
      <c r="A976" t="s">
        <v>1813</v>
      </c>
      <c r="B976" s="6" t="str">
        <f>VLOOKUP(A976,regional!A:B,2,0)</f>
        <v>Triângulo</v>
      </c>
      <c r="C976" s="1">
        <f>VLOOKUP($A976,openDSS_base!$A:$R,4,0)</f>
        <v>206324.7691</v>
      </c>
      <c r="D976" s="1">
        <f>VLOOKUP($A976,openDSS_base!$A:$R,5,0)</f>
        <v>93794.432000000001</v>
      </c>
      <c r="E976" s="7">
        <f t="shared" si="33"/>
        <v>0.91034911391766571</v>
      </c>
      <c r="F976" s="1">
        <f>VLOOKUP($A976,openDSS_base!$A:$R,10,0)</f>
        <v>0</v>
      </c>
      <c r="G976" s="1">
        <f>VLOOKUP($A976,openDSS_base!$A:$R,11,0)</f>
        <v>0</v>
      </c>
      <c r="H976" s="1">
        <f>VLOOKUP($A976,openDSS_base!$A:$R,6,0)</f>
        <v>15052.135899999999</v>
      </c>
      <c r="I976" s="1">
        <f>VLOOKUP($A976,openDSS_capacitor!$A:$R,4,0)</f>
        <v>206267.12849999999</v>
      </c>
      <c r="J976" s="1">
        <f>VLOOKUP($A976,openDSS_capacitor!$A:$R,5,0)</f>
        <v>91354.787899999996</v>
      </c>
      <c r="K976" s="7">
        <f t="shared" si="35"/>
        <v>0.91433639620162566</v>
      </c>
      <c r="L976" s="1">
        <f>VLOOKUP($A976,openDSS_capacitor!$A:$R,10,0)</f>
        <v>0</v>
      </c>
      <c r="M976" s="1">
        <f>VLOOKUP($A976,openDSS_capacitor!$A:$R,11,0)</f>
        <v>0</v>
      </c>
      <c r="N976" s="1">
        <f>VLOOKUP($A976,openDSS_capacitor!$A:$R,6,0)</f>
        <v>14979.8032</v>
      </c>
      <c r="O976" s="1">
        <f t="shared" si="34"/>
        <v>-72.332699999999022</v>
      </c>
      <c r="P976">
        <f>VLOOKUP(A976,sumario!A:E,5,0)</f>
        <v>300</v>
      </c>
    </row>
    <row r="977" spans="1:16" x14ac:dyDescent="0.25">
      <c r="A977" t="s">
        <v>1814</v>
      </c>
      <c r="B977" s="6" t="str">
        <f>VLOOKUP(A977,regional!A:B,2,0)</f>
        <v>Triângulo</v>
      </c>
      <c r="C977" s="1">
        <f>VLOOKUP($A977,openDSS_base!$A:$R,4,0)</f>
        <v>43175.911800000002</v>
      </c>
      <c r="D977" s="1">
        <f>VLOOKUP($A977,openDSS_base!$A:$R,5,0)</f>
        <v>19898.026900000001</v>
      </c>
      <c r="E977" s="7">
        <f t="shared" si="33"/>
        <v>0.90819387968192078</v>
      </c>
      <c r="F977" s="1">
        <f>VLOOKUP($A977,openDSS_base!$A:$R,10,0)</f>
        <v>0</v>
      </c>
      <c r="G977" s="1">
        <f>VLOOKUP($A977,openDSS_base!$A:$R,11,0)</f>
        <v>0</v>
      </c>
      <c r="H977" s="1">
        <f>VLOOKUP($A977,openDSS_base!$A:$R,6,0)</f>
        <v>4041.7244000000001</v>
      </c>
      <c r="I977" s="1">
        <f>VLOOKUP($A977,openDSS_capacitor!$A:$R,4,0)</f>
        <v>42906.245600000002</v>
      </c>
      <c r="J977" s="1">
        <f>VLOOKUP($A977,openDSS_capacitor!$A:$R,5,0)</f>
        <v>4435.4682000000003</v>
      </c>
      <c r="K977" s="7">
        <f t="shared" si="35"/>
        <v>0.99469916831910488</v>
      </c>
      <c r="L977" s="1">
        <f>VLOOKUP($A977,openDSS_capacitor!$A:$R,10,0)</f>
        <v>0</v>
      </c>
      <c r="M977" s="1">
        <f>VLOOKUP($A977,openDSS_capacitor!$A:$R,11,0)</f>
        <v>0</v>
      </c>
      <c r="N977" s="1">
        <f>VLOOKUP($A977,openDSS_capacitor!$A:$R,6,0)</f>
        <v>3618.5421000000001</v>
      </c>
      <c r="O977" s="1">
        <f t="shared" si="34"/>
        <v>-423.18229999999994</v>
      </c>
      <c r="P977">
        <f>VLOOKUP(A977,sumario!A:E,5,0)</f>
        <v>2100</v>
      </c>
    </row>
    <row r="978" spans="1:16" x14ac:dyDescent="0.25">
      <c r="A978" t="s">
        <v>1815</v>
      </c>
      <c r="B978" s="6" t="e">
        <f>VLOOKUP(A978,regional!A:B,2,0)</f>
        <v>#N/A</v>
      </c>
      <c r="C978" s="1">
        <f>VLOOKUP($A978,openDSS_base!$A:$R,4,0)</f>
        <v>178251.86249999999</v>
      </c>
      <c r="D978" s="1">
        <f>VLOOKUP($A978,openDSS_base!$A:$R,5,0)</f>
        <v>80420.488500000007</v>
      </c>
      <c r="E978" s="7">
        <f t="shared" si="33"/>
        <v>0.91152466704440993</v>
      </c>
      <c r="F978" s="1">
        <f>VLOOKUP($A978,openDSS_base!$A:$R,10,0)</f>
        <v>0</v>
      </c>
      <c r="G978" s="1">
        <f>VLOOKUP($A978,openDSS_base!$A:$R,11,0)</f>
        <v>0</v>
      </c>
      <c r="H978" s="1">
        <f>VLOOKUP($A978,openDSS_base!$A:$R,6,0)</f>
        <v>10604.857099999999</v>
      </c>
      <c r="I978" s="1">
        <f>VLOOKUP($A978,openDSS_capacitor!$A:$R,4,0)</f>
        <v>178236.68179999999</v>
      </c>
      <c r="J978" s="1">
        <f>VLOOKUP($A978,openDSS_capacitor!$A:$R,5,0)</f>
        <v>77910.649099999995</v>
      </c>
      <c r="K978" s="7">
        <f t="shared" si="35"/>
        <v>0.91628546693520163</v>
      </c>
      <c r="L978" s="1">
        <f>VLOOKUP($A978,openDSS_capacitor!$A:$R,10,0)</f>
        <v>0</v>
      </c>
      <c r="M978" s="1">
        <f>VLOOKUP($A978,openDSS_capacitor!$A:$R,11,0)</f>
        <v>0</v>
      </c>
      <c r="N978" s="1">
        <f>VLOOKUP($A978,openDSS_capacitor!$A:$R,6,0)</f>
        <v>10570.6152</v>
      </c>
      <c r="O978" s="1">
        <f t="shared" si="34"/>
        <v>-34.241899999999077</v>
      </c>
      <c r="P978">
        <f>VLOOKUP(A978,sumario!A:E,5,0)</f>
        <v>300</v>
      </c>
    </row>
    <row r="979" spans="1:16" x14ac:dyDescent="0.25">
      <c r="A979" t="s">
        <v>1816</v>
      </c>
      <c r="B979" s="6" t="str">
        <f>VLOOKUP(A979,regional!A:B,2,0)</f>
        <v>Mantiqueira</v>
      </c>
      <c r="C979" s="1">
        <f>VLOOKUP($A979,openDSS_base!$A:$R,4,0)</f>
        <v>166477.8076</v>
      </c>
      <c r="D979" s="1">
        <f>VLOOKUP($A979,openDSS_base!$A:$R,5,0)</f>
        <v>75473.4568</v>
      </c>
      <c r="E979" s="7">
        <f t="shared" si="33"/>
        <v>0.9107746633892283</v>
      </c>
      <c r="F979" s="1">
        <f>VLOOKUP($A979,openDSS_base!$A:$R,10,0)</f>
        <v>0</v>
      </c>
      <c r="G979" s="1">
        <f>VLOOKUP($A979,openDSS_base!$A:$R,11,0)</f>
        <v>0</v>
      </c>
      <c r="H979" s="1">
        <f>VLOOKUP($A979,openDSS_base!$A:$R,6,0)</f>
        <v>11975.6597</v>
      </c>
      <c r="I979" s="1">
        <f>VLOOKUP($A979,openDSS_capacitor!$A:$R,4,0)</f>
        <v>166460.99230000001</v>
      </c>
      <c r="J979" s="1">
        <f>VLOOKUP($A979,openDSS_capacitor!$A:$R,5,0)</f>
        <v>72987.378500000006</v>
      </c>
      <c r="K979" s="7">
        <f t="shared" si="35"/>
        <v>0.91583237917716631</v>
      </c>
      <c r="L979" s="1">
        <f>VLOOKUP($A979,openDSS_capacitor!$A:$R,10,0)</f>
        <v>0</v>
      </c>
      <c r="M979" s="1">
        <f>VLOOKUP($A979,openDSS_capacitor!$A:$R,11,0)</f>
        <v>0</v>
      </c>
      <c r="N979" s="1">
        <f>VLOOKUP($A979,openDSS_capacitor!$A:$R,6,0)</f>
        <v>11933.315699999999</v>
      </c>
      <c r="O979" s="1">
        <f t="shared" si="34"/>
        <v>-42.34400000000096</v>
      </c>
      <c r="P979">
        <f>VLOOKUP(A979,sumario!A:E,5,0)</f>
        <v>300</v>
      </c>
    </row>
    <row r="980" spans="1:16" x14ac:dyDescent="0.25">
      <c r="A980" t="s">
        <v>1817</v>
      </c>
      <c r="B980" s="6" t="e">
        <f>VLOOKUP(A980,regional!A:B,2,0)</f>
        <v>#N/A</v>
      </c>
      <c r="C980" s="1">
        <f>VLOOKUP($A980,openDSS_base!$A:$R,4,0)</f>
        <v>139050.1868</v>
      </c>
      <c r="D980" s="1">
        <f>VLOOKUP($A980,openDSS_base!$A:$R,5,0)</f>
        <v>62762.1564</v>
      </c>
      <c r="E980" s="7">
        <f t="shared" si="33"/>
        <v>0.911455905193431</v>
      </c>
      <c r="F980" s="1">
        <f>VLOOKUP($A980,openDSS_base!$A:$R,10,0)</f>
        <v>0</v>
      </c>
      <c r="G980" s="1">
        <f>VLOOKUP($A980,openDSS_base!$A:$R,11,0)</f>
        <v>0</v>
      </c>
      <c r="H980" s="1">
        <f>VLOOKUP($A980,openDSS_base!$A:$R,6,0)</f>
        <v>6587.3986000000004</v>
      </c>
      <c r="I980" s="1">
        <f>VLOOKUP($A980,openDSS_capacitor!$A:$R,4,0)</f>
        <v>139011.52540000001</v>
      </c>
      <c r="J980" s="1">
        <f>VLOOKUP($A980,openDSS_capacitor!$A:$R,5,0)</f>
        <v>60275.736499999999</v>
      </c>
      <c r="K980" s="7">
        <f t="shared" si="35"/>
        <v>0.91746552766451073</v>
      </c>
      <c r="L980" s="1">
        <f>VLOOKUP($A980,openDSS_capacitor!$A:$R,10,0)</f>
        <v>0</v>
      </c>
      <c r="M980" s="1">
        <f>VLOOKUP($A980,openDSS_capacitor!$A:$R,11,0)</f>
        <v>0</v>
      </c>
      <c r="N980" s="1">
        <f>VLOOKUP($A980,openDSS_capacitor!$A:$R,6,0)</f>
        <v>6539.8872000000001</v>
      </c>
      <c r="O980" s="1">
        <f t="shared" si="34"/>
        <v>-47.511400000000322</v>
      </c>
      <c r="P980">
        <f>VLOOKUP(A980,sumario!A:E,5,0)</f>
        <v>300</v>
      </c>
    </row>
    <row r="981" spans="1:16" x14ac:dyDescent="0.25">
      <c r="A981" t="s">
        <v>1818</v>
      </c>
      <c r="B981" s="6" t="e">
        <f>VLOOKUP(A981,regional!A:B,2,0)</f>
        <v>#N/A</v>
      </c>
      <c r="C981" s="1">
        <f>VLOOKUP($A981,openDSS_base!$A:$R,4,0)</f>
        <v>154381.00150000001</v>
      </c>
      <c r="D981" s="1">
        <f>VLOOKUP($A981,openDSS_base!$A:$R,5,0)</f>
        <v>68595.084600000002</v>
      </c>
      <c r="E981" s="7">
        <f t="shared" si="33"/>
        <v>0.91385261271815987</v>
      </c>
      <c r="F981" s="1">
        <f>VLOOKUP($A981,openDSS_base!$A:$R,10,0)</f>
        <v>0</v>
      </c>
      <c r="G981" s="1">
        <f>VLOOKUP($A981,openDSS_base!$A:$R,11,0)</f>
        <v>0</v>
      </c>
      <c r="H981" s="1">
        <f>VLOOKUP($A981,openDSS_base!$A:$R,6,0)</f>
        <v>10760.756299999999</v>
      </c>
      <c r="I981" s="1">
        <f>VLOOKUP($A981,openDSS_capacitor!$A:$R,4,0)</f>
        <v>154345.95800000001</v>
      </c>
      <c r="J981" s="1">
        <f>VLOOKUP($A981,openDSS_capacitor!$A:$R,5,0)</f>
        <v>66254.138000000006</v>
      </c>
      <c r="K981" s="7">
        <f t="shared" si="35"/>
        <v>0.91891665968063185</v>
      </c>
      <c r="L981" s="1">
        <f>VLOOKUP($A981,openDSS_capacitor!$A:$R,10,0)</f>
        <v>0</v>
      </c>
      <c r="M981" s="1">
        <f>VLOOKUP($A981,openDSS_capacitor!$A:$R,11,0)</f>
        <v>0</v>
      </c>
      <c r="N981" s="1">
        <f>VLOOKUP($A981,openDSS_capacitor!$A:$R,6,0)</f>
        <v>10602.942999999999</v>
      </c>
      <c r="O981" s="1">
        <f t="shared" si="34"/>
        <v>-157.8132999999998</v>
      </c>
      <c r="P981">
        <f>VLOOKUP(A981,sumario!A:E,5,0)</f>
        <v>300</v>
      </c>
    </row>
    <row r="982" spans="1:16" x14ac:dyDescent="0.25">
      <c r="A982" t="s">
        <v>1819</v>
      </c>
      <c r="B982" s="6" t="e">
        <f>VLOOKUP(A982,regional!A:B,2,0)</f>
        <v>#N/A</v>
      </c>
      <c r="C982" s="1">
        <f>VLOOKUP($A982,openDSS_base!$A:$R,4,0)</f>
        <v>176027.0747</v>
      </c>
      <c r="D982" s="1">
        <f>VLOOKUP($A982,openDSS_base!$A:$R,5,0)</f>
        <v>80994.731499999994</v>
      </c>
      <c r="E982" s="7">
        <f t="shared" si="33"/>
        <v>0.90844679835211017</v>
      </c>
      <c r="F982" s="1">
        <f>VLOOKUP($A982,openDSS_base!$A:$R,10,0)</f>
        <v>0</v>
      </c>
      <c r="G982" s="1">
        <f>VLOOKUP($A982,openDSS_base!$A:$R,11,0)</f>
        <v>0</v>
      </c>
      <c r="H982" s="1">
        <f>VLOOKUP($A982,openDSS_base!$A:$R,6,0)</f>
        <v>20570.304899999999</v>
      </c>
      <c r="I982" s="1">
        <f>VLOOKUP($A982,openDSS_capacitor!$A:$R,4,0)</f>
        <v>176010.31169999999</v>
      </c>
      <c r="J982" s="1">
        <f>VLOOKUP($A982,openDSS_capacitor!$A:$R,5,0)</f>
        <v>78456.757100000003</v>
      </c>
      <c r="K982" s="7">
        <f t="shared" si="35"/>
        <v>0.91336813609646605</v>
      </c>
      <c r="L982" s="1">
        <f>VLOOKUP($A982,openDSS_capacitor!$A:$R,10,0)</f>
        <v>0</v>
      </c>
      <c r="M982" s="1">
        <f>VLOOKUP($A982,openDSS_capacitor!$A:$R,11,0)</f>
        <v>0</v>
      </c>
      <c r="N982" s="1">
        <f>VLOOKUP($A982,openDSS_capacitor!$A:$R,6,0)</f>
        <v>20544.073199999999</v>
      </c>
      <c r="O982" s="1">
        <f t="shared" si="34"/>
        <v>-26.231700000000274</v>
      </c>
      <c r="P982">
        <f>VLOOKUP(A982,sumario!A:E,5,0)</f>
        <v>300</v>
      </c>
    </row>
    <row r="983" spans="1:16" x14ac:dyDescent="0.25">
      <c r="A983" t="s">
        <v>1829</v>
      </c>
      <c r="B983" s="6" t="str">
        <f>VLOOKUP(A983,regional!A:B,2,0)</f>
        <v>Sul</v>
      </c>
      <c r="C983" s="1">
        <f>VLOOKUP($A983,openDSS_base!$A:$R,4,0)</f>
        <v>118653.0287</v>
      </c>
      <c r="D983" s="1">
        <f>VLOOKUP($A983,openDSS_base!$A:$R,5,0)</f>
        <v>54536.766799999998</v>
      </c>
      <c r="E983" s="7">
        <f t="shared" si="33"/>
        <v>0.90861724904688967</v>
      </c>
      <c r="F983" s="1">
        <f>VLOOKUP($A983,openDSS_base!$A:$R,10,0)</f>
        <v>0</v>
      </c>
      <c r="G983" s="1">
        <f>VLOOKUP($A983,openDSS_base!$A:$R,11,0)</f>
        <v>0</v>
      </c>
      <c r="H983" s="1">
        <f>VLOOKUP($A983,openDSS_base!$A:$R,6,0)</f>
        <v>6856.9075000000003</v>
      </c>
      <c r="I983" s="1">
        <f>VLOOKUP($A983,openDSS_capacitor!$A:$R,4,0)</f>
        <v>118606.4724</v>
      </c>
      <c r="J983" s="1">
        <f>VLOOKUP($A983,openDSS_capacitor!$A:$R,5,0)</f>
        <v>49471.522499999999</v>
      </c>
      <c r="K983" s="7">
        <f t="shared" si="35"/>
        <v>0.92293276111539724</v>
      </c>
      <c r="L983" s="1">
        <f>VLOOKUP($A983,openDSS_capacitor!$A:$R,10,0)</f>
        <v>0</v>
      </c>
      <c r="M983" s="1">
        <f>VLOOKUP($A983,openDSS_capacitor!$A:$R,11,0)</f>
        <v>0</v>
      </c>
      <c r="N983" s="1">
        <f>VLOOKUP($A983,openDSS_capacitor!$A:$R,6,0)</f>
        <v>6742.9480999999996</v>
      </c>
      <c r="O983" s="1">
        <f t="shared" si="34"/>
        <v>-113.95940000000064</v>
      </c>
      <c r="P983">
        <f>VLOOKUP(A983,sumario!A:E,5,0)</f>
        <v>600</v>
      </c>
    </row>
    <row r="984" spans="1:16" x14ac:dyDescent="0.25">
      <c r="A984" t="s">
        <v>1837</v>
      </c>
      <c r="B984" s="6" t="str">
        <f>VLOOKUP(A984,regional!A:B,2,0)</f>
        <v>Triângulo</v>
      </c>
      <c r="C984" s="1">
        <f>VLOOKUP($A984,openDSS_base!$A:$R,4,0)</f>
        <v>21165.090700000001</v>
      </c>
      <c r="D984" s="1">
        <f>VLOOKUP($A984,openDSS_base!$A:$R,5,0)</f>
        <v>8278.5074999999997</v>
      </c>
      <c r="E984" s="7">
        <f t="shared" si="33"/>
        <v>0.93129479971292184</v>
      </c>
      <c r="F984" s="1">
        <f>VLOOKUP($A984,openDSS_base!$A:$R,10,0)</f>
        <v>0</v>
      </c>
      <c r="G984" s="1">
        <f>VLOOKUP($A984,openDSS_base!$A:$R,11,0)</f>
        <v>0</v>
      </c>
      <c r="H984" s="1">
        <f>VLOOKUP($A984,openDSS_base!$A:$R,6,0)</f>
        <v>1653.0195000000001</v>
      </c>
      <c r="I984" s="1">
        <f>VLOOKUP($A984,openDSS_capacitor!$A:$R,4,0)</f>
        <v>21166.8917</v>
      </c>
      <c r="J984" s="1">
        <f>VLOOKUP($A984,openDSS_capacitor!$A:$R,5,0)</f>
        <v>812.6771</v>
      </c>
      <c r="K984" s="7">
        <f t="shared" si="35"/>
        <v>0.99926377246215425</v>
      </c>
      <c r="L984" s="1">
        <f>VLOOKUP($A984,openDSS_capacitor!$A:$R,10,0)</f>
        <v>0</v>
      </c>
      <c r="M984" s="1">
        <f>VLOOKUP($A984,openDSS_capacitor!$A:$R,11,0)</f>
        <v>0</v>
      </c>
      <c r="N984" s="1">
        <f>VLOOKUP($A984,openDSS_capacitor!$A:$R,6,0)</f>
        <v>1594.1797999999999</v>
      </c>
      <c r="O984" s="1">
        <f t="shared" si="34"/>
        <v>-58.839700000000221</v>
      </c>
      <c r="P984">
        <f>VLOOKUP(A984,sumario!A:E,5,0)</f>
        <v>900</v>
      </c>
    </row>
    <row r="985" spans="1:16" x14ac:dyDescent="0.25">
      <c r="A985" t="s">
        <v>1838</v>
      </c>
      <c r="B985" s="6" t="str">
        <f>VLOOKUP(A985,regional!A:B,2,0)</f>
        <v>Triângulo</v>
      </c>
      <c r="C985" s="1">
        <f>VLOOKUP($A985,openDSS_base!$A:$R,4,0)</f>
        <v>33760.826000000001</v>
      </c>
      <c r="D985" s="1">
        <f>VLOOKUP($A985,openDSS_base!$A:$R,5,0)</f>
        <v>13394.125599999999</v>
      </c>
      <c r="E985" s="7">
        <f t="shared" si="33"/>
        <v>0.92951928624357083</v>
      </c>
      <c r="F985" s="1">
        <f>VLOOKUP($A985,openDSS_base!$A:$R,10,0)</f>
        <v>0</v>
      </c>
      <c r="G985" s="1">
        <f>VLOOKUP($A985,openDSS_base!$A:$R,11,0)</f>
        <v>0</v>
      </c>
      <c r="H985" s="1">
        <f>VLOOKUP($A985,openDSS_base!$A:$R,6,0)</f>
        <v>1537.2469000000001</v>
      </c>
      <c r="I985" s="1">
        <f>VLOOKUP($A985,openDSS_capacitor!$A:$R,4,0)</f>
        <v>33747.452599999997</v>
      </c>
      <c r="J985" s="1">
        <f>VLOOKUP($A985,openDSS_capacitor!$A:$R,5,0)</f>
        <v>8320.2063999999991</v>
      </c>
      <c r="K985" s="7">
        <f t="shared" si="35"/>
        <v>0.97092706550553409</v>
      </c>
      <c r="L985" s="1">
        <f>VLOOKUP($A985,openDSS_capacitor!$A:$R,10,0)</f>
        <v>0</v>
      </c>
      <c r="M985" s="1">
        <f>VLOOKUP($A985,openDSS_capacitor!$A:$R,11,0)</f>
        <v>0</v>
      </c>
      <c r="N985" s="1">
        <f>VLOOKUP($A985,openDSS_capacitor!$A:$R,6,0)</f>
        <v>1518.6078</v>
      </c>
      <c r="O985" s="1">
        <f t="shared" si="34"/>
        <v>-18.639100000000099</v>
      </c>
      <c r="P985">
        <f>VLOOKUP(A985,sumario!A:E,5,0)</f>
        <v>600</v>
      </c>
    </row>
    <row r="986" spans="1:16" x14ac:dyDescent="0.25">
      <c r="A986" t="s">
        <v>1839</v>
      </c>
      <c r="B986" s="6" t="e">
        <f>VLOOKUP(A986,regional!A:B,2,0)</f>
        <v>#N/A</v>
      </c>
      <c r="C986" s="1">
        <f>VLOOKUP($A986,openDSS_base!$A:$R,4,0)</f>
        <v>90402.849000000002</v>
      </c>
      <c r="D986" s="1">
        <f>VLOOKUP($A986,openDSS_base!$A:$R,5,0)</f>
        <v>40987.5936</v>
      </c>
      <c r="E986" s="7">
        <f t="shared" si="33"/>
        <v>0.91076307479143903</v>
      </c>
      <c r="F986" s="1">
        <f>VLOOKUP($A986,openDSS_base!$A:$R,10,0)</f>
        <v>0</v>
      </c>
      <c r="G986" s="1">
        <f>VLOOKUP($A986,openDSS_base!$A:$R,11,0)</f>
        <v>0</v>
      </c>
      <c r="H986" s="1">
        <f>VLOOKUP($A986,openDSS_base!$A:$R,6,0)</f>
        <v>19880.069599999999</v>
      </c>
      <c r="I986" s="1">
        <f>VLOOKUP($A986,openDSS_capacitor!$A:$R,4,0)</f>
        <v>90150.188399999999</v>
      </c>
      <c r="J986" s="1">
        <f>VLOOKUP($A986,openDSS_capacitor!$A:$R,5,0)</f>
        <v>37697.7958</v>
      </c>
      <c r="K986" s="7">
        <f t="shared" si="35"/>
        <v>0.92258488163085328</v>
      </c>
      <c r="L986" s="1">
        <f>VLOOKUP($A986,openDSS_capacitor!$A:$R,10,0)</f>
        <v>0</v>
      </c>
      <c r="M986" s="1">
        <f>VLOOKUP($A986,openDSS_capacitor!$A:$R,11,0)</f>
        <v>0</v>
      </c>
      <c r="N986" s="1">
        <f>VLOOKUP($A986,openDSS_capacitor!$A:$R,6,0)</f>
        <v>19496.742600000001</v>
      </c>
      <c r="O986" s="1">
        <f t="shared" si="34"/>
        <v>-383.3269999999975</v>
      </c>
      <c r="P986">
        <f>VLOOKUP(A986,sumario!A:E,5,0)</f>
        <v>400</v>
      </c>
    </row>
    <row r="987" spans="1:16" x14ac:dyDescent="0.25">
      <c r="A987" t="s">
        <v>1840</v>
      </c>
      <c r="B987" s="6" t="e">
        <f>VLOOKUP(A987,regional!A:B,2,0)</f>
        <v>#N/A</v>
      </c>
      <c r="C987" s="1">
        <f>VLOOKUP($A987,openDSS_base!$A:$R,4,0)</f>
        <v>49869.020700000001</v>
      </c>
      <c r="D987" s="1">
        <f>VLOOKUP($A987,openDSS_base!$A:$R,5,0)</f>
        <v>21335.342199999999</v>
      </c>
      <c r="E987" s="7">
        <f t="shared" si="33"/>
        <v>0.91939246494765547</v>
      </c>
      <c r="F987" s="1">
        <f>VLOOKUP($A987,openDSS_base!$A:$R,10,0)</f>
        <v>0</v>
      </c>
      <c r="G987" s="1">
        <f>VLOOKUP($A987,openDSS_base!$A:$R,11,0)</f>
        <v>0</v>
      </c>
      <c r="H987" s="1">
        <f>VLOOKUP($A987,openDSS_base!$A:$R,6,0)</f>
        <v>2845.7091</v>
      </c>
      <c r="I987" s="1">
        <f>VLOOKUP($A987,openDSS_capacitor!$A:$R,4,0)</f>
        <v>49843.143799999998</v>
      </c>
      <c r="J987" s="1">
        <f>VLOOKUP($A987,openDSS_capacitor!$A:$R,5,0)</f>
        <v>13784.773300000001</v>
      </c>
      <c r="K987" s="7">
        <f t="shared" si="35"/>
        <v>0.96381920929814224</v>
      </c>
      <c r="L987" s="1">
        <f>VLOOKUP($A987,openDSS_capacitor!$A:$R,10,0)</f>
        <v>0</v>
      </c>
      <c r="M987" s="1">
        <f>VLOOKUP($A987,openDSS_capacitor!$A:$R,11,0)</f>
        <v>0</v>
      </c>
      <c r="N987" s="1">
        <f>VLOOKUP($A987,openDSS_capacitor!$A:$R,6,0)</f>
        <v>2796.4591</v>
      </c>
      <c r="O987" s="1">
        <f t="shared" si="34"/>
        <v>-49.25</v>
      </c>
      <c r="P987">
        <f>VLOOKUP(A987,sumario!A:E,5,0)</f>
        <v>900</v>
      </c>
    </row>
    <row r="988" spans="1:16" x14ac:dyDescent="0.25">
      <c r="A988" t="s">
        <v>2086</v>
      </c>
      <c r="B988" s="6" t="e">
        <f>VLOOKUP(A988,regional!A:B,2,0)</f>
        <v>#N/A</v>
      </c>
      <c r="C988" s="1">
        <f>VLOOKUP($A988,openDSS_base!$A:$R,4,0)</f>
        <v>16066.105600000001</v>
      </c>
      <c r="D988" s="1">
        <f>VLOOKUP($A988,openDSS_base!$A:$R,5,0)</f>
        <v>6631.5420999999997</v>
      </c>
      <c r="E988" s="7">
        <f t="shared" si="33"/>
        <v>0.92435190207004903</v>
      </c>
      <c r="F988" s="1">
        <f>VLOOKUP($A988,openDSS_base!$A:$R,10,0)</f>
        <v>0</v>
      </c>
      <c r="G988" s="1">
        <f>VLOOKUP($A988,openDSS_base!$A:$R,11,0)</f>
        <v>0</v>
      </c>
      <c r="H988" s="1">
        <f>VLOOKUP($A988,openDSS_base!$A:$R,6,0)</f>
        <v>942.81989999999996</v>
      </c>
      <c r="I988" s="1">
        <f>VLOOKUP($A988,openDSS_capacitor!$A:$R,4,0)</f>
        <v>16063.740100000001</v>
      </c>
      <c r="J988" s="1">
        <f>VLOOKUP($A988,openDSS_capacitor!$A:$R,5,0)</f>
        <v>4100.7281999999996</v>
      </c>
      <c r="K988" s="7">
        <f t="shared" si="35"/>
        <v>0.96892714002325098</v>
      </c>
      <c r="L988" s="1">
        <f>VLOOKUP($A988,openDSS_capacitor!$A:$R,10,0)</f>
        <v>0</v>
      </c>
      <c r="M988" s="1">
        <f>VLOOKUP($A988,openDSS_capacitor!$A:$R,11,0)</f>
        <v>0</v>
      </c>
      <c r="N988" s="1">
        <f>VLOOKUP($A988,openDSS_capacitor!$A:$R,6,0)</f>
        <v>930.39480000000003</v>
      </c>
      <c r="O988" s="1">
        <f t="shared" si="34"/>
        <v>-12.425099999999929</v>
      </c>
      <c r="P988">
        <f>VLOOKUP(A988,sumario!A:E,5,0)</f>
        <v>300</v>
      </c>
    </row>
    <row r="989" spans="1:16" x14ac:dyDescent="0.25">
      <c r="A989" t="s">
        <v>1841</v>
      </c>
      <c r="B989" s="6" t="str">
        <f>VLOOKUP(A989,regional!A:B,2,0)</f>
        <v>Triângulo</v>
      </c>
      <c r="C989" s="1">
        <f>VLOOKUP($A989,openDSS_base!$A:$R,4,0)</f>
        <v>29926.355500000001</v>
      </c>
      <c r="D989" s="1">
        <f>VLOOKUP($A989,openDSS_base!$A:$R,5,0)</f>
        <v>9986.1564999999991</v>
      </c>
      <c r="E989" s="7">
        <f t="shared" si="33"/>
        <v>0.94858145653614556</v>
      </c>
      <c r="F989" s="1">
        <f>VLOOKUP($A989,openDSS_base!$A:$R,10,0)</f>
        <v>0</v>
      </c>
      <c r="G989" s="1">
        <f>VLOOKUP($A989,openDSS_base!$A:$R,11,0)</f>
        <v>0</v>
      </c>
      <c r="H989" s="1">
        <f>VLOOKUP($A989,openDSS_base!$A:$R,6,0)</f>
        <v>3142.4668000000001</v>
      </c>
      <c r="I989" s="1">
        <f>VLOOKUP($A989,openDSS_capacitor!$A:$R,4,0)</f>
        <v>29891.638900000002</v>
      </c>
      <c r="J989" s="1">
        <f>VLOOKUP($A989,openDSS_capacitor!$A:$R,5,0)</f>
        <v>7502.7142999999996</v>
      </c>
      <c r="K989" s="7">
        <f t="shared" si="35"/>
        <v>0.96991452269215483</v>
      </c>
      <c r="L989" s="1">
        <f>VLOOKUP($A989,openDSS_capacitor!$A:$R,10,0)</f>
        <v>0</v>
      </c>
      <c r="M989" s="1">
        <f>VLOOKUP($A989,openDSS_capacitor!$A:$R,11,0)</f>
        <v>0</v>
      </c>
      <c r="N989" s="1">
        <f>VLOOKUP($A989,openDSS_capacitor!$A:$R,6,0)</f>
        <v>3057.9956999999999</v>
      </c>
      <c r="O989" s="1">
        <f t="shared" si="34"/>
        <v>-84.471100000000206</v>
      </c>
      <c r="P989">
        <f>VLOOKUP(A989,sumario!A:E,5,0)</f>
        <v>300</v>
      </c>
    </row>
    <row r="990" spans="1:16" x14ac:dyDescent="0.25">
      <c r="A990" t="s">
        <v>1842</v>
      </c>
      <c r="B990" s="6" t="str">
        <f>VLOOKUP(A990,regional!A:B,2,0)</f>
        <v>Triângulo</v>
      </c>
      <c r="C990" s="1">
        <f>VLOOKUP($A990,openDSS_base!$A:$R,4,0)</f>
        <v>111360.71</v>
      </c>
      <c r="D990" s="1">
        <f>VLOOKUP($A990,openDSS_base!$A:$R,5,0)</f>
        <v>50004.042000000001</v>
      </c>
      <c r="E990" s="7">
        <f t="shared" si="33"/>
        <v>0.91225313877719416</v>
      </c>
      <c r="F990" s="1">
        <f>VLOOKUP($A990,openDSS_base!$A:$R,10,0)</f>
        <v>0</v>
      </c>
      <c r="G990" s="1">
        <f>VLOOKUP($A990,openDSS_base!$A:$R,11,0)</f>
        <v>0</v>
      </c>
      <c r="H990" s="1">
        <f>VLOOKUP($A990,openDSS_base!$A:$R,6,0)</f>
        <v>13265.6654</v>
      </c>
      <c r="I990" s="1">
        <f>VLOOKUP($A990,openDSS_capacitor!$A:$R,4,0)</f>
        <v>111181.693</v>
      </c>
      <c r="J990" s="1">
        <f>VLOOKUP($A990,openDSS_capacitor!$A:$R,5,0)</f>
        <v>44778.129500000003</v>
      </c>
      <c r="K990" s="7">
        <f t="shared" si="35"/>
        <v>0.92759533100288238</v>
      </c>
      <c r="L990" s="1">
        <f>VLOOKUP($A990,openDSS_capacitor!$A:$R,10,0)</f>
        <v>0</v>
      </c>
      <c r="M990" s="1">
        <f>VLOOKUP($A990,openDSS_capacitor!$A:$R,11,0)</f>
        <v>0</v>
      </c>
      <c r="N990" s="1">
        <f>VLOOKUP($A990,openDSS_capacitor!$A:$R,6,0)</f>
        <v>13032.232900000001</v>
      </c>
      <c r="O990" s="1">
        <f t="shared" si="34"/>
        <v>-233.43249999999898</v>
      </c>
      <c r="P990">
        <f>VLOOKUP(A990,sumario!A:E,5,0)</f>
        <v>600</v>
      </c>
    </row>
    <row r="991" spans="1:16" x14ac:dyDescent="0.25">
      <c r="A991" t="s">
        <v>1843</v>
      </c>
      <c r="B991" s="6" t="str">
        <f>VLOOKUP(A991,regional!A:B,2,0)</f>
        <v>Triângulo</v>
      </c>
      <c r="C991" s="1">
        <f>VLOOKUP($A991,openDSS_base!$A:$R,4,0)</f>
        <v>83370.551399999997</v>
      </c>
      <c r="D991" s="1">
        <f>VLOOKUP($A991,openDSS_base!$A:$R,5,0)</f>
        <v>36359.303</v>
      </c>
      <c r="E991" s="7">
        <f t="shared" si="33"/>
        <v>0.91662227627546733</v>
      </c>
      <c r="F991" s="1">
        <f>VLOOKUP($A991,openDSS_base!$A:$R,10,0)</f>
        <v>0</v>
      </c>
      <c r="G991" s="1">
        <f>VLOOKUP($A991,openDSS_base!$A:$R,11,0)</f>
        <v>0</v>
      </c>
      <c r="H991" s="1">
        <f>VLOOKUP($A991,openDSS_base!$A:$R,6,0)</f>
        <v>6181.26</v>
      </c>
      <c r="I991" s="1">
        <f>VLOOKUP($A991,openDSS_capacitor!$A:$R,4,0)</f>
        <v>83421.836200000005</v>
      </c>
      <c r="J991" s="1">
        <f>VLOOKUP($A991,openDSS_capacitor!$A:$R,5,0)</f>
        <v>33907.813199999997</v>
      </c>
      <c r="K991" s="7">
        <f t="shared" si="35"/>
        <v>0.9263980518178826</v>
      </c>
      <c r="L991" s="1">
        <f>VLOOKUP($A991,openDSS_capacitor!$A:$R,10,0)</f>
        <v>0</v>
      </c>
      <c r="M991" s="1">
        <f>VLOOKUP($A991,openDSS_capacitor!$A:$R,11,0)</f>
        <v>0</v>
      </c>
      <c r="N991" s="1">
        <f>VLOOKUP($A991,openDSS_capacitor!$A:$R,6,0)</f>
        <v>6149.1637000000001</v>
      </c>
      <c r="O991" s="1">
        <f t="shared" si="34"/>
        <v>-32.096300000000156</v>
      </c>
      <c r="P991">
        <f>VLOOKUP(A991,sumario!A:E,5,0)</f>
        <v>300</v>
      </c>
    </row>
    <row r="992" spans="1:16" x14ac:dyDescent="0.25">
      <c r="A992" t="s">
        <v>1844</v>
      </c>
      <c r="B992" s="6" t="str">
        <f>VLOOKUP(A992,regional!A:B,2,0)</f>
        <v>Triângulo</v>
      </c>
      <c r="C992" s="1">
        <f>VLOOKUP($A992,openDSS_base!$A:$R,4,0)</f>
        <v>102044.9693</v>
      </c>
      <c r="D992" s="1">
        <f>VLOOKUP($A992,openDSS_base!$A:$R,5,0)</f>
        <v>46520.704899999997</v>
      </c>
      <c r="E992" s="7">
        <f t="shared" si="33"/>
        <v>0.90990697877296534</v>
      </c>
      <c r="F992" s="1">
        <f>VLOOKUP($A992,openDSS_base!$A:$R,10,0)</f>
        <v>0</v>
      </c>
      <c r="G992" s="1">
        <f>VLOOKUP($A992,openDSS_base!$A:$R,11,0)</f>
        <v>0</v>
      </c>
      <c r="H992" s="1">
        <f>VLOOKUP($A992,openDSS_base!$A:$R,6,0)</f>
        <v>13388.4974</v>
      </c>
      <c r="I992" s="1">
        <f>VLOOKUP($A992,openDSS_capacitor!$A:$R,4,0)</f>
        <v>101774.8165</v>
      </c>
      <c r="J992" s="1">
        <f>VLOOKUP($A992,openDSS_capacitor!$A:$R,5,0)</f>
        <v>38354.195299999999</v>
      </c>
      <c r="K992" s="7">
        <f t="shared" si="35"/>
        <v>0.93575772184365213</v>
      </c>
      <c r="L992" s="1">
        <f>VLOOKUP($A992,openDSS_capacitor!$A:$R,10,0)</f>
        <v>0</v>
      </c>
      <c r="M992" s="1">
        <f>VLOOKUP($A992,openDSS_capacitor!$A:$R,11,0)</f>
        <v>0</v>
      </c>
      <c r="N992" s="1">
        <f>VLOOKUP($A992,openDSS_capacitor!$A:$R,6,0)</f>
        <v>12572.4192</v>
      </c>
      <c r="O992" s="1">
        <f t="shared" si="34"/>
        <v>-816.07819999999992</v>
      </c>
      <c r="P992">
        <f>VLOOKUP(A992,sumario!A:E,5,0)</f>
        <v>1200</v>
      </c>
    </row>
    <row r="993" spans="1:16" x14ac:dyDescent="0.25">
      <c r="A993" t="s">
        <v>113</v>
      </c>
      <c r="B993" s="6" t="str">
        <f>VLOOKUP(A993,regional!A:B,2,0)</f>
        <v>Norte</v>
      </c>
      <c r="C993" s="1">
        <f>VLOOKUP($A993,openDSS_base!$A:$R,4,0)</f>
        <v>101702.7472</v>
      </c>
      <c r="D993" s="1">
        <f>VLOOKUP($A993,openDSS_base!$A:$R,5,0)</f>
        <v>44866.465100000001</v>
      </c>
      <c r="E993" s="7">
        <f t="shared" si="33"/>
        <v>0.91492575467660975</v>
      </c>
      <c r="F993" s="1">
        <f>VLOOKUP($A993,openDSS_base!$A:$R,10,0)</f>
        <v>0</v>
      </c>
      <c r="G993" s="1">
        <f>VLOOKUP($A993,openDSS_base!$A:$R,11,0)</f>
        <v>0</v>
      </c>
      <c r="H993" s="1">
        <f>VLOOKUP($A993,openDSS_base!$A:$R,6,0)</f>
        <v>5083.6316999999999</v>
      </c>
      <c r="I993" s="1">
        <f>VLOOKUP($A993,openDSS_capacitor!$A:$R,4,0)</f>
        <v>101700.7984</v>
      </c>
      <c r="J993" s="1">
        <f>VLOOKUP($A993,openDSS_capacitor!$A:$R,5,0)</f>
        <v>39709.840799999998</v>
      </c>
      <c r="K993" s="7">
        <f t="shared" si="35"/>
        <v>0.93151021521248545</v>
      </c>
      <c r="L993" s="1">
        <f>VLOOKUP($A993,openDSS_capacitor!$A:$R,10,0)</f>
        <v>0</v>
      </c>
      <c r="M993" s="1">
        <f>VLOOKUP($A993,openDSS_capacitor!$A:$R,11,0)</f>
        <v>0</v>
      </c>
      <c r="N993" s="1">
        <f>VLOOKUP($A993,openDSS_capacitor!$A:$R,6,0)</f>
        <v>5071.2484999999997</v>
      </c>
      <c r="O993" s="1">
        <f t="shared" si="34"/>
        <v>-12.383200000000215</v>
      </c>
      <c r="P993">
        <f>VLOOKUP(A993,sumario!A:E,5,0)</f>
        <v>600</v>
      </c>
    </row>
    <row r="994" spans="1:16" x14ac:dyDescent="0.25">
      <c r="A994" t="s">
        <v>1845</v>
      </c>
      <c r="B994" s="6" t="str">
        <f>VLOOKUP(A994,regional!A:B,2,0)</f>
        <v>Norte</v>
      </c>
      <c r="C994" s="1">
        <f>VLOOKUP($A994,openDSS_base!$A:$R,4,0)</f>
        <v>84828.207699999999</v>
      </c>
      <c r="D994" s="1">
        <f>VLOOKUP($A994,openDSS_base!$A:$R,5,0)</f>
        <v>31883.1126</v>
      </c>
      <c r="E994" s="7">
        <f t="shared" si="33"/>
        <v>0.9360657664493599</v>
      </c>
      <c r="F994" s="1">
        <f>VLOOKUP($A994,openDSS_base!$A:$R,10,0)</f>
        <v>0</v>
      </c>
      <c r="G994" s="1">
        <f>VLOOKUP($A994,openDSS_base!$A:$R,11,0)</f>
        <v>0</v>
      </c>
      <c r="H994" s="1">
        <f>VLOOKUP($A994,openDSS_base!$A:$R,6,0)</f>
        <v>6075.7227000000003</v>
      </c>
      <c r="I994" s="1">
        <f>VLOOKUP($A994,openDSS_capacitor!$A:$R,4,0)</f>
        <v>84820.268800000005</v>
      </c>
      <c r="J994" s="1">
        <f>VLOOKUP($A994,openDSS_capacitor!$A:$R,5,0)</f>
        <v>29324.7264</v>
      </c>
      <c r="K994" s="7">
        <f t="shared" si="35"/>
        <v>0.94511046839058022</v>
      </c>
      <c r="L994" s="1">
        <f>VLOOKUP($A994,openDSS_capacitor!$A:$R,10,0)</f>
        <v>0</v>
      </c>
      <c r="M994" s="1">
        <f>VLOOKUP($A994,openDSS_capacitor!$A:$R,11,0)</f>
        <v>0</v>
      </c>
      <c r="N994" s="1">
        <f>VLOOKUP($A994,openDSS_capacitor!$A:$R,6,0)</f>
        <v>6062.9684999999999</v>
      </c>
      <c r="O994" s="1">
        <f t="shared" si="34"/>
        <v>-12.75420000000031</v>
      </c>
      <c r="P994">
        <f>VLOOKUP(A994,sumario!A:E,5,0)</f>
        <v>300</v>
      </c>
    </row>
    <row r="995" spans="1:16" x14ac:dyDescent="0.25">
      <c r="A995" t="s">
        <v>1846</v>
      </c>
      <c r="B995" s="6" t="str">
        <f>VLOOKUP(A995,regional!A:B,2,0)</f>
        <v>Norte</v>
      </c>
      <c r="C995" s="1">
        <f>VLOOKUP($A995,openDSS_base!$A:$R,4,0)</f>
        <v>61202.866399999999</v>
      </c>
      <c r="D995" s="1">
        <f>VLOOKUP($A995,openDSS_base!$A:$R,5,0)</f>
        <v>26854.981199999998</v>
      </c>
      <c r="E995" s="7">
        <f t="shared" si="33"/>
        <v>0.91572425207261465</v>
      </c>
      <c r="F995" s="1">
        <f>VLOOKUP($A995,openDSS_base!$A:$R,10,0)</f>
        <v>0</v>
      </c>
      <c r="G995" s="1">
        <f>VLOOKUP($A995,openDSS_base!$A:$R,11,0)</f>
        <v>0</v>
      </c>
      <c r="H995" s="1">
        <f>VLOOKUP($A995,openDSS_base!$A:$R,6,0)</f>
        <v>4786.7839999999997</v>
      </c>
      <c r="I995" s="1">
        <f>VLOOKUP($A995,openDSS_capacitor!$A:$R,4,0)</f>
        <v>61203.081599999998</v>
      </c>
      <c r="J995" s="1">
        <f>VLOOKUP($A995,openDSS_capacitor!$A:$R,5,0)</f>
        <v>24268.672900000001</v>
      </c>
      <c r="K995" s="7">
        <f t="shared" si="35"/>
        <v>0.92958578616338339</v>
      </c>
      <c r="L995" s="1">
        <f>VLOOKUP($A995,openDSS_capacitor!$A:$R,10,0)</f>
        <v>0</v>
      </c>
      <c r="M995" s="1">
        <f>VLOOKUP($A995,openDSS_capacitor!$A:$R,11,0)</f>
        <v>0</v>
      </c>
      <c r="N995" s="1">
        <f>VLOOKUP($A995,openDSS_capacitor!$A:$R,6,0)</f>
        <v>4783.12</v>
      </c>
      <c r="O995" s="1">
        <f t="shared" si="34"/>
        <v>-3.6639999999997599</v>
      </c>
      <c r="P995">
        <f>VLOOKUP(A995,sumario!A:E,5,0)</f>
        <v>300</v>
      </c>
    </row>
    <row r="996" spans="1:16" x14ac:dyDescent="0.25">
      <c r="A996" t="s">
        <v>114</v>
      </c>
      <c r="B996" s="6" t="str">
        <f>VLOOKUP(A996,regional!A:B,2,0)</f>
        <v>Norte</v>
      </c>
      <c r="C996" s="1">
        <f>VLOOKUP($A996,openDSS_base!$A:$R,4,0)</f>
        <v>79682.513000000006</v>
      </c>
      <c r="D996" s="1">
        <f>VLOOKUP($A996,openDSS_base!$A:$R,5,0)</f>
        <v>45433.842100000002</v>
      </c>
      <c r="E996" s="7">
        <f t="shared" si="33"/>
        <v>0.86870779946370857</v>
      </c>
      <c r="F996" s="1">
        <f>VLOOKUP($A996,openDSS_base!$A:$R,10,0)</f>
        <v>0</v>
      </c>
      <c r="G996" s="1">
        <f>VLOOKUP($A996,openDSS_base!$A:$R,11,0)</f>
        <v>0</v>
      </c>
      <c r="H996" s="1">
        <f>VLOOKUP($A996,openDSS_base!$A:$R,6,0)</f>
        <v>16372.063200000001</v>
      </c>
      <c r="I996" s="1">
        <f>VLOOKUP($A996,openDSS_capacitor!$A:$R,4,0)</f>
        <v>79340.482900000003</v>
      </c>
      <c r="J996" s="1">
        <f>VLOOKUP($A996,openDSS_capacitor!$A:$R,5,0)</f>
        <v>37199.4637</v>
      </c>
      <c r="K996" s="7">
        <f t="shared" si="35"/>
        <v>0.9054211616070168</v>
      </c>
      <c r="L996" s="1">
        <f>VLOOKUP($A996,openDSS_capacitor!$A:$R,10,0)</f>
        <v>0</v>
      </c>
      <c r="M996" s="1">
        <f>VLOOKUP($A996,openDSS_capacitor!$A:$R,11,0)</f>
        <v>0</v>
      </c>
      <c r="N996" s="1">
        <f>VLOOKUP($A996,openDSS_capacitor!$A:$R,6,0)</f>
        <v>15625.923500000001</v>
      </c>
      <c r="O996" s="1">
        <f t="shared" si="34"/>
        <v>-746.13969999999972</v>
      </c>
      <c r="P996">
        <f>VLOOKUP(A996,sumario!A:E,5,0)</f>
        <v>900</v>
      </c>
    </row>
    <row r="997" spans="1:16" x14ac:dyDescent="0.25">
      <c r="A997" t="s">
        <v>1848</v>
      </c>
      <c r="B997" s="6" t="str">
        <f>VLOOKUP(A997,regional!A:B,2,0)</f>
        <v>Leste</v>
      </c>
      <c r="C997" s="1">
        <f>VLOOKUP($A997,openDSS_base!$A:$R,4,0)</f>
        <v>141522.23310000001</v>
      </c>
      <c r="D997" s="1">
        <f>VLOOKUP($A997,openDSS_base!$A:$R,5,0)</f>
        <v>96639.660099999994</v>
      </c>
      <c r="E997" s="7">
        <f t="shared" ref="E997:E1002" si="36">C997/SQRT(C997*C997+D997*D997)</f>
        <v>0.82582725992550299</v>
      </c>
      <c r="F997" s="1">
        <f>VLOOKUP($A997,openDSS_base!$A:$R,10,0)</f>
        <v>0</v>
      </c>
      <c r="G997" s="1">
        <f>VLOOKUP($A997,openDSS_base!$A:$R,11,0)</f>
        <v>0</v>
      </c>
      <c r="H997" s="1">
        <f>VLOOKUP($A997,openDSS_base!$A:$R,6,0)</f>
        <v>20832.944800000001</v>
      </c>
      <c r="I997" s="1">
        <f>VLOOKUP($A997,openDSS_capacitor!$A:$R,4,0)</f>
        <v>141515.63589999999</v>
      </c>
      <c r="J997" s="1">
        <f>VLOOKUP($A997,openDSS_capacitor!$A:$R,5,0)</f>
        <v>93981.407900000006</v>
      </c>
      <c r="K997" s="7">
        <f t="shared" si="35"/>
        <v>0.83303343340385705</v>
      </c>
      <c r="L997" s="1">
        <f>VLOOKUP($A997,openDSS_capacitor!$A:$R,10,0)</f>
        <v>0</v>
      </c>
      <c r="M997" s="1">
        <f>VLOOKUP($A997,openDSS_capacitor!$A:$R,11,0)</f>
        <v>0</v>
      </c>
      <c r="N997" s="1">
        <f>VLOOKUP($A997,openDSS_capacitor!$A:$R,6,0)</f>
        <v>20647.065500000001</v>
      </c>
      <c r="O997" s="1">
        <f t="shared" ref="O997:O1002" si="37">N997-H997</f>
        <v>-185.87930000000051</v>
      </c>
      <c r="P997">
        <f>VLOOKUP(A997,sumario!A:E,5,0)</f>
        <v>300</v>
      </c>
    </row>
    <row r="998" spans="1:16" x14ac:dyDescent="0.25">
      <c r="A998" t="s">
        <v>1849</v>
      </c>
      <c r="B998" s="6" t="str">
        <f>VLOOKUP(A998,regional!A:B,2,0)</f>
        <v>Leste</v>
      </c>
      <c r="C998" s="1">
        <f>VLOOKUP($A998,openDSS_base!$A:$R,4,0)</f>
        <v>64724.056100000002</v>
      </c>
      <c r="D998" s="1">
        <f>VLOOKUP($A998,openDSS_base!$A:$R,5,0)</f>
        <v>38839.413500000002</v>
      </c>
      <c r="E998" s="7">
        <f t="shared" si="36"/>
        <v>0.85746381865645771</v>
      </c>
      <c r="F998" s="1">
        <f>VLOOKUP($A998,openDSS_base!$A:$R,10,0)</f>
        <v>0</v>
      </c>
      <c r="G998" s="1">
        <f>VLOOKUP($A998,openDSS_base!$A:$R,11,0)</f>
        <v>0</v>
      </c>
      <c r="H998" s="1">
        <f>VLOOKUP($A998,openDSS_base!$A:$R,6,0)</f>
        <v>21367.358700000001</v>
      </c>
      <c r="I998" s="1">
        <f>VLOOKUP($A998,openDSS_capacitor!$A:$R,4,0)</f>
        <v>64887.9807</v>
      </c>
      <c r="J998" s="1">
        <f>VLOOKUP($A998,openDSS_capacitor!$A:$R,5,0)</f>
        <v>36530.3122</v>
      </c>
      <c r="K998" s="7">
        <f t="shared" si="35"/>
        <v>0.87139860766837518</v>
      </c>
      <c r="L998" s="1">
        <f>VLOOKUP($A998,openDSS_capacitor!$A:$R,10,0)</f>
        <v>0</v>
      </c>
      <c r="M998" s="1">
        <f>VLOOKUP($A998,openDSS_capacitor!$A:$R,11,0)</f>
        <v>0</v>
      </c>
      <c r="N998" s="1">
        <f>VLOOKUP($A998,openDSS_capacitor!$A:$R,6,0)</f>
        <v>21047.2255</v>
      </c>
      <c r="O998" s="1">
        <f t="shared" si="37"/>
        <v>-320.13320000000022</v>
      </c>
      <c r="P998">
        <f>VLOOKUP(A998,sumario!A:E,5,0)</f>
        <v>300</v>
      </c>
    </row>
    <row r="999" spans="1:16" x14ac:dyDescent="0.25">
      <c r="A999" t="s">
        <v>1852</v>
      </c>
      <c r="B999" s="6" t="str">
        <f>VLOOKUP(A999,regional!A:B,2,0)</f>
        <v>Leste</v>
      </c>
      <c r="C999" s="1">
        <f>VLOOKUP($A999,openDSS_base!$A:$R,4,0)</f>
        <v>68653.0726</v>
      </c>
      <c r="D999" s="1">
        <f>VLOOKUP($A999,openDSS_base!$A:$R,5,0)</f>
        <v>32082.883600000001</v>
      </c>
      <c r="E999" s="7">
        <f t="shared" si="36"/>
        <v>0.90595654571652828</v>
      </c>
      <c r="F999" s="1">
        <f>VLOOKUP($A999,openDSS_base!$A:$R,10,0)</f>
        <v>0</v>
      </c>
      <c r="G999" s="1">
        <f>VLOOKUP($A999,openDSS_base!$A:$R,11,0)</f>
        <v>0</v>
      </c>
      <c r="H999" s="1">
        <f>VLOOKUP($A999,openDSS_base!$A:$R,6,0)</f>
        <v>17950.7539</v>
      </c>
      <c r="I999" s="1">
        <f>VLOOKUP($A999,openDSS_capacitor!$A:$R,4,0)</f>
        <v>68587.907999999996</v>
      </c>
      <c r="J999" s="1">
        <f>VLOOKUP($A999,openDSS_capacitor!$A:$R,5,0)</f>
        <v>29817.231800000001</v>
      </c>
      <c r="K999" s="7">
        <f t="shared" si="35"/>
        <v>0.91708764566281298</v>
      </c>
      <c r="L999" s="1">
        <f>VLOOKUP($A999,openDSS_capacitor!$A:$R,10,0)</f>
        <v>0</v>
      </c>
      <c r="M999" s="1">
        <f>VLOOKUP($A999,openDSS_capacitor!$A:$R,11,0)</f>
        <v>0</v>
      </c>
      <c r="N999" s="1">
        <f>VLOOKUP($A999,openDSS_capacitor!$A:$R,6,0)</f>
        <v>17831.084800000001</v>
      </c>
      <c r="O999" s="1">
        <f t="shared" si="37"/>
        <v>-119.66909999999916</v>
      </c>
      <c r="P999">
        <f>VLOOKUP(A999,sumario!A:E,5,0)</f>
        <v>300</v>
      </c>
    </row>
    <row r="1000" spans="1:16" x14ac:dyDescent="0.25">
      <c r="A1000" t="s">
        <v>1853</v>
      </c>
      <c r="B1000" s="6" t="str">
        <f>VLOOKUP(A1000,regional!A:B,2,0)</f>
        <v>Oeste</v>
      </c>
      <c r="C1000" s="1">
        <f>VLOOKUP($A1000,openDSS_base!$A:$R,4,0)</f>
        <v>75761.185400000002</v>
      </c>
      <c r="D1000" s="1">
        <f>VLOOKUP($A1000,openDSS_base!$A:$R,5,0)</f>
        <v>40698.888299999999</v>
      </c>
      <c r="E1000" s="7">
        <f t="shared" si="36"/>
        <v>0.88093468277617604</v>
      </c>
      <c r="F1000" s="1">
        <f>VLOOKUP($A1000,openDSS_base!$A:$R,10,0)</f>
        <v>0</v>
      </c>
      <c r="G1000" s="1">
        <f>VLOOKUP($A1000,openDSS_base!$A:$R,11,0)</f>
        <v>0</v>
      </c>
      <c r="H1000" s="1">
        <f>VLOOKUP($A1000,openDSS_base!$A:$R,6,0)</f>
        <v>23803.1738</v>
      </c>
      <c r="I1000" s="1">
        <f>VLOOKUP($A1000,openDSS_capacitor!$A:$R,4,0)</f>
        <v>75532.897100000002</v>
      </c>
      <c r="J1000" s="1">
        <f>VLOOKUP($A1000,openDSS_capacitor!$A:$R,5,0)</f>
        <v>33032.6682</v>
      </c>
      <c r="K1000" s="7">
        <f t="shared" si="35"/>
        <v>0.91621511672424916</v>
      </c>
      <c r="L1000" s="1">
        <f>VLOOKUP($A1000,openDSS_capacitor!$A:$R,10,0)</f>
        <v>0</v>
      </c>
      <c r="M1000" s="1">
        <f>VLOOKUP($A1000,openDSS_capacitor!$A:$R,11,0)</f>
        <v>0</v>
      </c>
      <c r="N1000" s="1">
        <f>VLOOKUP($A1000,openDSS_capacitor!$A:$R,6,0)</f>
        <v>22792.080999999998</v>
      </c>
      <c r="O1000" s="1">
        <f t="shared" si="37"/>
        <v>-1011.0928000000022</v>
      </c>
      <c r="P1000">
        <f>VLOOKUP(A1000,sumario!A:E,5,0)</f>
        <v>1000</v>
      </c>
    </row>
    <row r="1001" spans="1:16" x14ac:dyDescent="0.25">
      <c r="A1001" t="s">
        <v>1857</v>
      </c>
      <c r="B1001" s="6" t="str">
        <f>VLOOKUP(A1001,regional!A:B,2,0)</f>
        <v>Triângulo</v>
      </c>
      <c r="C1001" s="1">
        <f>VLOOKUP($A1001,openDSS_base!$A:$R,4,0)</f>
        <v>2521.6752999999999</v>
      </c>
      <c r="D1001" s="1">
        <f>VLOOKUP($A1001,openDSS_base!$A:$R,5,0)</f>
        <v>956.33669999999995</v>
      </c>
      <c r="E1001" s="7">
        <f t="shared" si="36"/>
        <v>0.93501729941562972</v>
      </c>
      <c r="F1001" s="1">
        <f>VLOOKUP($A1001,openDSS_base!$A:$R,10,0)</f>
        <v>0</v>
      </c>
      <c r="G1001" s="1">
        <f>VLOOKUP($A1001,openDSS_base!$A:$R,11,0)</f>
        <v>0</v>
      </c>
      <c r="H1001" s="1">
        <f>VLOOKUP($A1001,openDSS_base!$A:$R,6,0)</f>
        <v>84.831299999999999</v>
      </c>
      <c r="I1001" s="1">
        <f>VLOOKUP($A1001,openDSS_capacitor!$A:$R,4,0)</f>
        <v>2520.4578000000001</v>
      </c>
      <c r="J1001" s="1">
        <f>VLOOKUP($A1001,openDSS_capacitor!$A:$R,5,0)</f>
        <v>91.283199999999994</v>
      </c>
      <c r="K1001" s="7">
        <f t="shared" si="35"/>
        <v>0.9993448120885392</v>
      </c>
      <c r="L1001" s="1">
        <f>VLOOKUP($A1001,openDSS_capacitor!$A:$R,10,0)</f>
        <v>0</v>
      </c>
      <c r="M1001" s="1">
        <f>VLOOKUP($A1001,openDSS_capacitor!$A:$R,11,0)</f>
        <v>0</v>
      </c>
      <c r="N1001" s="1">
        <f>VLOOKUP($A1001,openDSS_capacitor!$A:$R,6,0)</f>
        <v>84.687600000000003</v>
      </c>
      <c r="O1001" s="1">
        <f t="shared" si="37"/>
        <v>-0.1436999999999955</v>
      </c>
      <c r="P1001">
        <f>VLOOKUP(A1001,sumario!A:E,5,0)</f>
        <v>99.999999999999901</v>
      </c>
    </row>
    <row r="1002" spans="1:16" x14ac:dyDescent="0.25">
      <c r="A1002" t="s">
        <v>1858</v>
      </c>
      <c r="B1002" s="6" t="str">
        <f>VLOOKUP(A1002,regional!A:B,2,0)</f>
        <v>Mantiqueira</v>
      </c>
      <c r="C1002" s="1">
        <f>VLOOKUP($A1002,openDSS_base!$A:$R,4,0)</f>
        <v>55098.220500000003</v>
      </c>
      <c r="D1002" s="1">
        <f>VLOOKUP($A1002,openDSS_base!$A:$R,5,0)</f>
        <v>22009.437099999999</v>
      </c>
      <c r="E1002" s="7">
        <f t="shared" si="36"/>
        <v>0.92865008054751319</v>
      </c>
      <c r="F1002" s="1">
        <f>VLOOKUP($A1002,openDSS_base!$A:$R,10,0)</f>
        <v>0</v>
      </c>
      <c r="G1002" s="1">
        <f>VLOOKUP($A1002,openDSS_base!$A:$R,11,0)</f>
        <v>0</v>
      </c>
      <c r="H1002" s="1">
        <f>VLOOKUP($A1002,openDSS_base!$A:$R,6,0)</f>
        <v>6537.0531000000001</v>
      </c>
      <c r="I1002" s="1">
        <f>VLOOKUP($A1002,openDSS_capacitor!$A:$R,4,0)</f>
        <v>54887.406199999998</v>
      </c>
      <c r="J1002" s="1">
        <f>VLOOKUP($A1002,openDSS_capacitor!$A:$R,5,0)</f>
        <v>14559.182199999999</v>
      </c>
      <c r="K1002" s="7">
        <f t="shared" si="35"/>
        <v>0.96657370286929112</v>
      </c>
      <c r="L1002" s="1">
        <f>VLOOKUP($A1002,openDSS_capacitor!$A:$R,10,0)</f>
        <v>0</v>
      </c>
      <c r="M1002" s="1">
        <f>VLOOKUP($A1002,openDSS_capacitor!$A:$R,11,0)</f>
        <v>0</v>
      </c>
      <c r="N1002" s="1">
        <f>VLOOKUP($A1002,openDSS_capacitor!$A:$R,6,0)</f>
        <v>6248.1764000000003</v>
      </c>
      <c r="O1002" s="1">
        <f t="shared" si="37"/>
        <v>-288.8766999999998</v>
      </c>
      <c r="P1002">
        <f>VLOOKUP(A1002,sumario!A:E,5,0)</f>
        <v>900</v>
      </c>
    </row>
  </sheetData>
  <mergeCells count="2">
    <mergeCell ref="C1:H1"/>
    <mergeCell ref="I1:O1"/>
  </mergeCells>
  <conditionalFormatting sqref="A1003:A1048576 A1:A5">
    <cfRule type="duplicateValues" dxfId="33" priority="40"/>
  </conditionalFormatting>
  <conditionalFormatting sqref="A1003:A1048576">
    <cfRule type="duplicateValues" dxfId="32" priority="39"/>
  </conditionalFormatting>
  <conditionalFormatting sqref="A11">
    <cfRule type="duplicateValues" dxfId="31" priority="2"/>
    <cfRule type="duplicateValues" dxfId="30" priority="3"/>
    <cfRule type="duplicateValues" dxfId="29" priority="4"/>
  </conditionalFormatting>
  <conditionalFormatting sqref="A11">
    <cfRule type="duplicateValues" dxfId="28" priority="1"/>
  </conditionalFormatting>
  <conditionalFormatting sqref="A11">
    <cfRule type="duplicateValues" dxfId="27" priority="5"/>
    <cfRule type="duplicateValues" dxfId="26" priority="6"/>
  </conditionalFormatting>
  <conditionalFormatting sqref="A11">
    <cfRule type="duplicateValues" dxfId="25" priority="7"/>
  </conditionalFormatting>
  <conditionalFormatting sqref="A12:A1002 A6:A10">
    <cfRule type="duplicateValues" dxfId="24" priority="621"/>
    <cfRule type="duplicateValues" dxfId="23" priority="622"/>
  </conditionalFormatting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  <ignoredErrors>
    <ignoredError sqref="J6 E3 K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161C-DEC2-4076-88A8-A69477568BB5}">
  <dimension ref="A1:A2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t="s">
        <v>2088</v>
      </c>
    </row>
    <row r="2" spans="1:1" x14ac:dyDescent="0.25">
      <c r="A2" t="s">
        <v>2089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9F9D1-EDBD-4B43-9C47-AE73CB85CE57}">
  <dimension ref="A1:Q1000"/>
  <sheetViews>
    <sheetView topLeftCell="A963" workbookViewId="0">
      <selection activeCell="A2" sqref="A2:A1000"/>
    </sheetView>
  </sheetViews>
  <sheetFormatPr defaultRowHeight="15" x14ac:dyDescent="0.25"/>
  <cols>
    <col min="2" max="2" width="12.5703125" bestFit="1" customWidth="1"/>
    <col min="4" max="4" width="12.42578125" bestFit="1" customWidth="1"/>
    <col min="10" max="11" width="11.85546875" bestFit="1" customWidth="1"/>
    <col min="13" max="13" width="17.5703125" bestFit="1" customWidth="1"/>
    <col min="14" max="14" width="12.85546875" bestFit="1" customWidth="1"/>
  </cols>
  <sheetData>
    <row r="1" spans="1:17" s="11" customFormat="1" x14ac:dyDescent="0.25">
      <c r="A1" s="11" t="s">
        <v>124</v>
      </c>
      <c r="B1" s="11" t="s">
        <v>125</v>
      </c>
      <c r="C1" s="11" t="s">
        <v>126</v>
      </c>
      <c r="D1" s="11" t="s">
        <v>127</v>
      </c>
      <c r="E1" s="11" t="s">
        <v>128</v>
      </c>
      <c r="F1" s="11" t="s">
        <v>129</v>
      </c>
      <c r="G1" s="11" t="s">
        <v>130</v>
      </c>
      <c r="H1" s="11" t="s">
        <v>131</v>
      </c>
      <c r="I1" s="11" t="s">
        <v>132</v>
      </c>
      <c r="J1" s="11" t="s">
        <v>133</v>
      </c>
      <c r="K1" s="11" t="s">
        <v>134</v>
      </c>
      <c r="L1" s="11" t="s">
        <v>135</v>
      </c>
      <c r="M1" s="11" t="s">
        <v>136</v>
      </c>
      <c r="N1" s="11" t="s">
        <v>137</v>
      </c>
      <c r="O1" s="11" t="s">
        <v>138</v>
      </c>
      <c r="P1" s="11" t="s">
        <v>139</v>
      </c>
      <c r="Q1" s="11" t="s">
        <v>140</v>
      </c>
    </row>
    <row r="2" spans="1:17" x14ac:dyDescent="0.25">
      <c r="A2" t="s">
        <v>145</v>
      </c>
      <c r="B2">
        <v>815</v>
      </c>
      <c r="C2">
        <v>18</v>
      </c>
      <c r="D2">
        <v>3</v>
      </c>
      <c r="E2">
        <v>99.999999999999901</v>
      </c>
      <c r="F2">
        <v>1</v>
      </c>
      <c r="G2">
        <v>22.878</v>
      </c>
      <c r="H2">
        <v>3828</v>
      </c>
      <c r="I2">
        <v>7312.0585999999203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20</v>
      </c>
      <c r="Q2">
        <v>154.503816</v>
      </c>
    </row>
    <row r="3" spans="1:17" x14ac:dyDescent="0.25">
      <c r="A3" t="s">
        <v>1861</v>
      </c>
      <c r="B3">
        <v>698</v>
      </c>
      <c r="C3">
        <v>6</v>
      </c>
      <c r="D3">
        <v>3</v>
      </c>
      <c r="E3">
        <v>300</v>
      </c>
      <c r="F3">
        <v>3</v>
      </c>
      <c r="G3">
        <v>291.24400000000003</v>
      </c>
      <c r="H3">
        <v>4223</v>
      </c>
      <c r="I3">
        <v>6784.4570599998697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4</v>
      </c>
      <c r="Q3">
        <v>12.07746</v>
      </c>
    </row>
    <row r="4" spans="1:17" x14ac:dyDescent="0.25">
      <c r="A4" t="s">
        <v>146</v>
      </c>
      <c r="B4">
        <v>1956</v>
      </c>
      <c r="C4">
        <v>15</v>
      </c>
      <c r="D4">
        <v>9</v>
      </c>
      <c r="E4">
        <v>900</v>
      </c>
      <c r="F4">
        <v>8</v>
      </c>
      <c r="G4">
        <v>1527.1366399999999</v>
      </c>
      <c r="H4">
        <v>7235</v>
      </c>
      <c r="I4">
        <v>18748.413739998901</v>
      </c>
      <c r="J4">
        <v>0</v>
      </c>
      <c r="K4">
        <v>0</v>
      </c>
      <c r="L4">
        <v>0</v>
      </c>
      <c r="M4">
        <v>0</v>
      </c>
      <c r="N4">
        <v>1</v>
      </c>
      <c r="O4">
        <v>893.32918800000004</v>
      </c>
      <c r="P4">
        <v>115</v>
      </c>
      <c r="Q4">
        <v>476.58662399999997</v>
      </c>
    </row>
    <row r="5" spans="1:17" x14ac:dyDescent="0.25">
      <c r="A5" t="s">
        <v>7</v>
      </c>
      <c r="B5">
        <v>157</v>
      </c>
      <c r="C5">
        <v>3</v>
      </c>
      <c r="D5">
        <v>6</v>
      </c>
      <c r="E5">
        <v>600</v>
      </c>
      <c r="F5">
        <v>8</v>
      </c>
      <c r="G5">
        <v>3135.3601199999998</v>
      </c>
      <c r="H5">
        <v>1670</v>
      </c>
      <c r="I5">
        <v>3687.7104199999799</v>
      </c>
      <c r="J5">
        <v>1</v>
      </c>
      <c r="K5">
        <v>2467.4716199999998</v>
      </c>
      <c r="L5">
        <v>0</v>
      </c>
      <c r="M5">
        <v>0</v>
      </c>
      <c r="N5">
        <v>0</v>
      </c>
      <c r="O5">
        <v>0</v>
      </c>
      <c r="P5">
        <v>70</v>
      </c>
      <c r="Q5">
        <v>237.53822400000001</v>
      </c>
    </row>
    <row r="6" spans="1:17" x14ac:dyDescent="0.25">
      <c r="A6" t="s">
        <v>147</v>
      </c>
      <c r="B6">
        <v>95</v>
      </c>
      <c r="C6">
        <v>3</v>
      </c>
      <c r="D6">
        <v>3</v>
      </c>
      <c r="E6">
        <v>300</v>
      </c>
      <c r="F6">
        <v>3</v>
      </c>
      <c r="G6">
        <v>3899.9004599999998</v>
      </c>
      <c r="H6">
        <v>562</v>
      </c>
      <c r="I6">
        <v>1190.62006</v>
      </c>
      <c r="J6">
        <v>1</v>
      </c>
      <c r="K6">
        <v>112.8852</v>
      </c>
      <c r="L6">
        <v>0</v>
      </c>
      <c r="M6">
        <v>0</v>
      </c>
      <c r="N6">
        <v>0</v>
      </c>
      <c r="O6">
        <v>0</v>
      </c>
      <c r="P6">
        <v>15</v>
      </c>
      <c r="Q6">
        <v>53.758775999999997</v>
      </c>
    </row>
    <row r="7" spans="1:17" x14ac:dyDescent="0.25">
      <c r="A7" t="s">
        <v>149</v>
      </c>
      <c r="B7">
        <v>895</v>
      </c>
      <c r="C7">
        <v>0</v>
      </c>
      <c r="D7">
        <v>3</v>
      </c>
      <c r="E7">
        <v>300</v>
      </c>
      <c r="F7">
        <v>9</v>
      </c>
      <c r="G7">
        <v>603.83882000000006</v>
      </c>
      <c r="H7">
        <v>13087</v>
      </c>
      <c r="I7">
        <v>28571.442319998001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450</v>
      </c>
      <c r="Q7">
        <v>2002.326744</v>
      </c>
    </row>
    <row r="8" spans="1:17" x14ac:dyDescent="0.25">
      <c r="A8" t="s">
        <v>150</v>
      </c>
      <c r="B8">
        <v>106</v>
      </c>
      <c r="C8">
        <v>9</v>
      </c>
      <c r="D8">
        <v>3</v>
      </c>
      <c r="E8">
        <v>600</v>
      </c>
      <c r="F8">
        <v>9</v>
      </c>
      <c r="G8">
        <v>7849.6674599999997</v>
      </c>
      <c r="H8">
        <v>1073</v>
      </c>
      <c r="I8">
        <v>2425.5793000000099</v>
      </c>
      <c r="J8">
        <v>1</v>
      </c>
      <c r="K8">
        <v>11.89404</v>
      </c>
      <c r="L8">
        <v>0</v>
      </c>
      <c r="M8">
        <v>0</v>
      </c>
      <c r="N8">
        <v>0</v>
      </c>
      <c r="O8">
        <v>0</v>
      </c>
      <c r="P8">
        <v>30</v>
      </c>
      <c r="Q8">
        <v>119.086848</v>
      </c>
    </row>
    <row r="9" spans="1:17" x14ac:dyDescent="0.25">
      <c r="A9" t="s">
        <v>151</v>
      </c>
      <c r="B9">
        <v>508</v>
      </c>
      <c r="C9">
        <v>12</v>
      </c>
      <c r="D9">
        <v>3</v>
      </c>
      <c r="E9">
        <v>300</v>
      </c>
      <c r="F9">
        <v>21</v>
      </c>
      <c r="G9">
        <v>5044.7579800000003</v>
      </c>
      <c r="H9">
        <v>3761</v>
      </c>
      <c r="I9">
        <v>8646.4942000002302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80</v>
      </c>
      <c r="Q9">
        <v>315.047436</v>
      </c>
    </row>
    <row r="10" spans="1:17" x14ac:dyDescent="0.25">
      <c r="A10" t="s">
        <v>153</v>
      </c>
      <c r="B10">
        <v>1468</v>
      </c>
      <c r="C10">
        <v>12</v>
      </c>
      <c r="D10">
        <v>3</v>
      </c>
      <c r="E10">
        <v>300</v>
      </c>
      <c r="F10">
        <v>12</v>
      </c>
      <c r="G10">
        <v>185.76622</v>
      </c>
      <c r="H10">
        <v>7296</v>
      </c>
      <c r="I10">
        <v>14967.6514999991</v>
      </c>
      <c r="J10">
        <v>1</v>
      </c>
      <c r="K10">
        <v>107.911332</v>
      </c>
      <c r="L10">
        <v>0</v>
      </c>
      <c r="M10">
        <v>0</v>
      </c>
      <c r="N10">
        <v>0</v>
      </c>
      <c r="O10">
        <v>0</v>
      </c>
      <c r="P10">
        <v>110</v>
      </c>
      <c r="Q10">
        <v>607.86309600000004</v>
      </c>
    </row>
    <row r="11" spans="1:17" x14ac:dyDescent="0.25">
      <c r="A11" t="s">
        <v>155</v>
      </c>
      <c r="B11">
        <v>616</v>
      </c>
      <c r="C11">
        <v>3</v>
      </c>
      <c r="D11">
        <v>3</v>
      </c>
      <c r="E11">
        <v>300</v>
      </c>
      <c r="F11">
        <v>7</v>
      </c>
      <c r="G11">
        <v>330.14571999999998</v>
      </c>
      <c r="H11">
        <v>7438</v>
      </c>
      <c r="I11">
        <v>16864.213659999299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137</v>
      </c>
      <c r="Q11">
        <v>847.25033999999903</v>
      </c>
    </row>
    <row r="12" spans="1:17" x14ac:dyDescent="0.25">
      <c r="A12" t="s">
        <v>157</v>
      </c>
      <c r="B12">
        <v>1558</v>
      </c>
      <c r="C12">
        <v>22</v>
      </c>
      <c r="D12">
        <v>12</v>
      </c>
      <c r="E12">
        <v>1200</v>
      </c>
      <c r="F12">
        <v>10</v>
      </c>
      <c r="G12">
        <v>266.65697999999998</v>
      </c>
      <c r="H12">
        <v>3200</v>
      </c>
      <c r="I12">
        <v>9495.8859400001893</v>
      </c>
      <c r="J12">
        <v>1</v>
      </c>
      <c r="K12">
        <v>44.981076000000002</v>
      </c>
      <c r="L12">
        <v>0</v>
      </c>
      <c r="M12">
        <v>0</v>
      </c>
      <c r="N12">
        <v>0</v>
      </c>
      <c r="O12">
        <v>0</v>
      </c>
      <c r="P12">
        <v>80</v>
      </c>
      <c r="Q12">
        <v>636.78619200000003</v>
      </c>
    </row>
    <row r="13" spans="1:17" x14ac:dyDescent="0.25">
      <c r="A13" t="s">
        <v>165</v>
      </c>
      <c r="B13">
        <v>550</v>
      </c>
      <c r="C13">
        <v>15</v>
      </c>
      <c r="D13">
        <v>3</v>
      </c>
      <c r="E13">
        <v>300</v>
      </c>
      <c r="F13">
        <v>22</v>
      </c>
      <c r="G13">
        <v>779.62825999999995</v>
      </c>
      <c r="H13">
        <v>6682</v>
      </c>
      <c r="I13">
        <v>15279.1580199993</v>
      </c>
      <c r="J13">
        <v>2</v>
      </c>
      <c r="K13">
        <v>156.82760400000001</v>
      </c>
      <c r="L13">
        <v>0</v>
      </c>
      <c r="M13">
        <v>0</v>
      </c>
      <c r="N13">
        <v>0</v>
      </c>
      <c r="O13">
        <v>0</v>
      </c>
      <c r="P13">
        <v>73</v>
      </c>
      <c r="Q13">
        <v>430.48904399999998</v>
      </c>
    </row>
    <row r="14" spans="1:17" x14ac:dyDescent="0.25">
      <c r="A14" t="s">
        <v>168</v>
      </c>
      <c r="B14">
        <v>1620</v>
      </c>
      <c r="C14">
        <v>15</v>
      </c>
      <c r="D14">
        <v>3</v>
      </c>
      <c r="E14">
        <v>300</v>
      </c>
      <c r="F14">
        <v>2</v>
      </c>
      <c r="G14">
        <v>709.01094000000001</v>
      </c>
      <c r="H14">
        <v>7122</v>
      </c>
      <c r="I14">
        <v>14821.635980000399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93</v>
      </c>
      <c r="Q14">
        <v>426.09278399999999</v>
      </c>
    </row>
    <row r="15" spans="1:17" x14ac:dyDescent="0.25">
      <c r="A15" t="s">
        <v>169</v>
      </c>
      <c r="B15">
        <v>1534</v>
      </c>
      <c r="C15">
        <v>9</v>
      </c>
      <c r="D15">
        <v>3</v>
      </c>
      <c r="E15">
        <v>99.999999999999901</v>
      </c>
      <c r="F15">
        <v>2</v>
      </c>
      <c r="G15">
        <v>616.32518000000005</v>
      </c>
      <c r="H15">
        <v>11309</v>
      </c>
      <c r="I15">
        <v>25729.927039999999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97</v>
      </c>
      <c r="Q15">
        <v>422.830128</v>
      </c>
    </row>
    <row r="16" spans="1:17" x14ac:dyDescent="0.25">
      <c r="A16" t="s">
        <v>172</v>
      </c>
      <c r="B16">
        <v>1491</v>
      </c>
      <c r="C16">
        <v>15</v>
      </c>
      <c r="D16">
        <v>9</v>
      </c>
      <c r="E16">
        <v>900</v>
      </c>
      <c r="F16">
        <v>10</v>
      </c>
      <c r="G16">
        <v>500.62052</v>
      </c>
      <c r="H16">
        <v>3105</v>
      </c>
      <c r="I16">
        <v>13528.01064</v>
      </c>
      <c r="J16">
        <v>1</v>
      </c>
      <c r="K16">
        <v>58.388903999999997</v>
      </c>
      <c r="L16">
        <v>0</v>
      </c>
      <c r="M16">
        <v>0</v>
      </c>
      <c r="N16">
        <v>0</v>
      </c>
      <c r="O16">
        <v>0</v>
      </c>
      <c r="P16">
        <v>194</v>
      </c>
      <c r="Q16">
        <v>1666.6576560000001</v>
      </c>
    </row>
    <row r="17" spans="1:17" x14ac:dyDescent="0.25">
      <c r="A17" t="s">
        <v>8</v>
      </c>
      <c r="B17">
        <v>855</v>
      </c>
      <c r="C17">
        <v>9</v>
      </c>
      <c r="D17">
        <v>3</v>
      </c>
      <c r="E17">
        <v>300</v>
      </c>
      <c r="F17">
        <v>5</v>
      </c>
      <c r="G17">
        <v>256.55416000000002</v>
      </c>
      <c r="H17">
        <v>13054</v>
      </c>
      <c r="I17">
        <v>27887.7836599986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227</v>
      </c>
      <c r="Q17">
        <v>844.62046799999996</v>
      </c>
    </row>
    <row r="18" spans="1:17" x14ac:dyDescent="0.25">
      <c r="A18" t="s">
        <v>174</v>
      </c>
      <c r="B18">
        <v>682</v>
      </c>
      <c r="C18">
        <v>12</v>
      </c>
      <c r="D18">
        <v>3</v>
      </c>
      <c r="E18">
        <v>300</v>
      </c>
      <c r="F18">
        <v>4</v>
      </c>
      <c r="G18">
        <v>594.97468000000003</v>
      </c>
      <c r="H18">
        <v>6558</v>
      </c>
      <c r="I18">
        <v>11590.5121000005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82</v>
      </c>
      <c r="Q18">
        <v>340.97859599999998</v>
      </c>
    </row>
    <row r="19" spans="1:17" x14ac:dyDescent="0.25">
      <c r="A19" t="s">
        <v>178</v>
      </c>
      <c r="B19">
        <v>2186</v>
      </c>
      <c r="C19">
        <v>15</v>
      </c>
      <c r="D19">
        <v>6</v>
      </c>
      <c r="E19">
        <v>600</v>
      </c>
      <c r="F19">
        <v>1</v>
      </c>
      <c r="G19">
        <v>81.453980000000001</v>
      </c>
      <c r="H19">
        <v>5008</v>
      </c>
      <c r="I19">
        <v>14094.066340000199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143</v>
      </c>
      <c r="Q19">
        <v>569.03932799999995</v>
      </c>
    </row>
    <row r="20" spans="1:17" x14ac:dyDescent="0.25">
      <c r="A20" t="s">
        <v>9</v>
      </c>
      <c r="B20">
        <v>906</v>
      </c>
      <c r="C20">
        <v>3</v>
      </c>
      <c r="D20">
        <v>3</v>
      </c>
      <c r="E20">
        <v>300</v>
      </c>
      <c r="F20">
        <v>5</v>
      </c>
      <c r="G20">
        <v>409.86617999999999</v>
      </c>
      <c r="H20">
        <v>4746</v>
      </c>
      <c r="I20">
        <v>14320.772059999699</v>
      </c>
      <c r="J20">
        <v>1</v>
      </c>
      <c r="K20">
        <v>16.219139999999999</v>
      </c>
      <c r="L20">
        <v>0</v>
      </c>
      <c r="M20">
        <v>0</v>
      </c>
      <c r="N20">
        <v>0</v>
      </c>
      <c r="O20">
        <v>0</v>
      </c>
      <c r="P20">
        <v>192</v>
      </c>
      <c r="Q20">
        <v>791.30847600000004</v>
      </c>
    </row>
    <row r="21" spans="1:17" x14ac:dyDescent="0.25">
      <c r="A21" t="s">
        <v>180</v>
      </c>
      <c r="B21">
        <v>187</v>
      </c>
      <c r="C21">
        <v>0</v>
      </c>
      <c r="D21">
        <v>3</v>
      </c>
      <c r="E21">
        <v>300</v>
      </c>
      <c r="F21">
        <v>0</v>
      </c>
      <c r="G21">
        <v>0</v>
      </c>
      <c r="H21">
        <v>5602</v>
      </c>
      <c r="I21">
        <v>13743.1082199999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184</v>
      </c>
      <c r="Q21">
        <v>567.81732</v>
      </c>
    </row>
    <row r="22" spans="1:17" x14ac:dyDescent="0.25">
      <c r="A22" t="s">
        <v>182</v>
      </c>
      <c r="B22">
        <v>538</v>
      </c>
      <c r="C22">
        <v>6</v>
      </c>
      <c r="D22">
        <v>3</v>
      </c>
      <c r="E22">
        <v>300</v>
      </c>
      <c r="F22">
        <v>3</v>
      </c>
      <c r="G22">
        <v>98.682379999999995</v>
      </c>
      <c r="H22">
        <v>2686</v>
      </c>
      <c r="I22">
        <v>8722.0259399999995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80</v>
      </c>
      <c r="Q22">
        <v>243.34340399999999</v>
      </c>
    </row>
    <row r="23" spans="1:17" x14ac:dyDescent="0.25">
      <c r="A23" t="s">
        <v>184</v>
      </c>
      <c r="B23">
        <v>183</v>
      </c>
      <c r="C23">
        <v>3</v>
      </c>
      <c r="D23">
        <v>3</v>
      </c>
      <c r="E23">
        <v>600</v>
      </c>
      <c r="F23">
        <v>23</v>
      </c>
      <c r="G23">
        <v>1798.1502</v>
      </c>
      <c r="H23">
        <v>1917</v>
      </c>
      <c r="I23">
        <v>5040.5193200000604</v>
      </c>
      <c r="J23">
        <v>2</v>
      </c>
      <c r="K23">
        <v>22.923048000000001</v>
      </c>
      <c r="L23">
        <v>0</v>
      </c>
      <c r="M23">
        <v>0</v>
      </c>
      <c r="N23">
        <v>0</v>
      </c>
      <c r="O23">
        <v>0</v>
      </c>
      <c r="P23">
        <v>45</v>
      </c>
      <c r="Q23">
        <v>394.85162400000002</v>
      </c>
    </row>
    <row r="24" spans="1:17" x14ac:dyDescent="0.25">
      <c r="A24" t="s">
        <v>185</v>
      </c>
      <c r="B24">
        <v>719</v>
      </c>
      <c r="C24">
        <v>9</v>
      </c>
      <c r="D24">
        <v>15</v>
      </c>
      <c r="E24">
        <v>1800</v>
      </c>
      <c r="F24">
        <v>20</v>
      </c>
      <c r="G24">
        <v>1168.2208800000001</v>
      </c>
      <c r="H24">
        <v>6191</v>
      </c>
      <c r="I24">
        <v>19703.463799999699</v>
      </c>
      <c r="J24">
        <v>1</v>
      </c>
      <c r="K24">
        <v>71.147952000000004</v>
      </c>
      <c r="L24">
        <v>0</v>
      </c>
      <c r="M24">
        <v>0</v>
      </c>
      <c r="N24">
        <v>1</v>
      </c>
      <c r="O24">
        <v>376.39612799999998</v>
      </c>
      <c r="P24">
        <v>281</v>
      </c>
      <c r="Q24">
        <v>1143.4686240000001</v>
      </c>
    </row>
    <row r="25" spans="1:17" x14ac:dyDescent="0.25">
      <c r="A25" t="s">
        <v>10</v>
      </c>
      <c r="B25">
        <v>418</v>
      </c>
      <c r="C25">
        <v>0</v>
      </c>
      <c r="D25">
        <v>6</v>
      </c>
      <c r="E25">
        <v>200</v>
      </c>
      <c r="F25">
        <v>15</v>
      </c>
      <c r="G25">
        <v>2386.0189799999998</v>
      </c>
      <c r="H25">
        <v>13061</v>
      </c>
      <c r="I25">
        <v>30480.892879997999</v>
      </c>
      <c r="J25">
        <v>3</v>
      </c>
      <c r="K25">
        <v>4320.3460080000004</v>
      </c>
      <c r="L25">
        <v>0</v>
      </c>
      <c r="M25">
        <v>0</v>
      </c>
      <c r="N25">
        <v>0</v>
      </c>
      <c r="O25">
        <v>0</v>
      </c>
      <c r="P25">
        <v>398</v>
      </c>
      <c r="Q25">
        <v>1006.929696</v>
      </c>
    </row>
    <row r="26" spans="1:17" x14ac:dyDescent="0.25">
      <c r="A26" t="s">
        <v>186</v>
      </c>
      <c r="B26">
        <v>180</v>
      </c>
      <c r="C26">
        <v>0</v>
      </c>
      <c r="D26">
        <v>6</v>
      </c>
      <c r="E26">
        <v>600</v>
      </c>
      <c r="F26">
        <v>14</v>
      </c>
      <c r="G26">
        <v>3251.0491200000001</v>
      </c>
      <c r="H26">
        <v>7986</v>
      </c>
      <c r="I26">
        <v>25004.2755399997</v>
      </c>
      <c r="J26">
        <v>2</v>
      </c>
      <c r="K26">
        <v>74.391791999999995</v>
      </c>
      <c r="L26">
        <v>0</v>
      </c>
      <c r="M26">
        <v>0</v>
      </c>
      <c r="N26">
        <v>0</v>
      </c>
      <c r="O26">
        <v>0</v>
      </c>
      <c r="P26">
        <v>200</v>
      </c>
      <c r="Q26">
        <v>880.44476399999996</v>
      </c>
    </row>
    <row r="27" spans="1:17" x14ac:dyDescent="0.25">
      <c r="A27" t="s">
        <v>11</v>
      </c>
      <c r="B27">
        <v>1137</v>
      </c>
      <c r="C27">
        <v>12</v>
      </c>
      <c r="D27">
        <v>9</v>
      </c>
      <c r="E27">
        <v>1200</v>
      </c>
      <c r="F27">
        <v>7</v>
      </c>
      <c r="G27">
        <v>170.08959999999999</v>
      </c>
      <c r="H27">
        <v>4333</v>
      </c>
      <c r="I27">
        <v>15330.4376600002</v>
      </c>
      <c r="J27">
        <v>3</v>
      </c>
      <c r="K27">
        <v>2415.1378559999998</v>
      </c>
      <c r="L27">
        <v>0</v>
      </c>
      <c r="M27">
        <v>0</v>
      </c>
      <c r="N27">
        <v>0</v>
      </c>
      <c r="O27">
        <v>0</v>
      </c>
      <c r="P27">
        <v>150</v>
      </c>
      <c r="Q27">
        <v>1761.69</v>
      </c>
    </row>
    <row r="28" spans="1:17" x14ac:dyDescent="0.25">
      <c r="A28" t="s">
        <v>187</v>
      </c>
      <c r="B28">
        <v>656</v>
      </c>
      <c r="C28">
        <v>3</v>
      </c>
      <c r="D28">
        <v>9</v>
      </c>
      <c r="E28">
        <v>1500</v>
      </c>
      <c r="F28">
        <v>9</v>
      </c>
      <c r="G28">
        <v>1203.0341000000001</v>
      </c>
      <c r="H28">
        <v>11731</v>
      </c>
      <c r="I28">
        <v>32691.2684799985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539</v>
      </c>
      <c r="Q28">
        <v>1614.282708</v>
      </c>
    </row>
    <row r="29" spans="1:17" x14ac:dyDescent="0.25">
      <c r="A29" t="s">
        <v>188</v>
      </c>
      <c r="B29">
        <v>471</v>
      </c>
      <c r="C29">
        <v>0</v>
      </c>
      <c r="D29">
        <v>6</v>
      </c>
      <c r="E29">
        <v>900</v>
      </c>
      <c r="F29">
        <v>8</v>
      </c>
      <c r="G29">
        <v>1259.8405</v>
      </c>
      <c r="H29">
        <v>10451</v>
      </c>
      <c r="I29">
        <v>27661.457059999098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413</v>
      </c>
      <c r="Q29">
        <v>1686.3938760000001</v>
      </c>
    </row>
    <row r="30" spans="1:17" x14ac:dyDescent="0.25">
      <c r="A30" t="s">
        <v>189</v>
      </c>
      <c r="B30">
        <v>194</v>
      </c>
      <c r="C30">
        <v>0</v>
      </c>
      <c r="D30">
        <v>3</v>
      </c>
      <c r="E30">
        <v>300</v>
      </c>
      <c r="F30">
        <v>8</v>
      </c>
      <c r="G30">
        <v>617.4982</v>
      </c>
      <c r="H30">
        <v>9997</v>
      </c>
      <c r="I30">
        <v>23043.729099999098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213</v>
      </c>
      <c r="Q30">
        <v>638.91338399999995</v>
      </c>
    </row>
    <row r="31" spans="1:17" x14ac:dyDescent="0.25">
      <c r="A31" t="s">
        <v>190</v>
      </c>
      <c r="B31">
        <v>165</v>
      </c>
      <c r="C31">
        <v>0</v>
      </c>
      <c r="D31">
        <v>3</v>
      </c>
      <c r="E31">
        <v>300</v>
      </c>
      <c r="F31">
        <v>14</v>
      </c>
      <c r="G31">
        <v>6559.4721600000003</v>
      </c>
      <c r="H31">
        <v>6267</v>
      </c>
      <c r="I31">
        <v>16355.1054800006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245</v>
      </c>
      <c r="Q31">
        <v>886.96888799999999</v>
      </c>
    </row>
    <row r="32" spans="1:17" x14ac:dyDescent="0.25">
      <c r="A32" t="s">
        <v>191</v>
      </c>
      <c r="B32">
        <v>6</v>
      </c>
      <c r="C32">
        <v>3</v>
      </c>
      <c r="D32">
        <v>6</v>
      </c>
      <c r="E32">
        <v>1200</v>
      </c>
      <c r="F32">
        <v>1</v>
      </c>
      <c r="G32">
        <v>1486.5446199999999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287.221608</v>
      </c>
      <c r="P32">
        <v>0</v>
      </c>
      <c r="Q32">
        <v>0</v>
      </c>
    </row>
    <row r="33" spans="1:17" x14ac:dyDescent="0.25">
      <c r="A33" t="s">
        <v>192</v>
      </c>
      <c r="B33">
        <v>874</v>
      </c>
      <c r="C33">
        <v>9</v>
      </c>
      <c r="D33">
        <v>3</v>
      </c>
      <c r="E33">
        <v>300</v>
      </c>
      <c r="F33">
        <v>1</v>
      </c>
      <c r="G33">
        <v>0.70965999999999996</v>
      </c>
      <c r="H33">
        <v>7564</v>
      </c>
      <c r="I33">
        <v>14055.6656200005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106</v>
      </c>
      <c r="Q33">
        <v>442.58157599999998</v>
      </c>
    </row>
    <row r="34" spans="1:17" x14ac:dyDescent="0.25">
      <c r="A34" t="s">
        <v>193</v>
      </c>
      <c r="B34">
        <v>935</v>
      </c>
      <c r="C34">
        <v>6</v>
      </c>
      <c r="D34">
        <v>3</v>
      </c>
      <c r="E34">
        <v>99.999999999999901</v>
      </c>
      <c r="F34">
        <v>1</v>
      </c>
      <c r="G34">
        <v>217.30372</v>
      </c>
      <c r="H34">
        <v>3080</v>
      </c>
      <c r="I34">
        <v>5649.1284799999603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41</v>
      </c>
      <c r="Q34">
        <v>180.15325200000001</v>
      </c>
    </row>
    <row r="35" spans="1:17" x14ac:dyDescent="0.25">
      <c r="A35" t="s">
        <v>195</v>
      </c>
      <c r="B35">
        <v>1084</v>
      </c>
      <c r="C35">
        <v>12</v>
      </c>
      <c r="D35">
        <v>3</v>
      </c>
      <c r="E35">
        <v>99.999999999999901</v>
      </c>
      <c r="F35">
        <v>12</v>
      </c>
      <c r="G35">
        <v>874.15423999999996</v>
      </c>
      <c r="H35">
        <v>6327</v>
      </c>
      <c r="I35">
        <v>13428.375760000299</v>
      </c>
      <c r="J35">
        <v>4</v>
      </c>
      <c r="K35">
        <v>251.01820799999999</v>
      </c>
      <c r="L35">
        <v>0</v>
      </c>
      <c r="M35">
        <v>0</v>
      </c>
      <c r="N35">
        <v>0</v>
      </c>
      <c r="O35">
        <v>0</v>
      </c>
      <c r="P35">
        <v>234</v>
      </c>
      <c r="Q35">
        <v>819.63727200000005</v>
      </c>
    </row>
    <row r="36" spans="1:17" x14ac:dyDescent="0.25">
      <c r="A36" t="s">
        <v>12</v>
      </c>
      <c r="B36">
        <v>1153</v>
      </c>
      <c r="C36">
        <v>18</v>
      </c>
      <c r="D36">
        <v>3</v>
      </c>
      <c r="E36">
        <v>99.999999999999901</v>
      </c>
      <c r="F36">
        <v>6</v>
      </c>
      <c r="G36">
        <v>79.531180000000006</v>
      </c>
      <c r="H36">
        <v>7478</v>
      </c>
      <c r="I36">
        <v>15334.712180000701</v>
      </c>
      <c r="J36">
        <v>3</v>
      </c>
      <c r="K36">
        <v>2645.3415</v>
      </c>
      <c r="L36">
        <v>0</v>
      </c>
      <c r="M36">
        <v>0</v>
      </c>
      <c r="N36">
        <v>0</v>
      </c>
      <c r="O36">
        <v>0</v>
      </c>
      <c r="P36">
        <v>121</v>
      </c>
      <c r="Q36">
        <v>483.63338399999998</v>
      </c>
    </row>
    <row r="37" spans="1:17" x14ac:dyDescent="0.25">
      <c r="A37" t="s">
        <v>196</v>
      </c>
      <c r="B37">
        <v>541</v>
      </c>
      <c r="C37">
        <v>9</v>
      </c>
      <c r="D37">
        <v>3</v>
      </c>
      <c r="E37">
        <v>300</v>
      </c>
      <c r="F37">
        <v>11</v>
      </c>
      <c r="G37">
        <v>2613.07852</v>
      </c>
      <c r="H37">
        <v>6024</v>
      </c>
      <c r="I37">
        <v>13282.118420000499</v>
      </c>
      <c r="J37">
        <v>1</v>
      </c>
      <c r="K37">
        <v>13.191564</v>
      </c>
      <c r="L37">
        <v>0</v>
      </c>
      <c r="M37">
        <v>0</v>
      </c>
      <c r="N37">
        <v>0</v>
      </c>
      <c r="O37">
        <v>0</v>
      </c>
      <c r="P37">
        <v>163</v>
      </c>
      <c r="Q37">
        <v>607.18168800000001</v>
      </c>
    </row>
    <row r="38" spans="1:17" x14ac:dyDescent="0.25">
      <c r="A38" t="s">
        <v>197</v>
      </c>
      <c r="B38">
        <v>456</v>
      </c>
      <c r="C38">
        <v>9</v>
      </c>
      <c r="D38">
        <v>9</v>
      </c>
      <c r="E38">
        <v>900</v>
      </c>
      <c r="F38">
        <v>7</v>
      </c>
      <c r="G38">
        <v>491.53649999999999</v>
      </c>
      <c r="H38">
        <v>6841</v>
      </c>
      <c r="I38">
        <v>14518.8588200007</v>
      </c>
      <c r="J38">
        <v>1</v>
      </c>
      <c r="K38">
        <v>101.423676</v>
      </c>
      <c r="L38">
        <v>0</v>
      </c>
      <c r="M38">
        <v>0</v>
      </c>
      <c r="N38">
        <v>0</v>
      </c>
      <c r="O38">
        <v>0</v>
      </c>
      <c r="P38">
        <v>146</v>
      </c>
      <c r="Q38">
        <v>578.36851200000001</v>
      </c>
    </row>
    <row r="39" spans="1:17" x14ac:dyDescent="0.25">
      <c r="A39" t="s">
        <v>198</v>
      </c>
      <c r="B39">
        <v>790</v>
      </c>
      <c r="C39">
        <v>21</v>
      </c>
      <c r="D39">
        <v>9</v>
      </c>
      <c r="E39">
        <v>1200</v>
      </c>
      <c r="F39">
        <v>7</v>
      </c>
      <c r="G39">
        <v>729.30564000000004</v>
      </c>
      <c r="H39">
        <v>677</v>
      </c>
      <c r="I39">
        <v>5950.2147799999902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37</v>
      </c>
      <c r="Q39">
        <v>288.38809199999997</v>
      </c>
    </row>
    <row r="40" spans="1:17" x14ac:dyDescent="0.25">
      <c r="A40" t="s">
        <v>2034</v>
      </c>
      <c r="B40">
        <v>149</v>
      </c>
      <c r="C40">
        <v>0</v>
      </c>
      <c r="D40">
        <v>6</v>
      </c>
      <c r="E40">
        <v>600</v>
      </c>
      <c r="F40">
        <v>9</v>
      </c>
      <c r="G40">
        <v>7427.5641400000004</v>
      </c>
      <c r="H40">
        <v>5503</v>
      </c>
      <c r="I40">
        <v>15120.777680000099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224</v>
      </c>
      <c r="Q40">
        <v>690.14608799999996</v>
      </c>
    </row>
    <row r="41" spans="1:17" x14ac:dyDescent="0.25">
      <c r="A41" t="s">
        <v>199</v>
      </c>
      <c r="B41">
        <v>1287</v>
      </c>
      <c r="C41">
        <v>7</v>
      </c>
      <c r="D41">
        <v>6</v>
      </c>
      <c r="E41">
        <v>600</v>
      </c>
      <c r="F41">
        <v>10</v>
      </c>
      <c r="G41">
        <v>829.01502000000005</v>
      </c>
      <c r="H41">
        <v>9943</v>
      </c>
      <c r="I41">
        <v>25503.217559998899</v>
      </c>
      <c r="J41">
        <v>1</v>
      </c>
      <c r="K41">
        <v>68.769143999999997</v>
      </c>
      <c r="L41">
        <v>0</v>
      </c>
      <c r="M41">
        <v>0</v>
      </c>
      <c r="N41">
        <v>0</v>
      </c>
      <c r="O41">
        <v>0</v>
      </c>
      <c r="P41">
        <v>214</v>
      </c>
      <c r="Q41">
        <v>955.72077600000102</v>
      </c>
    </row>
    <row r="42" spans="1:17" x14ac:dyDescent="0.25">
      <c r="A42" t="s">
        <v>200</v>
      </c>
      <c r="B42">
        <v>455</v>
      </c>
      <c r="C42">
        <v>6</v>
      </c>
      <c r="D42">
        <v>9</v>
      </c>
      <c r="E42">
        <v>900</v>
      </c>
      <c r="F42">
        <v>11</v>
      </c>
      <c r="G42">
        <v>2238.9124400000001</v>
      </c>
      <c r="H42">
        <v>8191</v>
      </c>
      <c r="I42">
        <v>22710.4421799995</v>
      </c>
      <c r="J42">
        <v>2</v>
      </c>
      <c r="K42">
        <v>157.650024</v>
      </c>
      <c r="L42">
        <v>0</v>
      </c>
      <c r="M42">
        <v>0</v>
      </c>
      <c r="N42">
        <v>0</v>
      </c>
      <c r="O42">
        <v>0</v>
      </c>
      <c r="P42">
        <v>210</v>
      </c>
      <c r="Q42">
        <v>849.62115600000004</v>
      </c>
    </row>
    <row r="43" spans="1:17" x14ac:dyDescent="0.25">
      <c r="A43" t="s">
        <v>202</v>
      </c>
      <c r="B43">
        <v>202</v>
      </c>
      <c r="C43">
        <v>0</v>
      </c>
      <c r="D43">
        <v>3</v>
      </c>
      <c r="E43">
        <v>300</v>
      </c>
      <c r="F43">
        <v>6</v>
      </c>
      <c r="G43">
        <v>395.41609999999997</v>
      </c>
      <c r="H43">
        <v>8765</v>
      </c>
      <c r="I43">
        <v>20466.941559999599</v>
      </c>
      <c r="J43">
        <v>1</v>
      </c>
      <c r="K43">
        <v>12.110291999999999</v>
      </c>
      <c r="L43">
        <v>0</v>
      </c>
      <c r="M43">
        <v>0</v>
      </c>
      <c r="N43">
        <v>0</v>
      </c>
      <c r="O43">
        <v>0</v>
      </c>
      <c r="P43">
        <v>130</v>
      </c>
      <c r="Q43">
        <v>467.64817199999999</v>
      </c>
    </row>
    <row r="44" spans="1:17" x14ac:dyDescent="0.25">
      <c r="A44" t="s">
        <v>204</v>
      </c>
      <c r="B44">
        <v>269</v>
      </c>
      <c r="C44">
        <v>0</v>
      </c>
      <c r="D44">
        <v>6</v>
      </c>
      <c r="E44">
        <v>600</v>
      </c>
      <c r="F44">
        <v>8</v>
      </c>
      <c r="G44">
        <v>716.92154000000005</v>
      </c>
      <c r="H44">
        <v>14432</v>
      </c>
      <c r="I44">
        <v>32909.389540000098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147</v>
      </c>
      <c r="Q44">
        <v>653.26703999999995</v>
      </c>
    </row>
    <row r="45" spans="1:17" x14ac:dyDescent="0.25">
      <c r="A45" t="s">
        <v>205</v>
      </c>
      <c r="B45">
        <v>1056</v>
      </c>
      <c r="C45">
        <v>9</v>
      </c>
      <c r="D45">
        <v>15</v>
      </c>
      <c r="E45">
        <v>1300</v>
      </c>
      <c r="F45">
        <v>28</v>
      </c>
      <c r="G45">
        <v>362.62110000000001</v>
      </c>
      <c r="H45">
        <v>6826</v>
      </c>
      <c r="I45">
        <v>18491.466059999198</v>
      </c>
      <c r="J45">
        <v>2</v>
      </c>
      <c r="K45">
        <v>64.660296000000002</v>
      </c>
      <c r="L45">
        <v>0</v>
      </c>
      <c r="M45">
        <v>0</v>
      </c>
      <c r="N45">
        <v>0</v>
      </c>
      <c r="O45">
        <v>0</v>
      </c>
      <c r="P45">
        <v>102</v>
      </c>
      <c r="Q45">
        <v>545.32333200000005</v>
      </c>
    </row>
    <row r="46" spans="1:17" x14ac:dyDescent="0.25">
      <c r="A46" t="s">
        <v>206</v>
      </c>
      <c r="B46">
        <v>833</v>
      </c>
      <c r="C46">
        <v>9</v>
      </c>
      <c r="D46">
        <v>9</v>
      </c>
      <c r="E46">
        <v>500</v>
      </c>
      <c r="F46">
        <v>38</v>
      </c>
      <c r="G46">
        <v>2366.8141000000001</v>
      </c>
      <c r="H46">
        <v>3555</v>
      </c>
      <c r="I46">
        <v>12299.9017800005</v>
      </c>
      <c r="J46">
        <v>4</v>
      </c>
      <c r="K46">
        <v>261.50657999999999</v>
      </c>
      <c r="L46">
        <v>0</v>
      </c>
      <c r="M46">
        <v>0</v>
      </c>
      <c r="N46">
        <v>0</v>
      </c>
      <c r="O46">
        <v>0</v>
      </c>
      <c r="P46">
        <v>133</v>
      </c>
      <c r="Q46">
        <v>900.08949600000005</v>
      </c>
    </row>
    <row r="47" spans="1:17" x14ac:dyDescent="0.25">
      <c r="A47" t="s">
        <v>208</v>
      </c>
      <c r="B47">
        <v>555</v>
      </c>
      <c r="C47">
        <v>9</v>
      </c>
      <c r="D47">
        <v>3</v>
      </c>
      <c r="E47">
        <v>300</v>
      </c>
      <c r="F47">
        <v>3</v>
      </c>
      <c r="G47">
        <v>13.311439999999999</v>
      </c>
      <c r="H47">
        <v>2641</v>
      </c>
      <c r="I47">
        <v>6703.6112600000297</v>
      </c>
      <c r="J47">
        <v>2</v>
      </c>
      <c r="K47">
        <v>158.51504399999999</v>
      </c>
      <c r="L47">
        <v>0</v>
      </c>
      <c r="M47">
        <v>0</v>
      </c>
      <c r="N47">
        <v>0</v>
      </c>
      <c r="O47">
        <v>0</v>
      </c>
      <c r="P47">
        <v>39</v>
      </c>
      <c r="Q47">
        <v>215.80506</v>
      </c>
    </row>
    <row r="48" spans="1:17" x14ac:dyDescent="0.25">
      <c r="A48" t="s">
        <v>209</v>
      </c>
      <c r="B48">
        <v>1095</v>
      </c>
      <c r="C48">
        <v>12</v>
      </c>
      <c r="D48">
        <v>3</v>
      </c>
      <c r="E48">
        <v>300</v>
      </c>
      <c r="F48">
        <v>5</v>
      </c>
      <c r="G48">
        <v>148.03446</v>
      </c>
      <c r="H48">
        <v>5410</v>
      </c>
      <c r="I48">
        <v>11668.728300000301</v>
      </c>
      <c r="J48">
        <v>2</v>
      </c>
      <c r="K48">
        <v>783.06001200000003</v>
      </c>
      <c r="L48">
        <v>0</v>
      </c>
      <c r="M48">
        <v>0</v>
      </c>
      <c r="N48">
        <v>0</v>
      </c>
      <c r="O48">
        <v>0</v>
      </c>
      <c r="P48">
        <v>40</v>
      </c>
      <c r="Q48">
        <v>119.87301600000001</v>
      </c>
    </row>
    <row r="49" spans="1:17" x14ac:dyDescent="0.25">
      <c r="A49" t="s">
        <v>213</v>
      </c>
      <c r="B49">
        <v>1036</v>
      </c>
      <c r="C49">
        <v>6</v>
      </c>
      <c r="D49">
        <v>4</v>
      </c>
      <c r="E49">
        <v>400</v>
      </c>
      <c r="F49">
        <v>6</v>
      </c>
      <c r="G49">
        <v>350.85138000000001</v>
      </c>
      <c r="H49">
        <v>3513</v>
      </c>
      <c r="I49">
        <v>6976.63255999997</v>
      </c>
      <c r="J49">
        <v>2</v>
      </c>
      <c r="K49">
        <v>172.84195199999999</v>
      </c>
      <c r="L49">
        <v>0</v>
      </c>
      <c r="M49">
        <v>0</v>
      </c>
      <c r="N49">
        <v>0</v>
      </c>
      <c r="O49">
        <v>0</v>
      </c>
      <c r="P49">
        <v>71</v>
      </c>
      <c r="Q49">
        <v>246.58117200000001</v>
      </c>
    </row>
    <row r="50" spans="1:17" x14ac:dyDescent="0.25">
      <c r="A50" t="s">
        <v>214</v>
      </c>
      <c r="B50">
        <v>1056</v>
      </c>
      <c r="C50">
        <v>1</v>
      </c>
      <c r="D50">
        <v>5</v>
      </c>
      <c r="E50">
        <v>500</v>
      </c>
      <c r="F50">
        <v>3</v>
      </c>
      <c r="G50">
        <v>51.375459999999997</v>
      </c>
      <c r="H50">
        <v>3103</v>
      </c>
      <c r="I50">
        <v>6881.2580600001202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73</v>
      </c>
      <c r="Q50">
        <v>455.71440000000001</v>
      </c>
    </row>
    <row r="51" spans="1:17" x14ac:dyDescent="0.25">
      <c r="A51" t="s">
        <v>215</v>
      </c>
      <c r="B51">
        <v>1228</v>
      </c>
      <c r="C51">
        <v>18</v>
      </c>
      <c r="D51">
        <v>3</v>
      </c>
      <c r="E51">
        <v>600</v>
      </c>
      <c r="F51">
        <v>2</v>
      </c>
      <c r="G51">
        <v>65.761840000000007</v>
      </c>
      <c r="H51">
        <v>4687</v>
      </c>
      <c r="I51">
        <v>12301.788980000199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117</v>
      </c>
      <c r="Q51">
        <v>614.34026400000005</v>
      </c>
    </row>
    <row r="52" spans="1:17" x14ac:dyDescent="0.25">
      <c r="A52" t="s">
        <v>216</v>
      </c>
      <c r="B52">
        <v>1564</v>
      </c>
      <c r="C52">
        <v>9</v>
      </c>
      <c r="D52">
        <v>3</v>
      </c>
      <c r="E52">
        <v>300</v>
      </c>
      <c r="F52">
        <v>0</v>
      </c>
      <c r="G52">
        <v>0</v>
      </c>
      <c r="H52">
        <v>6327</v>
      </c>
      <c r="I52">
        <v>11477.445939999499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46</v>
      </c>
      <c r="Q52">
        <v>173.32272</v>
      </c>
    </row>
    <row r="53" spans="1:17" x14ac:dyDescent="0.25">
      <c r="A53" t="s">
        <v>217</v>
      </c>
      <c r="B53">
        <v>2159</v>
      </c>
      <c r="C53">
        <v>9</v>
      </c>
      <c r="D53">
        <v>6</v>
      </c>
      <c r="E53">
        <v>900</v>
      </c>
      <c r="F53">
        <v>4</v>
      </c>
      <c r="G53">
        <v>1013.28264</v>
      </c>
      <c r="H53">
        <v>8381</v>
      </c>
      <c r="I53">
        <v>16657.321739998999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103</v>
      </c>
      <c r="Q53">
        <v>427.71051599999998</v>
      </c>
    </row>
    <row r="54" spans="1:17" x14ac:dyDescent="0.25">
      <c r="A54" t="s">
        <v>218</v>
      </c>
      <c r="B54">
        <v>1408</v>
      </c>
      <c r="C54">
        <v>12</v>
      </c>
      <c r="D54">
        <v>9</v>
      </c>
      <c r="E54">
        <v>1000</v>
      </c>
      <c r="F54">
        <v>10</v>
      </c>
      <c r="G54">
        <v>2445.7208599999999</v>
      </c>
      <c r="H54">
        <v>7456</v>
      </c>
      <c r="I54">
        <v>18696.138219998898</v>
      </c>
      <c r="J54">
        <v>1</v>
      </c>
      <c r="K54">
        <v>17.030100000000001</v>
      </c>
      <c r="L54">
        <v>0</v>
      </c>
      <c r="M54">
        <v>0</v>
      </c>
      <c r="N54">
        <v>1</v>
      </c>
      <c r="O54">
        <v>914.51612399999999</v>
      </c>
      <c r="P54">
        <v>121</v>
      </c>
      <c r="Q54">
        <v>572.98453199999994</v>
      </c>
    </row>
    <row r="55" spans="1:17" x14ac:dyDescent="0.25">
      <c r="A55" t="s">
        <v>219</v>
      </c>
      <c r="B55">
        <v>592</v>
      </c>
      <c r="C55">
        <v>6</v>
      </c>
      <c r="D55">
        <v>3</v>
      </c>
      <c r="E55">
        <v>300</v>
      </c>
      <c r="F55">
        <v>7</v>
      </c>
      <c r="G55">
        <v>3170.2055</v>
      </c>
      <c r="H55">
        <v>3309</v>
      </c>
      <c r="I55">
        <v>6865.6862600000504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80</v>
      </c>
      <c r="Q55">
        <v>392.54046</v>
      </c>
    </row>
    <row r="56" spans="1:17" x14ac:dyDescent="0.25">
      <c r="A56" t="s">
        <v>221</v>
      </c>
      <c r="B56">
        <v>1478</v>
      </c>
      <c r="C56">
        <v>12</v>
      </c>
      <c r="D56">
        <v>6</v>
      </c>
      <c r="E56">
        <v>600</v>
      </c>
      <c r="F56">
        <v>3</v>
      </c>
      <c r="G56">
        <v>647.10803999999996</v>
      </c>
      <c r="H56">
        <v>5477</v>
      </c>
      <c r="I56">
        <v>16174.7522999996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56</v>
      </c>
      <c r="Q56">
        <v>326.27440799999999</v>
      </c>
    </row>
    <row r="57" spans="1:17" x14ac:dyDescent="0.25">
      <c r="A57" t="s">
        <v>223</v>
      </c>
      <c r="B57">
        <v>375</v>
      </c>
      <c r="C57">
        <v>3</v>
      </c>
      <c r="D57">
        <v>3</v>
      </c>
      <c r="E57">
        <v>300</v>
      </c>
      <c r="F57">
        <v>6</v>
      </c>
      <c r="G57">
        <v>1516.01072</v>
      </c>
      <c r="H57">
        <v>2455</v>
      </c>
      <c r="I57">
        <v>5666.8951800000896</v>
      </c>
      <c r="J57">
        <v>1</v>
      </c>
      <c r="K57">
        <v>58.821407999999998</v>
      </c>
      <c r="L57">
        <v>0</v>
      </c>
      <c r="M57">
        <v>0</v>
      </c>
      <c r="N57">
        <v>0</v>
      </c>
      <c r="O57">
        <v>0</v>
      </c>
      <c r="P57">
        <v>24</v>
      </c>
      <c r="Q57">
        <v>280.19943599999999</v>
      </c>
    </row>
    <row r="58" spans="1:17" x14ac:dyDescent="0.25">
      <c r="A58" t="s">
        <v>224</v>
      </c>
      <c r="B58">
        <v>229</v>
      </c>
      <c r="C58">
        <v>0</v>
      </c>
      <c r="D58">
        <v>6</v>
      </c>
      <c r="E58">
        <v>900</v>
      </c>
      <c r="F58">
        <v>5</v>
      </c>
      <c r="G58">
        <v>589.68798000000004</v>
      </c>
      <c r="H58">
        <v>11525</v>
      </c>
      <c r="I58">
        <v>27643.306279998498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106</v>
      </c>
      <c r="Q58">
        <v>299.25244800000002</v>
      </c>
    </row>
    <row r="59" spans="1:17" x14ac:dyDescent="0.25">
      <c r="A59" t="s">
        <v>225</v>
      </c>
      <c r="B59">
        <v>123</v>
      </c>
      <c r="C59">
        <v>0</v>
      </c>
      <c r="D59">
        <v>6</v>
      </c>
      <c r="E59">
        <v>1200</v>
      </c>
      <c r="F59">
        <v>14</v>
      </c>
      <c r="G59">
        <v>1126.0307600000001</v>
      </c>
      <c r="H59">
        <v>5902</v>
      </c>
      <c r="I59">
        <v>14355.885199999801</v>
      </c>
      <c r="J59">
        <v>1</v>
      </c>
      <c r="K59">
        <v>19.030452</v>
      </c>
      <c r="L59">
        <v>0</v>
      </c>
      <c r="M59">
        <v>0</v>
      </c>
      <c r="N59">
        <v>0</v>
      </c>
      <c r="O59">
        <v>0</v>
      </c>
      <c r="P59">
        <v>82</v>
      </c>
      <c r="Q59">
        <v>285.18425999999999</v>
      </c>
    </row>
    <row r="60" spans="1:17" x14ac:dyDescent="0.25">
      <c r="A60" t="s">
        <v>226</v>
      </c>
      <c r="B60">
        <v>60</v>
      </c>
      <c r="C60">
        <v>0</v>
      </c>
      <c r="D60">
        <v>3</v>
      </c>
      <c r="E60">
        <v>600</v>
      </c>
      <c r="F60">
        <v>10</v>
      </c>
      <c r="G60">
        <v>1491.1808799999999</v>
      </c>
      <c r="H60">
        <v>2586</v>
      </c>
      <c r="I60">
        <v>6056.3092400001497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27</v>
      </c>
      <c r="Q60">
        <v>107.696568</v>
      </c>
    </row>
    <row r="61" spans="1:17" x14ac:dyDescent="0.25">
      <c r="A61" t="s">
        <v>227</v>
      </c>
      <c r="B61">
        <v>198</v>
      </c>
      <c r="C61">
        <v>0</v>
      </c>
      <c r="D61">
        <v>3</v>
      </c>
      <c r="E61">
        <v>600</v>
      </c>
      <c r="F61">
        <v>9</v>
      </c>
      <c r="G61">
        <v>913.78742</v>
      </c>
      <c r="H61">
        <v>12931</v>
      </c>
      <c r="I61">
        <v>26390.3594799981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105</v>
      </c>
      <c r="Q61">
        <v>297.29443199999997</v>
      </c>
    </row>
    <row r="62" spans="1:17" x14ac:dyDescent="0.25">
      <c r="A62" t="s">
        <v>228</v>
      </c>
      <c r="B62">
        <v>269</v>
      </c>
      <c r="C62">
        <v>0</v>
      </c>
      <c r="D62">
        <v>6</v>
      </c>
      <c r="E62">
        <v>600</v>
      </c>
      <c r="F62">
        <v>8</v>
      </c>
      <c r="G62">
        <v>672.1798</v>
      </c>
      <c r="H62">
        <v>14529</v>
      </c>
      <c r="I62">
        <v>27826.650219998101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126</v>
      </c>
      <c r="Q62">
        <v>626.07512399999996</v>
      </c>
    </row>
    <row r="63" spans="1:17" x14ac:dyDescent="0.25">
      <c r="A63" t="s">
        <v>229</v>
      </c>
      <c r="B63">
        <v>353</v>
      </c>
      <c r="C63">
        <v>0</v>
      </c>
      <c r="D63">
        <v>6</v>
      </c>
      <c r="E63">
        <v>600</v>
      </c>
      <c r="F63">
        <v>3</v>
      </c>
      <c r="G63">
        <v>333.12810000000002</v>
      </c>
      <c r="H63">
        <v>15997</v>
      </c>
      <c r="I63">
        <v>34405.831619996599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212</v>
      </c>
      <c r="Q63">
        <v>642.21022800000003</v>
      </c>
    </row>
    <row r="64" spans="1:17" x14ac:dyDescent="0.25">
      <c r="A64" t="s">
        <v>13</v>
      </c>
      <c r="B64">
        <v>1613</v>
      </c>
      <c r="C64">
        <v>9</v>
      </c>
      <c r="D64">
        <v>6</v>
      </c>
      <c r="E64">
        <v>600</v>
      </c>
      <c r="F64">
        <v>9</v>
      </c>
      <c r="G64">
        <v>264.41717999999997</v>
      </c>
      <c r="H64">
        <v>8211</v>
      </c>
      <c r="I64">
        <v>15843.537500000601</v>
      </c>
      <c r="J64">
        <v>2</v>
      </c>
      <c r="K64">
        <v>1502.4328680000001</v>
      </c>
      <c r="L64">
        <v>0</v>
      </c>
      <c r="M64">
        <v>0</v>
      </c>
      <c r="N64">
        <v>0</v>
      </c>
      <c r="O64">
        <v>0</v>
      </c>
      <c r="P64">
        <v>78</v>
      </c>
      <c r="Q64">
        <v>516.53908799999999</v>
      </c>
    </row>
    <row r="65" spans="1:17" x14ac:dyDescent="0.25">
      <c r="A65" t="s">
        <v>230</v>
      </c>
      <c r="B65">
        <v>308</v>
      </c>
      <c r="C65">
        <v>12</v>
      </c>
      <c r="D65">
        <v>3</v>
      </c>
      <c r="E65">
        <v>300</v>
      </c>
      <c r="F65">
        <v>6</v>
      </c>
      <c r="G65">
        <v>5043.7231599999996</v>
      </c>
      <c r="H65">
        <v>3957</v>
      </c>
      <c r="I65">
        <v>8722.1443199999794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30</v>
      </c>
      <c r="Q65">
        <v>107.07426</v>
      </c>
    </row>
    <row r="66" spans="1:17" x14ac:dyDescent="0.25">
      <c r="A66" t="s">
        <v>231</v>
      </c>
      <c r="B66">
        <v>266</v>
      </c>
      <c r="C66">
        <v>0</v>
      </c>
      <c r="D66">
        <v>3</v>
      </c>
      <c r="E66">
        <v>300</v>
      </c>
      <c r="F66">
        <v>3</v>
      </c>
      <c r="G66">
        <v>377.0412</v>
      </c>
      <c r="H66">
        <v>8424</v>
      </c>
      <c r="I66">
        <v>17700.028499999102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41</v>
      </c>
      <c r="Q66">
        <v>97.101275999999999</v>
      </c>
    </row>
    <row r="67" spans="1:17" x14ac:dyDescent="0.25">
      <c r="A67" t="s">
        <v>14</v>
      </c>
      <c r="B67">
        <v>1476</v>
      </c>
      <c r="C67">
        <v>9</v>
      </c>
      <c r="D67">
        <v>3</v>
      </c>
      <c r="E67">
        <v>300</v>
      </c>
      <c r="F67">
        <v>5</v>
      </c>
      <c r="G67">
        <v>337.21170000000001</v>
      </c>
      <c r="H67">
        <v>6221</v>
      </c>
      <c r="I67">
        <v>10337.959140000199</v>
      </c>
      <c r="J67">
        <v>3</v>
      </c>
      <c r="K67">
        <v>2024.689128</v>
      </c>
      <c r="L67">
        <v>0</v>
      </c>
      <c r="M67">
        <v>0</v>
      </c>
      <c r="N67">
        <v>0</v>
      </c>
      <c r="O67">
        <v>0</v>
      </c>
      <c r="P67">
        <v>41</v>
      </c>
      <c r="Q67">
        <v>529.91041199999995</v>
      </c>
    </row>
    <row r="68" spans="1:17" x14ac:dyDescent="0.25">
      <c r="A68" t="s">
        <v>235</v>
      </c>
      <c r="B68">
        <v>2829</v>
      </c>
      <c r="C68">
        <v>18</v>
      </c>
      <c r="D68">
        <v>6</v>
      </c>
      <c r="E68">
        <v>700</v>
      </c>
      <c r="F68">
        <v>9</v>
      </c>
      <c r="G68">
        <v>242.18974</v>
      </c>
      <c r="H68">
        <v>8812</v>
      </c>
      <c r="I68">
        <v>15864.695400000201</v>
      </c>
      <c r="J68">
        <v>3</v>
      </c>
      <c r="K68">
        <v>1807.0823640000001</v>
      </c>
      <c r="L68">
        <v>0</v>
      </c>
      <c r="M68">
        <v>0</v>
      </c>
      <c r="N68">
        <v>0</v>
      </c>
      <c r="O68">
        <v>0</v>
      </c>
      <c r="P68">
        <v>120</v>
      </c>
      <c r="Q68">
        <v>1432.8347759999999</v>
      </c>
    </row>
    <row r="69" spans="1:17" x14ac:dyDescent="0.25">
      <c r="A69" t="s">
        <v>2087</v>
      </c>
      <c r="B69">
        <v>1076</v>
      </c>
      <c r="C69">
        <v>18</v>
      </c>
      <c r="D69">
        <v>13</v>
      </c>
      <c r="E69">
        <v>1900</v>
      </c>
      <c r="F69">
        <v>18</v>
      </c>
      <c r="G69">
        <v>1181.7066600000001</v>
      </c>
      <c r="H69">
        <v>8518</v>
      </c>
      <c r="I69">
        <v>19231.251699997702</v>
      </c>
      <c r="J69">
        <v>0</v>
      </c>
      <c r="K69">
        <v>0</v>
      </c>
      <c r="L69">
        <v>6</v>
      </c>
      <c r="M69">
        <v>3000</v>
      </c>
      <c r="N69">
        <v>0</v>
      </c>
      <c r="O69">
        <v>0</v>
      </c>
      <c r="P69">
        <v>278</v>
      </c>
      <c r="Q69">
        <v>1796.9428439999999</v>
      </c>
    </row>
    <row r="70" spans="1:17" x14ac:dyDescent="0.25">
      <c r="A70" t="s">
        <v>2037</v>
      </c>
      <c r="B70">
        <v>419</v>
      </c>
      <c r="C70">
        <v>0</v>
      </c>
      <c r="D70">
        <v>6</v>
      </c>
      <c r="E70">
        <v>600</v>
      </c>
      <c r="F70">
        <v>20</v>
      </c>
      <c r="G70">
        <v>2294.4896800000001</v>
      </c>
      <c r="H70">
        <v>12073</v>
      </c>
      <c r="I70">
        <v>23548.223459998801</v>
      </c>
      <c r="J70">
        <v>0</v>
      </c>
      <c r="K70">
        <v>0</v>
      </c>
      <c r="L70">
        <v>4</v>
      </c>
      <c r="M70">
        <v>2000</v>
      </c>
      <c r="N70">
        <v>1</v>
      </c>
      <c r="O70">
        <v>616.74967200000003</v>
      </c>
      <c r="P70">
        <v>201</v>
      </c>
      <c r="Q70">
        <v>1266.6374880000001</v>
      </c>
    </row>
    <row r="71" spans="1:17" x14ac:dyDescent="0.25">
      <c r="A71" t="s">
        <v>2038</v>
      </c>
      <c r="B71">
        <v>308</v>
      </c>
      <c r="C71">
        <v>0</v>
      </c>
      <c r="D71">
        <v>4</v>
      </c>
      <c r="E71">
        <v>400</v>
      </c>
      <c r="F71">
        <v>11</v>
      </c>
      <c r="G71">
        <v>1467.43858</v>
      </c>
      <c r="H71">
        <v>7234</v>
      </c>
      <c r="I71">
        <v>16591.537140000401</v>
      </c>
      <c r="J71">
        <v>0</v>
      </c>
      <c r="K71">
        <v>0</v>
      </c>
      <c r="L71">
        <v>2</v>
      </c>
      <c r="M71">
        <v>1000</v>
      </c>
      <c r="N71">
        <v>0</v>
      </c>
      <c r="O71">
        <v>0</v>
      </c>
      <c r="P71">
        <v>140</v>
      </c>
      <c r="Q71">
        <v>777.28129199999898</v>
      </c>
    </row>
    <row r="72" spans="1:17" x14ac:dyDescent="0.25">
      <c r="A72" t="s">
        <v>2039</v>
      </c>
      <c r="B72">
        <v>1785</v>
      </c>
      <c r="C72">
        <v>18</v>
      </c>
      <c r="D72">
        <v>9</v>
      </c>
      <c r="E72">
        <v>1500</v>
      </c>
      <c r="F72">
        <v>17</v>
      </c>
      <c r="G72">
        <v>1744.49818</v>
      </c>
      <c r="H72">
        <v>7446</v>
      </c>
      <c r="I72">
        <v>21813.845219999901</v>
      </c>
      <c r="J72">
        <v>0</v>
      </c>
      <c r="K72">
        <v>0</v>
      </c>
      <c r="L72">
        <v>3</v>
      </c>
      <c r="M72">
        <v>1500</v>
      </c>
      <c r="N72">
        <v>0</v>
      </c>
      <c r="O72">
        <v>0</v>
      </c>
      <c r="P72">
        <v>244</v>
      </c>
      <c r="Q72">
        <v>1898.9594400000001</v>
      </c>
    </row>
    <row r="73" spans="1:17" x14ac:dyDescent="0.25">
      <c r="A73" t="s">
        <v>2040</v>
      </c>
      <c r="B73">
        <v>225</v>
      </c>
      <c r="C73">
        <v>3</v>
      </c>
      <c r="D73">
        <v>3</v>
      </c>
      <c r="E73">
        <v>600</v>
      </c>
      <c r="F73">
        <v>5</v>
      </c>
      <c r="G73">
        <v>1794.04278</v>
      </c>
      <c r="H73">
        <v>7692</v>
      </c>
      <c r="I73">
        <v>16462.4311600006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194</v>
      </c>
      <c r="Q73">
        <v>765.292284</v>
      </c>
    </row>
    <row r="74" spans="1:17" x14ac:dyDescent="0.25">
      <c r="A74" t="s">
        <v>246</v>
      </c>
      <c r="B74">
        <v>55</v>
      </c>
      <c r="C74">
        <v>0</v>
      </c>
      <c r="D74">
        <v>3</v>
      </c>
      <c r="E74">
        <v>300</v>
      </c>
      <c r="F74">
        <v>10</v>
      </c>
      <c r="G74">
        <v>2798.80512</v>
      </c>
      <c r="H74">
        <v>1651</v>
      </c>
      <c r="I74">
        <v>4686.2923599999804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8</v>
      </c>
      <c r="Q74">
        <v>29.409564</v>
      </c>
    </row>
    <row r="75" spans="1:17" x14ac:dyDescent="0.25">
      <c r="A75" t="s">
        <v>247</v>
      </c>
      <c r="B75">
        <v>286</v>
      </c>
      <c r="C75">
        <v>0</v>
      </c>
      <c r="D75">
        <v>6</v>
      </c>
      <c r="E75">
        <v>600</v>
      </c>
      <c r="F75">
        <v>17</v>
      </c>
      <c r="G75">
        <v>1507.8212000000001</v>
      </c>
      <c r="H75">
        <v>10189</v>
      </c>
      <c r="I75">
        <v>24403.597760000699</v>
      </c>
      <c r="J75">
        <v>1</v>
      </c>
      <c r="K75">
        <v>174.84231600000001</v>
      </c>
      <c r="L75">
        <v>0</v>
      </c>
      <c r="M75">
        <v>0</v>
      </c>
      <c r="N75">
        <v>0</v>
      </c>
      <c r="O75">
        <v>0</v>
      </c>
      <c r="P75">
        <v>164</v>
      </c>
      <c r="Q75">
        <v>819.20680800000002</v>
      </c>
    </row>
    <row r="76" spans="1:17" x14ac:dyDescent="0.25">
      <c r="A76" t="s">
        <v>252</v>
      </c>
      <c r="B76">
        <v>233</v>
      </c>
      <c r="C76">
        <v>0</v>
      </c>
      <c r="D76">
        <v>6</v>
      </c>
      <c r="E76">
        <v>600</v>
      </c>
      <c r="F76">
        <v>23</v>
      </c>
      <c r="G76">
        <v>1905.52458</v>
      </c>
      <c r="H76">
        <v>13460</v>
      </c>
      <c r="I76">
        <v>31111.4479800013</v>
      </c>
      <c r="J76">
        <v>2</v>
      </c>
      <c r="K76">
        <v>26.166875999999998</v>
      </c>
      <c r="L76">
        <v>0</v>
      </c>
      <c r="M76">
        <v>0</v>
      </c>
      <c r="N76">
        <v>0</v>
      </c>
      <c r="O76">
        <v>0</v>
      </c>
      <c r="P76">
        <v>145</v>
      </c>
      <c r="Q76">
        <v>799.46995200000003</v>
      </c>
    </row>
    <row r="77" spans="1:17" x14ac:dyDescent="0.25">
      <c r="A77" t="s">
        <v>253</v>
      </c>
      <c r="B77">
        <v>282</v>
      </c>
      <c r="C77">
        <v>0</v>
      </c>
      <c r="D77">
        <v>3</v>
      </c>
      <c r="E77">
        <v>300</v>
      </c>
      <c r="F77">
        <v>10</v>
      </c>
      <c r="G77">
        <v>647.07119999999998</v>
      </c>
      <c r="H77">
        <v>9124</v>
      </c>
      <c r="I77">
        <v>18233.446339999198</v>
      </c>
      <c r="J77">
        <v>2</v>
      </c>
      <c r="K77">
        <v>60.227063999999999</v>
      </c>
      <c r="L77">
        <v>0</v>
      </c>
      <c r="M77">
        <v>0</v>
      </c>
      <c r="N77">
        <v>0</v>
      </c>
      <c r="O77">
        <v>0</v>
      </c>
      <c r="P77">
        <v>83</v>
      </c>
      <c r="Q77">
        <v>404.73217199999999</v>
      </c>
    </row>
    <row r="78" spans="1:17" x14ac:dyDescent="0.25">
      <c r="A78" t="s">
        <v>261</v>
      </c>
      <c r="B78">
        <v>129</v>
      </c>
      <c r="C78">
        <v>0</v>
      </c>
      <c r="D78">
        <v>3</v>
      </c>
      <c r="E78">
        <v>300</v>
      </c>
      <c r="F78">
        <v>9</v>
      </c>
      <c r="G78">
        <v>3089.9779800000001</v>
      </c>
      <c r="H78">
        <v>7937</v>
      </c>
      <c r="I78">
        <v>18176.843680001199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41</v>
      </c>
      <c r="Q78">
        <v>272.91847200000001</v>
      </c>
    </row>
    <row r="79" spans="1:17" x14ac:dyDescent="0.25">
      <c r="A79" t="s">
        <v>264</v>
      </c>
      <c r="B79">
        <v>184</v>
      </c>
      <c r="C79">
        <v>6</v>
      </c>
      <c r="D79">
        <v>6</v>
      </c>
      <c r="E79">
        <v>600</v>
      </c>
      <c r="F79">
        <v>4</v>
      </c>
      <c r="G79">
        <v>9432.1887800000004</v>
      </c>
      <c r="H79">
        <v>4427</v>
      </c>
      <c r="I79">
        <v>10070.3946399999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27</v>
      </c>
      <c r="Q79">
        <v>73.431839999999994</v>
      </c>
    </row>
    <row r="80" spans="1:17" x14ac:dyDescent="0.25">
      <c r="A80" t="s">
        <v>265</v>
      </c>
      <c r="B80">
        <v>279</v>
      </c>
      <c r="C80">
        <v>6</v>
      </c>
      <c r="D80">
        <v>3</v>
      </c>
      <c r="E80">
        <v>300</v>
      </c>
      <c r="F80">
        <v>7</v>
      </c>
      <c r="G80">
        <v>3056.7678799999999</v>
      </c>
      <c r="H80">
        <v>11756</v>
      </c>
      <c r="I80">
        <v>26415.382619999298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80</v>
      </c>
      <c r="Q80">
        <v>324.35894400000001</v>
      </c>
    </row>
    <row r="81" spans="1:17" x14ac:dyDescent="0.25">
      <c r="A81" t="s">
        <v>266</v>
      </c>
      <c r="B81">
        <v>44</v>
      </c>
      <c r="C81">
        <v>3</v>
      </c>
      <c r="D81">
        <v>3</v>
      </c>
      <c r="E81">
        <v>300</v>
      </c>
      <c r="F81">
        <v>3</v>
      </c>
      <c r="G81">
        <v>709.71961999999996</v>
      </c>
      <c r="H81">
        <v>2494</v>
      </c>
      <c r="I81">
        <v>5838.7842599999904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16</v>
      </c>
      <c r="Q81">
        <v>71.929884000000001</v>
      </c>
    </row>
    <row r="82" spans="1:17" x14ac:dyDescent="0.25">
      <c r="A82" t="s">
        <v>267</v>
      </c>
      <c r="B82">
        <v>145</v>
      </c>
      <c r="C82">
        <v>0</v>
      </c>
      <c r="D82">
        <v>3</v>
      </c>
      <c r="E82">
        <v>300</v>
      </c>
      <c r="F82">
        <v>3</v>
      </c>
      <c r="G82">
        <v>214.75988000000001</v>
      </c>
      <c r="H82">
        <v>10804</v>
      </c>
      <c r="I82">
        <v>28803.683000000201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71</v>
      </c>
      <c r="Q82">
        <v>359.03042399999998</v>
      </c>
    </row>
    <row r="83" spans="1:17" x14ac:dyDescent="0.25">
      <c r="A83" t="s">
        <v>268</v>
      </c>
      <c r="B83">
        <v>65</v>
      </c>
      <c r="C83">
        <v>0</v>
      </c>
      <c r="D83">
        <v>3</v>
      </c>
      <c r="E83">
        <v>300</v>
      </c>
      <c r="F83">
        <v>1</v>
      </c>
      <c r="G83">
        <v>15.66066</v>
      </c>
      <c r="H83">
        <v>4477</v>
      </c>
      <c r="I83">
        <v>10042.04628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25</v>
      </c>
      <c r="Q83">
        <v>43.388052000000002</v>
      </c>
    </row>
    <row r="84" spans="1:17" x14ac:dyDescent="0.25">
      <c r="A84" t="s">
        <v>269</v>
      </c>
      <c r="B84">
        <v>132</v>
      </c>
      <c r="C84">
        <v>0</v>
      </c>
      <c r="D84">
        <v>3</v>
      </c>
      <c r="E84">
        <v>300</v>
      </c>
      <c r="F84">
        <v>5</v>
      </c>
      <c r="G84">
        <v>567.37199999999996</v>
      </c>
      <c r="H84">
        <v>6648</v>
      </c>
      <c r="I84">
        <v>13183.7973799996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11</v>
      </c>
      <c r="Q84">
        <v>58.821179999999998</v>
      </c>
    </row>
    <row r="85" spans="1:17" x14ac:dyDescent="0.25">
      <c r="A85" t="s">
        <v>271</v>
      </c>
      <c r="B85">
        <v>125</v>
      </c>
      <c r="C85">
        <v>0</v>
      </c>
      <c r="D85">
        <v>3</v>
      </c>
      <c r="E85">
        <v>300</v>
      </c>
      <c r="F85">
        <v>9</v>
      </c>
      <c r="G85">
        <v>237.80228</v>
      </c>
      <c r="H85">
        <v>7379</v>
      </c>
      <c r="I85">
        <v>15443.715699999901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36</v>
      </c>
      <c r="Q85">
        <v>222.95928000000001</v>
      </c>
    </row>
    <row r="86" spans="1:17" x14ac:dyDescent="0.25">
      <c r="A86" t="s">
        <v>272</v>
      </c>
      <c r="B86">
        <v>87</v>
      </c>
      <c r="C86">
        <v>3</v>
      </c>
      <c r="D86">
        <v>6</v>
      </c>
      <c r="E86">
        <v>750</v>
      </c>
      <c r="F86">
        <v>11</v>
      </c>
      <c r="G86">
        <v>5185.9989999999998</v>
      </c>
      <c r="H86">
        <v>3110</v>
      </c>
      <c r="I86">
        <v>8701.5510399999202</v>
      </c>
      <c r="J86">
        <v>1</v>
      </c>
      <c r="K86">
        <v>16.435392</v>
      </c>
      <c r="L86">
        <v>0</v>
      </c>
      <c r="M86">
        <v>0</v>
      </c>
      <c r="N86">
        <v>0</v>
      </c>
      <c r="O86">
        <v>0</v>
      </c>
      <c r="P86">
        <v>34</v>
      </c>
      <c r="Q86">
        <v>168.72260399999999</v>
      </c>
    </row>
    <row r="87" spans="1:17" x14ac:dyDescent="0.25">
      <c r="A87" t="s">
        <v>273</v>
      </c>
      <c r="B87">
        <v>87</v>
      </c>
      <c r="C87">
        <v>0</v>
      </c>
      <c r="D87">
        <v>3</v>
      </c>
      <c r="E87">
        <v>300</v>
      </c>
      <c r="F87">
        <v>21</v>
      </c>
      <c r="G87">
        <v>5445.9407600000004</v>
      </c>
      <c r="H87">
        <v>2906</v>
      </c>
      <c r="I87">
        <v>8774.5786799999405</v>
      </c>
      <c r="J87">
        <v>1</v>
      </c>
      <c r="K87">
        <v>33.519551999999997</v>
      </c>
      <c r="L87">
        <v>0</v>
      </c>
      <c r="M87">
        <v>0</v>
      </c>
      <c r="N87">
        <v>0</v>
      </c>
      <c r="O87">
        <v>0</v>
      </c>
      <c r="P87">
        <v>38</v>
      </c>
      <c r="Q87">
        <v>116.585268</v>
      </c>
    </row>
    <row r="88" spans="1:17" x14ac:dyDescent="0.25">
      <c r="A88" t="s">
        <v>287</v>
      </c>
      <c r="B88">
        <v>1215</v>
      </c>
      <c r="C88">
        <v>9</v>
      </c>
      <c r="D88">
        <v>3</v>
      </c>
      <c r="E88">
        <v>300</v>
      </c>
      <c r="F88">
        <v>1</v>
      </c>
      <c r="G88">
        <v>0.36280000000000001</v>
      </c>
      <c r="H88">
        <v>4522</v>
      </c>
      <c r="I88">
        <v>10835.143100000299</v>
      </c>
      <c r="J88">
        <v>0</v>
      </c>
      <c r="K88">
        <v>0</v>
      </c>
      <c r="L88">
        <v>0</v>
      </c>
      <c r="M88">
        <v>0</v>
      </c>
      <c r="N88">
        <v>1</v>
      </c>
      <c r="O88">
        <v>516.11386800000002</v>
      </c>
      <c r="P88">
        <v>63</v>
      </c>
      <c r="Q88">
        <v>605.82841199999996</v>
      </c>
    </row>
    <row r="89" spans="1:17" x14ac:dyDescent="0.25">
      <c r="A89" t="s">
        <v>288</v>
      </c>
      <c r="B89">
        <v>159</v>
      </c>
      <c r="C89">
        <v>0</v>
      </c>
      <c r="D89">
        <v>3</v>
      </c>
      <c r="E89">
        <v>300</v>
      </c>
      <c r="F89">
        <v>11</v>
      </c>
      <c r="G89">
        <v>1045.0877800000001</v>
      </c>
      <c r="H89">
        <v>8538</v>
      </c>
      <c r="I89">
        <v>25820.5497800005</v>
      </c>
      <c r="J89">
        <v>1</v>
      </c>
      <c r="K89">
        <v>12.110291999999999</v>
      </c>
      <c r="L89">
        <v>0</v>
      </c>
      <c r="M89">
        <v>0</v>
      </c>
      <c r="N89">
        <v>0</v>
      </c>
      <c r="O89">
        <v>0</v>
      </c>
      <c r="P89">
        <v>85</v>
      </c>
      <c r="Q89">
        <v>264.11542800000001</v>
      </c>
    </row>
    <row r="90" spans="1:17" x14ac:dyDescent="0.25">
      <c r="A90" t="s">
        <v>291</v>
      </c>
      <c r="B90">
        <v>147</v>
      </c>
      <c r="C90">
        <v>0</v>
      </c>
      <c r="D90">
        <v>3</v>
      </c>
      <c r="E90">
        <v>300</v>
      </c>
      <c r="F90">
        <v>7</v>
      </c>
      <c r="G90">
        <v>439.19549999999998</v>
      </c>
      <c r="H90">
        <v>8923</v>
      </c>
      <c r="I90">
        <v>23132.573060000501</v>
      </c>
      <c r="J90">
        <v>2</v>
      </c>
      <c r="K90">
        <v>4.2169800000000004</v>
      </c>
      <c r="L90">
        <v>0</v>
      </c>
      <c r="M90">
        <v>0</v>
      </c>
      <c r="N90">
        <v>0</v>
      </c>
      <c r="O90">
        <v>0</v>
      </c>
      <c r="P90">
        <v>59</v>
      </c>
      <c r="Q90">
        <v>238.82055600000001</v>
      </c>
    </row>
    <row r="91" spans="1:17" x14ac:dyDescent="0.25">
      <c r="A91" t="s">
        <v>292</v>
      </c>
      <c r="B91">
        <v>119</v>
      </c>
      <c r="C91">
        <v>0</v>
      </c>
      <c r="D91">
        <v>3</v>
      </c>
      <c r="E91">
        <v>300</v>
      </c>
      <c r="F91">
        <v>18</v>
      </c>
      <c r="G91">
        <v>2351.11292</v>
      </c>
      <c r="H91">
        <v>5581</v>
      </c>
      <c r="I91">
        <v>20132.556840000401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46</v>
      </c>
      <c r="Q91">
        <v>121.223664</v>
      </c>
    </row>
    <row r="92" spans="1:17" x14ac:dyDescent="0.25">
      <c r="A92" t="s">
        <v>293</v>
      </c>
      <c r="B92">
        <v>96</v>
      </c>
      <c r="C92">
        <v>0</v>
      </c>
      <c r="D92">
        <v>3</v>
      </c>
      <c r="E92">
        <v>300</v>
      </c>
      <c r="F92">
        <v>7</v>
      </c>
      <c r="G92">
        <v>1218.7708600000001</v>
      </c>
      <c r="H92">
        <v>5559</v>
      </c>
      <c r="I92">
        <v>15634.0570999995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33</v>
      </c>
      <c r="Q92">
        <v>178.297044</v>
      </c>
    </row>
    <row r="93" spans="1:17" x14ac:dyDescent="0.25">
      <c r="A93" t="s">
        <v>294</v>
      </c>
      <c r="B93">
        <v>166</v>
      </c>
      <c r="C93">
        <v>0</v>
      </c>
      <c r="D93">
        <v>3</v>
      </c>
      <c r="E93">
        <v>300</v>
      </c>
      <c r="F93">
        <v>9</v>
      </c>
      <c r="G93">
        <v>738.90801999999996</v>
      </c>
      <c r="H93">
        <v>10469</v>
      </c>
      <c r="I93">
        <v>31581.925059999401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59</v>
      </c>
      <c r="Q93">
        <v>135.174408</v>
      </c>
    </row>
    <row r="94" spans="1:17" x14ac:dyDescent="0.25">
      <c r="A94" t="s">
        <v>297</v>
      </c>
      <c r="B94">
        <v>87</v>
      </c>
      <c r="C94">
        <v>0</v>
      </c>
      <c r="D94">
        <v>3</v>
      </c>
      <c r="E94">
        <v>300</v>
      </c>
      <c r="F94">
        <v>9</v>
      </c>
      <c r="G94">
        <v>1584.3362</v>
      </c>
      <c r="H94">
        <v>3943</v>
      </c>
      <c r="I94">
        <v>11115.869759999799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36</v>
      </c>
      <c r="Q94">
        <v>157.535988</v>
      </c>
    </row>
    <row r="95" spans="1:17" x14ac:dyDescent="0.25">
      <c r="A95" t="s">
        <v>298</v>
      </c>
      <c r="B95">
        <v>241</v>
      </c>
      <c r="C95">
        <v>0</v>
      </c>
      <c r="D95">
        <v>3</v>
      </c>
      <c r="E95">
        <v>300</v>
      </c>
      <c r="F95">
        <v>23</v>
      </c>
      <c r="G95">
        <v>1626.0786000000001</v>
      </c>
      <c r="H95">
        <v>8798</v>
      </c>
      <c r="I95">
        <v>31453.687139999402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308</v>
      </c>
      <c r="Q95">
        <v>1111.3860119999999</v>
      </c>
    </row>
    <row r="96" spans="1:17" x14ac:dyDescent="0.25">
      <c r="A96" t="s">
        <v>300</v>
      </c>
      <c r="B96">
        <v>121</v>
      </c>
      <c r="C96">
        <v>0</v>
      </c>
      <c r="D96">
        <v>6</v>
      </c>
      <c r="E96">
        <v>600</v>
      </c>
      <c r="F96">
        <v>19</v>
      </c>
      <c r="G96">
        <v>1283.7292600000001</v>
      </c>
      <c r="H96">
        <v>5793</v>
      </c>
      <c r="I96">
        <v>16817.3905000001</v>
      </c>
      <c r="J96">
        <v>1</v>
      </c>
      <c r="K96">
        <v>2.1625559999999999</v>
      </c>
      <c r="L96">
        <v>0</v>
      </c>
      <c r="M96">
        <v>0</v>
      </c>
      <c r="N96">
        <v>0</v>
      </c>
      <c r="O96">
        <v>0</v>
      </c>
      <c r="P96">
        <v>40</v>
      </c>
      <c r="Q96">
        <v>246.214764</v>
      </c>
    </row>
    <row r="97" spans="1:17" x14ac:dyDescent="0.25">
      <c r="A97" t="s">
        <v>301</v>
      </c>
      <c r="B97">
        <v>119</v>
      </c>
      <c r="C97">
        <v>0</v>
      </c>
      <c r="D97">
        <v>3</v>
      </c>
      <c r="E97">
        <v>300</v>
      </c>
      <c r="F97">
        <v>6</v>
      </c>
      <c r="G97">
        <v>710.31655999999998</v>
      </c>
      <c r="H97">
        <v>8662</v>
      </c>
      <c r="I97">
        <v>24924.296899999699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96</v>
      </c>
      <c r="Q97">
        <v>276.25588800000003</v>
      </c>
    </row>
    <row r="98" spans="1:17" x14ac:dyDescent="0.25">
      <c r="A98" t="s">
        <v>302</v>
      </c>
      <c r="B98">
        <v>111</v>
      </c>
      <c r="C98">
        <v>0</v>
      </c>
      <c r="D98">
        <v>3</v>
      </c>
      <c r="E98">
        <v>300</v>
      </c>
      <c r="F98">
        <v>22</v>
      </c>
      <c r="G98">
        <v>3694.6254600000002</v>
      </c>
      <c r="H98">
        <v>4738</v>
      </c>
      <c r="I98">
        <v>18318.8961799998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64</v>
      </c>
      <c r="Q98">
        <v>275.80606799999998</v>
      </c>
    </row>
    <row r="99" spans="1:17" x14ac:dyDescent="0.25">
      <c r="A99" t="s">
        <v>303</v>
      </c>
      <c r="B99">
        <v>140</v>
      </c>
      <c r="C99">
        <v>0</v>
      </c>
      <c r="D99">
        <v>3</v>
      </c>
      <c r="E99">
        <v>300</v>
      </c>
      <c r="F99">
        <v>15</v>
      </c>
      <c r="G99">
        <v>2219.1475999999998</v>
      </c>
      <c r="H99">
        <v>9819</v>
      </c>
      <c r="I99">
        <v>28722.325780000901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72</v>
      </c>
      <c r="Q99">
        <v>521.17962</v>
      </c>
    </row>
    <row r="100" spans="1:17" x14ac:dyDescent="0.25">
      <c r="A100" t="s">
        <v>304</v>
      </c>
      <c r="B100">
        <v>170</v>
      </c>
      <c r="C100">
        <v>0</v>
      </c>
      <c r="D100">
        <v>6</v>
      </c>
      <c r="E100">
        <v>600</v>
      </c>
      <c r="F100">
        <v>20</v>
      </c>
      <c r="G100">
        <v>1042.5555999999999</v>
      </c>
      <c r="H100">
        <v>9435</v>
      </c>
      <c r="I100">
        <v>23959.321180000701</v>
      </c>
      <c r="J100">
        <v>2</v>
      </c>
      <c r="K100">
        <v>157.59596400000001</v>
      </c>
      <c r="L100">
        <v>0</v>
      </c>
      <c r="M100">
        <v>0</v>
      </c>
      <c r="N100">
        <v>0</v>
      </c>
      <c r="O100">
        <v>0</v>
      </c>
      <c r="P100">
        <v>50</v>
      </c>
      <c r="Q100">
        <v>268.043316</v>
      </c>
    </row>
    <row r="101" spans="1:17" x14ac:dyDescent="0.25">
      <c r="A101" t="s">
        <v>305</v>
      </c>
      <c r="B101">
        <v>27</v>
      </c>
      <c r="C101">
        <v>0</v>
      </c>
      <c r="D101">
        <v>3</v>
      </c>
      <c r="E101">
        <v>300</v>
      </c>
      <c r="F101">
        <v>6</v>
      </c>
      <c r="G101">
        <v>9073.4882799999996</v>
      </c>
      <c r="H101">
        <v>848</v>
      </c>
      <c r="I101">
        <v>1351.7162599999999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  <c r="Q101">
        <v>5.2066920000000003</v>
      </c>
    </row>
    <row r="102" spans="1:17" x14ac:dyDescent="0.25">
      <c r="A102" t="s">
        <v>306</v>
      </c>
      <c r="B102">
        <v>140</v>
      </c>
      <c r="C102">
        <v>0</v>
      </c>
      <c r="D102">
        <v>3</v>
      </c>
      <c r="E102">
        <v>300</v>
      </c>
      <c r="F102">
        <v>26</v>
      </c>
      <c r="G102">
        <v>1495.1658</v>
      </c>
      <c r="H102">
        <v>6597</v>
      </c>
      <c r="I102">
        <v>14565.315419999501</v>
      </c>
      <c r="J102">
        <v>4</v>
      </c>
      <c r="K102">
        <v>109.641384</v>
      </c>
      <c r="L102">
        <v>0</v>
      </c>
      <c r="M102">
        <v>0</v>
      </c>
      <c r="N102">
        <v>0</v>
      </c>
      <c r="O102">
        <v>0</v>
      </c>
      <c r="P102">
        <v>43</v>
      </c>
      <c r="Q102">
        <v>256.41783600000002</v>
      </c>
    </row>
    <row r="103" spans="1:17" x14ac:dyDescent="0.25">
      <c r="A103" t="s">
        <v>307</v>
      </c>
      <c r="B103">
        <v>49</v>
      </c>
      <c r="C103">
        <v>0</v>
      </c>
      <c r="D103">
        <v>3</v>
      </c>
      <c r="E103">
        <v>300</v>
      </c>
      <c r="F103">
        <v>11</v>
      </c>
      <c r="G103">
        <v>639.73674000000005</v>
      </c>
      <c r="H103">
        <v>1444</v>
      </c>
      <c r="I103">
        <v>3362.9480000000399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15</v>
      </c>
      <c r="Q103">
        <v>86.026092000000006</v>
      </c>
    </row>
    <row r="104" spans="1:17" x14ac:dyDescent="0.25">
      <c r="A104" t="s">
        <v>308</v>
      </c>
      <c r="B104">
        <v>124</v>
      </c>
      <c r="C104">
        <v>0</v>
      </c>
      <c r="D104">
        <v>3</v>
      </c>
      <c r="E104">
        <v>300</v>
      </c>
      <c r="F104">
        <v>9</v>
      </c>
      <c r="G104">
        <v>396.76614000000001</v>
      </c>
      <c r="H104">
        <v>7905</v>
      </c>
      <c r="I104">
        <v>16399.778979999199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39</v>
      </c>
      <c r="Q104">
        <v>142.964844</v>
      </c>
    </row>
    <row r="105" spans="1:17" x14ac:dyDescent="0.25">
      <c r="A105" t="s">
        <v>309</v>
      </c>
      <c r="B105">
        <v>110</v>
      </c>
      <c r="C105">
        <v>0</v>
      </c>
      <c r="D105">
        <v>3</v>
      </c>
      <c r="E105">
        <v>300</v>
      </c>
      <c r="F105">
        <v>4</v>
      </c>
      <c r="G105">
        <v>2237.85052</v>
      </c>
      <c r="H105">
        <v>6819</v>
      </c>
      <c r="I105">
        <v>18295.354000000301</v>
      </c>
      <c r="J105">
        <v>1</v>
      </c>
      <c r="K105">
        <v>0.61731599999999998</v>
      </c>
      <c r="L105">
        <v>0</v>
      </c>
      <c r="M105">
        <v>0</v>
      </c>
      <c r="N105">
        <v>0</v>
      </c>
      <c r="O105">
        <v>0</v>
      </c>
      <c r="P105">
        <v>46</v>
      </c>
      <c r="Q105">
        <v>189.55802399999999</v>
      </c>
    </row>
    <row r="106" spans="1:17" x14ac:dyDescent="0.25">
      <c r="A106" t="s">
        <v>310</v>
      </c>
      <c r="B106">
        <v>201</v>
      </c>
      <c r="C106">
        <v>0</v>
      </c>
      <c r="D106">
        <v>3</v>
      </c>
      <c r="E106">
        <v>300</v>
      </c>
      <c r="F106">
        <v>30</v>
      </c>
      <c r="G106">
        <v>1415.4588000000001</v>
      </c>
      <c r="H106">
        <v>9041</v>
      </c>
      <c r="I106">
        <v>17952.177880000399</v>
      </c>
      <c r="J106">
        <v>6</v>
      </c>
      <c r="K106">
        <v>265.33507200000003</v>
      </c>
      <c r="L106">
        <v>0</v>
      </c>
      <c r="M106">
        <v>0</v>
      </c>
      <c r="N106">
        <v>0</v>
      </c>
      <c r="O106">
        <v>0</v>
      </c>
      <c r="P106">
        <v>82</v>
      </c>
      <c r="Q106">
        <v>572.40866400000004</v>
      </c>
    </row>
    <row r="107" spans="1:17" x14ac:dyDescent="0.25">
      <c r="A107" t="s">
        <v>312</v>
      </c>
      <c r="B107">
        <v>99</v>
      </c>
      <c r="C107">
        <v>0</v>
      </c>
      <c r="D107">
        <v>3</v>
      </c>
      <c r="E107">
        <v>300</v>
      </c>
      <c r="F107">
        <v>13</v>
      </c>
      <c r="G107">
        <v>1987.9185399999999</v>
      </c>
      <c r="H107">
        <v>5778</v>
      </c>
      <c r="I107">
        <v>16039.364459999901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23</v>
      </c>
      <c r="Q107">
        <v>209.20367999999999</v>
      </c>
    </row>
    <row r="108" spans="1:17" x14ac:dyDescent="0.25">
      <c r="A108" t="s">
        <v>314</v>
      </c>
      <c r="B108">
        <v>112</v>
      </c>
      <c r="C108">
        <v>0</v>
      </c>
      <c r="D108">
        <v>3</v>
      </c>
      <c r="E108">
        <v>300</v>
      </c>
      <c r="F108">
        <v>16</v>
      </c>
      <c r="G108">
        <v>1255.94406</v>
      </c>
      <c r="H108">
        <v>5385</v>
      </c>
      <c r="I108">
        <v>17909.417160000401</v>
      </c>
      <c r="J108">
        <v>4</v>
      </c>
      <c r="K108">
        <v>96.936384000000004</v>
      </c>
      <c r="L108">
        <v>0</v>
      </c>
      <c r="M108">
        <v>0</v>
      </c>
      <c r="N108">
        <v>0</v>
      </c>
      <c r="O108">
        <v>0</v>
      </c>
      <c r="P108">
        <v>57</v>
      </c>
      <c r="Q108">
        <v>201.87343200000001</v>
      </c>
    </row>
    <row r="109" spans="1:17" x14ac:dyDescent="0.25">
      <c r="A109" t="s">
        <v>315</v>
      </c>
      <c r="B109">
        <v>159</v>
      </c>
      <c r="C109">
        <v>0</v>
      </c>
      <c r="D109">
        <v>3</v>
      </c>
      <c r="E109">
        <v>300</v>
      </c>
      <c r="F109">
        <v>3</v>
      </c>
      <c r="G109">
        <v>165.43953999999999</v>
      </c>
      <c r="H109">
        <v>11330</v>
      </c>
      <c r="I109">
        <v>35092.371020001097</v>
      </c>
      <c r="J109">
        <v>1</v>
      </c>
      <c r="K109">
        <v>5.4063840000000001</v>
      </c>
      <c r="L109">
        <v>0</v>
      </c>
      <c r="M109">
        <v>0</v>
      </c>
      <c r="N109">
        <v>0</v>
      </c>
      <c r="O109">
        <v>0</v>
      </c>
      <c r="P109">
        <v>79</v>
      </c>
      <c r="Q109">
        <v>243.014364</v>
      </c>
    </row>
    <row r="110" spans="1:17" x14ac:dyDescent="0.25">
      <c r="A110" t="s">
        <v>316</v>
      </c>
      <c r="B110">
        <v>163</v>
      </c>
      <c r="C110">
        <v>0</v>
      </c>
      <c r="D110">
        <v>3</v>
      </c>
      <c r="E110">
        <v>300</v>
      </c>
      <c r="F110">
        <v>12</v>
      </c>
      <c r="G110">
        <v>1373.8042</v>
      </c>
      <c r="H110">
        <v>10863</v>
      </c>
      <c r="I110">
        <v>38506.264760001803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68</v>
      </c>
      <c r="Q110">
        <v>272.50354800000002</v>
      </c>
    </row>
    <row r="111" spans="1:17" x14ac:dyDescent="0.25">
      <c r="A111" t="s">
        <v>317</v>
      </c>
      <c r="B111">
        <v>94</v>
      </c>
      <c r="C111">
        <v>0</v>
      </c>
      <c r="D111">
        <v>3</v>
      </c>
      <c r="E111">
        <v>300</v>
      </c>
      <c r="F111">
        <v>6</v>
      </c>
      <c r="G111">
        <v>1013.04626</v>
      </c>
      <c r="H111">
        <v>6837</v>
      </c>
      <c r="I111">
        <v>19801.962420000302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38</v>
      </c>
      <c r="Q111">
        <v>124.940568</v>
      </c>
    </row>
    <row r="112" spans="1:17" x14ac:dyDescent="0.25">
      <c r="A112" t="s">
        <v>318</v>
      </c>
      <c r="B112">
        <v>154</v>
      </c>
      <c r="C112">
        <v>0</v>
      </c>
      <c r="D112">
        <v>3</v>
      </c>
      <c r="E112">
        <v>300</v>
      </c>
      <c r="F112">
        <v>13</v>
      </c>
      <c r="G112">
        <v>902.2627</v>
      </c>
      <c r="H112">
        <v>7998</v>
      </c>
      <c r="I112">
        <v>18699.6207400001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38</v>
      </c>
      <c r="Q112">
        <v>253.98272399999999</v>
      </c>
    </row>
    <row r="113" spans="1:17" x14ac:dyDescent="0.25">
      <c r="A113" t="s">
        <v>320</v>
      </c>
      <c r="B113">
        <v>117</v>
      </c>
      <c r="C113">
        <v>0</v>
      </c>
      <c r="D113">
        <v>3</v>
      </c>
      <c r="E113">
        <v>300</v>
      </c>
      <c r="F113">
        <v>31</v>
      </c>
      <c r="G113">
        <v>4487.9513999999999</v>
      </c>
      <c r="H113">
        <v>2873</v>
      </c>
      <c r="I113">
        <v>6709.8344000000398</v>
      </c>
      <c r="J113">
        <v>4</v>
      </c>
      <c r="K113">
        <v>176.302044</v>
      </c>
      <c r="L113">
        <v>0</v>
      </c>
      <c r="M113">
        <v>0</v>
      </c>
      <c r="N113">
        <v>0</v>
      </c>
      <c r="O113">
        <v>0</v>
      </c>
      <c r="P113">
        <v>40</v>
      </c>
      <c r="Q113">
        <v>439.43264399999998</v>
      </c>
    </row>
    <row r="114" spans="1:17" x14ac:dyDescent="0.25">
      <c r="A114" t="s">
        <v>321</v>
      </c>
      <c r="B114">
        <v>112</v>
      </c>
      <c r="C114">
        <v>0</v>
      </c>
      <c r="D114">
        <v>3</v>
      </c>
      <c r="E114">
        <v>300</v>
      </c>
      <c r="F114">
        <v>18</v>
      </c>
      <c r="G114">
        <v>2221.8495400000002</v>
      </c>
      <c r="H114">
        <v>5467</v>
      </c>
      <c r="I114">
        <v>23464.186900000099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72</v>
      </c>
      <c r="Q114">
        <v>190.99621200000001</v>
      </c>
    </row>
    <row r="115" spans="1:17" x14ac:dyDescent="0.25">
      <c r="A115" t="s">
        <v>322</v>
      </c>
      <c r="B115">
        <v>102</v>
      </c>
      <c r="C115">
        <v>0</v>
      </c>
      <c r="D115">
        <v>3</v>
      </c>
      <c r="E115">
        <v>300</v>
      </c>
      <c r="F115">
        <v>8</v>
      </c>
      <c r="G115">
        <v>2014.5773799999999</v>
      </c>
      <c r="H115">
        <v>4956</v>
      </c>
      <c r="I115">
        <v>21996.622120000098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41</v>
      </c>
      <c r="Q115">
        <v>112.091748</v>
      </c>
    </row>
    <row r="116" spans="1:17" x14ac:dyDescent="0.25">
      <c r="A116" t="s">
        <v>323</v>
      </c>
      <c r="B116">
        <v>197</v>
      </c>
      <c r="C116">
        <v>0</v>
      </c>
      <c r="D116">
        <v>3</v>
      </c>
      <c r="E116">
        <v>300</v>
      </c>
      <c r="F116">
        <v>17</v>
      </c>
      <c r="G116">
        <v>1975.09932</v>
      </c>
      <c r="H116">
        <v>11085</v>
      </c>
      <c r="I116">
        <v>51615.177160000203</v>
      </c>
      <c r="J116">
        <v>1</v>
      </c>
      <c r="K116">
        <v>22.923048000000001</v>
      </c>
      <c r="L116">
        <v>0</v>
      </c>
      <c r="M116">
        <v>0</v>
      </c>
      <c r="N116">
        <v>0</v>
      </c>
      <c r="O116">
        <v>0</v>
      </c>
      <c r="P116">
        <v>95</v>
      </c>
      <c r="Q116">
        <v>332.70453600000002</v>
      </c>
    </row>
    <row r="117" spans="1:17" x14ac:dyDescent="0.25">
      <c r="A117" t="s">
        <v>324</v>
      </c>
      <c r="B117">
        <v>140</v>
      </c>
      <c r="C117">
        <v>0</v>
      </c>
      <c r="D117">
        <v>3</v>
      </c>
      <c r="E117">
        <v>300</v>
      </c>
      <c r="F117">
        <v>1</v>
      </c>
      <c r="G117">
        <v>30.232939999999999</v>
      </c>
      <c r="H117">
        <v>10816</v>
      </c>
      <c r="I117">
        <v>27931.021340000199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73</v>
      </c>
      <c r="Q117">
        <v>232.59754799999999</v>
      </c>
    </row>
    <row r="118" spans="1:17" x14ac:dyDescent="0.25">
      <c r="A118" t="s">
        <v>326</v>
      </c>
      <c r="B118">
        <v>55</v>
      </c>
      <c r="C118">
        <v>0</v>
      </c>
      <c r="D118">
        <v>3</v>
      </c>
      <c r="E118">
        <v>300</v>
      </c>
      <c r="F118">
        <v>8</v>
      </c>
      <c r="G118">
        <v>2454.8866200000002</v>
      </c>
      <c r="H118">
        <v>1724</v>
      </c>
      <c r="I118">
        <v>5074.0594000000001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5</v>
      </c>
      <c r="Q118">
        <v>31.679172000000001</v>
      </c>
    </row>
    <row r="119" spans="1:17" x14ac:dyDescent="0.25">
      <c r="A119" t="s">
        <v>329</v>
      </c>
      <c r="B119">
        <v>129</v>
      </c>
      <c r="C119">
        <v>0</v>
      </c>
      <c r="D119">
        <v>6</v>
      </c>
      <c r="E119">
        <v>600</v>
      </c>
      <c r="F119">
        <v>14</v>
      </c>
      <c r="G119">
        <v>1447.1200200000001</v>
      </c>
      <c r="H119">
        <v>5398</v>
      </c>
      <c r="I119">
        <v>16369.515159999701</v>
      </c>
      <c r="J119">
        <v>1</v>
      </c>
      <c r="K119">
        <v>46.062348</v>
      </c>
      <c r="L119">
        <v>0</v>
      </c>
      <c r="M119">
        <v>0</v>
      </c>
      <c r="N119">
        <v>0</v>
      </c>
      <c r="O119">
        <v>0</v>
      </c>
      <c r="P119">
        <v>42</v>
      </c>
      <c r="Q119">
        <v>287.51385599999998</v>
      </c>
    </row>
    <row r="120" spans="1:17" x14ac:dyDescent="0.25">
      <c r="A120" t="s">
        <v>331</v>
      </c>
      <c r="B120">
        <v>59</v>
      </c>
      <c r="C120">
        <v>0</v>
      </c>
      <c r="D120">
        <v>3</v>
      </c>
      <c r="E120">
        <v>300</v>
      </c>
      <c r="F120">
        <v>13</v>
      </c>
      <c r="G120">
        <v>1735.8010999999999</v>
      </c>
      <c r="H120">
        <v>1511</v>
      </c>
      <c r="I120">
        <v>4856.1803800000298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2.9724599999999999</v>
      </c>
    </row>
    <row r="121" spans="1:17" x14ac:dyDescent="0.25">
      <c r="A121" t="s">
        <v>333</v>
      </c>
      <c r="B121">
        <v>113</v>
      </c>
      <c r="C121">
        <v>0</v>
      </c>
      <c r="D121">
        <v>3</v>
      </c>
      <c r="E121">
        <v>300</v>
      </c>
      <c r="F121">
        <v>12</v>
      </c>
      <c r="G121">
        <v>1496.24154</v>
      </c>
      <c r="H121">
        <v>4856</v>
      </c>
      <c r="I121">
        <v>18670.100299999602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8</v>
      </c>
      <c r="Q121">
        <v>41.211528000000001</v>
      </c>
    </row>
    <row r="122" spans="1:17" x14ac:dyDescent="0.25">
      <c r="A122" t="s">
        <v>334</v>
      </c>
      <c r="B122">
        <v>66</v>
      </c>
      <c r="C122">
        <v>0</v>
      </c>
      <c r="D122">
        <v>3</v>
      </c>
      <c r="E122">
        <v>300</v>
      </c>
      <c r="F122">
        <v>12</v>
      </c>
      <c r="G122">
        <v>2129.1755400000002</v>
      </c>
      <c r="H122">
        <v>2248</v>
      </c>
      <c r="I122">
        <v>6065.1757800000096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10</v>
      </c>
      <c r="Q122">
        <v>68.007167999999993</v>
      </c>
    </row>
    <row r="123" spans="1:17" x14ac:dyDescent="0.25">
      <c r="A123" t="s">
        <v>338</v>
      </c>
      <c r="B123">
        <v>49</v>
      </c>
      <c r="C123">
        <v>0</v>
      </c>
      <c r="D123">
        <v>3</v>
      </c>
      <c r="E123">
        <v>300</v>
      </c>
      <c r="F123">
        <v>5</v>
      </c>
      <c r="G123">
        <v>1135.4389200000001</v>
      </c>
      <c r="H123">
        <v>3211</v>
      </c>
      <c r="I123">
        <v>12279.375239999899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26</v>
      </c>
      <c r="Q123">
        <v>76.872876000000005</v>
      </c>
    </row>
    <row r="124" spans="1:17" x14ac:dyDescent="0.25">
      <c r="A124" t="s">
        <v>340</v>
      </c>
      <c r="B124">
        <v>70</v>
      </c>
      <c r="C124">
        <v>0</v>
      </c>
      <c r="D124">
        <v>3</v>
      </c>
      <c r="E124">
        <v>300</v>
      </c>
      <c r="F124">
        <v>7</v>
      </c>
      <c r="G124">
        <v>1166.8372199999999</v>
      </c>
      <c r="H124">
        <v>2926</v>
      </c>
      <c r="I124">
        <v>9498.4233000000004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18</v>
      </c>
      <c r="Q124">
        <v>52.328207999999997</v>
      </c>
    </row>
    <row r="125" spans="1:17" x14ac:dyDescent="0.25">
      <c r="A125" t="s">
        <v>342</v>
      </c>
      <c r="B125">
        <v>96</v>
      </c>
      <c r="C125">
        <v>0</v>
      </c>
      <c r="D125">
        <v>3</v>
      </c>
      <c r="E125">
        <v>300</v>
      </c>
      <c r="F125">
        <v>9</v>
      </c>
      <c r="G125">
        <v>425.91072000000003</v>
      </c>
      <c r="H125">
        <v>5874</v>
      </c>
      <c r="I125">
        <v>19843.4211600003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45</v>
      </c>
      <c r="Q125">
        <v>140.98537200000001</v>
      </c>
    </row>
    <row r="126" spans="1:17" x14ac:dyDescent="0.25">
      <c r="A126" t="s">
        <v>343</v>
      </c>
      <c r="B126">
        <v>130</v>
      </c>
      <c r="C126">
        <v>0</v>
      </c>
      <c r="D126">
        <v>6</v>
      </c>
      <c r="E126">
        <v>600</v>
      </c>
      <c r="F126">
        <v>8</v>
      </c>
      <c r="G126">
        <v>491.85737999999998</v>
      </c>
      <c r="H126">
        <v>7466</v>
      </c>
      <c r="I126">
        <v>20980.9030000003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48</v>
      </c>
      <c r="Q126">
        <v>137.659896</v>
      </c>
    </row>
    <row r="127" spans="1:17" x14ac:dyDescent="0.25">
      <c r="A127" t="s">
        <v>344</v>
      </c>
      <c r="B127">
        <v>94</v>
      </c>
      <c r="C127">
        <v>0</v>
      </c>
      <c r="D127">
        <v>3</v>
      </c>
      <c r="E127">
        <v>300</v>
      </c>
      <c r="F127">
        <v>6</v>
      </c>
      <c r="G127">
        <v>302.34634</v>
      </c>
      <c r="H127">
        <v>3780</v>
      </c>
      <c r="I127">
        <v>10722.797399999699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47</v>
      </c>
      <c r="Q127">
        <v>174.16561200000001</v>
      </c>
    </row>
    <row r="128" spans="1:17" x14ac:dyDescent="0.25">
      <c r="A128" t="s">
        <v>345</v>
      </c>
      <c r="B128">
        <v>101</v>
      </c>
      <c r="C128">
        <v>0</v>
      </c>
      <c r="D128">
        <v>3</v>
      </c>
      <c r="E128">
        <v>300</v>
      </c>
      <c r="F128">
        <v>3</v>
      </c>
      <c r="G128">
        <v>258.19675999999998</v>
      </c>
      <c r="H128">
        <v>8051</v>
      </c>
      <c r="I128">
        <v>21732.755300000201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33</v>
      </c>
      <c r="Q128">
        <v>139.19037599999999</v>
      </c>
    </row>
    <row r="129" spans="1:17" x14ac:dyDescent="0.25">
      <c r="A129" t="s">
        <v>348</v>
      </c>
      <c r="B129">
        <v>71</v>
      </c>
      <c r="C129">
        <v>0</v>
      </c>
      <c r="D129">
        <v>3</v>
      </c>
      <c r="E129">
        <v>300</v>
      </c>
      <c r="F129">
        <v>10</v>
      </c>
      <c r="G129">
        <v>896.74789999999996</v>
      </c>
      <c r="H129">
        <v>5343</v>
      </c>
      <c r="I129">
        <v>21438.5960000003</v>
      </c>
      <c r="J129">
        <v>1</v>
      </c>
      <c r="K129">
        <v>9.5152319999999992</v>
      </c>
      <c r="L129">
        <v>0</v>
      </c>
      <c r="M129">
        <v>0</v>
      </c>
      <c r="N129">
        <v>0</v>
      </c>
      <c r="O129">
        <v>0</v>
      </c>
      <c r="P129">
        <v>42</v>
      </c>
      <c r="Q129">
        <v>108.885924</v>
      </c>
    </row>
    <row r="130" spans="1:17" x14ac:dyDescent="0.25">
      <c r="A130" t="s">
        <v>360</v>
      </c>
      <c r="B130">
        <v>56</v>
      </c>
      <c r="C130">
        <v>0</v>
      </c>
      <c r="D130">
        <v>3</v>
      </c>
      <c r="E130">
        <v>300</v>
      </c>
      <c r="F130">
        <v>4</v>
      </c>
      <c r="G130">
        <v>817.34162000000003</v>
      </c>
      <c r="H130">
        <v>2171</v>
      </c>
      <c r="I130">
        <v>9021.0206399999806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</v>
      </c>
      <c r="Q130">
        <v>0.96738000000000002</v>
      </c>
    </row>
    <row r="131" spans="1:17" x14ac:dyDescent="0.25">
      <c r="A131" t="s">
        <v>361</v>
      </c>
      <c r="B131">
        <v>69</v>
      </c>
      <c r="C131">
        <v>0</v>
      </c>
      <c r="D131">
        <v>3</v>
      </c>
      <c r="E131">
        <v>300</v>
      </c>
      <c r="F131">
        <v>8</v>
      </c>
      <c r="G131">
        <v>1201.3438200000001</v>
      </c>
      <c r="H131">
        <v>4493</v>
      </c>
      <c r="I131">
        <v>17824.5237399998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  <c r="Q131">
        <v>12.60684</v>
      </c>
    </row>
    <row r="132" spans="1:17" x14ac:dyDescent="0.25">
      <c r="A132" t="s">
        <v>363</v>
      </c>
      <c r="B132">
        <v>91</v>
      </c>
      <c r="C132">
        <v>0</v>
      </c>
      <c r="D132">
        <v>3</v>
      </c>
      <c r="E132">
        <v>300</v>
      </c>
      <c r="F132">
        <v>6</v>
      </c>
      <c r="G132">
        <v>729.91390000000001</v>
      </c>
      <c r="H132">
        <v>4196</v>
      </c>
      <c r="I132">
        <v>18660.415919999599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3</v>
      </c>
      <c r="Q132">
        <v>5.7282000000000002</v>
      </c>
    </row>
    <row r="133" spans="1:17" x14ac:dyDescent="0.25">
      <c r="A133" t="s">
        <v>364</v>
      </c>
      <c r="B133">
        <v>105</v>
      </c>
      <c r="C133">
        <v>0</v>
      </c>
      <c r="D133">
        <v>3</v>
      </c>
      <c r="E133">
        <v>300</v>
      </c>
      <c r="F133">
        <v>16</v>
      </c>
      <c r="G133">
        <v>1351.42904</v>
      </c>
      <c r="H133">
        <v>4279</v>
      </c>
      <c r="I133">
        <v>21871.696059999598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8</v>
      </c>
      <c r="Q133">
        <v>10.552548</v>
      </c>
    </row>
    <row r="134" spans="1:17" x14ac:dyDescent="0.25">
      <c r="A134" t="s">
        <v>367</v>
      </c>
      <c r="B134">
        <v>99</v>
      </c>
      <c r="C134">
        <v>0</v>
      </c>
      <c r="D134">
        <v>3</v>
      </c>
      <c r="E134">
        <v>300</v>
      </c>
      <c r="F134">
        <v>10</v>
      </c>
      <c r="G134">
        <v>1050.8815199999999</v>
      </c>
      <c r="H134">
        <v>5087</v>
      </c>
      <c r="I134">
        <v>20787.9065399994</v>
      </c>
      <c r="J134">
        <v>1</v>
      </c>
      <c r="K134">
        <v>24.220583999999999</v>
      </c>
      <c r="L134">
        <v>0</v>
      </c>
      <c r="M134">
        <v>0</v>
      </c>
      <c r="N134">
        <v>0</v>
      </c>
      <c r="O134">
        <v>0</v>
      </c>
      <c r="P134">
        <v>18</v>
      </c>
      <c r="Q134">
        <v>45.835704</v>
      </c>
    </row>
    <row r="135" spans="1:17" x14ac:dyDescent="0.25">
      <c r="A135" t="s">
        <v>368</v>
      </c>
      <c r="B135">
        <v>103</v>
      </c>
      <c r="C135">
        <v>0</v>
      </c>
      <c r="D135">
        <v>3</v>
      </c>
      <c r="E135">
        <v>300</v>
      </c>
      <c r="F135">
        <v>10</v>
      </c>
      <c r="G135">
        <v>2577.1364800000001</v>
      </c>
      <c r="H135">
        <v>4604</v>
      </c>
      <c r="I135">
        <v>18971.254179999502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68</v>
      </c>
      <c r="Q135">
        <v>232.28100000000001</v>
      </c>
    </row>
    <row r="136" spans="1:17" x14ac:dyDescent="0.25">
      <c r="A136" t="s">
        <v>369</v>
      </c>
      <c r="B136">
        <v>71</v>
      </c>
      <c r="C136">
        <v>0</v>
      </c>
      <c r="D136">
        <v>3</v>
      </c>
      <c r="E136">
        <v>300</v>
      </c>
      <c r="F136">
        <v>18</v>
      </c>
      <c r="G136">
        <v>1963.21072</v>
      </c>
      <c r="H136">
        <v>3225</v>
      </c>
      <c r="I136">
        <v>16561.928599999901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7</v>
      </c>
      <c r="Q136">
        <v>9.1934039999999992</v>
      </c>
    </row>
    <row r="137" spans="1:17" x14ac:dyDescent="0.25">
      <c r="A137" t="s">
        <v>370</v>
      </c>
      <c r="B137">
        <v>89</v>
      </c>
      <c r="C137">
        <v>0</v>
      </c>
      <c r="D137">
        <v>3</v>
      </c>
      <c r="E137">
        <v>300</v>
      </c>
      <c r="F137">
        <v>6</v>
      </c>
      <c r="G137">
        <v>727.89423999999997</v>
      </c>
      <c r="H137">
        <v>6745</v>
      </c>
      <c r="I137">
        <v>20756.267820000201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47</v>
      </c>
      <c r="Q137">
        <v>124.825548</v>
      </c>
    </row>
    <row r="138" spans="1:17" x14ac:dyDescent="0.25">
      <c r="A138" t="s">
        <v>371</v>
      </c>
      <c r="B138">
        <v>58</v>
      </c>
      <c r="C138">
        <v>0</v>
      </c>
      <c r="D138">
        <v>3</v>
      </c>
      <c r="E138">
        <v>300</v>
      </c>
      <c r="F138">
        <v>13</v>
      </c>
      <c r="G138">
        <v>1373.93956</v>
      </c>
      <c r="H138">
        <v>2180</v>
      </c>
      <c r="I138">
        <v>11275.338320000101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</v>
      </c>
      <c r="Q138">
        <v>1.9371119999999999</v>
      </c>
    </row>
    <row r="139" spans="1:17" x14ac:dyDescent="0.25">
      <c r="A139" t="s">
        <v>372</v>
      </c>
      <c r="B139">
        <v>88</v>
      </c>
      <c r="C139">
        <v>0</v>
      </c>
      <c r="D139">
        <v>3</v>
      </c>
      <c r="E139">
        <v>300</v>
      </c>
      <c r="F139">
        <v>8</v>
      </c>
      <c r="G139">
        <v>1204.19856</v>
      </c>
      <c r="H139">
        <v>4407</v>
      </c>
      <c r="I139">
        <v>20796.1966399997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9</v>
      </c>
      <c r="Q139">
        <v>41.721119999999999</v>
      </c>
    </row>
    <row r="140" spans="1:17" x14ac:dyDescent="0.25">
      <c r="A140" t="s">
        <v>374</v>
      </c>
      <c r="B140">
        <v>83</v>
      </c>
      <c r="C140">
        <v>0</v>
      </c>
      <c r="D140">
        <v>3</v>
      </c>
      <c r="E140">
        <v>300</v>
      </c>
      <c r="F140">
        <v>9</v>
      </c>
      <c r="G140">
        <v>1798.3205</v>
      </c>
      <c r="H140">
        <v>2939</v>
      </c>
      <c r="I140">
        <v>12501.581319999899</v>
      </c>
      <c r="J140">
        <v>1</v>
      </c>
      <c r="K140">
        <v>90.827172000000004</v>
      </c>
      <c r="L140">
        <v>0</v>
      </c>
      <c r="M140">
        <v>0</v>
      </c>
      <c r="N140">
        <v>0</v>
      </c>
      <c r="O140">
        <v>0</v>
      </c>
      <c r="P140">
        <v>7</v>
      </c>
      <c r="Q140">
        <v>28.020551999999999</v>
      </c>
    </row>
    <row r="141" spans="1:17" x14ac:dyDescent="0.25">
      <c r="A141" t="s">
        <v>16</v>
      </c>
      <c r="B141">
        <v>139</v>
      </c>
      <c r="C141">
        <v>0</v>
      </c>
      <c r="D141">
        <v>3</v>
      </c>
      <c r="E141">
        <v>300</v>
      </c>
      <c r="F141">
        <v>5</v>
      </c>
      <c r="G141">
        <v>630.19853999999998</v>
      </c>
      <c r="H141">
        <v>10424</v>
      </c>
      <c r="I141">
        <v>27715.885340000299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80</v>
      </c>
      <c r="Q141">
        <v>199.46405999999999</v>
      </c>
    </row>
    <row r="142" spans="1:17" x14ac:dyDescent="0.25">
      <c r="A142" t="s">
        <v>376</v>
      </c>
      <c r="B142">
        <v>165</v>
      </c>
      <c r="C142">
        <v>0</v>
      </c>
      <c r="D142">
        <v>3</v>
      </c>
      <c r="E142">
        <v>300</v>
      </c>
      <c r="F142">
        <v>4</v>
      </c>
      <c r="G142">
        <v>82.049080000000004</v>
      </c>
      <c r="H142">
        <v>10717</v>
      </c>
      <c r="I142">
        <v>26767.815559999901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40</v>
      </c>
      <c r="Q142">
        <v>116.534184</v>
      </c>
    </row>
    <row r="143" spans="1:17" x14ac:dyDescent="0.25">
      <c r="A143" t="s">
        <v>379</v>
      </c>
      <c r="B143">
        <v>143</v>
      </c>
      <c r="C143">
        <v>0</v>
      </c>
      <c r="D143">
        <v>3</v>
      </c>
      <c r="E143">
        <v>300</v>
      </c>
      <c r="F143">
        <v>7</v>
      </c>
      <c r="G143">
        <v>1333.43796</v>
      </c>
      <c r="H143">
        <v>8786</v>
      </c>
      <c r="I143">
        <v>26689.5350600003</v>
      </c>
      <c r="J143">
        <v>1</v>
      </c>
      <c r="K143">
        <v>17.030100000000001</v>
      </c>
      <c r="L143">
        <v>0</v>
      </c>
      <c r="M143">
        <v>0</v>
      </c>
      <c r="N143">
        <v>0</v>
      </c>
      <c r="O143">
        <v>0</v>
      </c>
      <c r="P143">
        <v>49</v>
      </c>
      <c r="Q143">
        <v>198.22782000000001</v>
      </c>
    </row>
    <row r="144" spans="1:17" x14ac:dyDescent="0.25">
      <c r="A144" t="s">
        <v>380</v>
      </c>
      <c r="B144">
        <v>103</v>
      </c>
      <c r="C144">
        <v>0</v>
      </c>
      <c r="D144">
        <v>3</v>
      </c>
      <c r="E144">
        <v>300</v>
      </c>
      <c r="F144">
        <v>8</v>
      </c>
      <c r="G144">
        <v>1454.4351799999999</v>
      </c>
      <c r="H144">
        <v>6046</v>
      </c>
      <c r="I144">
        <v>24726.74826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31</v>
      </c>
      <c r="Q144">
        <v>65.368260000000006</v>
      </c>
    </row>
    <row r="145" spans="1:17" x14ac:dyDescent="0.25">
      <c r="A145" t="s">
        <v>381</v>
      </c>
      <c r="B145">
        <v>144</v>
      </c>
      <c r="C145">
        <v>0</v>
      </c>
      <c r="D145">
        <v>3</v>
      </c>
      <c r="E145">
        <v>300</v>
      </c>
      <c r="F145">
        <v>10</v>
      </c>
      <c r="G145">
        <v>580.49296000000004</v>
      </c>
      <c r="H145">
        <v>9635</v>
      </c>
      <c r="I145">
        <v>30358.2933000007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64</v>
      </c>
      <c r="Q145">
        <v>191.79666</v>
      </c>
    </row>
    <row r="146" spans="1:17" x14ac:dyDescent="0.25">
      <c r="A146" t="s">
        <v>382</v>
      </c>
      <c r="B146">
        <v>144</v>
      </c>
      <c r="C146">
        <v>0</v>
      </c>
      <c r="D146">
        <v>3</v>
      </c>
      <c r="E146">
        <v>300</v>
      </c>
      <c r="F146">
        <v>6</v>
      </c>
      <c r="G146">
        <v>560.67114000000004</v>
      </c>
      <c r="H146">
        <v>10419</v>
      </c>
      <c r="I146">
        <v>37416.907720000498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65</v>
      </c>
      <c r="Q146">
        <v>160.58519999999999</v>
      </c>
    </row>
    <row r="147" spans="1:17" x14ac:dyDescent="0.25">
      <c r="A147" t="s">
        <v>383</v>
      </c>
      <c r="B147">
        <v>96</v>
      </c>
      <c r="C147">
        <v>0</v>
      </c>
      <c r="D147">
        <v>3</v>
      </c>
      <c r="E147">
        <v>300</v>
      </c>
      <c r="F147">
        <v>2</v>
      </c>
      <c r="G147">
        <v>53.650320000000001</v>
      </c>
      <c r="H147">
        <v>6777</v>
      </c>
      <c r="I147">
        <v>15996.7084999996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47</v>
      </c>
      <c r="Q147">
        <v>104.72538</v>
      </c>
    </row>
    <row r="148" spans="1:17" x14ac:dyDescent="0.25">
      <c r="A148" t="s">
        <v>17</v>
      </c>
      <c r="B148">
        <v>150</v>
      </c>
      <c r="C148">
        <v>0</v>
      </c>
      <c r="D148">
        <v>3</v>
      </c>
      <c r="E148">
        <v>300</v>
      </c>
      <c r="F148">
        <v>2</v>
      </c>
      <c r="G148">
        <v>66.996200000000002</v>
      </c>
      <c r="H148">
        <v>11224</v>
      </c>
      <c r="I148">
        <v>31935.224679999799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39</v>
      </c>
      <c r="Q148">
        <v>116.613276</v>
      </c>
    </row>
    <row r="149" spans="1:17" x14ac:dyDescent="0.25">
      <c r="A149" t="s">
        <v>384</v>
      </c>
      <c r="B149">
        <v>67</v>
      </c>
      <c r="C149">
        <v>0</v>
      </c>
      <c r="D149">
        <v>3</v>
      </c>
      <c r="E149">
        <v>300</v>
      </c>
      <c r="F149">
        <v>1</v>
      </c>
      <c r="G149">
        <v>65.938940000000002</v>
      </c>
      <c r="H149">
        <v>5716</v>
      </c>
      <c r="I149">
        <v>16802.38364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29</v>
      </c>
      <c r="Q149">
        <v>69.073595999999995</v>
      </c>
    </row>
    <row r="150" spans="1:17" x14ac:dyDescent="0.25">
      <c r="A150" t="s">
        <v>385</v>
      </c>
      <c r="B150">
        <v>82</v>
      </c>
      <c r="C150">
        <v>0</v>
      </c>
      <c r="D150">
        <v>3</v>
      </c>
      <c r="E150">
        <v>300</v>
      </c>
      <c r="F150">
        <v>7</v>
      </c>
      <c r="G150">
        <v>561.89166</v>
      </c>
      <c r="H150">
        <v>5792</v>
      </c>
      <c r="I150">
        <v>17378.871660000201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43</v>
      </c>
      <c r="Q150">
        <v>126.403248</v>
      </c>
    </row>
    <row r="151" spans="1:17" x14ac:dyDescent="0.25">
      <c r="A151" t="s">
        <v>386</v>
      </c>
      <c r="B151">
        <v>106</v>
      </c>
      <c r="C151">
        <v>0</v>
      </c>
      <c r="D151">
        <v>3</v>
      </c>
      <c r="E151">
        <v>300</v>
      </c>
      <c r="F151">
        <v>3</v>
      </c>
      <c r="G151">
        <v>474.70024000000001</v>
      </c>
      <c r="H151">
        <v>8451</v>
      </c>
      <c r="I151">
        <v>24380.893380000201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47</v>
      </c>
      <c r="Q151">
        <v>120.971496</v>
      </c>
    </row>
    <row r="152" spans="1:17" x14ac:dyDescent="0.25">
      <c r="A152" t="s">
        <v>390</v>
      </c>
      <c r="B152">
        <v>114</v>
      </c>
      <c r="C152">
        <v>0</v>
      </c>
      <c r="D152">
        <v>3</v>
      </c>
      <c r="E152">
        <v>300</v>
      </c>
      <c r="F152">
        <v>8</v>
      </c>
      <c r="G152">
        <v>559.02919999999995</v>
      </c>
      <c r="H152">
        <v>7676</v>
      </c>
      <c r="I152">
        <v>22234.4242600004</v>
      </c>
      <c r="J152">
        <v>1</v>
      </c>
      <c r="K152">
        <v>2.2706759999999999</v>
      </c>
      <c r="L152">
        <v>0</v>
      </c>
      <c r="M152">
        <v>0</v>
      </c>
      <c r="N152">
        <v>0</v>
      </c>
      <c r="O152">
        <v>0</v>
      </c>
      <c r="P152">
        <v>51</v>
      </c>
      <c r="Q152">
        <v>108.46288800000001</v>
      </c>
    </row>
    <row r="153" spans="1:17" x14ac:dyDescent="0.25">
      <c r="A153" t="s">
        <v>391</v>
      </c>
      <c r="B153">
        <v>105</v>
      </c>
      <c r="C153">
        <v>0</v>
      </c>
      <c r="D153">
        <v>3</v>
      </c>
      <c r="E153">
        <v>300</v>
      </c>
      <c r="F153">
        <v>13</v>
      </c>
      <c r="G153">
        <v>4220.7855</v>
      </c>
      <c r="H153">
        <v>5646</v>
      </c>
      <c r="I153">
        <v>16958.0999999999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48</v>
      </c>
      <c r="Q153">
        <v>139.25295600000001</v>
      </c>
    </row>
    <row r="154" spans="1:17" x14ac:dyDescent="0.25">
      <c r="A154" t="s">
        <v>392</v>
      </c>
      <c r="B154">
        <v>152</v>
      </c>
      <c r="C154">
        <v>0</v>
      </c>
      <c r="D154">
        <v>3</v>
      </c>
      <c r="E154">
        <v>300</v>
      </c>
      <c r="F154">
        <v>11</v>
      </c>
      <c r="G154">
        <v>619.28783999999996</v>
      </c>
      <c r="H154">
        <v>6874</v>
      </c>
      <c r="I154">
        <v>19266.7653400005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36</v>
      </c>
      <c r="Q154">
        <v>196.21776</v>
      </c>
    </row>
    <row r="155" spans="1:17" x14ac:dyDescent="0.25">
      <c r="A155" t="s">
        <v>393</v>
      </c>
      <c r="B155">
        <v>174</v>
      </c>
      <c r="C155">
        <v>0</v>
      </c>
      <c r="D155">
        <v>3</v>
      </c>
      <c r="E155">
        <v>300</v>
      </c>
      <c r="F155">
        <v>7</v>
      </c>
      <c r="G155">
        <v>679.52674000000002</v>
      </c>
      <c r="H155">
        <v>12011</v>
      </c>
      <c r="I155">
        <v>31848.3198399998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54</v>
      </c>
      <c r="Q155">
        <v>252.01880399999999</v>
      </c>
    </row>
    <row r="156" spans="1:17" x14ac:dyDescent="0.25">
      <c r="A156" t="s">
        <v>394</v>
      </c>
      <c r="B156">
        <v>168</v>
      </c>
      <c r="C156">
        <v>0</v>
      </c>
      <c r="D156">
        <v>3</v>
      </c>
      <c r="E156">
        <v>300</v>
      </c>
      <c r="F156">
        <v>3</v>
      </c>
      <c r="G156">
        <v>110.59211999999999</v>
      </c>
      <c r="H156">
        <v>11834</v>
      </c>
      <c r="I156">
        <v>28184.893039999399</v>
      </c>
      <c r="J156">
        <v>1</v>
      </c>
      <c r="K156">
        <v>3.0275759999999998</v>
      </c>
      <c r="L156">
        <v>0</v>
      </c>
      <c r="M156">
        <v>0</v>
      </c>
      <c r="N156">
        <v>0</v>
      </c>
      <c r="O156">
        <v>0</v>
      </c>
      <c r="P156">
        <v>88</v>
      </c>
      <c r="Q156">
        <v>266.54854799999998</v>
      </c>
    </row>
    <row r="157" spans="1:17" x14ac:dyDescent="0.25">
      <c r="A157" t="s">
        <v>395</v>
      </c>
      <c r="B157">
        <v>87</v>
      </c>
      <c r="C157">
        <v>0</v>
      </c>
      <c r="D157">
        <v>3</v>
      </c>
      <c r="E157">
        <v>300</v>
      </c>
      <c r="F157">
        <v>26</v>
      </c>
      <c r="G157">
        <v>2880.8685599999999</v>
      </c>
      <c r="H157">
        <v>2925</v>
      </c>
      <c r="I157">
        <v>7380.5950400001002</v>
      </c>
      <c r="J157">
        <v>2</v>
      </c>
      <c r="K157">
        <v>77.419355999999993</v>
      </c>
      <c r="L157">
        <v>0</v>
      </c>
      <c r="M157">
        <v>0</v>
      </c>
      <c r="N157">
        <v>0</v>
      </c>
      <c r="O157">
        <v>0</v>
      </c>
      <c r="P157">
        <v>17</v>
      </c>
      <c r="Q157">
        <v>41.815151999999998</v>
      </c>
    </row>
    <row r="158" spans="1:17" x14ac:dyDescent="0.25">
      <c r="A158" t="s">
        <v>396</v>
      </c>
      <c r="B158">
        <v>129</v>
      </c>
      <c r="C158">
        <v>0</v>
      </c>
      <c r="D158">
        <v>3</v>
      </c>
      <c r="E158">
        <v>300</v>
      </c>
      <c r="F158">
        <v>4</v>
      </c>
      <c r="G158">
        <v>442.44425999999999</v>
      </c>
      <c r="H158">
        <v>8703</v>
      </c>
      <c r="I158">
        <v>20918.7089399998</v>
      </c>
      <c r="J158">
        <v>1</v>
      </c>
      <c r="K158">
        <v>5.622636</v>
      </c>
      <c r="L158">
        <v>0</v>
      </c>
      <c r="M158">
        <v>0</v>
      </c>
      <c r="N158">
        <v>0</v>
      </c>
      <c r="O158">
        <v>0</v>
      </c>
      <c r="P158">
        <v>43</v>
      </c>
      <c r="Q158">
        <v>167.699004</v>
      </c>
    </row>
    <row r="159" spans="1:17" x14ac:dyDescent="0.25">
      <c r="A159" t="s">
        <v>397</v>
      </c>
      <c r="B159">
        <v>132</v>
      </c>
      <c r="C159">
        <v>0</v>
      </c>
      <c r="D159">
        <v>3</v>
      </c>
      <c r="E159">
        <v>300</v>
      </c>
      <c r="F159">
        <v>10</v>
      </c>
      <c r="G159">
        <v>1241.5788399999999</v>
      </c>
      <c r="H159">
        <v>7310</v>
      </c>
      <c r="I159">
        <v>16419.390539999698</v>
      </c>
      <c r="J159">
        <v>2</v>
      </c>
      <c r="K159">
        <v>70.931700000000006</v>
      </c>
      <c r="L159">
        <v>0</v>
      </c>
      <c r="M159">
        <v>0</v>
      </c>
      <c r="N159">
        <v>0</v>
      </c>
      <c r="O159">
        <v>0</v>
      </c>
      <c r="P159">
        <v>9</v>
      </c>
      <c r="Q159">
        <v>90.774935999999997</v>
      </c>
    </row>
    <row r="160" spans="1:17" x14ac:dyDescent="0.25">
      <c r="A160" t="s">
        <v>398</v>
      </c>
      <c r="B160">
        <v>165</v>
      </c>
      <c r="C160">
        <v>0</v>
      </c>
      <c r="D160">
        <v>3</v>
      </c>
      <c r="E160">
        <v>300</v>
      </c>
      <c r="F160">
        <v>9</v>
      </c>
      <c r="G160">
        <v>555.17236000000003</v>
      </c>
      <c r="H160">
        <v>11419</v>
      </c>
      <c r="I160">
        <v>25748.9651600002</v>
      </c>
      <c r="J160">
        <v>1</v>
      </c>
      <c r="K160">
        <v>42.169764000000001</v>
      </c>
      <c r="L160">
        <v>0</v>
      </c>
      <c r="M160">
        <v>0</v>
      </c>
      <c r="N160">
        <v>0</v>
      </c>
      <c r="O160">
        <v>0</v>
      </c>
      <c r="P160">
        <v>43</v>
      </c>
      <c r="Q160">
        <v>177.81950399999999</v>
      </c>
    </row>
    <row r="161" spans="1:17" x14ac:dyDescent="0.25">
      <c r="A161" t="s">
        <v>400</v>
      </c>
      <c r="B161">
        <v>126</v>
      </c>
      <c r="C161">
        <v>0</v>
      </c>
      <c r="D161">
        <v>3</v>
      </c>
      <c r="E161">
        <v>300</v>
      </c>
      <c r="F161">
        <v>6</v>
      </c>
      <c r="G161">
        <v>753.55963999999994</v>
      </c>
      <c r="H161">
        <v>9818</v>
      </c>
      <c r="I161">
        <v>22439.176159999901</v>
      </c>
      <c r="J161">
        <v>1</v>
      </c>
      <c r="K161">
        <v>7.7851920000000003</v>
      </c>
      <c r="L161">
        <v>0</v>
      </c>
      <c r="M161">
        <v>0</v>
      </c>
      <c r="N161">
        <v>0</v>
      </c>
      <c r="O161">
        <v>0</v>
      </c>
      <c r="P161">
        <v>66</v>
      </c>
      <c r="Q161">
        <v>202.38967199999999</v>
      </c>
    </row>
    <row r="162" spans="1:17" x14ac:dyDescent="0.25">
      <c r="A162" t="s">
        <v>401</v>
      </c>
      <c r="B162">
        <v>166</v>
      </c>
      <c r="C162">
        <v>0</v>
      </c>
      <c r="D162">
        <v>3</v>
      </c>
      <c r="E162">
        <v>300</v>
      </c>
      <c r="F162">
        <v>10</v>
      </c>
      <c r="G162">
        <v>820.78157999999996</v>
      </c>
      <c r="H162">
        <v>11658</v>
      </c>
      <c r="I162">
        <v>29258.972039999899</v>
      </c>
      <c r="J162">
        <v>1</v>
      </c>
      <c r="K162">
        <v>47.576135999999998</v>
      </c>
      <c r="L162">
        <v>0</v>
      </c>
      <c r="M162">
        <v>0</v>
      </c>
      <c r="N162">
        <v>0</v>
      </c>
      <c r="O162">
        <v>0</v>
      </c>
      <c r="P162">
        <v>74</v>
      </c>
      <c r="Q162">
        <v>249.78681599999999</v>
      </c>
    </row>
    <row r="163" spans="1:17" x14ac:dyDescent="0.25">
      <c r="A163" t="s">
        <v>404</v>
      </c>
      <c r="B163">
        <v>132</v>
      </c>
      <c r="C163">
        <v>0</v>
      </c>
      <c r="D163">
        <v>3</v>
      </c>
      <c r="E163">
        <v>300</v>
      </c>
      <c r="F163">
        <v>7</v>
      </c>
      <c r="G163">
        <v>749.72982000000002</v>
      </c>
      <c r="H163">
        <v>7515</v>
      </c>
      <c r="I163">
        <v>19480.489839999998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46</v>
      </c>
      <c r="Q163">
        <v>204.05679599999999</v>
      </c>
    </row>
    <row r="164" spans="1:17" x14ac:dyDescent="0.25">
      <c r="A164" t="s">
        <v>405</v>
      </c>
      <c r="B164">
        <v>115</v>
      </c>
      <c r="C164">
        <v>0</v>
      </c>
      <c r="D164">
        <v>3</v>
      </c>
      <c r="E164">
        <v>300</v>
      </c>
      <c r="F164">
        <v>4</v>
      </c>
      <c r="G164">
        <v>436.14652000000001</v>
      </c>
      <c r="H164">
        <v>8002</v>
      </c>
      <c r="I164">
        <v>20976.691539999902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35</v>
      </c>
      <c r="Q164">
        <v>146.619192</v>
      </c>
    </row>
    <row r="165" spans="1:17" x14ac:dyDescent="0.25">
      <c r="A165" t="s">
        <v>406</v>
      </c>
      <c r="B165">
        <v>124</v>
      </c>
      <c r="C165">
        <v>0</v>
      </c>
      <c r="D165">
        <v>3</v>
      </c>
      <c r="E165">
        <v>300</v>
      </c>
      <c r="F165">
        <v>14</v>
      </c>
      <c r="G165">
        <v>2150.8353200000001</v>
      </c>
      <c r="H165">
        <v>6746</v>
      </c>
      <c r="I165">
        <v>23695.099860000199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33</v>
      </c>
      <c r="Q165">
        <v>107.29992</v>
      </c>
    </row>
    <row r="166" spans="1:17" x14ac:dyDescent="0.25">
      <c r="A166" t="s">
        <v>407</v>
      </c>
      <c r="B166">
        <v>101</v>
      </c>
      <c r="C166">
        <v>0</v>
      </c>
      <c r="D166">
        <v>3</v>
      </c>
      <c r="E166">
        <v>300</v>
      </c>
      <c r="F166">
        <v>6</v>
      </c>
      <c r="G166">
        <v>1895.30278</v>
      </c>
      <c r="H166">
        <v>7062</v>
      </c>
      <c r="I166">
        <v>25822.702700000002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77</v>
      </c>
      <c r="Q166">
        <v>387.74014799999998</v>
      </c>
    </row>
    <row r="167" spans="1:17" x14ac:dyDescent="0.25">
      <c r="A167" t="s">
        <v>18</v>
      </c>
      <c r="B167">
        <v>192</v>
      </c>
      <c r="C167">
        <v>0</v>
      </c>
      <c r="D167">
        <v>3</v>
      </c>
      <c r="E167">
        <v>300</v>
      </c>
      <c r="F167">
        <v>29</v>
      </c>
      <c r="G167">
        <v>2486.2487999999998</v>
      </c>
      <c r="H167">
        <v>9972</v>
      </c>
      <c r="I167">
        <v>38857.557920000902</v>
      </c>
      <c r="J167">
        <v>1</v>
      </c>
      <c r="K167">
        <v>2.2706759999999999</v>
      </c>
      <c r="L167">
        <v>0</v>
      </c>
      <c r="M167">
        <v>0</v>
      </c>
      <c r="N167">
        <v>0</v>
      </c>
      <c r="O167">
        <v>0</v>
      </c>
      <c r="P167">
        <v>83</v>
      </c>
      <c r="Q167">
        <v>259.03693199999998</v>
      </c>
    </row>
    <row r="168" spans="1:17" x14ac:dyDescent="0.25">
      <c r="A168" t="s">
        <v>408</v>
      </c>
      <c r="B168">
        <v>150</v>
      </c>
      <c r="C168">
        <v>0</v>
      </c>
      <c r="D168">
        <v>3</v>
      </c>
      <c r="E168">
        <v>300</v>
      </c>
      <c r="F168">
        <v>33</v>
      </c>
      <c r="G168">
        <v>1489.24398</v>
      </c>
      <c r="H168">
        <v>3468</v>
      </c>
      <c r="I168">
        <v>10517.9070999999</v>
      </c>
      <c r="J168">
        <v>3</v>
      </c>
      <c r="K168">
        <v>27.248148</v>
      </c>
      <c r="L168">
        <v>0</v>
      </c>
      <c r="M168">
        <v>0</v>
      </c>
      <c r="N168">
        <v>0</v>
      </c>
      <c r="O168">
        <v>0</v>
      </c>
      <c r="P168">
        <v>36</v>
      </c>
      <c r="Q168">
        <v>393.85719599999999</v>
      </c>
    </row>
    <row r="169" spans="1:17" x14ac:dyDescent="0.25">
      <c r="A169" t="s">
        <v>409</v>
      </c>
      <c r="B169">
        <v>160</v>
      </c>
      <c r="C169">
        <v>0</v>
      </c>
      <c r="D169">
        <v>3</v>
      </c>
      <c r="E169">
        <v>300</v>
      </c>
      <c r="F169">
        <v>11</v>
      </c>
      <c r="G169">
        <v>828.89094</v>
      </c>
      <c r="H169">
        <v>10281</v>
      </c>
      <c r="I169">
        <v>27786.228339999801</v>
      </c>
      <c r="J169">
        <v>2</v>
      </c>
      <c r="K169">
        <v>106.50567599999999</v>
      </c>
      <c r="L169">
        <v>0</v>
      </c>
      <c r="M169">
        <v>0</v>
      </c>
      <c r="N169">
        <v>0</v>
      </c>
      <c r="O169">
        <v>0</v>
      </c>
      <c r="P169">
        <v>45</v>
      </c>
      <c r="Q169">
        <v>186.308424</v>
      </c>
    </row>
    <row r="170" spans="1:17" x14ac:dyDescent="0.25">
      <c r="A170" t="s">
        <v>410</v>
      </c>
      <c r="B170">
        <v>98</v>
      </c>
      <c r="C170">
        <v>0</v>
      </c>
      <c r="D170">
        <v>3</v>
      </c>
      <c r="E170">
        <v>300</v>
      </c>
      <c r="F170">
        <v>4</v>
      </c>
      <c r="G170">
        <v>544.50509999999997</v>
      </c>
      <c r="H170">
        <v>6429</v>
      </c>
      <c r="I170">
        <v>19174.264100000099</v>
      </c>
      <c r="J170">
        <v>1</v>
      </c>
      <c r="K170">
        <v>177.76176000000001</v>
      </c>
      <c r="L170">
        <v>0</v>
      </c>
      <c r="M170">
        <v>0</v>
      </c>
      <c r="N170">
        <v>0</v>
      </c>
      <c r="O170">
        <v>0</v>
      </c>
      <c r="P170">
        <v>77</v>
      </c>
      <c r="Q170">
        <v>223.82424</v>
      </c>
    </row>
    <row r="171" spans="1:17" x14ac:dyDescent="0.25">
      <c r="A171" t="s">
        <v>411</v>
      </c>
      <c r="B171">
        <v>61</v>
      </c>
      <c r="C171">
        <v>0</v>
      </c>
      <c r="D171">
        <v>3</v>
      </c>
      <c r="E171">
        <v>300</v>
      </c>
      <c r="F171">
        <v>11</v>
      </c>
      <c r="G171">
        <v>616.46079999999995</v>
      </c>
      <c r="H171">
        <v>3520</v>
      </c>
      <c r="I171">
        <v>8346.6682600000604</v>
      </c>
      <c r="J171">
        <v>1</v>
      </c>
      <c r="K171">
        <v>4.3250999999999999</v>
      </c>
      <c r="L171">
        <v>0</v>
      </c>
      <c r="M171">
        <v>0</v>
      </c>
      <c r="N171">
        <v>0</v>
      </c>
      <c r="O171">
        <v>0</v>
      </c>
      <c r="P171">
        <v>16</v>
      </c>
      <c r="Q171">
        <v>101.46845999999999</v>
      </c>
    </row>
    <row r="172" spans="1:17" x14ac:dyDescent="0.25">
      <c r="A172" t="s">
        <v>412</v>
      </c>
      <c r="B172">
        <v>93</v>
      </c>
      <c r="C172">
        <v>0</v>
      </c>
      <c r="D172">
        <v>3</v>
      </c>
      <c r="E172">
        <v>300</v>
      </c>
      <c r="F172">
        <v>3</v>
      </c>
      <c r="G172">
        <v>1197.9174599999999</v>
      </c>
      <c r="H172">
        <v>6658</v>
      </c>
      <c r="I172">
        <v>22464.285479999999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63</v>
      </c>
      <c r="Q172">
        <v>207.13555199999999</v>
      </c>
    </row>
    <row r="173" spans="1:17" x14ac:dyDescent="0.25">
      <c r="A173" t="s">
        <v>437</v>
      </c>
      <c r="B173">
        <v>166</v>
      </c>
      <c r="C173">
        <v>0</v>
      </c>
      <c r="D173">
        <v>3</v>
      </c>
      <c r="E173">
        <v>300</v>
      </c>
      <c r="F173">
        <v>9</v>
      </c>
      <c r="G173">
        <v>1206.0730799999999</v>
      </c>
      <c r="H173">
        <v>8938</v>
      </c>
      <c r="I173">
        <v>19205.438599999601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43</v>
      </c>
      <c r="Q173">
        <v>136.945932</v>
      </c>
    </row>
    <row r="174" spans="1:17" x14ac:dyDescent="0.25">
      <c r="A174" t="s">
        <v>438</v>
      </c>
      <c r="B174">
        <v>142</v>
      </c>
      <c r="C174">
        <v>0</v>
      </c>
      <c r="D174">
        <v>3</v>
      </c>
      <c r="E174">
        <v>300</v>
      </c>
      <c r="F174">
        <v>3</v>
      </c>
      <c r="G174">
        <v>434.99142000000001</v>
      </c>
      <c r="H174">
        <v>8589</v>
      </c>
      <c r="I174">
        <v>21265.1025199994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18</v>
      </c>
      <c r="Q174">
        <v>43.985999999999997</v>
      </c>
    </row>
    <row r="175" spans="1:17" x14ac:dyDescent="0.25">
      <c r="A175" t="s">
        <v>439</v>
      </c>
      <c r="B175">
        <v>53</v>
      </c>
      <c r="C175">
        <v>0</v>
      </c>
      <c r="D175">
        <v>3</v>
      </c>
      <c r="E175">
        <v>300</v>
      </c>
      <c r="F175">
        <v>1</v>
      </c>
      <c r="G175">
        <v>692.35883999999999</v>
      </c>
      <c r="H175">
        <v>3535</v>
      </c>
      <c r="I175">
        <v>11681.698039999899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18</v>
      </c>
      <c r="Q175">
        <v>64.952832000000001</v>
      </c>
    </row>
    <row r="176" spans="1:17" x14ac:dyDescent="0.25">
      <c r="A176" t="s">
        <v>440</v>
      </c>
      <c r="B176">
        <v>126</v>
      </c>
      <c r="C176">
        <v>0</v>
      </c>
      <c r="D176">
        <v>3</v>
      </c>
      <c r="E176">
        <v>300</v>
      </c>
      <c r="F176">
        <v>9</v>
      </c>
      <c r="G176">
        <v>1846.8916200000001</v>
      </c>
      <c r="H176">
        <v>5315</v>
      </c>
      <c r="I176">
        <v>26491.348899999601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76</v>
      </c>
      <c r="Q176">
        <v>247.10704799999999</v>
      </c>
    </row>
    <row r="177" spans="1:17" x14ac:dyDescent="0.25">
      <c r="A177" t="s">
        <v>441</v>
      </c>
      <c r="B177">
        <v>122</v>
      </c>
      <c r="C177">
        <v>0</v>
      </c>
      <c r="D177">
        <v>6</v>
      </c>
      <c r="E177">
        <v>600</v>
      </c>
      <c r="F177">
        <v>3</v>
      </c>
      <c r="G177">
        <v>273.53854000000001</v>
      </c>
      <c r="H177">
        <v>8859</v>
      </c>
      <c r="I177">
        <v>23836.362240000199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54</v>
      </c>
      <c r="Q177">
        <v>183.82391999999999</v>
      </c>
    </row>
    <row r="178" spans="1:17" x14ac:dyDescent="0.25">
      <c r="A178" t="s">
        <v>442</v>
      </c>
      <c r="B178">
        <v>128</v>
      </c>
      <c r="C178">
        <v>0</v>
      </c>
      <c r="D178">
        <v>3</v>
      </c>
      <c r="E178">
        <v>300</v>
      </c>
      <c r="F178">
        <v>12</v>
      </c>
      <c r="G178">
        <v>1282.45084</v>
      </c>
      <c r="H178">
        <v>8709</v>
      </c>
      <c r="I178">
        <v>27333.197200000399</v>
      </c>
      <c r="J178">
        <v>1</v>
      </c>
      <c r="K178">
        <v>16.219139999999999</v>
      </c>
      <c r="L178">
        <v>0</v>
      </c>
      <c r="M178">
        <v>0</v>
      </c>
      <c r="N178">
        <v>0</v>
      </c>
      <c r="O178">
        <v>0</v>
      </c>
      <c r="P178">
        <v>63</v>
      </c>
      <c r="Q178">
        <v>164.581356</v>
      </c>
    </row>
    <row r="179" spans="1:17" x14ac:dyDescent="0.25">
      <c r="A179" t="s">
        <v>443</v>
      </c>
      <c r="B179">
        <v>68</v>
      </c>
      <c r="C179">
        <v>0</v>
      </c>
      <c r="D179">
        <v>3</v>
      </c>
      <c r="E179">
        <v>300</v>
      </c>
      <c r="F179">
        <v>8</v>
      </c>
      <c r="G179">
        <v>562.28161999999998</v>
      </c>
      <c r="H179">
        <v>2690</v>
      </c>
      <c r="I179">
        <v>8205.8074799999995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3</v>
      </c>
      <c r="Q179">
        <v>5.5155960000000004</v>
      </c>
    </row>
    <row r="180" spans="1:17" x14ac:dyDescent="0.25">
      <c r="A180" t="s">
        <v>444</v>
      </c>
      <c r="B180">
        <v>109</v>
      </c>
      <c r="C180">
        <v>0</v>
      </c>
      <c r="D180">
        <v>3</v>
      </c>
      <c r="E180">
        <v>300</v>
      </c>
      <c r="F180">
        <v>3</v>
      </c>
      <c r="G180">
        <v>1667.2999199999999</v>
      </c>
      <c r="H180">
        <v>8384</v>
      </c>
      <c r="I180">
        <v>14790.338499998899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10</v>
      </c>
      <c r="Q180">
        <v>22.333763999999999</v>
      </c>
    </row>
    <row r="181" spans="1:17" x14ac:dyDescent="0.25">
      <c r="A181" t="s">
        <v>447</v>
      </c>
      <c r="B181">
        <v>104</v>
      </c>
      <c r="C181">
        <v>0</v>
      </c>
      <c r="D181">
        <v>3</v>
      </c>
      <c r="E181">
        <v>300</v>
      </c>
      <c r="F181">
        <v>13</v>
      </c>
      <c r="G181">
        <v>2568.7291</v>
      </c>
      <c r="H181">
        <v>5576</v>
      </c>
      <c r="I181">
        <v>19496.890239999699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26</v>
      </c>
      <c r="Q181">
        <v>59.054436000000003</v>
      </c>
    </row>
    <row r="182" spans="1:17" x14ac:dyDescent="0.25">
      <c r="A182" t="s">
        <v>448</v>
      </c>
      <c r="B182">
        <v>89</v>
      </c>
      <c r="C182">
        <v>0</v>
      </c>
      <c r="D182">
        <v>3</v>
      </c>
      <c r="E182">
        <v>300</v>
      </c>
      <c r="F182">
        <v>19</v>
      </c>
      <c r="G182">
        <v>3002.6110399999998</v>
      </c>
      <c r="H182">
        <v>3673</v>
      </c>
      <c r="I182">
        <v>10361.3427999998</v>
      </c>
      <c r="J182">
        <v>1</v>
      </c>
      <c r="K182">
        <v>7.5689279999999997</v>
      </c>
      <c r="L182">
        <v>0</v>
      </c>
      <c r="M182">
        <v>0</v>
      </c>
      <c r="N182">
        <v>0</v>
      </c>
      <c r="O182">
        <v>0</v>
      </c>
      <c r="P182">
        <v>8</v>
      </c>
      <c r="Q182">
        <v>73.486776000000006</v>
      </c>
    </row>
    <row r="183" spans="1:17" x14ac:dyDescent="0.25">
      <c r="A183" t="s">
        <v>449</v>
      </c>
      <c r="B183">
        <v>119</v>
      </c>
      <c r="C183">
        <v>0</v>
      </c>
      <c r="D183">
        <v>3</v>
      </c>
      <c r="E183">
        <v>300</v>
      </c>
      <c r="F183">
        <v>4</v>
      </c>
      <c r="G183">
        <v>174.52330000000001</v>
      </c>
      <c r="H183">
        <v>9640</v>
      </c>
      <c r="I183">
        <v>22874.221460000201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30</v>
      </c>
      <c r="Q183">
        <v>213.63673199999999</v>
      </c>
    </row>
    <row r="184" spans="1:17" x14ac:dyDescent="0.25">
      <c r="A184" t="s">
        <v>451</v>
      </c>
      <c r="B184">
        <v>114</v>
      </c>
      <c r="C184">
        <v>0</v>
      </c>
      <c r="D184">
        <v>3</v>
      </c>
      <c r="E184">
        <v>300</v>
      </c>
      <c r="F184">
        <v>19</v>
      </c>
      <c r="G184">
        <v>1391.5150799999999</v>
      </c>
      <c r="H184">
        <v>5666</v>
      </c>
      <c r="I184">
        <v>22430.618979999999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15</v>
      </c>
      <c r="Q184">
        <v>30.163464000000001</v>
      </c>
    </row>
    <row r="185" spans="1:17" x14ac:dyDescent="0.25">
      <c r="A185" t="s">
        <v>452</v>
      </c>
      <c r="B185">
        <v>44</v>
      </c>
      <c r="C185">
        <v>0</v>
      </c>
      <c r="D185">
        <v>3</v>
      </c>
      <c r="E185">
        <v>300</v>
      </c>
      <c r="F185">
        <v>9</v>
      </c>
      <c r="G185">
        <v>3369.5045599999999</v>
      </c>
      <c r="H185">
        <v>2642</v>
      </c>
      <c r="I185">
        <v>12401.810320000001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12</v>
      </c>
      <c r="Q185">
        <v>63.821772000000003</v>
      </c>
    </row>
    <row r="186" spans="1:17" x14ac:dyDescent="0.25">
      <c r="A186" t="s">
        <v>456</v>
      </c>
      <c r="B186">
        <v>103</v>
      </c>
      <c r="C186">
        <v>0</v>
      </c>
      <c r="D186">
        <v>3</v>
      </c>
      <c r="E186">
        <v>300</v>
      </c>
      <c r="F186">
        <v>11</v>
      </c>
      <c r="G186">
        <v>2214.3982799999999</v>
      </c>
      <c r="H186">
        <v>5049</v>
      </c>
      <c r="I186">
        <v>23397.831479999699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18</v>
      </c>
      <c r="Q186">
        <v>30.181619999999999</v>
      </c>
    </row>
    <row r="187" spans="1:17" x14ac:dyDescent="0.25">
      <c r="A187" t="s">
        <v>458</v>
      </c>
      <c r="B187">
        <v>82</v>
      </c>
      <c r="C187">
        <v>0</v>
      </c>
      <c r="D187">
        <v>3</v>
      </c>
      <c r="E187">
        <v>300</v>
      </c>
      <c r="F187">
        <v>11</v>
      </c>
      <c r="G187">
        <v>2018.98578</v>
      </c>
      <c r="H187">
        <v>3634</v>
      </c>
      <c r="I187">
        <v>17811.012659999698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9</v>
      </c>
      <c r="Q187">
        <v>38.027231999999998</v>
      </c>
    </row>
    <row r="188" spans="1:17" x14ac:dyDescent="0.25">
      <c r="A188" t="s">
        <v>459</v>
      </c>
      <c r="B188">
        <v>103</v>
      </c>
      <c r="C188">
        <v>0</v>
      </c>
      <c r="D188">
        <v>3</v>
      </c>
      <c r="E188">
        <v>300</v>
      </c>
      <c r="F188">
        <v>6</v>
      </c>
      <c r="G188">
        <v>539.39905999999996</v>
      </c>
      <c r="H188">
        <v>6442</v>
      </c>
      <c r="I188">
        <v>30980.0489399996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31</v>
      </c>
      <c r="Q188">
        <v>82.542888000000005</v>
      </c>
    </row>
    <row r="189" spans="1:17" x14ac:dyDescent="0.25">
      <c r="A189" t="s">
        <v>460</v>
      </c>
      <c r="B189">
        <v>61</v>
      </c>
      <c r="C189">
        <v>0</v>
      </c>
      <c r="D189">
        <v>3</v>
      </c>
      <c r="E189">
        <v>300</v>
      </c>
      <c r="F189">
        <v>4</v>
      </c>
      <c r="G189">
        <v>690.11518000000001</v>
      </c>
      <c r="H189">
        <v>4194</v>
      </c>
      <c r="I189">
        <v>17374.799059999899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12</v>
      </c>
      <c r="Q189">
        <v>51.672936</v>
      </c>
    </row>
    <row r="190" spans="1:17" x14ac:dyDescent="0.25">
      <c r="A190" t="s">
        <v>461</v>
      </c>
      <c r="B190">
        <v>158</v>
      </c>
      <c r="C190">
        <v>0</v>
      </c>
      <c r="D190">
        <v>3</v>
      </c>
      <c r="E190">
        <v>300</v>
      </c>
      <c r="F190">
        <v>4</v>
      </c>
      <c r="G190">
        <v>1365.90128</v>
      </c>
      <c r="H190">
        <v>6471</v>
      </c>
      <c r="I190">
        <v>30650.554739999799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89</v>
      </c>
      <c r="Q190">
        <v>353.05457999999999</v>
      </c>
    </row>
    <row r="191" spans="1:17" x14ac:dyDescent="0.25">
      <c r="A191" t="s">
        <v>462</v>
      </c>
      <c r="B191">
        <v>72</v>
      </c>
      <c r="C191">
        <v>0</v>
      </c>
      <c r="D191">
        <v>3</v>
      </c>
      <c r="E191">
        <v>300</v>
      </c>
      <c r="F191">
        <v>8</v>
      </c>
      <c r="G191">
        <v>707.56614000000002</v>
      </c>
      <c r="H191">
        <v>2867</v>
      </c>
      <c r="I191">
        <v>13412.939119999999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5</v>
      </c>
      <c r="Q191">
        <v>16.216968000000001</v>
      </c>
    </row>
    <row r="192" spans="1:17" x14ac:dyDescent="0.25">
      <c r="A192" t="s">
        <v>463</v>
      </c>
      <c r="B192">
        <v>69</v>
      </c>
      <c r="C192">
        <v>0</v>
      </c>
      <c r="D192">
        <v>3</v>
      </c>
      <c r="E192">
        <v>300</v>
      </c>
      <c r="F192">
        <v>4</v>
      </c>
      <c r="G192">
        <v>838.97483999999997</v>
      </c>
      <c r="H192">
        <v>4355</v>
      </c>
      <c r="I192">
        <v>22553.607599999799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40</v>
      </c>
      <c r="Q192">
        <v>97.591104000000001</v>
      </c>
    </row>
    <row r="193" spans="1:17" x14ac:dyDescent="0.25">
      <c r="A193" t="s">
        <v>1919</v>
      </c>
      <c r="B193">
        <v>109</v>
      </c>
      <c r="C193">
        <v>0</v>
      </c>
      <c r="D193">
        <v>3</v>
      </c>
      <c r="E193">
        <v>300</v>
      </c>
      <c r="F193">
        <v>7</v>
      </c>
      <c r="G193">
        <v>2146.8709800000001</v>
      </c>
      <c r="H193">
        <v>6459</v>
      </c>
      <c r="I193">
        <v>35756.790460000397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23</v>
      </c>
      <c r="Q193">
        <v>45.605651999999999</v>
      </c>
    </row>
    <row r="194" spans="1:17" x14ac:dyDescent="0.25">
      <c r="A194" t="s">
        <v>468</v>
      </c>
      <c r="B194">
        <v>106</v>
      </c>
      <c r="C194">
        <v>0</v>
      </c>
      <c r="D194">
        <v>3</v>
      </c>
      <c r="E194">
        <v>300</v>
      </c>
      <c r="F194">
        <v>5</v>
      </c>
      <c r="G194">
        <v>227.06858</v>
      </c>
      <c r="H194">
        <v>7111</v>
      </c>
      <c r="I194">
        <v>22557.303100000001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52</v>
      </c>
      <c r="Q194">
        <v>147.52062000000001</v>
      </c>
    </row>
    <row r="195" spans="1:17" x14ac:dyDescent="0.25">
      <c r="A195" t="s">
        <v>469</v>
      </c>
      <c r="B195">
        <v>114</v>
      </c>
      <c r="C195">
        <v>0</v>
      </c>
      <c r="D195">
        <v>3</v>
      </c>
      <c r="E195">
        <v>300</v>
      </c>
      <c r="F195">
        <v>16</v>
      </c>
      <c r="G195">
        <v>3446.02358</v>
      </c>
      <c r="H195">
        <v>5809</v>
      </c>
      <c r="I195">
        <v>17160.357980000099</v>
      </c>
      <c r="J195">
        <v>1</v>
      </c>
      <c r="K195">
        <v>11.353391999999999</v>
      </c>
      <c r="L195">
        <v>0</v>
      </c>
      <c r="M195">
        <v>0</v>
      </c>
      <c r="N195">
        <v>0</v>
      </c>
      <c r="O195">
        <v>0</v>
      </c>
      <c r="P195">
        <v>53</v>
      </c>
      <c r="Q195">
        <v>160.643844</v>
      </c>
    </row>
    <row r="196" spans="1:17" x14ac:dyDescent="0.25">
      <c r="A196" t="s">
        <v>470</v>
      </c>
      <c r="B196">
        <v>137</v>
      </c>
      <c r="C196">
        <v>0</v>
      </c>
      <c r="D196">
        <v>3</v>
      </c>
      <c r="E196">
        <v>300</v>
      </c>
      <c r="F196">
        <v>9</v>
      </c>
      <c r="G196">
        <v>843.26423999999997</v>
      </c>
      <c r="H196">
        <v>11415</v>
      </c>
      <c r="I196">
        <v>31020.512419999901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56</v>
      </c>
      <c r="Q196">
        <v>145.200816</v>
      </c>
    </row>
    <row r="197" spans="1:17" x14ac:dyDescent="0.25">
      <c r="A197" t="s">
        <v>471</v>
      </c>
      <c r="B197">
        <v>141</v>
      </c>
      <c r="C197">
        <v>0</v>
      </c>
      <c r="D197">
        <v>3</v>
      </c>
      <c r="E197">
        <v>300</v>
      </c>
      <c r="F197">
        <v>8</v>
      </c>
      <c r="G197">
        <v>1023.02116</v>
      </c>
      <c r="H197">
        <v>9598</v>
      </c>
      <c r="I197">
        <v>20422.860340000301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30</v>
      </c>
      <c r="Q197">
        <v>146.362728</v>
      </c>
    </row>
    <row r="198" spans="1:17" x14ac:dyDescent="0.25">
      <c r="A198" t="s">
        <v>472</v>
      </c>
      <c r="B198">
        <v>109</v>
      </c>
      <c r="C198">
        <v>0</v>
      </c>
      <c r="D198">
        <v>3</v>
      </c>
      <c r="E198">
        <v>300</v>
      </c>
      <c r="F198">
        <v>3</v>
      </c>
      <c r="G198">
        <v>486.72034000000002</v>
      </c>
      <c r="H198">
        <v>7710</v>
      </c>
      <c r="I198">
        <v>18001.686020000201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33</v>
      </c>
      <c r="Q198">
        <v>127.472244</v>
      </c>
    </row>
    <row r="199" spans="1:17" x14ac:dyDescent="0.25">
      <c r="A199" t="s">
        <v>477</v>
      </c>
      <c r="B199">
        <v>390</v>
      </c>
      <c r="C199">
        <v>3</v>
      </c>
      <c r="D199">
        <v>3</v>
      </c>
      <c r="E199">
        <v>300</v>
      </c>
      <c r="F199">
        <v>12</v>
      </c>
      <c r="G199">
        <v>253.94983999999999</v>
      </c>
      <c r="H199">
        <v>908</v>
      </c>
      <c r="I199">
        <v>2820.2130200000001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3</v>
      </c>
      <c r="Q199">
        <v>15.643295999999999</v>
      </c>
    </row>
    <row r="200" spans="1:17" x14ac:dyDescent="0.25">
      <c r="A200" t="s">
        <v>480</v>
      </c>
      <c r="B200">
        <v>2507</v>
      </c>
      <c r="C200">
        <v>21</v>
      </c>
      <c r="D200">
        <v>6</v>
      </c>
      <c r="E200">
        <v>600</v>
      </c>
      <c r="F200">
        <v>8</v>
      </c>
      <c r="G200">
        <v>122.70023999999999</v>
      </c>
      <c r="H200">
        <v>3386</v>
      </c>
      <c r="I200">
        <v>9723.5265000002</v>
      </c>
      <c r="J200">
        <v>2</v>
      </c>
      <c r="K200">
        <v>179.49180000000001</v>
      </c>
      <c r="L200">
        <v>0</v>
      </c>
      <c r="M200">
        <v>0</v>
      </c>
      <c r="N200">
        <v>0</v>
      </c>
      <c r="O200">
        <v>0</v>
      </c>
      <c r="P200">
        <v>55</v>
      </c>
      <c r="Q200">
        <v>427.22197199999999</v>
      </c>
    </row>
    <row r="201" spans="1:17" x14ac:dyDescent="0.25">
      <c r="A201" t="s">
        <v>482</v>
      </c>
      <c r="B201">
        <v>220</v>
      </c>
      <c r="C201">
        <v>0</v>
      </c>
      <c r="D201">
        <v>3</v>
      </c>
      <c r="E201">
        <v>300</v>
      </c>
      <c r="F201">
        <v>3</v>
      </c>
      <c r="G201">
        <v>557.97654</v>
      </c>
      <c r="H201">
        <v>6324</v>
      </c>
      <c r="I201">
        <v>13250.1288199997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111</v>
      </c>
      <c r="Q201">
        <v>515.07800399999996</v>
      </c>
    </row>
    <row r="202" spans="1:17" x14ac:dyDescent="0.25">
      <c r="A202" t="s">
        <v>483</v>
      </c>
      <c r="B202">
        <v>200</v>
      </c>
      <c r="C202">
        <v>0</v>
      </c>
      <c r="D202">
        <v>3</v>
      </c>
      <c r="E202">
        <v>300</v>
      </c>
      <c r="F202">
        <v>8</v>
      </c>
      <c r="G202">
        <v>516.08123999999998</v>
      </c>
      <c r="H202">
        <v>7378</v>
      </c>
      <c r="I202">
        <v>13881.688560000001</v>
      </c>
      <c r="J202">
        <v>2</v>
      </c>
      <c r="K202">
        <v>1506.2173439999999</v>
      </c>
      <c r="L202">
        <v>0</v>
      </c>
      <c r="M202">
        <v>0</v>
      </c>
      <c r="N202">
        <v>0</v>
      </c>
      <c r="O202">
        <v>0</v>
      </c>
      <c r="P202">
        <v>123</v>
      </c>
      <c r="Q202">
        <v>527.70860400000004</v>
      </c>
    </row>
    <row r="203" spans="1:17" x14ac:dyDescent="0.25">
      <c r="A203" t="s">
        <v>484</v>
      </c>
      <c r="B203">
        <v>2828</v>
      </c>
      <c r="C203">
        <v>15</v>
      </c>
      <c r="D203">
        <v>3</v>
      </c>
      <c r="E203">
        <v>300</v>
      </c>
      <c r="F203">
        <v>2</v>
      </c>
      <c r="G203">
        <v>40.163379999999997</v>
      </c>
      <c r="H203">
        <v>11860</v>
      </c>
      <c r="I203">
        <v>20849.373559999502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61</v>
      </c>
      <c r="Q203">
        <v>299.75071200000002</v>
      </c>
    </row>
    <row r="204" spans="1:17" x14ac:dyDescent="0.25">
      <c r="A204" t="s">
        <v>20</v>
      </c>
      <c r="B204">
        <v>3041</v>
      </c>
      <c r="C204">
        <v>15</v>
      </c>
      <c r="D204">
        <v>9</v>
      </c>
      <c r="E204">
        <v>1200</v>
      </c>
      <c r="F204">
        <v>3</v>
      </c>
      <c r="G204">
        <v>30.179400000000001</v>
      </c>
      <c r="H204">
        <v>7608</v>
      </c>
      <c r="I204">
        <v>13272.237020000201</v>
      </c>
      <c r="J204">
        <v>2</v>
      </c>
      <c r="K204">
        <v>6084.988284</v>
      </c>
      <c r="L204">
        <v>0</v>
      </c>
      <c r="M204">
        <v>0</v>
      </c>
      <c r="N204">
        <v>0</v>
      </c>
      <c r="O204">
        <v>0</v>
      </c>
      <c r="P204">
        <v>57</v>
      </c>
      <c r="Q204">
        <v>542.87872800000002</v>
      </c>
    </row>
    <row r="205" spans="1:17" x14ac:dyDescent="0.25">
      <c r="A205" t="s">
        <v>485</v>
      </c>
      <c r="B205">
        <v>2548</v>
      </c>
      <c r="C205">
        <v>12</v>
      </c>
      <c r="D205">
        <v>12</v>
      </c>
      <c r="E205">
        <v>1500</v>
      </c>
      <c r="F205">
        <v>14</v>
      </c>
      <c r="G205">
        <v>1166.7147399999999</v>
      </c>
      <c r="H205">
        <v>12914</v>
      </c>
      <c r="I205">
        <v>24027.903879998201</v>
      </c>
      <c r="J205">
        <v>6</v>
      </c>
      <c r="K205">
        <v>209.11875599999999</v>
      </c>
      <c r="L205">
        <v>0</v>
      </c>
      <c r="M205">
        <v>0</v>
      </c>
      <c r="N205">
        <v>0</v>
      </c>
      <c r="O205">
        <v>0</v>
      </c>
      <c r="P205">
        <v>220</v>
      </c>
      <c r="Q205">
        <v>1108.1546639999999</v>
      </c>
    </row>
    <row r="206" spans="1:17" x14ac:dyDescent="0.25">
      <c r="A206" t="s">
        <v>1924</v>
      </c>
      <c r="B206">
        <v>84</v>
      </c>
      <c r="C206">
        <v>6</v>
      </c>
      <c r="D206">
        <v>3</v>
      </c>
      <c r="E206">
        <v>300</v>
      </c>
      <c r="F206">
        <v>3</v>
      </c>
      <c r="G206">
        <v>3463.2212800000002</v>
      </c>
      <c r="H206">
        <v>1600</v>
      </c>
      <c r="I206">
        <v>3147.7893399999698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 t="s">
        <v>492</v>
      </c>
      <c r="B207">
        <v>338</v>
      </c>
      <c r="C207">
        <v>4</v>
      </c>
      <c r="D207">
        <v>3</v>
      </c>
      <c r="E207">
        <v>300</v>
      </c>
      <c r="F207">
        <v>2</v>
      </c>
      <c r="G207">
        <v>90.076139999999995</v>
      </c>
      <c r="H207">
        <v>3728</v>
      </c>
      <c r="I207">
        <v>5915.7881399997405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48</v>
      </c>
      <c r="Q207">
        <v>243.80224799999999</v>
      </c>
    </row>
    <row r="208" spans="1:17" x14ac:dyDescent="0.25">
      <c r="A208" t="s">
        <v>21</v>
      </c>
      <c r="B208">
        <v>2179</v>
      </c>
      <c r="C208">
        <v>24</v>
      </c>
      <c r="D208">
        <v>15</v>
      </c>
      <c r="E208">
        <v>1500</v>
      </c>
      <c r="F208">
        <v>22</v>
      </c>
      <c r="G208">
        <v>1126.7846199999999</v>
      </c>
      <c r="H208">
        <v>11095</v>
      </c>
      <c r="I208">
        <v>25813.5312999991</v>
      </c>
      <c r="J208">
        <v>6</v>
      </c>
      <c r="K208">
        <v>4889.5296479999997</v>
      </c>
      <c r="L208">
        <v>0</v>
      </c>
      <c r="M208">
        <v>0</v>
      </c>
      <c r="N208">
        <v>0</v>
      </c>
      <c r="O208">
        <v>0</v>
      </c>
      <c r="P208">
        <v>224</v>
      </c>
      <c r="Q208">
        <v>1103.31816</v>
      </c>
    </row>
    <row r="209" spans="1:17" x14ac:dyDescent="0.25">
      <c r="A209" t="s">
        <v>22</v>
      </c>
      <c r="B209">
        <v>461</v>
      </c>
      <c r="C209">
        <v>12</v>
      </c>
      <c r="D209">
        <v>6</v>
      </c>
      <c r="E209">
        <v>600</v>
      </c>
      <c r="F209">
        <v>8</v>
      </c>
      <c r="G209">
        <v>86.910899999999998</v>
      </c>
      <c r="H209">
        <v>408</v>
      </c>
      <c r="I209">
        <v>2486.4093400000002</v>
      </c>
      <c r="J209">
        <v>5</v>
      </c>
      <c r="K209">
        <v>2503.5862320000001</v>
      </c>
      <c r="L209">
        <v>0</v>
      </c>
      <c r="M209">
        <v>0</v>
      </c>
      <c r="N209">
        <v>0</v>
      </c>
      <c r="O209">
        <v>0</v>
      </c>
      <c r="P209">
        <v>15</v>
      </c>
      <c r="Q209">
        <v>322.07400000000001</v>
      </c>
    </row>
    <row r="210" spans="1:17" x14ac:dyDescent="0.25">
      <c r="A210" t="s">
        <v>499</v>
      </c>
      <c r="B210">
        <v>283</v>
      </c>
      <c r="C210">
        <v>12</v>
      </c>
      <c r="D210">
        <v>3</v>
      </c>
      <c r="E210">
        <v>300</v>
      </c>
      <c r="F210">
        <v>5</v>
      </c>
      <c r="G210">
        <v>142.90567999999999</v>
      </c>
      <c r="H210">
        <v>233</v>
      </c>
      <c r="I210">
        <v>836.30948000000103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4</v>
      </c>
      <c r="Q210">
        <v>17.657316000000002</v>
      </c>
    </row>
    <row r="211" spans="1:17" x14ac:dyDescent="0.25">
      <c r="A211" t="s">
        <v>502</v>
      </c>
      <c r="B211">
        <v>1546</v>
      </c>
      <c r="C211">
        <v>3</v>
      </c>
      <c r="D211">
        <v>1</v>
      </c>
      <c r="E211">
        <v>300</v>
      </c>
      <c r="F211">
        <v>2</v>
      </c>
      <c r="G211">
        <v>181.45746</v>
      </c>
      <c r="H211">
        <v>4846</v>
      </c>
      <c r="I211">
        <v>7640.4050999999999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40</v>
      </c>
      <c r="Q211">
        <v>182.031564</v>
      </c>
    </row>
    <row r="212" spans="1:17" x14ac:dyDescent="0.25">
      <c r="A212" t="s">
        <v>503</v>
      </c>
      <c r="B212">
        <v>968</v>
      </c>
      <c r="C212">
        <v>10</v>
      </c>
      <c r="D212">
        <v>6</v>
      </c>
      <c r="E212">
        <v>600</v>
      </c>
      <c r="F212">
        <v>9</v>
      </c>
      <c r="G212">
        <v>2606.88258</v>
      </c>
      <c r="H212">
        <v>11011</v>
      </c>
      <c r="I212">
        <v>21593.236519999398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185</v>
      </c>
      <c r="Q212">
        <v>872.77607999999998</v>
      </c>
    </row>
    <row r="213" spans="1:17" x14ac:dyDescent="0.25">
      <c r="A213" t="s">
        <v>505</v>
      </c>
      <c r="B213">
        <v>520</v>
      </c>
      <c r="C213">
        <v>0</v>
      </c>
      <c r="D213">
        <v>6</v>
      </c>
      <c r="E213">
        <v>600</v>
      </c>
      <c r="F213">
        <v>5</v>
      </c>
      <c r="G213">
        <v>767.60619999999994</v>
      </c>
      <c r="H213">
        <v>7354</v>
      </c>
      <c r="I213">
        <v>15551.868559999401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68</v>
      </c>
      <c r="Q213">
        <v>328.01698800000003</v>
      </c>
    </row>
    <row r="214" spans="1:17" x14ac:dyDescent="0.25">
      <c r="A214" t="s">
        <v>515</v>
      </c>
      <c r="B214">
        <v>1036</v>
      </c>
      <c r="C214">
        <v>3</v>
      </c>
      <c r="D214">
        <v>3</v>
      </c>
      <c r="E214">
        <v>300</v>
      </c>
      <c r="F214">
        <v>0</v>
      </c>
      <c r="G214">
        <v>0</v>
      </c>
      <c r="H214">
        <v>2327</v>
      </c>
      <c r="I214">
        <v>5192.8674599999704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29</v>
      </c>
      <c r="Q214">
        <v>159.60698400000001</v>
      </c>
    </row>
    <row r="215" spans="1:17" x14ac:dyDescent="0.25">
      <c r="A215" t="s">
        <v>517</v>
      </c>
      <c r="B215">
        <v>1839</v>
      </c>
      <c r="C215">
        <v>18</v>
      </c>
      <c r="D215">
        <v>6</v>
      </c>
      <c r="E215">
        <v>600</v>
      </c>
      <c r="F215">
        <v>1</v>
      </c>
      <c r="G215">
        <v>132.04952</v>
      </c>
      <c r="H215">
        <v>7624</v>
      </c>
      <c r="I215">
        <v>18761.345300000099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60</v>
      </c>
      <c r="Q215">
        <v>271.67173200000002</v>
      </c>
    </row>
    <row r="216" spans="1:17" x14ac:dyDescent="0.25">
      <c r="A216" t="s">
        <v>520</v>
      </c>
      <c r="B216">
        <v>897</v>
      </c>
      <c r="C216">
        <v>3</v>
      </c>
      <c r="D216">
        <v>6</v>
      </c>
      <c r="E216">
        <v>400</v>
      </c>
      <c r="F216">
        <v>3</v>
      </c>
      <c r="G216">
        <v>189.32035999999999</v>
      </c>
      <c r="H216">
        <v>3159</v>
      </c>
      <c r="I216">
        <v>6576.6808000000601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107</v>
      </c>
      <c r="Q216">
        <v>501.445584</v>
      </c>
    </row>
    <row r="217" spans="1:17" x14ac:dyDescent="0.25">
      <c r="A217" t="s">
        <v>524</v>
      </c>
      <c r="B217">
        <v>1190</v>
      </c>
      <c r="C217">
        <v>3</v>
      </c>
      <c r="D217">
        <v>6</v>
      </c>
      <c r="E217">
        <v>600</v>
      </c>
      <c r="F217">
        <v>11</v>
      </c>
      <c r="G217">
        <v>506.51272</v>
      </c>
      <c r="H217">
        <v>13311</v>
      </c>
      <c r="I217">
        <v>28158.9299799984</v>
      </c>
      <c r="J217">
        <v>1</v>
      </c>
      <c r="K217">
        <v>20.327988000000001</v>
      </c>
      <c r="L217">
        <v>0</v>
      </c>
      <c r="M217">
        <v>0</v>
      </c>
      <c r="N217">
        <v>0</v>
      </c>
      <c r="O217">
        <v>0</v>
      </c>
      <c r="P217">
        <v>256</v>
      </c>
      <c r="Q217">
        <v>1111.3963080000001</v>
      </c>
    </row>
    <row r="218" spans="1:17" x14ac:dyDescent="0.25">
      <c r="A218" t="s">
        <v>525</v>
      </c>
      <c r="B218">
        <v>798</v>
      </c>
      <c r="C218">
        <v>6</v>
      </c>
      <c r="D218">
        <v>6</v>
      </c>
      <c r="E218">
        <v>600</v>
      </c>
      <c r="F218">
        <v>15</v>
      </c>
      <c r="G218">
        <v>1702.1911600000001</v>
      </c>
      <c r="H218">
        <v>4014</v>
      </c>
      <c r="I218">
        <v>12076.974340000101</v>
      </c>
      <c r="J218">
        <v>3</v>
      </c>
      <c r="K218">
        <v>118.72410000000001</v>
      </c>
      <c r="L218">
        <v>0</v>
      </c>
      <c r="M218">
        <v>0</v>
      </c>
      <c r="N218">
        <v>0</v>
      </c>
      <c r="O218">
        <v>0</v>
      </c>
      <c r="P218">
        <v>102</v>
      </c>
      <c r="Q218">
        <v>981.90238799999997</v>
      </c>
    </row>
    <row r="219" spans="1:17" x14ac:dyDescent="0.25">
      <c r="A219" t="s">
        <v>1927</v>
      </c>
      <c r="B219">
        <v>68</v>
      </c>
      <c r="C219">
        <v>3</v>
      </c>
      <c r="D219">
        <v>12</v>
      </c>
      <c r="E219">
        <v>1200</v>
      </c>
      <c r="F219">
        <v>11</v>
      </c>
      <c r="G219">
        <v>1166.63086</v>
      </c>
      <c r="H219">
        <v>108</v>
      </c>
      <c r="I219">
        <v>808.68190000000004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5">
      <c r="A220" t="s">
        <v>141</v>
      </c>
      <c r="B220">
        <v>981</v>
      </c>
      <c r="C220">
        <v>18</v>
      </c>
      <c r="D220">
        <v>21</v>
      </c>
      <c r="E220">
        <v>2400</v>
      </c>
      <c r="F220">
        <v>30</v>
      </c>
      <c r="G220">
        <v>640.68650000000002</v>
      </c>
      <c r="H220">
        <v>1510</v>
      </c>
      <c r="I220">
        <v>7885.0311000000102</v>
      </c>
      <c r="J220">
        <v>6</v>
      </c>
      <c r="K220">
        <v>2494.0710119999999</v>
      </c>
      <c r="L220">
        <v>0</v>
      </c>
      <c r="M220">
        <v>0</v>
      </c>
      <c r="N220">
        <v>0</v>
      </c>
      <c r="O220">
        <v>0</v>
      </c>
      <c r="P220">
        <v>56</v>
      </c>
      <c r="Q220">
        <v>788.27311199999997</v>
      </c>
    </row>
    <row r="221" spans="1:17" x14ac:dyDescent="0.25">
      <c r="A221" t="s">
        <v>528</v>
      </c>
      <c r="B221">
        <v>201</v>
      </c>
      <c r="C221">
        <v>0</v>
      </c>
      <c r="D221">
        <v>3</v>
      </c>
      <c r="E221">
        <v>300</v>
      </c>
      <c r="F221">
        <v>9</v>
      </c>
      <c r="G221">
        <v>1424.9380799999999</v>
      </c>
      <c r="H221">
        <v>11959</v>
      </c>
      <c r="I221">
        <v>34980.2776200023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156</v>
      </c>
      <c r="Q221">
        <v>662.47726799999998</v>
      </c>
    </row>
    <row r="222" spans="1:17" x14ac:dyDescent="0.25">
      <c r="A222" t="s">
        <v>529</v>
      </c>
      <c r="B222">
        <v>142</v>
      </c>
      <c r="C222">
        <v>0</v>
      </c>
      <c r="D222">
        <v>3</v>
      </c>
      <c r="E222">
        <v>300</v>
      </c>
      <c r="F222">
        <v>5</v>
      </c>
      <c r="G222">
        <v>739.13901999999996</v>
      </c>
      <c r="H222">
        <v>8709</v>
      </c>
      <c r="I222">
        <v>20772.105700000699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65</v>
      </c>
      <c r="Q222">
        <v>313.56692399999997</v>
      </c>
    </row>
    <row r="223" spans="1:17" x14ac:dyDescent="0.25">
      <c r="A223" t="s">
        <v>530</v>
      </c>
      <c r="B223">
        <v>214</v>
      </c>
      <c r="C223">
        <v>0</v>
      </c>
      <c r="D223">
        <v>3</v>
      </c>
      <c r="E223">
        <v>300</v>
      </c>
      <c r="F223">
        <v>3</v>
      </c>
      <c r="G223">
        <v>201.39678000000001</v>
      </c>
      <c r="H223">
        <v>14317</v>
      </c>
      <c r="I223">
        <v>34317.790960000697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78</v>
      </c>
      <c r="Q223">
        <v>374.75439599999999</v>
      </c>
    </row>
    <row r="224" spans="1:17" x14ac:dyDescent="0.25">
      <c r="A224" t="s">
        <v>531</v>
      </c>
      <c r="B224">
        <v>113</v>
      </c>
      <c r="C224">
        <v>0</v>
      </c>
      <c r="D224">
        <v>3</v>
      </c>
      <c r="E224">
        <v>300</v>
      </c>
      <c r="F224">
        <v>27</v>
      </c>
      <c r="G224">
        <v>3656.2565199999999</v>
      </c>
      <c r="H224">
        <v>1765</v>
      </c>
      <c r="I224">
        <v>5123.5291199998901</v>
      </c>
      <c r="J224">
        <v>1</v>
      </c>
      <c r="K224">
        <v>32.167955999999997</v>
      </c>
      <c r="L224">
        <v>0</v>
      </c>
      <c r="M224">
        <v>0</v>
      </c>
      <c r="N224">
        <v>0</v>
      </c>
      <c r="O224">
        <v>0</v>
      </c>
      <c r="P224">
        <v>16</v>
      </c>
      <c r="Q224">
        <v>228.09470400000001</v>
      </c>
    </row>
    <row r="225" spans="1:17" x14ac:dyDescent="0.25">
      <c r="A225" t="s">
        <v>532</v>
      </c>
      <c r="B225">
        <v>152</v>
      </c>
      <c r="C225">
        <v>0</v>
      </c>
      <c r="D225">
        <v>3</v>
      </c>
      <c r="E225">
        <v>300</v>
      </c>
      <c r="F225">
        <v>6</v>
      </c>
      <c r="G225">
        <v>1105.8994</v>
      </c>
      <c r="H225">
        <v>11760</v>
      </c>
      <c r="I225">
        <v>32738.850920000401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119</v>
      </c>
      <c r="Q225">
        <v>340.14183600000001</v>
      </c>
    </row>
    <row r="226" spans="1:17" x14ac:dyDescent="0.25">
      <c r="A226" t="s">
        <v>533</v>
      </c>
      <c r="B226">
        <v>164</v>
      </c>
      <c r="C226">
        <v>0</v>
      </c>
      <c r="D226">
        <v>3</v>
      </c>
      <c r="E226">
        <v>300</v>
      </c>
      <c r="F226">
        <v>2</v>
      </c>
      <c r="G226">
        <v>138.19972000000001</v>
      </c>
      <c r="H226">
        <v>12137</v>
      </c>
      <c r="I226">
        <v>29952.654480000601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78</v>
      </c>
      <c r="Q226">
        <v>290.84262000000001</v>
      </c>
    </row>
    <row r="227" spans="1:17" x14ac:dyDescent="0.25">
      <c r="A227" t="s">
        <v>534</v>
      </c>
      <c r="B227">
        <v>110</v>
      </c>
      <c r="C227">
        <v>0</v>
      </c>
      <c r="D227">
        <v>3</v>
      </c>
      <c r="E227">
        <v>300</v>
      </c>
      <c r="F227">
        <v>4</v>
      </c>
      <c r="G227">
        <v>484.61110000000002</v>
      </c>
      <c r="H227">
        <v>8416</v>
      </c>
      <c r="I227">
        <v>21433.173700000902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45</v>
      </c>
      <c r="Q227">
        <v>212.25463199999999</v>
      </c>
    </row>
    <row r="228" spans="1:17" x14ac:dyDescent="0.25">
      <c r="A228" t="s">
        <v>536</v>
      </c>
      <c r="B228">
        <v>127</v>
      </c>
      <c r="C228">
        <v>0</v>
      </c>
      <c r="D228">
        <v>3</v>
      </c>
      <c r="E228">
        <v>600</v>
      </c>
      <c r="F228">
        <v>24</v>
      </c>
      <c r="G228">
        <v>1797.41974</v>
      </c>
      <c r="H228">
        <v>5756</v>
      </c>
      <c r="I228">
        <v>17706.859840000801</v>
      </c>
      <c r="J228">
        <v>3</v>
      </c>
      <c r="K228">
        <v>200.306364</v>
      </c>
      <c r="L228">
        <v>0</v>
      </c>
      <c r="M228">
        <v>0</v>
      </c>
      <c r="N228">
        <v>0</v>
      </c>
      <c r="O228">
        <v>0</v>
      </c>
      <c r="P228">
        <v>41</v>
      </c>
      <c r="Q228">
        <v>324.25889999999998</v>
      </c>
    </row>
    <row r="229" spans="1:17" x14ac:dyDescent="0.25">
      <c r="A229" t="s">
        <v>537</v>
      </c>
      <c r="B229">
        <v>133</v>
      </c>
      <c r="C229">
        <v>0</v>
      </c>
      <c r="D229">
        <v>3</v>
      </c>
      <c r="E229">
        <v>600</v>
      </c>
      <c r="F229">
        <v>14</v>
      </c>
      <c r="G229">
        <v>4152.8217999999997</v>
      </c>
      <c r="H229">
        <v>9213</v>
      </c>
      <c r="I229">
        <v>26432.6092400007</v>
      </c>
      <c r="J229">
        <v>1</v>
      </c>
      <c r="K229">
        <v>20.760491999999999</v>
      </c>
      <c r="L229">
        <v>0</v>
      </c>
      <c r="M229">
        <v>0</v>
      </c>
      <c r="N229">
        <v>0</v>
      </c>
      <c r="O229">
        <v>0</v>
      </c>
      <c r="P229">
        <v>66</v>
      </c>
      <c r="Q229">
        <v>221.76115200000001</v>
      </c>
    </row>
    <row r="230" spans="1:17" x14ac:dyDescent="0.25">
      <c r="A230" t="s">
        <v>539</v>
      </c>
      <c r="B230">
        <v>93</v>
      </c>
      <c r="C230">
        <v>0</v>
      </c>
      <c r="D230">
        <v>3</v>
      </c>
      <c r="E230">
        <v>300</v>
      </c>
      <c r="F230">
        <v>19</v>
      </c>
      <c r="G230">
        <v>4061.5623000000001</v>
      </c>
      <c r="H230">
        <v>4417</v>
      </c>
      <c r="I230">
        <v>10074.381799999999</v>
      </c>
      <c r="J230">
        <v>1</v>
      </c>
      <c r="K230">
        <v>36.330876000000004</v>
      </c>
      <c r="L230">
        <v>0</v>
      </c>
      <c r="M230">
        <v>0</v>
      </c>
      <c r="N230">
        <v>0</v>
      </c>
      <c r="O230">
        <v>0</v>
      </c>
      <c r="P230">
        <v>19</v>
      </c>
      <c r="Q230">
        <v>141.343524</v>
      </c>
    </row>
    <row r="231" spans="1:17" x14ac:dyDescent="0.25">
      <c r="A231" t="s">
        <v>540</v>
      </c>
      <c r="B231">
        <v>27</v>
      </c>
      <c r="C231">
        <v>0</v>
      </c>
      <c r="D231">
        <v>3</v>
      </c>
      <c r="E231">
        <v>300</v>
      </c>
      <c r="F231">
        <v>3</v>
      </c>
      <c r="G231">
        <v>5558.5368200000003</v>
      </c>
      <c r="H231">
        <v>1327</v>
      </c>
      <c r="I231">
        <v>3036.7666000000099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4</v>
      </c>
      <c r="Q231">
        <v>41.992536000000001</v>
      </c>
    </row>
    <row r="232" spans="1:17" x14ac:dyDescent="0.25">
      <c r="A232" t="s">
        <v>142</v>
      </c>
      <c r="B232">
        <v>7</v>
      </c>
      <c r="C232">
        <v>3</v>
      </c>
      <c r="D232">
        <v>3</v>
      </c>
      <c r="E232">
        <v>300</v>
      </c>
      <c r="F232">
        <v>2</v>
      </c>
      <c r="G232">
        <v>4981.5312599999997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25">
      <c r="A233" t="s">
        <v>543</v>
      </c>
      <c r="B233">
        <v>186</v>
      </c>
      <c r="C233">
        <v>3</v>
      </c>
      <c r="D233">
        <v>3</v>
      </c>
      <c r="E233">
        <v>600</v>
      </c>
      <c r="F233">
        <v>1</v>
      </c>
      <c r="G233">
        <v>1407.2270000000001</v>
      </c>
      <c r="H233">
        <v>1188</v>
      </c>
      <c r="I233">
        <v>2132.60736000001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6</v>
      </c>
      <c r="Q233">
        <v>43.298279999999998</v>
      </c>
    </row>
    <row r="234" spans="1:17" x14ac:dyDescent="0.25">
      <c r="A234" t="s">
        <v>545</v>
      </c>
      <c r="B234">
        <v>713</v>
      </c>
      <c r="C234">
        <v>15</v>
      </c>
      <c r="D234">
        <v>3</v>
      </c>
      <c r="E234">
        <v>300</v>
      </c>
      <c r="F234">
        <v>9</v>
      </c>
      <c r="G234">
        <v>1042.17372</v>
      </c>
      <c r="H234">
        <v>6571</v>
      </c>
      <c r="I234">
        <v>12349.698620000499</v>
      </c>
      <c r="J234">
        <v>2</v>
      </c>
      <c r="K234">
        <v>51.684995999999998</v>
      </c>
      <c r="L234">
        <v>0</v>
      </c>
      <c r="M234">
        <v>0</v>
      </c>
      <c r="N234">
        <v>0</v>
      </c>
      <c r="O234">
        <v>0</v>
      </c>
      <c r="P234">
        <v>104</v>
      </c>
      <c r="Q234">
        <v>338.909088</v>
      </c>
    </row>
    <row r="235" spans="1:17" x14ac:dyDescent="0.25">
      <c r="A235" t="s">
        <v>547</v>
      </c>
      <c r="B235">
        <v>1598</v>
      </c>
      <c r="C235">
        <v>9</v>
      </c>
      <c r="D235">
        <v>3</v>
      </c>
      <c r="E235">
        <v>300</v>
      </c>
      <c r="F235">
        <v>6</v>
      </c>
      <c r="G235">
        <v>792.25192000000004</v>
      </c>
      <c r="H235">
        <v>5537</v>
      </c>
      <c r="I235">
        <v>11750.505860000299</v>
      </c>
      <c r="J235">
        <v>1</v>
      </c>
      <c r="K235">
        <v>248.47720799999999</v>
      </c>
      <c r="L235">
        <v>0</v>
      </c>
      <c r="M235">
        <v>0</v>
      </c>
      <c r="N235">
        <v>0</v>
      </c>
      <c r="O235">
        <v>0</v>
      </c>
      <c r="P235">
        <v>184</v>
      </c>
      <c r="Q235">
        <v>1069.969188</v>
      </c>
    </row>
    <row r="236" spans="1:17" x14ac:dyDescent="0.25">
      <c r="A236" t="s">
        <v>548</v>
      </c>
      <c r="B236">
        <v>1968</v>
      </c>
      <c r="C236">
        <v>15</v>
      </c>
      <c r="D236">
        <v>9</v>
      </c>
      <c r="E236">
        <v>900</v>
      </c>
      <c r="F236">
        <v>3</v>
      </c>
      <c r="G236">
        <v>927.78945999999996</v>
      </c>
      <c r="H236">
        <v>10663</v>
      </c>
      <c r="I236">
        <v>20274.896999999699</v>
      </c>
      <c r="J236">
        <v>0</v>
      </c>
      <c r="K236">
        <v>0</v>
      </c>
      <c r="L236">
        <v>0</v>
      </c>
      <c r="M236">
        <v>0</v>
      </c>
      <c r="N236">
        <v>2</v>
      </c>
      <c r="O236">
        <v>2405.3646720000002</v>
      </c>
      <c r="P236">
        <v>131</v>
      </c>
      <c r="Q236">
        <v>715.90621199999998</v>
      </c>
    </row>
    <row r="237" spans="1:17" x14ac:dyDescent="0.25">
      <c r="A237" t="s">
        <v>550</v>
      </c>
      <c r="B237">
        <v>147</v>
      </c>
      <c r="C237">
        <v>0</v>
      </c>
      <c r="D237">
        <v>3</v>
      </c>
      <c r="E237">
        <v>300</v>
      </c>
      <c r="F237">
        <v>5</v>
      </c>
      <c r="G237">
        <v>333.57191999999998</v>
      </c>
      <c r="H237">
        <v>9931</v>
      </c>
      <c r="I237">
        <v>26676.453699999998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85</v>
      </c>
      <c r="Q237">
        <v>324.22883999999999</v>
      </c>
    </row>
    <row r="238" spans="1:17" x14ac:dyDescent="0.25">
      <c r="A238" t="s">
        <v>551</v>
      </c>
      <c r="B238">
        <v>427</v>
      </c>
      <c r="C238">
        <v>3</v>
      </c>
      <c r="D238">
        <v>3</v>
      </c>
      <c r="E238">
        <v>300</v>
      </c>
      <c r="F238">
        <v>0</v>
      </c>
      <c r="G238">
        <v>0</v>
      </c>
      <c r="H238">
        <v>2453</v>
      </c>
      <c r="I238">
        <v>4850.44776000004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35</v>
      </c>
      <c r="Q238">
        <v>142.520748</v>
      </c>
    </row>
    <row r="239" spans="1:17" x14ac:dyDescent="0.25">
      <c r="A239" t="s">
        <v>553</v>
      </c>
      <c r="B239">
        <v>1995</v>
      </c>
      <c r="C239">
        <v>12</v>
      </c>
      <c r="D239">
        <v>7</v>
      </c>
      <c r="E239">
        <v>900</v>
      </c>
      <c r="F239">
        <v>10</v>
      </c>
      <c r="G239">
        <v>1401.48702</v>
      </c>
      <c r="H239">
        <v>9261</v>
      </c>
      <c r="I239">
        <v>20352.96704</v>
      </c>
      <c r="J239">
        <v>1</v>
      </c>
      <c r="K239">
        <v>9.0827159999999996</v>
      </c>
      <c r="L239">
        <v>0</v>
      </c>
      <c r="M239">
        <v>0</v>
      </c>
      <c r="N239">
        <v>0</v>
      </c>
      <c r="O239">
        <v>0</v>
      </c>
      <c r="P239">
        <v>174</v>
      </c>
      <c r="Q239">
        <v>916.10591999999997</v>
      </c>
    </row>
    <row r="240" spans="1:17" x14ac:dyDescent="0.25">
      <c r="A240" t="s">
        <v>555</v>
      </c>
      <c r="B240">
        <v>1571</v>
      </c>
      <c r="C240">
        <v>15</v>
      </c>
      <c r="D240">
        <v>3</v>
      </c>
      <c r="E240">
        <v>300</v>
      </c>
      <c r="F240">
        <v>2</v>
      </c>
      <c r="G240">
        <v>292.28392000000002</v>
      </c>
      <c r="H240">
        <v>4144</v>
      </c>
      <c r="I240">
        <v>7708.3884799999996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105</v>
      </c>
      <c r="Q240">
        <v>435.91304400000001</v>
      </c>
    </row>
    <row r="241" spans="1:17" x14ac:dyDescent="0.25">
      <c r="A241" t="s">
        <v>556</v>
      </c>
      <c r="B241">
        <v>136</v>
      </c>
      <c r="C241">
        <v>0</v>
      </c>
      <c r="D241">
        <v>3</v>
      </c>
      <c r="E241">
        <v>300</v>
      </c>
      <c r="F241">
        <v>15</v>
      </c>
      <c r="G241">
        <v>2134.9083599999999</v>
      </c>
      <c r="H241">
        <v>8422</v>
      </c>
      <c r="I241">
        <v>18879.978440000599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51</v>
      </c>
      <c r="Q241">
        <v>223.622784</v>
      </c>
    </row>
    <row r="242" spans="1:17" x14ac:dyDescent="0.25">
      <c r="A242" t="s">
        <v>1931</v>
      </c>
      <c r="B242">
        <v>117</v>
      </c>
      <c r="C242">
        <v>0</v>
      </c>
      <c r="D242">
        <v>3</v>
      </c>
      <c r="E242">
        <v>300</v>
      </c>
      <c r="F242">
        <v>9</v>
      </c>
      <c r="G242">
        <v>611.01095999999995</v>
      </c>
      <c r="H242">
        <v>8111</v>
      </c>
      <c r="I242">
        <v>19442.753080001101</v>
      </c>
      <c r="J242">
        <v>1</v>
      </c>
      <c r="K242">
        <v>44.548572</v>
      </c>
      <c r="L242">
        <v>0</v>
      </c>
      <c r="M242">
        <v>0</v>
      </c>
      <c r="N242">
        <v>0</v>
      </c>
      <c r="O242">
        <v>0</v>
      </c>
      <c r="P242">
        <v>22</v>
      </c>
      <c r="Q242">
        <v>53.414915999999998</v>
      </c>
    </row>
    <row r="243" spans="1:17" x14ac:dyDescent="0.25">
      <c r="A243" t="s">
        <v>559</v>
      </c>
      <c r="B243">
        <v>145</v>
      </c>
      <c r="C243">
        <v>0</v>
      </c>
      <c r="D243">
        <v>3</v>
      </c>
      <c r="E243">
        <v>300</v>
      </c>
      <c r="F243">
        <v>4</v>
      </c>
      <c r="G243">
        <v>1810.2764199999999</v>
      </c>
      <c r="H243">
        <v>10149</v>
      </c>
      <c r="I243">
        <v>25552.314380000898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68</v>
      </c>
      <c r="Q243">
        <v>322.90256399999998</v>
      </c>
    </row>
    <row r="244" spans="1:17" x14ac:dyDescent="0.25">
      <c r="A244" t="s">
        <v>560</v>
      </c>
      <c r="B244">
        <v>158</v>
      </c>
      <c r="C244">
        <v>0</v>
      </c>
      <c r="D244">
        <v>3</v>
      </c>
      <c r="E244">
        <v>300</v>
      </c>
      <c r="F244">
        <v>12</v>
      </c>
      <c r="G244">
        <v>728.51671999999996</v>
      </c>
      <c r="H244">
        <v>9486</v>
      </c>
      <c r="I244">
        <v>23655.983920000399</v>
      </c>
      <c r="J244">
        <v>1</v>
      </c>
      <c r="K244">
        <v>2.1625559999999999</v>
      </c>
      <c r="L244">
        <v>0</v>
      </c>
      <c r="M244">
        <v>0</v>
      </c>
      <c r="N244">
        <v>0</v>
      </c>
      <c r="O244">
        <v>0</v>
      </c>
      <c r="P244">
        <v>45</v>
      </c>
      <c r="Q244">
        <v>286.78545600000001</v>
      </c>
    </row>
    <row r="245" spans="1:17" x14ac:dyDescent="0.25">
      <c r="A245" t="s">
        <v>1933</v>
      </c>
      <c r="B245">
        <v>13</v>
      </c>
      <c r="C245">
        <v>0</v>
      </c>
      <c r="D245">
        <v>3</v>
      </c>
      <c r="E245">
        <v>300</v>
      </c>
      <c r="F245">
        <v>5</v>
      </c>
      <c r="G245">
        <v>502.79568</v>
      </c>
      <c r="H245">
        <v>73</v>
      </c>
      <c r="I245">
        <v>133.05564000000001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25">
      <c r="A246" t="s">
        <v>562</v>
      </c>
      <c r="B246">
        <v>76</v>
      </c>
      <c r="C246">
        <v>0</v>
      </c>
      <c r="D246">
        <v>3</v>
      </c>
      <c r="E246">
        <v>300</v>
      </c>
      <c r="F246">
        <v>13</v>
      </c>
      <c r="G246">
        <v>1791.1756</v>
      </c>
      <c r="H246">
        <v>2100</v>
      </c>
      <c r="I246">
        <v>3595.1065399999702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12</v>
      </c>
      <c r="Q246">
        <v>108.708552</v>
      </c>
    </row>
    <row r="247" spans="1:17" x14ac:dyDescent="0.25">
      <c r="A247" t="s">
        <v>564</v>
      </c>
      <c r="B247">
        <v>99</v>
      </c>
      <c r="C247">
        <v>0</v>
      </c>
      <c r="D247">
        <v>3</v>
      </c>
      <c r="E247">
        <v>300</v>
      </c>
      <c r="F247">
        <v>20</v>
      </c>
      <c r="G247">
        <v>2143.2839600000002</v>
      </c>
      <c r="H247">
        <v>5067</v>
      </c>
      <c r="I247">
        <v>12234.6973799999</v>
      </c>
      <c r="J247">
        <v>2</v>
      </c>
      <c r="K247">
        <v>15.786624</v>
      </c>
      <c r="L247">
        <v>0</v>
      </c>
      <c r="M247">
        <v>0</v>
      </c>
      <c r="N247">
        <v>0</v>
      </c>
      <c r="O247">
        <v>0</v>
      </c>
      <c r="P247">
        <v>25</v>
      </c>
      <c r="Q247">
        <v>108.519552</v>
      </c>
    </row>
    <row r="248" spans="1:17" x14ac:dyDescent="0.25">
      <c r="A248" t="s">
        <v>565</v>
      </c>
      <c r="B248">
        <v>139</v>
      </c>
      <c r="C248">
        <v>0</v>
      </c>
      <c r="D248">
        <v>3</v>
      </c>
      <c r="E248">
        <v>300</v>
      </c>
      <c r="F248">
        <v>6</v>
      </c>
      <c r="G248">
        <v>340.00441999999998</v>
      </c>
      <c r="H248">
        <v>10081</v>
      </c>
      <c r="I248">
        <v>28136.939780000299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69</v>
      </c>
      <c r="Q248">
        <v>237.35001600000001</v>
      </c>
    </row>
    <row r="249" spans="1:17" x14ac:dyDescent="0.25">
      <c r="A249" t="s">
        <v>567</v>
      </c>
      <c r="B249">
        <v>144</v>
      </c>
      <c r="C249">
        <v>0</v>
      </c>
      <c r="D249">
        <v>9</v>
      </c>
      <c r="E249">
        <v>900</v>
      </c>
      <c r="F249">
        <v>28</v>
      </c>
      <c r="G249">
        <v>6410.2890399999997</v>
      </c>
      <c r="H249">
        <v>6300</v>
      </c>
      <c r="I249">
        <v>14773.5868199997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40</v>
      </c>
      <c r="Q249">
        <v>102.614772</v>
      </c>
    </row>
    <row r="250" spans="1:17" x14ac:dyDescent="0.25">
      <c r="A250" t="s">
        <v>569</v>
      </c>
      <c r="B250">
        <v>30</v>
      </c>
      <c r="C250">
        <v>0</v>
      </c>
      <c r="D250">
        <v>3</v>
      </c>
      <c r="E250">
        <v>300</v>
      </c>
      <c r="F250">
        <v>16</v>
      </c>
      <c r="G250">
        <v>6891.8886599999996</v>
      </c>
      <c r="H250">
        <v>263</v>
      </c>
      <c r="I250">
        <v>235.348379999999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48.530639999999998</v>
      </c>
    </row>
    <row r="251" spans="1:17" x14ac:dyDescent="0.25">
      <c r="A251" t="s">
        <v>570</v>
      </c>
      <c r="B251">
        <v>162</v>
      </c>
      <c r="C251">
        <v>0</v>
      </c>
      <c r="D251">
        <v>3</v>
      </c>
      <c r="E251">
        <v>300</v>
      </c>
      <c r="F251">
        <v>19</v>
      </c>
      <c r="G251">
        <v>4391.6628000000001</v>
      </c>
      <c r="H251">
        <v>9501</v>
      </c>
      <c r="I251">
        <v>24191.596580001002</v>
      </c>
      <c r="J251">
        <v>1</v>
      </c>
      <c r="K251">
        <v>29.843219999999999</v>
      </c>
      <c r="L251">
        <v>0</v>
      </c>
      <c r="M251">
        <v>0</v>
      </c>
      <c r="N251">
        <v>0</v>
      </c>
      <c r="O251">
        <v>0</v>
      </c>
      <c r="P251">
        <v>87</v>
      </c>
      <c r="Q251">
        <v>423.84274799999997</v>
      </c>
    </row>
    <row r="252" spans="1:17" x14ac:dyDescent="0.25">
      <c r="A252" t="s">
        <v>571</v>
      </c>
      <c r="B252">
        <v>113</v>
      </c>
      <c r="C252">
        <v>0</v>
      </c>
      <c r="D252">
        <v>3</v>
      </c>
      <c r="E252">
        <v>300</v>
      </c>
      <c r="F252">
        <v>5</v>
      </c>
      <c r="G252">
        <v>231.55199999999999</v>
      </c>
      <c r="H252">
        <v>10027</v>
      </c>
      <c r="I252">
        <v>26676.179720001201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58</v>
      </c>
      <c r="Q252">
        <v>141.33614399999999</v>
      </c>
    </row>
    <row r="253" spans="1:17" x14ac:dyDescent="0.25">
      <c r="A253" t="s">
        <v>573</v>
      </c>
      <c r="B253">
        <v>187</v>
      </c>
      <c r="C253">
        <v>0</v>
      </c>
      <c r="D253">
        <v>3</v>
      </c>
      <c r="E253">
        <v>300</v>
      </c>
      <c r="F253">
        <v>14</v>
      </c>
      <c r="G253">
        <v>1028.20164</v>
      </c>
      <c r="H253">
        <v>12386</v>
      </c>
      <c r="I253">
        <v>28663.768140000899</v>
      </c>
      <c r="J253">
        <v>1</v>
      </c>
      <c r="K253">
        <v>70.012619999999998</v>
      </c>
      <c r="L253">
        <v>0</v>
      </c>
      <c r="M253">
        <v>0</v>
      </c>
      <c r="N253">
        <v>0</v>
      </c>
      <c r="O253">
        <v>0</v>
      </c>
      <c r="P253">
        <v>133</v>
      </c>
      <c r="Q253">
        <v>422.97278399999999</v>
      </c>
    </row>
    <row r="254" spans="1:17" x14ac:dyDescent="0.25">
      <c r="A254" t="s">
        <v>575</v>
      </c>
      <c r="B254">
        <v>772</v>
      </c>
      <c r="C254">
        <v>6</v>
      </c>
      <c r="D254">
        <v>3</v>
      </c>
      <c r="E254">
        <v>300</v>
      </c>
      <c r="F254">
        <v>5</v>
      </c>
      <c r="G254">
        <v>887.71537999999998</v>
      </c>
      <c r="H254">
        <v>5148</v>
      </c>
      <c r="I254">
        <v>9317.0782600000293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5848.9954799999996</v>
      </c>
      <c r="P254">
        <v>46</v>
      </c>
      <c r="Q254">
        <v>282.01018800000003</v>
      </c>
    </row>
    <row r="255" spans="1:17" x14ac:dyDescent="0.25">
      <c r="A255" t="s">
        <v>24</v>
      </c>
      <c r="B255">
        <v>863</v>
      </c>
      <c r="C255">
        <v>15</v>
      </c>
      <c r="D255">
        <v>3</v>
      </c>
      <c r="E255">
        <v>300</v>
      </c>
      <c r="F255">
        <v>16</v>
      </c>
      <c r="G255">
        <v>290.95569999999998</v>
      </c>
      <c r="H255">
        <v>4894</v>
      </c>
      <c r="I255">
        <v>10906.737000000199</v>
      </c>
      <c r="J255">
        <v>11</v>
      </c>
      <c r="K255">
        <v>9244.6927439999999</v>
      </c>
      <c r="L255">
        <v>0</v>
      </c>
      <c r="M255">
        <v>0</v>
      </c>
      <c r="N255">
        <v>0</v>
      </c>
      <c r="O255">
        <v>0</v>
      </c>
      <c r="P255">
        <v>64</v>
      </c>
      <c r="Q255">
        <v>730.05305999999996</v>
      </c>
    </row>
    <row r="256" spans="1:17" x14ac:dyDescent="0.25">
      <c r="A256" t="s">
        <v>581</v>
      </c>
      <c r="B256">
        <v>145</v>
      </c>
      <c r="C256">
        <v>0</v>
      </c>
      <c r="D256">
        <v>3</v>
      </c>
      <c r="E256">
        <v>300</v>
      </c>
      <c r="F256">
        <v>4</v>
      </c>
      <c r="G256">
        <v>147.8563</v>
      </c>
      <c r="H256">
        <v>6807</v>
      </c>
      <c r="I256">
        <v>14570.8832199997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119</v>
      </c>
      <c r="Q256">
        <v>565.42751999999996</v>
      </c>
    </row>
    <row r="257" spans="1:17" x14ac:dyDescent="0.25">
      <c r="A257" t="s">
        <v>582</v>
      </c>
      <c r="B257">
        <v>1102</v>
      </c>
      <c r="C257">
        <v>18</v>
      </c>
      <c r="D257">
        <v>9</v>
      </c>
      <c r="E257">
        <v>1800</v>
      </c>
      <c r="F257">
        <v>2</v>
      </c>
      <c r="G257">
        <v>39.509720000000002</v>
      </c>
      <c r="H257">
        <v>4976</v>
      </c>
      <c r="I257">
        <v>10471.4457200002</v>
      </c>
      <c r="J257">
        <v>2</v>
      </c>
      <c r="K257">
        <v>46.278599999999997</v>
      </c>
      <c r="L257">
        <v>0</v>
      </c>
      <c r="M257">
        <v>0</v>
      </c>
      <c r="N257">
        <v>0</v>
      </c>
      <c r="O257">
        <v>0</v>
      </c>
      <c r="P257">
        <v>51</v>
      </c>
      <c r="Q257">
        <v>599.67323999999996</v>
      </c>
    </row>
    <row r="258" spans="1:17" x14ac:dyDescent="0.25">
      <c r="A258" t="s">
        <v>583</v>
      </c>
      <c r="B258">
        <v>1390</v>
      </c>
      <c r="C258">
        <v>12</v>
      </c>
      <c r="D258">
        <v>6</v>
      </c>
      <c r="E258">
        <v>600</v>
      </c>
      <c r="F258">
        <v>4</v>
      </c>
      <c r="G258">
        <v>239.5821</v>
      </c>
      <c r="H258">
        <v>8481</v>
      </c>
      <c r="I258">
        <v>12478.1389600004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76</v>
      </c>
      <c r="Q258">
        <v>293.0967</v>
      </c>
    </row>
    <row r="259" spans="1:17" x14ac:dyDescent="0.25">
      <c r="A259" t="s">
        <v>584</v>
      </c>
      <c r="B259">
        <v>968</v>
      </c>
      <c r="C259">
        <v>6</v>
      </c>
      <c r="D259">
        <v>3</v>
      </c>
      <c r="E259">
        <v>300</v>
      </c>
      <c r="F259">
        <v>1</v>
      </c>
      <c r="G259">
        <v>17.8979</v>
      </c>
      <c r="H259">
        <v>5633</v>
      </c>
      <c r="I259">
        <v>10336.493620000199</v>
      </c>
      <c r="J259">
        <v>1</v>
      </c>
      <c r="K259">
        <v>16.435392</v>
      </c>
      <c r="L259">
        <v>0</v>
      </c>
      <c r="M259">
        <v>0</v>
      </c>
      <c r="N259">
        <v>0</v>
      </c>
      <c r="O259">
        <v>0</v>
      </c>
      <c r="P259">
        <v>55</v>
      </c>
      <c r="Q259">
        <v>358.62936000000002</v>
      </c>
    </row>
    <row r="260" spans="1:17" x14ac:dyDescent="0.25">
      <c r="A260" t="s">
        <v>585</v>
      </c>
      <c r="B260">
        <v>1728</v>
      </c>
      <c r="C260">
        <v>12</v>
      </c>
      <c r="D260">
        <v>9</v>
      </c>
      <c r="E260">
        <v>900</v>
      </c>
      <c r="F260">
        <v>4</v>
      </c>
      <c r="G260">
        <v>693.82375999999999</v>
      </c>
      <c r="H260">
        <v>7349</v>
      </c>
      <c r="I260">
        <v>13319.9170000004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73</v>
      </c>
      <c r="Q260">
        <v>354.05166000000003</v>
      </c>
    </row>
    <row r="261" spans="1:17" x14ac:dyDescent="0.25">
      <c r="A261" t="s">
        <v>587</v>
      </c>
      <c r="B261">
        <v>1500</v>
      </c>
      <c r="C261">
        <v>15</v>
      </c>
      <c r="D261">
        <v>6</v>
      </c>
      <c r="E261">
        <v>600</v>
      </c>
      <c r="F261">
        <v>8</v>
      </c>
      <c r="G261">
        <v>428.78624000000002</v>
      </c>
      <c r="H261">
        <v>7299</v>
      </c>
      <c r="I261">
        <v>15011.4658800003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75</v>
      </c>
      <c r="Q261">
        <v>419.73303600000003</v>
      </c>
    </row>
    <row r="262" spans="1:17" x14ac:dyDescent="0.25">
      <c r="A262" t="s">
        <v>588</v>
      </c>
      <c r="B262">
        <v>2020</v>
      </c>
      <c r="C262">
        <v>15</v>
      </c>
      <c r="D262">
        <v>6</v>
      </c>
      <c r="E262">
        <v>1200</v>
      </c>
      <c r="F262">
        <v>9</v>
      </c>
      <c r="G262">
        <v>322.26292000000001</v>
      </c>
      <c r="H262">
        <v>7908</v>
      </c>
      <c r="I262">
        <v>16574.516959999699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83</v>
      </c>
      <c r="Q262">
        <v>399.36640799999998</v>
      </c>
    </row>
    <row r="263" spans="1:17" x14ac:dyDescent="0.25">
      <c r="A263" t="s">
        <v>589</v>
      </c>
      <c r="B263">
        <v>507</v>
      </c>
      <c r="C263">
        <v>6</v>
      </c>
      <c r="D263">
        <v>3</v>
      </c>
      <c r="E263">
        <v>300</v>
      </c>
      <c r="F263">
        <v>17</v>
      </c>
      <c r="G263">
        <v>171.47656000000001</v>
      </c>
      <c r="H263">
        <v>318</v>
      </c>
      <c r="I263">
        <v>2823.1933399999998</v>
      </c>
      <c r="J263">
        <v>1</v>
      </c>
      <c r="K263">
        <v>179.762124</v>
      </c>
      <c r="L263">
        <v>0</v>
      </c>
      <c r="M263">
        <v>0</v>
      </c>
      <c r="N263">
        <v>0</v>
      </c>
      <c r="O263">
        <v>0</v>
      </c>
      <c r="P263">
        <v>12</v>
      </c>
      <c r="Q263">
        <v>135.17964000000001</v>
      </c>
    </row>
    <row r="264" spans="1:17" x14ac:dyDescent="0.25">
      <c r="A264" t="s">
        <v>590</v>
      </c>
      <c r="B264">
        <v>165</v>
      </c>
      <c r="C264">
        <v>0</v>
      </c>
      <c r="D264">
        <v>3</v>
      </c>
      <c r="E264">
        <v>300</v>
      </c>
      <c r="F264">
        <v>2</v>
      </c>
      <c r="G264">
        <v>155.84219999999999</v>
      </c>
      <c r="H264">
        <v>7588</v>
      </c>
      <c r="I264">
        <v>19263.319639998201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229</v>
      </c>
      <c r="Q264">
        <v>816.36609599999997</v>
      </c>
    </row>
    <row r="265" spans="1:17" x14ac:dyDescent="0.25">
      <c r="A265" t="s">
        <v>591</v>
      </c>
      <c r="B265">
        <v>711</v>
      </c>
      <c r="C265">
        <v>6</v>
      </c>
      <c r="D265">
        <v>6</v>
      </c>
      <c r="E265">
        <v>500</v>
      </c>
      <c r="F265">
        <v>11</v>
      </c>
      <c r="G265">
        <v>143.28890000000001</v>
      </c>
      <c r="H265">
        <v>6689</v>
      </c>
      <c r="I265">
        <v>14589.7765000005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138</v>
      </c>
      <c r="Q265">
        <v>532.47914400000002</v>
      </c>
    </row>
    <row r="266" spans="1:17" x14ac:dyDescent="0.25">
      <c r="A266" t="s">
        <v>592</v>
      </c>
      <c r="B266">
        <v>150</v>
      </c>
      <c r="C266">
        <v>0</v>
      </c>
      <c r="D266">
        <v>9</v>
      </c>
      <c r="E266">
        <v>1500</v>
      </c>
      <c r="F266">
        <v>22</v>
      </c>
      <c r="G266">
        <v>4113.7490200000002</v>
      </c>
      <c r="H266">
        <v>1897</v>
      </c>
      <c r="I266">
        <v>5135.7246600000599</v>
      </c>
      <c r="J266">
        <v>2</v>
      </c>
      <c r="K266">
        <v>96.557940000000002</v>
      </c>
      <c r="L266">
        <v>0</v>
      </c>
      <c r="M266">
        <v>0</v>
      </c>
      <c r="N266">
        <v>0</v>
      </c>
      <c r="O266">
        <v>0</v>
      </c>
      <c r="P266">
        <v>23</v>
      </c>
      <c r="Q266">
        <v>168.693612</v>
      </c>
    </row>
    <row r="267" spans="1:17" x14ac:dyDescent="0.25">
      <c r="A267" t="s">
        <v>594</v>
      </c>
      <c r="B267">
        <v>619</v>
      </c>
      <c r="C267">
        <v>9</v>
      </c>
      <c r="D267">
        <v>3</v>
      </c>
      <c r="E267">
        <v>600</v>
      </c>
      <c r="F267">
        <v>6</v>
      </c>
      <c r="G267">
        <v>1225.8588199999999</v>
      </c>
      <c r="H267">
        <v>2047</v>
      </c>
      <c r="I267">
        <v>4444.82780000003</v>
      </c>
      <c r="J267">
        <v>1</v>
      </c>
      <c r="K267">
        <v>43.251035999999999</v>
      </c>
      <c r="L267">
        <v>0</v>
      </c>
      <c r="M267">
        <v>0</v>
      </c>
      <c r="N267">
        <v>0</v>
      </c>
      <c r="O267">
        <v>0</v>
      </c>
      <c r="P267">
        <v>47</v>
      </c>
      <c r="Q267">
        <v>300.04504800000001</v>
      </c>
    </row>
    <row r="268" spans="1:17" x14ac:dyDescent="0.25">
      <c r="A268" t="s">
        <v>597</v>
      </c>
      <c r="B268">
        <v>1026</v>
      </c>
      <c r="C268">
        <v>9</v>
      </c>
      <c r="D268">
        <v>3</v>
      </c>
      <c r="E268">
        <v>300</v>
      </c>
      <c r="F268">
        <v>4</v>
      </c>
      <c r="G268">
        <v>322.52712000000002</v>
      </c>
      <c r="H268">
        <v>8752</v>
      </c>
      <c r="I268">
        <v>19662.703199998199</v>
      </c>
      <c r="J268">
        <v>2</v>
      </c>
      <c r="K268">
        <v>65.795640000000006</v>
      </c>
      <c r="L268">
        <v>0</v>
      </c>
      <c r="M268">
        <v>0</v>
      </c>
      <c r="N268">
        <v>0</v>
      </c>
      <c r="O268">
        <v>0</v>
      </c>
      <c r="P268">
        <v>243</v>
      </c>
      <c r="Q268">
        <v>1059.8211839999999</v>
      </c>
    </row>
    <row r="269" spans="1:17" x14ac:dyDescent="0.25">
      <c r="A269" t="s">
        <v>598</v>
      </c>
      <c r="B269">
        <v>1142</v>
      </c>
      <c r="C269">
        <v>9</v>
      </c>
      <c r="D269">
        <v>3</v>
      </c>
      <c r="E269">
        <v>300</v>
      </c>
      <c r="F269">
        <v>2</v>
      </c>
      <c r="G269">
        <v>364.82405999999997</v>
      </c>
      <c r="H269">
        <v>9140</v>
      </c>
      <c r="I269">
        <v>18442.527119998998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43</v>
      </c>
      <c r="Q269">
        <v>202.13750400000001</v>
      </c>
    </row>
    <row r="270" spans="1:17" x14ac:dyDescent="0.25">
      <c r="A270" t="s">
        <v>600</v>
      </c>
      <c r="B270">
        <v>1545</v>
      </c>
      <c r="C270">
        <v>15</v>
      </c>
      <c r="D270">
        <v>3</v>
      </c>
      <c r="E270">
        <v>99.999999999999901</v>
      </c>
      <c r="F270">
        <v>4</v>
      </c>
      <c r="G270">
        <v>74.606499999999997</v>
      </c>
      <c r="H270">
        <v>6076</v>
      </c>
      <c r="I270">
        <v>10430.113740000499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24</v>
      </c>
      <c r="Q270">
        <v>204.677592</v>
      </c>
    </row>
    <row r="271" spans="1:17" x14ac:dyDescent="0.25">
      <c r="A271" t="s">
        <v>1937</v>
      </c>
      <c r="B271">
        <v>17</v>
      </c>
      <c r="C271">
        <v>0</v>
      </c>
      <c r="D271">
        <v>3</v>
      </c>
      <c r="E271">
        <v>300</v>
      </c>
      <c r="F271">
        <v>8</v>
      </c>
      <c r="G271">
        <v>87.373580000000004</v>
      </c>
      <c r="H271">
        <v>7</v>
      </c>
      <c r="I271">
        <v>8.2926199999999994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 t="s">
        <v>601</v>
      </c>
      <c r="B272">
        <v>341</v>
      </c>
      <c r="C272">
        <v>12</v>
      </c>
      <c r="D272">
        <v>9</v>
      </c>
      <c r="E272">
        <v>700</v>
      </c>
      <c r="F272">
        <v>15</v>
      </c>
      <c r="G272">
        <v>1153.0841399999999</v>
      </c>
      <c r="H272">
        <v>233</v>
      </c>
      <c r="I272">
        <v>1779.4203199999999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20</v>
      </c>
      <c r="Q272">
        <v>164.13896399999999</v>
      </c>
    </row>
    <row r="273" spans="1:17" x14ac:dyDescent="0.25">
      <c r="A273" t="s">
        <v>602</v>
      </c>
      <c r="B273">
        <v>653</v>
      </c>
      <c r="C273">
        <v>6</v>
      </c>
      <c r="D273">
        <v>12</v>
      </c>
      <c r="E273">
        <v>1200</v>
      </c>
      <c r="F273">
        <v>11</v>
      </c>
      <c r="G273">
        <v>787.09515999999996</v>
      </c>
      <c r="H273">
        <v>1623</v>
      </c>
      <c r="I273">
        <v>5309.7136199999704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110</v>
      </c>
      <c r="Q273">
        <v>433.69628399999999</v>
      </c>
    </row>
    <row r="274" spans="1:17" x14ac:dyDescent="0.25">
      <c r="A274" t="s">
        <v>606</v>
      </c>
      <c r="B274">
        <v>2342</v>
      </c>
      <c r="C274">
        <v>19</v>
      </c>
      <c r="D274">
        <v>6</v>
      </c>
      <c r="E274">
        <v>400</v>
      </c>
      <c r="F274">
        <v>3</v>
      </c>
      <c r="G274">
        <v>55.962539999999997</v>
      </c>
      <c r="H274">
        <v>7994</v>
      </c>
      <c r="I274">
        <v>13048.6034600002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36</v>
      </c>
      <c r="Q274">
        <v>147.75533999999999</v>
      </c>
    </row>
    <row r="275" spans="1:17" x14ac:dyDescent="0.25">
      <c r="A275" t="s">
        <v>608</v>
      </c>
      <c r="B275">
        <v>836</v>
      </c>
      <c r="C275">
        <v>6</v>
      </c>
      <c r="D275">
        <v>9</v>
      </c>
      <c r="E275">
        <v>1200</v>
      </c>
      <c r="F275">
        <v>19</v>
      </c>
      <c r="G275">
        <v>636.12523999999996</v>
      </c>
      <c r="H275">
        <v>5716</v>
      </c>
      <c r="I275">
        <v>15865.7623000002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141</v>
      </c>
      <c r="Q275">
        <v>622.59313199999997</v>
      </c>
    </row>
    <row r="276" spans="1:17" x14ac:dyDescent="0.25">
      <c r="A276" t="s">
        <v>609</v>
      </c>
      <c r="B276">
        <v>1061</v>
      </c>
      <c r="C276">
        <v>9</v>
      </c>
      <c r="D276">
        <v>6</v>
      </c>
      <c r="E276">
        <v>600</v>
      </c>
      <c r="F276">
        <v>10</v>
      </c>
      <c r="G276">
        <v>534.14534000000003</v>
      </c>
      <c r="H276">
        <v>2801</v>
      </c>
      <c r="I276">
        <v>7907.9359400001204</v>
      </c>
      <c r="J276">
        <v>1</v>
      </c>
      <c r="K276">
        <v>38.925936</v>
      </c>
      <c r="L276">
        <v>0</v>
      </c>
      <c r="M276">
        <v>0</v>
      </c>
      <c r="N276">
        <v>0</v>
      </c>
      <c r="O276">
        <v>0</v>
      </c>
      <c r="P276">
        <v>129</v>
      </c>
      <c r="Q276">
        <v>534.95554800000002</v>
      </c>
    </row>
    <row r="277" spans="1:17" x14ac:dyDescent="0.25">
      <c r="A277" t="s">
        <v>610</v>
      </c>
      <c r="B277">
        <v>1289</v>
      </c>
      <c r="C277">
        <v>15</v>
      </c>
      <c r="D277">
        <v>9</v>
      </c>
      <c r="E277">
        <v>900</v>
      </c>
      <c r="F277">
        <v>18</v>
      </c>
      <c r="G277">
        <v>2952.4983999999999</v>
      </c>
      <c r="H277">
        <v>3185</v>
      </c>
      <c r="I277">
        <v>10968.0053200001</v>
      </c>
      <c r="J277">
        <v>1</v>
      </c>
      <c r="K277">
        <v>191.11551600000001</v>
      </c>
      <c r="L277">
        <v>0</v>
      </c>
      <c r="M277">
        <v>0</v>
      </c>
      <c r="N277">
        <v>0</v>
      </c>
      <c r="O277">
        <v>0</v>
      </c>
      <c r="P277">
        <v>90</v>
      </c>
      <c r="Q277">
        <v>562.89298799999995</v>
      </c>
    </row>
    <row r="278" spans="1:17" x14ac:dyDescent="0.25">
      <c r="A278" t="s">
        <v>613</v>
      </c>
      <c r="B278">
        <v>958</v>
      </c>
      <c r="C278">
        <v>9</v>
      </c>
      <c r="D278">
        <v>3</v>
      </c>
      <c r="E278">
        <v>300</v>
      </c>
      <c r="F278">
        <v>5</v>
      </c>
      <c r="G278">
        <v>409.34053999999998</v>
      </c>
      <c r="H278">
        <v>5493</v>
      </c>
      <c r="I278">
        <v>12362.588600000399</v>
      </c>
      <c r="J278">
        <v>3</v>
      </c>
      <c r="K278">
        <v>154.189944</v>
      </c>
      <c r="L278">
        <v>0</v>
      </c>
      <c r="M278">
        <v>0</v>
      </c>
      <c r="N278">
        <v>0</v>
      </c>
      <c r="O278">
        <v>0</v>
      </c>
      <c r="P278">
        <v>76</v>
      </c>
      <c r="Q278">
        <v>374.12508000000003</v>
      </c>
    </row>
    <row r="279" spans="1:17" x14ac:dyDescent="0.25">
      <c r="A279" t="s">
        <v>614</v>
      </c>
      <c r="B279">
        <v>476</v>
      </c>
      <c r="C279">
        <v>9</v>
      </c>
      <c r="D279">
        <v>3</v>
      </c>
      <c r="E279">
        <v>300</v>
      </c>
      <c r="F279">
        <v>2</v>
      </c>
      <c r="G279">
        <v>25.967639999999999</v>
      </c>
      <c r="H279">
        <v>5058</v>
      </c>
      <c r="I279">
        <v>10336.4978600004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83</v>
      </c>
      <c r="Q279">
        <v>289.29519599999998</v>
      </c>
    </row>
    <row r="280" spans="1:17" x14ac:dyDescent="0.25">
      <c r="A280" t="s">
        <v>615</v>
      </c>
      <c r="B280">
        <v>748</v>
      </c>
      <c r="C280">
        <v>9</v>
      </c>
      <c r="D280">
        <v>6</v>
      </c>
      <c r="E280">
        <v>600</v>
      </c>
      <c r="F280">
        <v>3</v>
      </c>
      <c r="G280">
        <v>170.63336000000001</v>
      </c>
      <c r="H280">
        <v>4981</v>
      </c>
      <c r="I280">
        <v>10605.1611600001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53</v>
      </c>
      <c r="Q280">
        <v>421.92206399999998</v>
      </c>
    </row>
    <row r="281" spans="1:17" x14ac:dyDescent="0.25">
      <c r="A281" t="s">
        <v>25</v>
      </c>
      <c r="B281">
        <v>790</v>
      </c>
      <c r="C281">
        <v>9</v>
      </c>
      <c r="D281">
        <v>3</v>
      </c>
      <c r="E281">
        <v>300</v>
      </c>
      <c r="F281">
        <v>6</v>
      </c>
      <c r="G281">
        <v>94.355720000000005</v>
      </c>
      <c r="H281">
        <v>3104</v>
      </c>
      <c r="I281">
        <v>7429.0336800001096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53</v>
      </c>
      <c r="Q281">
        <v>281.30135999999999</v>
      </c>
    </row>
    <row r="282" spans="1:17" x14ac:dyDescent="0.25">
      <c r="A282" t="s">
        <v>618</v>
      </c>
      <c r="B282">
        <v>614</v>
      </c>
      <c r="C282">
        <v>6</v>
      </c>
      <c r="D282">
        <v>3</v>
      </c>
      <c r="E282">
        <v>300</v>
      </c>
      <c r="F282">
        <v>2</v>
      </c>
      <c r="G282">
        <v>329.45960000000002</v>
      </c>
      <c r="H282">
        <v>4790</v>
      </c>
      <c r="I282">
        <v>15688.372880000399</v>
      </c>
      <c r="J282">
        <v>1</v>
      </c>
      <c r="K282">
        <v>40.439723999999998</v>
      </c>
      <c r="L282">
        <v>0</v>
      </c>
      <c r="M282">
        <v>0</v>
      </c>
      <c r="N282">
        <v>0</v>
      </c>
      <c r="O282">
        <v>0</v>
      </c>
      <c r="P282">
        <v>270</v>
      </c>
      <c r="Q282">
        <v>853.15795200000002</v>
      </c>
    </row>
    <row r="283" spans="1:17" x14ac:dyDescent="0.25">
      <c r="A283" t="s">
        <v>619</v>
      </c>
      <c r="B283">
        <v>665</v>
      </c>
      <c r="C283">
        <v>10</v>
      </c>
      <c r="D283">
        <v>3</v>
      </c>
      <c r="E283">
        <v>300</v>
      </c>
      <c r="F283">
        <v>5</v>
      </c>
      <c r="G283">
        <v>162.91041999999999</v>
      </c>
      <c r="H283">
        <v>3751</v>
      </c>
      <c r="I283">
        <v>10627.8179800003</v>
      </c>
      <c r="J283">
        <v>1</v>
      </c>
      <c r="K283">
        <v>82.501356000000001</v>
      </c>
      <c r="L283">
        <v>0</v>
      </c>
      <c r="M283">
        <v>0</v>
      </c>
      <c r="N283">
        <v>1</v>
      </c>
      <c r="O283">
        <v>644.78952000000004</v>
      </c>
      <c r="P283">
        <v>192</v>
      </c>
      <c r="Q283">
        <v>651.89481599999999</v>
      </c>
    </row>
    <row r="284" spans="1:17" x14ac:dyDescent="0.25">
      <c r="A284" t="s">
        <v>620</v>
      </c>
      <c r="B284">
        <v>634</v>
      </c>
      <c r="C284">
        <v>6</v>
      </c>
      <c r="D284">
        <v>6</v>
      </c>
      <c r="E284">
        <v>600</v>
      </c>
      <c r="F284">
        <v>3</v>
      </c>
      <c r="G284">
        <v>35.27308</v>
      </c>
      <c r="H284">
        <v>3231</v>
      </c>
      <c r="I284">
        <v>10416.6827400003</v>
      </c>
      <c r="J284">
        <v>1</v>
      </c>
      <c r="K284">
        <v>71.364204000000001</v>
      </c>
      <c r="L284">
        <v>0</v>
      </c>
      <c r="M284">
        <v>0</v>
      </c>
      <c r="N284">
        <v>0</v>
      </c>
      <c r="O284">
        <v>0</v>
      </c>
      <c r="P284">
        <v>188</v>
      </c>
      <c r="Q284">
        <v>600.92626800000005</v>
      </c>
    </row>
    <row r="285" spans="1:17" x14ac:dyDescent="0.25">
      <c r="A285" t="s">
        <v>621</v>
      </c>
      <c r="B285">
        <v>2014</v>
      </c>
      <c r="C285">
        <v>9</v>
      </c>
      <c r="D285">
        <v>6</v>
      </c>
      <c r="E285">
        <v>600</v>
      </c>
      <c r="F285">
        <v>9</v>
      </c>
      <c r="G285">
        <v>1885.91588</v>
      </c>
      <c r="H285">
        <v>12710</v>
      </c>
      <c r="I285">
        <v>23743.5210799987</v>
      </c>
      <c r="J285">
        <v>1</v>
      </c>
      <c r="K285">
        <v>1829.7891480000001</v>
      </c>
      <c r="L285">
        <v>0</v>
      </c>
      <c r="M285">
        <v>0</v>
      </c>
      <c r="N285">
        <v>0</v>
      </c>
      <c r="O285">
        <v>0</v>
      </c>
      <c r="P285">
        <v>106</v>
      </c>
      <c r="Q285">
        <v>528.01636800000006</v>
      </c>
    </row>
    <row r="286" spans="1:17" x14ac:dyDescent="0.25">
      <c r="A286" t="s">
        <v>622</v>
      </c>
      <c r="B286">
        <v>195</v>
      </c>
      <c r="C286">
        <v>0</v>
      </c>
      <c r="D286">
        <v>3</v>
      </c>
      <c r="E286">
        <v>300</v>
      </c>
      <c r="F286">
        <v>0</v>
      </c>
      <c r="G286">
        <v>0</v>
      </c>
      <c r="H286">
        <v>12140</v>
      </c>
      <c r="I286">
        <v>24373.334039999801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129</v>
      </c>
      <c r="Q286">
        <v>476.70141599999999</v>
      </c>
    </row>
    <row r="287" spans="1:17" x14ac:dyDescent="0.25">
      <c r="A287" t="s">
        <v>623</v>
      </c>
      <c r="B287">
        <v>227</v>
      </c>
      <c r="C287">
        <v>0</v>
      </c>
      <c r="D287">
        <v>3</v>
      </c>
      <c r="E287">
        <v>300</v>
      </c>
      <c r="F287">
        <v>12</v>
      </c>
      <c r="G287">
        <v>1121.75118</v>
      </c>
      <c r="H287">
        <v>14039</v>
      </c>
      <c r="I287">
        <v>34708.731139998701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136</v>
      </c>
      <c r="Q287">
        <v>601.99739999999997</v>
      </c>
    </row>
    <row r="288" spans="1:17" x14ac:dyDescent="0.25">
      <c r="A288" t="s">
        <v>624</v>
      </c>
      <c r="B288">
        <v>183</v>
      </c>
      <c r="C288">
        <v>0</v>
      </c>
      <c r="D288">
        <v>3</v>
      </c>
      <c r="E288">
        <v>300</v>
      </c>
      <c r="F288">
        <v>10</v>
      </c>
      <c r="G288">
        <v>915.41272000000004</v>
      </c>
      <c r="H288">
        <v>12209</v>
      </c>
      <c r="I288">
        <v>28496.071959999601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114</v>
      </c>
      <c r="Q288">
        <v>385.548</v>
      </c>
    </row>
    <row r="289" spans="1:17" x14ac:dyDescent="0.25">
      <c r="A289" t="s">
        <v>625</v>
      </c>
      <c r="B289">
        <v>281</v>
      </c>
      <c r="C289">
        <v>0</v>
      </c>
      <c r="D289">
        <v>6</v>
      </c>
      <c r="E289">
        <v>900</v>
      </c>
      <c r="F289">
        <v>9</v>
      </c>
      <c r="G289">
        <v>1507.96506</v>
      </c>
      <c r="H289">
        <v>13969</v>
      </c>
      <c r="I289">
        <v>28614.439979999101</v>
      </c>
      <c r="J289">
        <v>1</v>
      </c>
      <c r="K289">
        <v>197.54911200000001</v>
      </c>
      <c r="L289">
        <v>0</v>
      </c>
      <c r="M289">
        <v>0</v>
      </c>
      <c r="N289">
        <v>0</v>
      </c>
      <c r="O289">
        <v>0</v>
      </c>
      <c r="P289">
        <v>113</v>
      </c>
      <c r="Q289">
        <v>387.922032</v>
      </c>
    </row>
    <row r="290" spans="1:17" x14ac:dyDescent="0.25">
      <c r="A290" t="s">
        <v>626</v>
      </c>
      <c r="B290">
        <v>1132</v>
      </c>
      <c r="C290">
        <v>12</v>
      </c>
      <c r="D290">
        <v>6</v>
      </c>
      <c r="E290">
        <v>600</v>
      </c>
      <c r="F290">
        <v>1</v>
      </c>
      <c r="G290">
        <v>10.15826</v>
      </c>
      <c r="H290">
        <v>13308</v>
      </c>
      <c r="I290">
        <v>25437.299839998501</v>
      </c>
      <c r="J290">
        <v>1</v>
      </c>
      <c r="K290">
        <v>32.005763999999999</v>
      </c>
      <c r="L290">
        <v>0</v>
      </c>
      <c r="M290">
        <v>0</v>
      </c>
      <c r="N290">
        <v>0</v>
      </c>
      <c r="O290">
        <v>0</v>
      </c>
      <c r="P290">
        <v>91</v>
      </c>
      <c r="Q290">
        <v>488.26101599999998</v>
      </c>
    </row>
    <row r="291" spans="1:17" x14ac:dyDescent="0.25">
      <c r="A291" t="s">
        <v>627</v>
      </c>
      <c r="B291">
        <v>2089</v>
      </c>
      <c r="C291">
        <v>12</v>
      </c>
      <c r="D291">
        <v>6</v>
      </c>
      <c r="E291">
        <v>900</v>
      </c>
      <c r="F291">
        <v>14</v>
      </c>
      <c r="G291">
        <v>915.99019999999996</v>
      </c>
      <c r="H291">
        <v>12219</v>
      </c>
      <c r="I291">
        <v>26550.9388999988</v>
      </c>
      <c r="J291">
        <v>1</v>
      </c>
      <c r="K291">
        <v>140.782128</v>
      </c>
      <c r="L291">
        <v>0</v>
      </c>
      <c r="M291">
        <v>0</v>
      </c>
      <c r="N291">
        <v>0</v>
      </c>
      <c r="O291">
        <v>0</v>
      </c>
      <c r="P291">
        <v>148</v>
      </c>
      <c r="Q291">
        <v>993.05792400000098</v>
      </c>
    </row>
    <row r="292" spans="1:17" x14ac:dyDescent="0.25">
      <c r="A292" t="s">
        <v>628</v>
      </c>
      <c r="B292">
        <v>1331</v>
      </c>
      <c r="C292">
        <v>9</v>
      </c>
      <c r="D292">
        <v>6</v>
      </c>
      <c r="E292">
        <v>900</v>
      </c>
      <c r="F292">
        <v>1</v>
      </c>
      <c r="G292">
        <v>53.401940000000003</v>
      </c>
      <c r="H292">
        <v>5641</v>
      </c>
      <c r="I292">
        <v>11909.0247000003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76</v>
      </c>
      <c r="Q292">
        <v>333.72458399999999</v>
      </c>
    </row>
    <row r="293" spans="1:17" x14ac:dyDescent="0.25">
      <c r="A293" t="s">
        <v>629</v>
      </c>
      <c r="B293">
        <v>262</v>
      </c>
      <c r="C293">
        <v>6</v>
      </c>
      <c r="D293">
        <v>3</v>
      </c>
      <c r="E293">
        <v>300</v>
      </c>
      <c r="F293">
        <v>8</v>
      </c>
      <c r="G293">
        <v>625.95889999999997</v>
      </c>
      <c r="H293">
        <v>1163</v>
      </c>
      <c r="I293">
        <v>2417.2414000000299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17</v>
      </c>
      <c r="Q293">
        <v>80.695800000000006</v>
      </c>
    </row>
    <row r="294" spans="1:17" x14ac:dyDescent="0.25">
      <c r="A294" t="s">
        <v>630</v>
      </c>
      <c r="B294">
        <v>156</v>
      </c>
      <c r="C294">
        <v>0</v>
      </c>
      <c r="D294">
        <v>1</v>
      </c>
      <c r="E294">
        <v>100</v>
      </c>
      <c r="F294">
        <v>4</v>
      </c>
      <c r="G294">
        <v>49.613779999999998</v>
      </c>
      <c r="H294">
        <v>449</v>
      </c>
      <c r="I294">
        <v>1466.2167999999999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10</v>
      </c>
      <c r="Q294">
        <v>67.367784</v>
      </c>
    </row>
    <row r="295" spans="1:17" x14ac:dyDescent="0.25">
      <c r="A295" t="s">
        <v>633</v>
      </c>
      <c r="B295">
        <v>485</v>
      </c>
      <c r="C295">
        <v>3</v>
      </c>
      <c r="D295">
        <v>6</v>
      </c>
      <c r="E295">
        <v>600</v>
      </c>
      <c r="F295">
        <v>13</v>
      </c>
      <c r="G295">
        <v>1258.18876</v>
      </c>
      <c r="H295">
        <v>2677</v>
      </c>
      <c r="I295">
        <v>7611.7721600000896</v>
      </c>
      <c r="J295">
        <v>2</v>
      </c>
      <c r="K295">
        <v>85.420788000000002</v>
      </c>
      <c r="L295">
        <v>0</v>
      </c>
      <c r="M295">
        <v>0</v>
      </c>
      <c r="N295">
        <v>0</v>
      </c>
      <c r="O295">
        <v>0</v>
      </c>
      <c r="P295">
        <v>119</v>
      </c>
      <c r="Q295">
        <v>425.926356</v>
      </c>
    </row>
    <row r="296" spans="1:17" x14ac:dyDescent="0.25">
      <c r="A296" t="s">
        <v>635</v>
      </c>
      <c r="B296">
        <v>452</v>
      </c>
      <c r="C296">
        <v>9</v>
      </c>
      <c r="D296">
        <v>12</v>
      </c>
      <c r="E296">
        <v>1000</v>
      </c>
      <c r="F296">
        <v>10</v>
      </c>
      <c r="G296">
        <v>1006.19328</v>
      </c>
      <c r="H296">
        <v>5224</v>
      </c>
      <c r="I296">
        <v>12059.943859999999</v>
      </c>
      <c r="J296">
        <v>1</v>
      </c>
      <c r="K296">
        <v>56.658852000000003</v>
      </c>
      <c r="L296">
        <v>0</v>
      </c>
      <c r="M296">
        <v>0</v>
      </c>
      <c r="N296">
        <v>0</v>
      </c>
      <c r="O296">
        <v>0</v>
      </c>
      <c r="P296">
        <v>207</v>
      </c>
      <c r="Q296">
        <v>846.69331199999999</v>
      </c>
    </row>
    <row r="297" spans="1:17" x14ac:dyDescent="0.25">
      <c r="A297" t="s">
        <v>639</v>
      </c>
      <c r="B297">
        <v>562</v>
      </c>
      <c r="C297">
        <v>6</v>
      </c>
      <c r="D297">
        <v>6</v>
      </c>
      <c r="E297">
        <v>600</v>
      </c>
      <c r="F297">
        <v>1</v>
      </c>
      <c r="G297">
        <v>2.9177599999999999</v>
      </c>
      <c r="H297">
        <v>2939</v>
      </c>
      <c r="I297">
        <v>6261.6474799999996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71</v>
      </c>
      <c r="Q297">
        <v>556.962264</v>
      </c>
    </row>
    <row r="298" spans="1:17" x14ac:dyDescent="0.25">
      <c r="A298" t="s">
        <v>642</v>
      </c>
      <c r="B298">
        <v>43</v>
      </c>
      <c r="C298">
        <v>3</v>
      </c>
      <c r="D298">
        <v>3</v>
      </c>
      <c r="E298">
        <v>300</v>
      </c>
      <c r="F298">
        <v>4</v>
      </c>
      <c r="G298">
        <v>4953.5980399999999</v>
      </c>
      <c r="H298">
        <v>746</v>
      </c>
      <c r="I298">
        <v>1667.72596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31</v>
      </c>
      <c r="Q298">
        <v>215.80399199999999</v>
      </c>
    </row>
    <row r="299" spans="1:17" x14ac:dyDescent="0.25">
      <c r="A299" t="s">
        <v>644</v>
      </c>
      <c r="B299">
        <v>1914</v>
      </c>
      <c r="C299">
        <v>12</v>
      </c>
      <c r="D299">
        <v>6</v>
      </c>
      <c r="E299">
        <v>900</v>
      </c>
      <c r="F299">
        <v>6</v>
      </c>
      <c r="G299">
        <v>62.238079999999997</v>
      </c>
      <c r="H299">
        <v>4693</v>
      </c>
      <c r="I299">
        <v>10228.0567999997</v>
      </c>
      <c r="J299">
        <v>1</v>
      </c>
      <c r="K299">
        <v>174.08541600000001</v>
      </c>
      <c r="L299">
        <v>0</v>
      </c>
      <c r="M299">
        <v>0</v>
      </c>
      <c r="N299">
        <v>0</v>
      </c>
      <c r="O299">
        <v>0</v>
      </c>
      <c r="P299">
        <v>158</v>
      </c>
      <c r="Q299">
        <v>1090.1377440000001</v>
      </c>
    </row>
    <row r="300" spans="1:17" x14ac:dyDescent="0.25">
      <c r="A300" t="s">
        <v>648</v>
      </c>
      <c r="B300">
        <v>1078</v>
      </c>
      <c r="C300">
        <v>6</v>
      </c>
      <c r="D300">
        <v>6</v>
      </c>
      <c r="E300">
        <v>900</v>
      </c>
      <c r="F300">
        <v>7</v>
      </c>
      <c r="G300">
        <v>951.23874000000001</v>
      </c>
      <c r="H300">
        <v>8160</v>
      </c>
      <c r="I300">
        <v>15511.0307600003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186</v>
      </c>
      <c r="Q300">
        <v>1242.328716</v>
      </c>
    </row>
    <row r="301" spans="1:17" x14ac:dyDescent="0.25">
      <c r="A301" t="s">
        <v>649</v>
      </c>
      <c r="B301">
        <v>2167</v>
      </c>
      <c r="C301">
        <v>24</v>
      </c>
      <c r="D301">
        <v>3</v>
      </c>
      <c r="E301">
        <v>300</v>
      </c>
      <c r="F301">
        <v>13</v>
      </c>
      <c r="G301">
        <v>725.53470000000004</v>
      </c>
      <c r="H301">
        <v>8463</v>
      </c>
      <c r="I301">
        <v>17470.827219999101</v>
      </c>
      <c r="J301">
        <v>2</v>
      </c>
      <c r="K301">
        <v>92.773476000000002</v>
      </c>
      <c r="L301">
        <v>0</v>
      </c>
      <c r="M301">
        <v>0</v>
      </c>
      <c r="N301">
        <v>0</v>
      </c>
      <c r="O301">
        <v>0</v>
      </c>
      <c r="P301">
        <v>130</v>
      </c>
      <c r="Q301">
        <v>1599.691896</v>
      </c>
    </row>
    <row r="302" spans="1:17" x14ac:dyDescent="0.25">
      <c r="A302" t="s">
        <v>653</v>
      </c>
      <c r="B302">
        <v>311</v>
      </c>
      <c r="C302">
        <v>7</v>
      </c>
      <c r="D302">
        <v>9</v>
      </c>
      <c r="E302">
        <v>900</v>
      </c>
      <c r="F302">
        <v>4</v>
      </c>
      <c r="G302">
        <v>317.15622000000002</v>
      </c>
      <c r="H302">
        <v>3411</v>
      </c>
      <c r="I302">
        <v>8810.1506200003296</v>
      </c>
      <c r="J302">
        <v>0</v>
      </c>
      <c r="K302">
        <v>0</v>
      </c>
      <c r="L302">
        <v>1</v>
      </c>
      <c r="M302">
        <v>500</v>
      </c>
      <c r="N302">
        <v>0</v>
      </c>
      <c r="O302">
        <v>0</v>
      </c>
      <c r="P302">
        <v>140</v>
      </c>
      <c r="Q302">
        <v>570.37402799999995</v>
      </c>
    </row>
    <row r="303" spans="1:17" x14ac:dyDescent="0.25">
      <c r="A303" t="s">
        <v>660</v>
      </c>
      <c r="B303">
        <v>338</v>
      </c>
      <c r="C303">
        <v>0</v>
      </c>
      <c r="D303">
        <v>6</v>
      </c>
      <c r="E303">
        <v>600</v>
      </c>
      <c r="F303">
        <v>4</v>
      </c>
      <c r="G303">
        <v>288.41502000000003</v>
      </c>
      <c r="H303">
        <v>5696</v>
      </c>
      <c r="I303">
        <v>12614.4644999992</v>
      </c>
      <c r="J303">
        <v>0</v>
      </c>
      <c r="K303">
        <v>0</v>
      </c>
      <c r="L303">
        <v>1</v>
      </c>
      <c r="M303">
        <v>500</v>
      </c>
      <c r="N303">
        <v>0</v>
      </c>
      <c r="O303">
        <v>0</v>
      </c>
      <c r="P303">
        <v>132</v>
      </c>
      <c r="Q303">
        <v>944.28538800000001</v>
      </c>
    </row>
    <row r="304" spans="1:17" x14ac:dyDescent="0.25">
      <c r="A304" t="s">
        <v>661</v>
      </c>
      <c r="B304">
        <v>158</v>
      </c>
      <c r="C304">
        <v>0</v>
      </c>
      <c r="D304">
        <v>3</v>
      </c>
      <c r="E304">
        <v>600</v>
      </c>
      <c r="F304">
        <v>2</v>
      </c>
      <c r="G304">
        <v>147.99668</v>
      </c>
      <c r="H304">
        <v>5054</v>
      </c>
      <c r="I304">
        <v>9449.3181999996505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34</v>
      </c>
      <c r="Q304">
        <v>116.616384</v>
      </c>
    </row>
    <row r="305" spans="1:17" x14ac:dyDescent="0.25">
      <c r="A305" t="s">
        <v>664</v>
      </c>
      <c r="B305">
        <v>1511</v>
      </c>
      <c r="C305">
        <v>9</v>
      </c>
      <c r="D305">
        <v>3</v>
      </c>
      <c r="E305">
        <v>300</v>
      </c>
      <c r="F305">
        <v>3</v>
      </c>
      <c r="G305">
        <v>113.55024</v>
      </c>
      <c r="H305">
        <v>8182</v>
      </c>
      <c r="I305">
        <v>13106.3631599993</v>
      </c>
      <c r="J305">
        <v>1</v>
      </c>
      <c r="K305">
        <v>6.0551399999999997</v>
      </c>
      <c r="L305">
        <v>0</v>
      </c>
      <c r="M305">
        <v>0</v>
      </c>
      <c r="N305">
        <v>0</v>
      </c>
      <c r="O305">
        <v>0</v>
      </c>
      <c r="P305">
        <v>55</v>
      </c>
      <c r="Q305">
        <v>325.72692000000001</v>
      </c>
    </row>
    <row r="306" spans="1:17" x14ac:dyDescent="0.25">
      <c r="A306" t="s">
        <v>667</v>
      </c>
      <c r="B306">
        <v>225</v>
      </c>
      <c r="C306">
        <v>3</v>
      </c>
      <c r="D306">
        <v>3</v>
      </c>
      <c r="E306">
        <v>300</v>
      </c>
      <c r="F306">
        <v>3</v>
      </c>
      <c r="G306">
        <v>264.47212000000002</v>
      </c>
      <c r="H306">
        <v>11061</v>
      </c>
      <c r="I306">
        <v>26726.166479998799</v>
      </c>
      <c r="J306">
        <v>1</v>
      </c>
      <c r="K306">
        <v>14.759411999999999</v>
      </c>
      <c r="L306">
        <v>0</v>
      </c>
      <c r="M306">
        <v>0</v>
      </c>
      <c r="N306">
        <v>0</v>
      </c>
      <c r="O306">
        <v>0</v>
      </c>
      <c r="P306">
        <v>265</v>
      </c>
      <c r="Q306">
        <v>759.93664799999897</v>
      </c>
    </row>
    <row r="307" spans="1:17" x14ac:dyDescent="0.25">
      <c r="A307" t="s">
        <v>670</v>
      </c>
      <c r="B307">
        <v>191</v>
      </c>
      <c r="C307">
        <v>0</v>
      </c>
      <c r="D307">
        <v>3</v>
      </c>
      <c r="E307">
        <v>300</v>
      </c>
      <c r="F307">
        <v>10</v>
      </c>
      <c r="G307">
        <v>1085.4753000000001</v>
      </c>
      <c r="H307">
        <v>9008</v>
      </c>
      <c r="I307">
        <v>22536.0763799987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430</v>
      </c>
      <c r="Q307">
        <v>1188.385548</v>
      </c>
    </row>
    <row r="308" spans="1:17" x14ac:dyDescent="0.25">
      <c r="A308" t="s">
        <v>671</v>
      </c>
      <c r="B308">
        <v>1034</v>
      </c>
      <c r="C308">
        <v>9</v>
      </c>
      <c r="D308">
        <v>6</v>
      </c>
      <c r="E308">
        <v>600</v>
      </c>
      <c r="F308">
        <v>19</v>
      </c>
      <c r="G308">
        <v>3126.8456799999999</v>
      </c>
      <c r="H308">
        <v>10281</v>
      </c>
      <c r="I308">
        <v>21393.501779999799</v>
      </c>
      <c r="J308">
        <v>1</v>
      </c>
      <c r="K308">
        <v>18.165431999999999</v>
      </c>
      <c r="L308">
        <v>0</v>
      </c>
      <c r="M308">
        <v>0</v>
      </c>
      <c r="N308">
        <v>1</v>
      </c>
      <c r="O308">
        <v>1053.3870959999999</v>
      </c>
      <c r="P308">
        <v>177</v>
      </c>
      <c r="Q308">
        <v>706.77261599999997</v>
      </c>
    </row>
    <row r="309" spans="1:17" x14ac:dyDescent="0.25">
      <c r="A309" t="s">
        <v>672</v>
      </c>
      <c r="B309">
        <v>1974</v>
      </c>
      <c r="C309">
        <v>12</v>
      </c>
      <c r="D309">
        <v>6</v>
      </c>
      <c r="E309">
        <v>600</v>
      </c>
      <c r="F309">
        <v>2</v>
      </c>
      <c r="G309">
        <v>66.432919999999996</v>
      </c>
      <c r="H309">
        <v>7618</v>
      </c>
      <c r="I309">
        <v>16426.271000000401</v>
      </c>
      <c r="J309">
        <v>1</v>
      </c>
      <c r="K309">
        <v>50.603712000000002</v>
      </c>
      <c r="L309">
        <v>0</v>
      </c>
      <c r="M309">
        <v>0</v>
      </c>
      <c r="N309">
        <v>0</v>
      </c>
      <c r="O309">
        <v>0</v>
      </c>
      <c r="P309">
        <v>140</v>
      </c>
      <c r="Q309">
        <v>683.73794399999997</v>
      </c>
    </row>
    <row r="310" spans="1:17" x14ac:dyDescent="0.25">
      <c r="A310" t="s">
        <v>673</v>
      </c>
      <c r="B310">
        <v>2827</v>
      </c>
      <c r="C310">
        <v>24</v>
      </c>
      <c r="D310">
        <v>6</v>
      </c>
      <c r="E310">
        <v>600</v>
      </c>
      <c r="F310">
        <v>1</v>
      </c>
      <c r="G310">
        <v>93.320319999999995</v>
      </c>
      <c r="H310">
        <v>10571</v>
      </c>
      <c r="I310">
        <v>21459.211999999199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1167.4193519999999</v>
      </c>
      <c r="P310">
        <v>155</v>
      </c>
      <c r="Q310">
        <v>634.88485200000002</v>
      </c>
    </row>
    <row r="311" spans="1:17" x14ac:dyDescent="0.25">
      <c r="A311" t="s">
        <v>27</v>
      </c>
      <c r="B311">
        <v>1879</v>
      </c>
      <c r="C311">
        <v>18</v>
      </c>
      <c r="D311">
        <v>3</v>
      </c>
      <c r="E311">
        <v>600</v>
      </c>
      <c r="F311">
        <v>2</v>
      </c>
      <c r="G311">
        <v>66.773139999999998</v>
      </c>
      <c r="H311">
        <v>7022</v>
      </c>
      <c r="I311">
        <v>15897.9206399999</v>
      </c>
      <c r="J311">
        <v>1</v>
      </c>
      <c r="K311">
        <v>1691.656152</v>
      </c>
      <c r="L311">
        <v>0</v>
      </c>
      <c r="M311">
        <v>0</v>
      </c>
      <c r="N311">
        <v>1</v>
      </c>
      <c r="O311">
        <v>1017.25806</v>
      </c>
      <c r="P311">
        <v>148</v>
      </c>
      <c r="Q311">
        <v>663.812004</v>
      </c>
    </row>
    <row r="312" spans="1:17" x14ac:dyDescent="0.25">
      <c r="A312" t="s">
        <v>685</v>
      </c>
      <c r="B312">
        <v>1176</v>
      </c>
      <c r="C312">
        <v>12</v>
      </c>
      <c r="D312">
        <v>9</v>
      </c>
      <c r="E312">
        <v>1200</v>
      </c>
      <c r="F312">
        <v>15</v>
      </c>
      <c r="G312">
        <v>319.23924</v>
      </c>
      <c r="H312">
        <v>6450</v>
      </c>
      <c r="I312">
        <v>15310.604939999999</v>
      </c>
      <c r="J312">
        <v>1</v>
      </c>
      <c r="K312">
        <v>70.715447999999995</v>
      </c>
      <c r="L312">
        <v>0</v>
      </c>
      <c r="M312">
        <v>0</v>
      </c>
      <c r="N312">
        <v>0</v>
      </c>
      <c r="O312">
        <v>0</v>
      </c>
      <c r="P312">
        <v>193</v>
      </c>
      <c r="Q312">
        <v>984.25665600000002</v>
      </c>
    </row>
    <row r="313" spans="1:17" x14ac:dyDescent="0.25">
      <c r="A313" t="s">
        <v>686</v>
      </c>
      <c r="B313">
        <v>577</v>
      </c>
      <c r="C313">
        <v>6</v>
      </c>
      <c r="D313">
        <v>3</v>
      </c>
      <c r="E313">
        <v>300</v>
      </c>
      <c r="F313">
        <v>3</v>
      </c>
      <c r="G313">
        <v>102.09404000000001</v>
      </c>
      <c r="H313">
        <v>4888</v>
      </c>
      <c r="I313">
        <v>11127.429280000501</v>
      </c>
      <c r="J313">
        <v>1</v>
      </c>
      <c r="K313">
        <v>37.195895999999998</v>
      </c>
      <c r="L313">
        <v>0</v>
      </c>
      <c r="M313">
        <v>0</v>
      </c>
      <c r="N313">
        <v>0</v>
      </c>
      <c r="O313">
        <v>0</v>
      </c>
      <c r="P313">
        <v>320</v>
      </c>
      <c r="Q313">
        <v>1049.4040560000001</v>
      </c>
    </row>
    <row r="314" spans="1:17" x14ac:dyDescent="0.25">
      <c r="A314" t="s">
        <v>687</v>
      </c>
      <c r="B314">
        <v>507</v>
      </c>
      <c r="C314">
        <v>6</v>
      </c>
      <c r="D314">
        <v>3</v>
      </c>
      <c r="E314">
        <v>300</v>
      </c>
      <c r="F314">
        <v>5</v>
      </c>
      <c r="G314">
        <v>166.77773999999999</v>
      </c>
      <c r="H314">
        <v>4634</v>
      </c>
      <c r="I314">
        <v>10718.219020000401</v>
      </c>
      <c r="J314">
        <v>1</v>
      </c>
      <c r="K314">
        <v>42.76446</v>
      </c>
      <c r="L314">
        <v>0</v>
      </c>
      <c r="M314">
        <v>0</v>
      </c>
      <c r="N314">
        <v>0</v>
      </c>
      <c r="O314">
        <v>0</v>
      </c>
      <c r="P314">
        <v>182</v>
      </c>
      <c r="Q314">
        <v>657.226404</v>
      </c>
    </row>
    <row r="315" spans="1:17" x14ac:dyDescent="0.25">
      <c r="A315" t="s">
        <v>688</v>
      </c>
      <c r="B315">
        <v>1007</v>
      </c>
      <c r="C315">
        <v>18</v>
      </c>
      <c r="D315">
        <v>9</v>
      </c>
      <c r="E315">
        <v>900</v>
      </c>
      <c r="F315">
        <v>5</v>
      </c>
      <c r="G315">
        <v>128.71129999999999</v>
      </c>
      <c r="H315">
        <v>7211</v>
      </c>
      <c r="I315">
        <v>16570.417019999699</v>
      </c>
      <c r="J315">
        <v>1</v>
      </c>
      <c r="K315">
        <v>105.10002</v>
      </c>
      <c r="L315">
        <v>0</v>
      </c>
      <c r="M315">
        <v>0</v>
      </c>
      <c r="N315">
        <v>0</v>
      </c>
      <c r="O315">
        <v>0</v>
      </c>
      <c r="P315">
        <v>309</v>
      </c>
      <c r="Q315">
        <v>1147.6042319999999</v>
      </c>
    </row>
    <row r="316" spans="1:17" x14ac:dyDescent="0.25">
      <c r="A316" t="s">
        <v>693</v>
      </c>
      <c r="B316">
        <v>2017</v>
      </c>
      <c r="C316">
        <v>12</v>
      </c>
      <c r="D316">
        <v>6</v>
      </c>
      <c r="E316">
        <v>600</v>
      </c>
      <c r="F316">
        <v>1</v>
      </c>
      <c r="G316">
        <v>174.54424</v>
      </c>
      <c r="H316">
        <v>9101</v>
      </c>
      <c r="I316">
        <v>19632.601319999299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101</v>
      </c>
      <c r="Q316">
        <v>367.29237599999999</v>
      </c>
    </row>
    <row r="317" spans="1:17" x14ac:dyDescent="0.25">
      <c r="A317" t="s">
        <v>695</v>
      </c>
      <c r="B317">
        <v>1019</v>
      </c>
      <c r="C317">
        <v>12</v>
      </c>
      <c r="D317">
        <v>3</v>
      </c>
      <c r="E317">
        <v>300</v>
      </c>
      <c r="F317">
        <v>1</v>
      </c>
      <c r="G317">
        <v>21.94032</v>
      </c>
      <c r="H317">
        <v>6201</v>
      </c>
      <c r="I317">
        <v>12555.538980000199</v>
      </c>
      <c r="J317">
        <v>1</v>
      </c>
      <c r="K317">
        <v>68.120388000000005</v>
      </c>
      <c r="L317">
        <v>0</v>
      </c>
      <c r="M317">
        <v>0</v>
      </c>
      <c r="N317">
        <v>0</v>
      </c>
      <c r="O317">
        <v>0</v>
      </c>
      <c r="P317">
        <v>163</v>
      </c>
      <c r="Q317">
        <v>641.56651199999999</v>
      </c>
    </row>
    <row r="318" spans="1:17" x14ac:dyDescent="0.25">
      <c r="A318" t="s">
        <v>28</v>
      </c>
      <c r="B318">
        <v>1946</v>
      </c>
      <c r="C318">
        <v>21</v>
      </c>
      <c r="D318">
        <v>3</v>
      </c>
      <c r="E318">
        <v>300</v>
      </c>
      <c r="F318">
        <v>5</v>
      </c>
      <c r="G318">
        <v>285.07978000000003</v>
      </c>
      <c r="H318">
        <v>8728</v>
      </c>
      <c r="I318">
        <v>17683.8768599986</v>
      </c>
      <c r="J318">
        <v>1</v>
      </c>
      <c r="K318">
        <v>3345.4676519999998</v>
      </c>
      <c r="L318">
        <v>0</v>
      </c>
      <c r="M318">
        <v>0</v>
      </c>
      <c r="N318">
        <v>0</v>
      </c>
      <c r="O318">
        <v>0</v>
      </c>
      <c r="P318">
        <v>149</v>
      </c>
      <c r="Q318">
        <v>1372.2810959999999</v>
      </c>
    </row>
    <row r="319" spans="1:17" x14ac:dyDescent="0.25">
      <c r="A319" t="s">
        <v>701</v>
      </c>
      <c r="B319">
        <v>1224</v>
      </c>
      <c r="C319">
        <v>15</v>
      </c>
      <c r="D319">
        <v>6</v>
      </c>
      <c r="E319">
        <v>600</v>
      </c>
      <c r="F319">
        <v>11</v>
      </c>
      <c r="G319">
        <v>736.43517999999995</v>
      </c>
      <c r="H319">
        <v>8863</v>
      </c>
      <c r="I319">
        <v>20230.254879998502</v>
      </c>
      <c r="J319">
        <v>1</v>
      </c>
      <c r="K319">
        <v>43.251035999999999</v>
      </c>
      <c r="L319">
        <v>0</v>
      </c>
      <c r="M319">
        <v>0</v>
      </c>
      <c r="N319">
        <v>0</v>
      </c>
      <c r="O319">
        <v>0</v>
      </c>
      <c r="P319">
        <v>186</v>
      </c>
      <c r="Q319">
        <v>1239.0228119999999</v>
      </c>
    </row>
    <row r="320" spans="1:17" x14ac:dyDescent="0.25">
      <c r="A320" t="s">
        <v>702</v>
      </c>
      <c r="B320">
        <v>216</v>
      </c>
      <c r="C320">
        <v>0</v>
      </c>
      <c r="D320">
        <v>3</v>
      </c>
      <c r="E320">
        <v>300</v>
      </c>
      <c r="F320">
        <v>10</v>
      </c>
      <c r="G320">
        <v>5925.0448800000004</v>
      </c>
      <c r="H320">
        <v>7923</v>
      </c>
      <c r="I320">
        <v>19038.217599998301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268</v>
      </c>
      <c r="Q320">
        <v>1075.05108</v>
      </c>
    </row>
    <row r="321" spans="1:17" x14ac:dyDescent="0.25">
      <c r="A321" t="s">
        <v>703</v>
      </c>
      <c r="B321">
        <v>198</v>
      </c>
      <c r="C321">
        <v>0</v>
      </c>
      <c r="D321">
        <v>6</v>
      </c>
      <c r="E321">
        <v>900</v>
      </c>
      <c r="F321">
        <v>6</v>
      </c>
      <c r="G321">
        <v>382.68856</v>
      </c>
      <c r="H321">
        <v>10213</v>
      </c>
      <c r="I321">
        <v>24207.033779998401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276</v>
      </c>
      <c r="Q321">
        <v>1242.981648</v>
      </c>
    </row>
    <row r="322" spans="1:17" x14ac:dyDescent="0.25">
      <c r="A322" t="s">
        <v>704</v>
      </c>
      <c r="B322">
        <v>574</v>
      </c>
      <c r="C322">
        <v>3</v>
      </c>
      <c r="D322">
        <v>3</v>
      </c>
      <c r="E322">
        <v>300</v>
      </c>
      <c r="F322">
        <v>16</v>
      </c>
      <c r="G322">
        <v>1640.9596799999999</v>
      </c>
      <c r="H322">
        <v>14220</v>
      </c>
      <c r="I322">
        <v>30440.418119998001</v>
      </c>
      <c r="J322">
        <v>2</v>
      </c>
      <c r="K322">
        <v>133.970088</v>
      </c>
      <c r="L322">
        <v>0</v>
      </c>
      <c r="M322">
        <v>0</v>
      </c>
      <c r="N322">
        <v>0</v>
      </c>
      <c r="O322">
        <v>0</v>
      </c>
      <c r="P322">
        <v>333</v>
      </c>
      <c r="Q322">
        <v>1681.8078479999999</v>
      </c>
    </row>
    <row r="323" spans="1:17" x14ac:dyDescent="0.25">
      <c r="A323" t="s">
        <v>706</v>
      </c>
      <c r="B323">
        <v>1567</v>
      </c>
      <c r="C323">
        <v>9</v>
      </c>
      <c r="D323">
        <v>3</v>
      </c>
      <c r="E323">
        <v>300</v>
      </c>
      <c r="F323">
        <v>3</v>
      </c>
      <c r="G323">
        <v>216.79138</v>
      </c>
      <c r="H323">
        <v>2184</v>
      </c>
      <c r="I323">
        <v>7859.0116800000997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113</v>
      </c>
      <c r="Q323">
        <v>594.15238799999997</v>
      </c>
    </row>
    <row r="324" spans="1:17" x14ac:dyDescent="0.25">
      <c r="A324" t="s">
        <v>707</v>
      </c>
      <c r="B324">
        <v>937</v>
      </c>
      <c r="C324">
        <v>6</v>
      </c>
      <c r="D324">
        <v>3</v>
      </c>
      <c r="E324">
        <v>300</v>
      </c>
      <c r="F324">
        <v>7</v>
      </c>
      <c r="G324">
        <v>669.26153999999997</v>
      </c>
      <c r="H324">
        <v>2742</v>
      </c>
      <c r="I324">
        <v>7885.6606000000502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87</v>
      </c>
      <c r="Q324">
        <v>501.53345999999999</v>
      </c>
    </row>
    <row r="325" spans="1:17" x14ac:dyDescent="0.25">
      <c r="A325" t="s">
        <v>710</v>
      </c>
      <c r="B325">
        <v>1126</v>
      </c>
      <c r="C325">
        <v>9</v>
      </c>
      <c r="D325">
        <v>8</v>
      </c>
      <c r="E325">
        <v>1100</v>
      </c>
      <c r="F325">
        <v>8</v>
      </c>
      <c r="G325">
        <v>241.37768</v>
      </c>
      <c r="H325">
        <v>3583</v>
      </c>
      <c r="I325">
        <v>7680.96935999996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90</v>
      </c>
      <c r="Q325">
        <v>755.40613199999996</v>
      </c>
    </row>
    <row r="326" spans="1:17" x14ac:dyDescent="0.25">
      <c r="A326" t="s">
        <v>713</v>
      </c>
      <c r="B326">
        <v>708</v>
      </c>
      <c r="C326">
        <v>6</v>
      </c>
      <c r="D326">
        <v>6</v>
      </c>
      <c r="E326">
        <v>900</v>
      </c>
      <c r="F326">
        <v>10</v>
      </c>
      <c r="G326">
        <v>787.88134000000002</v>
      </c>
      <c r="H326">
        <v>3304</v>
      </c>
      <c r="I326">
        <v>7119.6073199999501</v>
      </c>
      <c r="J326">
        <v>1</v>
      </c>
      <c r="K326">
        <v>30.924492000000001</v>
      </c>
      <c r="L326">
        <v>0</v>
      </c>
      <c r="M326">
        <v>0</v>
      </c>
      <c r="N326">
        <v>0</v>
      </c>
      <c r="O326">
        <v>0</v>
      </c>
      <c r="P326">
        <v>49</v>
      </c>
      <c r="Q326">
        <v>574.68446400000005</v>
      </c>
    </row>
    <row r="327" spans="1:17" x14ac:dyDescent="0.25">
      <c r="A327" t="s">
        <v>715</v>
      </c>
      <c r="B327">
        <v>670</v>
      </c>
      <c r="C327">
        <v>3</v>
      </c>
      <c r="D327">
        <v>3</v>
      </c>
      <c r="E327">
        <v>300</v>
      </c>
      <c r="F327">
        <v>7</v>
      </c>
      <c r="G327">
        <v>652.81960000000004</v>
      </c>
      <c r="H327">
        <v>12086</v>
      </c>
      <c r="I327">
        <v>27273.531479998201</v>
      </c>
      <c r="J327">
        <v>2</v>
      </c>
      <c r="K327">
        <v>88.664615999999995</v>
      </c>
      <c r="L327">
        <v>0</v>
      </c>
      <c r="M327">
        <v>0</v>
      </c>
      <c r="N327">
        <v>0</v>
      </c>
      <c r="O327">
        <v>0</v>
      </c>
      <c r="P327">
        <v>159</v>
      </c>
      <c r="Q327">
        <v>469.51468799999998</v>
      </c>
    </row>
    <row r="328" spans="1:17" x14ac:dyDescent="0.25">
      <c r="A328" t="s">
        <v>716</v>
      </c>
      <c r="B328">
        <v>148</v>
      </c>
      <c r="C328">
        <v>0</v>
      </c>
      <c r="D328">
        <v>3</v>
      </c>
      <c r="E328">
        <v>300</v>
      </c>
      <c r="F328">
        <v>7</v>
      </c>
      <c r="G328">
        <v>609.61198000000002</v>
      </c>
      <c r="H328">
        <v>9336</v>
      </c>
      <c r="I328">
        <v>19337.415839999001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92</v>
      </c>
      <c r="Q328">
        <v>261.15528</v>
      </c>
    </row>
    <row r="329" spans="1:17" x14ac:dyDescent="0.25">
      <c r="A329" t="s">
        <v>718</v>
      </c>
      <c r="B329">
        <v>926</v>
      </c>
      <c r="C329">
        <v>3</v>
      </c>
      <c r="D329">
        <v>3</v>
      </c>
      <c r="E329">
        <v>300</v>
      </c>
      <c r="F329">
        <v>3</v>
      </c>
      <c r="G329">
        <v>242.35311999999999</v>
      </c>
      <c r="H329">
        <v>5935</v>
      </c>
      <c r="I329">
        <v>12410.452940000299</v>
      </c>
      <c r="J329">
        <v>2</v>
      </c>
      <c r="K329">
        <v>203.604252</v>
      </c>
      <c r="L329">
        <v>0</v>
      </c>
      <c r="M329">
        <v>0</v>
      </c>
      <c r="N329">
        <v>0</v>
      </c>
      <c r="O329">
        <v>0</v>
      </c>
      <c r="P329">
        <v>71</v>
      </c>
      <c r="Q329">
        <v>315.98900400000002</v>
      </c>
    </row>
    <row r="330" spans="1:17" x14ac:dyDescent="0.25">
      <c r="A330" t="s">
        <v>719</v>
      </c>
      <c r="B330">
        <v>459</v>
      </c>
      <c r="C330">
        <v>0</v>
      </c>
      <c r="D330">
        <v>3</v>
      </c>
      <c r="E330">
        <v>300</v>
      </c>
      <c r="F330">
        <v>1</v>
      </c>
      <c r="G330">
        <v>8.8884799999999995</v>
      </c>
      <c r="H330">
        <v>3113</v>
      </c>
      <c r="I330">
        <v>6391.3174999999701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32</v>
      </c>
      <c r="Q330">
        <v>142.488516</v>
      </c>
    </row>
    <row r="331" spans="1:17" x14ac:dyDescent="0.25">
      <c r="A331" t="s">
        <v>720</v>
      </c>
      <c r="B331">
        <v>806</v>
      </c>
      <c r="C331">
        <v>4</v>
      </c>
      <c r="D331">
        <v>3</v>
      </c>
      <c r="E331">
        <v>600</v>
      </c>
      <c r="F331">
        <v>4</v>
      </c>
      <c r="G331">
        <v>1212.3916400000001</v>
      </c>
      <c r="H331">
        <v>4278</v>
      </c>
      <c r="I331">
        <v>10050.0140399998</v>
      </c>
      <c r="J331">
        <v>1</v>
      </c>
      <c r="K331">
        <v>71.904852000000005</v>
      </c>
      <c r="L331">
        <v>0</v>
      </c>
      <c r="M331">
        <v>0</v>
      </c>
      <c r="N331">
        <v>0</v>
      </c>
      <c r="O331">
        <v>0</v>
      </c>
      <c r="P331">
        <v>69</v>
      </c>
      <c r="Q331">
        <v>429.671424</v>
      </c>
    </row>
    <row r="332" spans="1:17" x14ac:dyDescent="0.25">
      <c r="A332" t="s">
        <v>721</v>
      </c>
      <c r="B332">
        <v>802</v>
      </c>
      <c r="C332">
        <v>3</v>
      </c>
      <c r="D332">
        <v>3</v>
      </c>
      <c r="E332">
        <v>300</v>
      </c>
      <c r="F332">
        <v>5</v>
      </c>
      <c r="G332">
        <v>589.63797999999997</v>
      </c>
      <c r="H332">
        <v>5236</v>
      </c>
      <c r="I332">
        <v>10294.577360000199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129</v>
      </c>
      <c r="Q332">
        <v>1037.3673960000001</v>
      </c>
    </row>
    <row r="333" spans="1:17" x14ac:dyDescent="0.25">
      <c r="A333" t="s">
        <v>723</v>
      </c>
      <c r="B333">
        <v>246</v>
      </c>
      <c r="C333">
        <v>0</v>
      </c>
      <c r="D333">
        <v>3</v>
      </c>
      <c r="E333">
        <v>300</v>
      </c>
      <c r="F333">
        <v>15</v>
      </c>
      <c r="G333">
        <v>2147.3489399999999</v>
      </c>
      <c r="H333">
        <v>12440</v>
      </c>
      <c r="I333">
        <v>24950.878399998601</v>
      </c>
      <c r="J333">
        <v>2</v>
      </c>
      <c r="K333">
        <v>171.81474</v>
      </c>
      <c r="L333">
        <v>0</v>
      </c>
      <c r="M333">
        <v>0</v>
      </c>
      <c r="N333">
        <v>1</v>
      </c>
      <c r="O333">
        <v>121.92451200000001</v>
      </c>
      <c r="P333">
        <v>175</v>
      </c>
      <c r="Q333">
        <v>907.52002800000002</v>
      </c>
    </row>
    <row r="334" spans="1:17" x14ac:dyDescent="0.25">
      <c r="A334" t="s">
        <v>739</v>
      </c>
      <c r="B334">
        <v>686</v>
      </c>
      <c r="C334">
        <v>3</v>
      </c>
      <c r="D334">
        <v>3</v>
      </c>
      <c r="E334">
        <v>300</v>
      </c>
      <c r="F334">
        <v>18</v>
      </c>
      <c r="G334">
        <v>3068.5540599999999</v>
      </c>
      <c r="H334">
        <v>8272</v>
      </c>
      <c r="I334">
        <v>21391.1157599988</v>
      </c>
      <c r="J334">
        <v>3</v>
      </c>
      <c r="K334">
        <v>63.579023999999997</v>
      </c>
      <c r="L334">
        <v>0</v>
      </c>
      <c r="M334">
        <v>0</v>
      </c>
      <c r="N334">
        <v>0</v>
      </c>
      <c r="O334">
        <v>0</v>
      </c>
      <c r="P334">
        <v>117</v>
      </c>
      <c r="Q334">
        <v>954.93314399999997</v>
      </c>
    </row>
    <row r="335" spans="1:17" x14ac:dyDescent="0.25">
      <c r="A335" t="s">
        <v>740</v>
      </c>
      <c r="B335">
        <v>1041</v>
      </c>
      <c r="C335">
        <v>9</v>
      </c>
      <c r="D335">
        <v>3</v>
      </c>
      <c r="E335">
        <v>300</v>
      </c>
      <c r="F335">
        <v>2</v>
      </c>
      <c r="G335">
        <v>30.542719999999999</v>
      </c>
      <c r="H335">
        <v>3830</v>
      </c>
      <c r="I335">
        <v>7321.4527399998997</v>
      </c>
      <c r="J335">
        <v>2</v>
      </c>
      <c r="K335">
        <v>102.72121199999999</v>
      </c>
      <c r="L335">
        <v>0</v>
      </c>
      <c r="M335">
        <v>0</v>
      </c>
      <c r="N335">
        <v>0</v>
      </c>
      <c r="O335">
        <v>0</v>
      </c>
      <c r="P335">
        <v>105</v>
      </c>
      <c r="Q335">
        <v>572.94259199999999</v>
      </c>
    </row>
    <row r="336" spans="1:17" x14ac:dyDescent="0.25">
      <c r="A336" t="s">
        <v>741</v>
      </c>
      <c r="B336">
        <v>1244</v>
      </c>
      <c r="C336">
        <v>9</v>
      </c>
      <c r="D336">
        <v>6</v>
      </c>
      <c r="E336">
        <v>600</v>
      </c>
      <c r="F336">
        <v>5</v>
      </c>
      <c r="G336">
        <v>500.94405999999998</v>
      </c>
      <c r="H336">
        <v>6953</v>
      </c>
      <c r="I336">
        <v>15708.075700000099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130</v>
      </c>
      <c r="Q336">
        <v>572.73769200000004</v>
      </c>
    </row>
    <row r="337" spans="1:17" x14ac:dyDescent="0.25">
      <c r="A337" t="s">
        <v>742</v>
      </c>
      <c r="B337">
        <v>1641</v>
      </c>
      <c r="C337">
        <v>13</v>
      </c>
      <c r="D337">
        <v>9</v>
      </c>
      <c r="E337">
        <v>900</v>
      </c>
      <c r="F337">
        <v>8</v>
      </c>
      <c r="G337">
        <v>341.46658000000002</v>
      </c>
      <c r="H337">
        <v>10448</v>
      </c>
      <c r="I337">
        <v>22176.450199999501</v>
      </c>
      <c r="J337">
        <v>2</v>
      </c>
      <c r="K337">
        <v>138.835824</v>
      </c>
      <c r="L337">
        <v>0</v>
      </c>
      <c r="M337">
        <v>0</v>
      </c>
      <c r="N337">
        <v>0</v>
      </c>
      <c r="O337">
        <v>0</v>
      </c>
      <c r="P337">
        <v>248</v>
      </c>
      <c r="Q337">
        <v>1148.405604</v>
      </c>
    </row>
    <row r="338" spans="1:17" x14ac:dyDescent="0.25">
      <c r="A338" t="s">
        <v>743</v>
      </c>
      <c r="B338">
        <v>1363</v>
      </c>
      <c r="C338">
        <v>10</v>
      </c>
      <c r="D338">
        <v>6</v>
      </c>
      <c r="E338">
        <v>400</v>
      </c>
      <c r="F338">
        <v>7</v>
      </c>
      <c r="G338">
        <v>263.93946</v>
      </c>
      <c r="H338">
        <v>7800</v>
      </c>
      <c r="I338">
        <v>18035.9132199995</v>
      </c>
      <c r="J338">
        <v>1</v>
      </c>
      <c r="K338">
        <v>28.113168000000002</v>
      </c>
      <c r="L338">
        <v>0</v>
      </c>
      <c r="M338">
        <v>0</v>
      </c>
      <c r="N338">
        <v>0</v>
      </c>
      <c r="O338">
        <v>0</v>
      </c>
      <c r="P338">
        <v>185</v>
      </c>
      <c r="Q338">
        <v>795.81413999999904</v>
      </c>
    </row>
    <row r="339" spans="1:17" x14ac:dyDescent="0.25">
      <c r="A339" t="s">
        <v>744</v>
      </c>
      <c r="B339">
        <v>1066</v>
      </c>
      <c r="C339">
        <v>12</v>
      </c>
      <c r="D339">
        <v>3</v>
      </c>
      <c r="E339">
        <v>300</v>
      </c>
      <c r="F339">
        <v>3</v>
      </c>
      <c r="G339">
        <v>72.752099999999999</v>
      </c>
      <c r="H339">
        <v>4551</v>
      </c>
      <c r="I339">
        <v>8951.9617800001797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52</v>
      </c>
      <c r="Q339">
        <v>234.62646000000001</v>
      </c>
    </row>
    <row r="340" spans="1:17" x14ac:dyDescent="0.25">
      <c r="A340" t="s">
        <v>745</v>
      </c>
      <c r="B340">
        <v>1029</v>
      </c>
      <c r="C340">
        <v>6</v>
      </c>
      <c r="D340">
        <v>3</v>
      </c>
      <c r="E340">
        <v>300</v>
      </c>
      <c r="F340">
        <v>11</v>
      </c>
      <c r="G340">
        <v>249.2193</v>
      </c>
      <c r="H340">
        <v>2423</v>
      </c>
      <c r="I340">
        <v>5007.1351599999398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20</v>
      </c>
      <c r="Q340">
        <v>214.060272</v>
      </c>
    </row>
    <row r="341" spans="1:17" x14ac:dyDescent="0.25">
      <c r="A341" t="s">
        <v>751</v>
      </c>
      <c r="B341">
        <v>479</v>
      </c>
      <c r="C341">
        <v>9</v>
      </c>
      <c r="D341">
        <v>3</v>
      </c>
      <c r="E341">
        <v>300</v>
      </c>
      <c r="F341">
        <v>5</v>
      </c>
      <c r="G341">
        <v>314.25808000000001</v>
      </c>
      <c r="H341">
        <v>5841</v>
      </c>
      <c r="I341">
        <v>13206.296259999899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45</v>
      </c>
      <c r="Q341">
        <v>426.924036</v>
      </c>
    </row>
    <row r="342" spans="1:17" x14ac:dyDescent="0.25">
      <c r="A342" t="s">
        <v>757</v>
      </c>
      <c r="B342">
        <v>1496</v>
      </c>
      <c r="C342">
        <v>12</v>
      </c>
      <c r="D342">
        <v>3</v>
      </c>
      <c r="E342">
        <v>300</v>
      </c>
      <c r="F342">
        <v>23</v>
      </c>
      <c r="G342">
        <v>508.48325999999997</v>
      </c>
      <c r="H342">
        <v>8000</v>
      </c>
      <c r="I342">
        <v>17959.637019999602</v>
      </c>
      <c r="J342">
        <v>2</v>
      </c>
      <c r="K342">
        <v>1453.2348119999999</v>
      </c>
      <c r="L342">
        <v>0</v>
      </c>
      <c r="M342">
        <v>0</v>
      </c>
      <c r="N342">
        <v>0</v>
      </c>
      <c r="O342">
        <v>0</v>
      </c>
      <c r="P342">
        <v>97</v>
      </c>
      <c r="Q342">
        <v>1850.153112</v>
      </c>
    </row>
    <row r="343" spans="1:17" x14ac:dyDescent="0.25">
      <c r="A343" t="s">
        <v>30</v>
      </c>
      <c r="B343">
        <v>211</v>
      </c>
      <c r="C343">
        <v>6</v>
      </c>
      <c r="D343">
        <v>3</v>
      </c>
      <c r="E343">
        <v>300</v>
      </c>
      <c r="F343">
        <v>3</v>
      </c>
      <c r="G343">
        <v>41.712539999999997</v>
      </c>
      <c r="H343">
        <v>3992</v>
      </c>
      <c r="I343">
        <v>8564.0181399999201</v>
      </c>
      <c r="J343">
        <v>1</v>
      </c>
      <c r="K343">
        <v>2596.1434439999998</v>
      </c>
      <c r="L343">
        <v>0</v>
      </c>
      <c r="M343">
        <v>0</v>
      </c>
      <c r="N343">
        <v>0</v>
      </c>
      <c r="O343">
        <v>0</v>
      </c>
      <c r="P343">
        <v>74</v>
      </c>
      <c r="Q343">
        <v>404.870496</v>
      </c>
    </row>
    <row r="344" spans="1:17" x14ac:dyDescent="0.25">
      <c r="A344" t="s">
        <v>31</v>
      </c>
      <c r="B344">
        <v>1050</v>
      </c>
      <c r="C344">
        <v>15</v>
      </c>
      <c r="D344">
        <v>3</v>
      </c>
      <c r="E344">
        <v>300</v>
      </c>
      <c r="F344">
        <v>12</v>
      </c>
      <c r="G344">
        <v>156.06788</v>
      </c>
      <c r="H344">
        <v>3466</v>
      </c>
      <c r="I344">
        <v>9891.0330000000104</v>
      </c>
      <c r="J344">
        <v>2</v>
      </c>
      <c r="K344">
        <v>3897.999636</v>
      </c>
      <c r="L344">
        <v>0</v>
      </c>
      <c r="M344">
        <v>0</v>
      </c>
      <c r="N344">
        <v>0</v>
      </c>
      <c r="O344">
        <v>0</v>
      </c>
      <c r="P344">
        <v>16</v>
      </c>
      <c r="Q344">
        <v>439.88332800000001</v>
      </c>
    </row>
    <row r="345" spans="1:17" x14ac:dyDescent="0.25">
      <c r="A345" t="s">
        <v>761</v>
      </c>
      <c r="B345">
        <v>1031</v>
      </c>
      <c r="C345">
        <v>15</v>
      </c>
      <c r="D345">
        <v>6</v>
      </c>
      <c r="E345">
        <v>600</v>
      </c>
      <c r="F345">
        <v>3</v>
      </c>
      <c r="G345">
        <v>125.05741999999999</v>
      </c>
      <c r="H345">
        <v>5982</v>
      </c>
      <c r="I345">
        <v>14207.0915800001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98</v>
      </c>
      <c r="Q345">
        <v>604.76605199999995</v>
      </c>
    </row>
    <row r="346" spans="1:17" x14ac:dyDescent="0.25">
      <c r="A346" t="s">
        <v>763</v>
      </c>
      <c r="B346">
        <v>1673</v>
      </c>
      <c r="C346">
        <v>12</v>
      </c>
      <c r="D346">
        <v>9</v>
      </c>
      <c r="E346">
        <v>1500</v>
      </c>
      <c r="F346">
        <v>8</v>
      </c>
      <c r="G346">
        <v>2633.64</v>
      </c>
      <c r="H346">
        <v>6830</v>
      </c>
      <c r="I346">
        <v>14023.9982200002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93</v>
      </c>
      <c r="Q346">
        <v>430.40805599999999</v>
      </c>
    </row>
    <row r="347" spans="1:17" x14ac:dyDescent="0.25">
      <c r="A347" t="s">
        <v>765</v>
      </c>
      <c r="B347">
        <v>223</v>
      </c>
      <c r="C347">
        <v>0</v>
      </c>
      <c r="D347">
        <v>3</v>
      </c>
      <c r="E347">
        <v>300</v>
      </c>
      <c r="F347">
        <v>7</v>
      </c>
      <c r="G347">
        <v>818.58979999999997</v>
      </c>
      <c r="H347">
        <v>11111</v>
      </c>
      <c r="I347">
        <v>26106.097599998699</v>
      </c>
      <c r="J347">
        <v>1</v>
      </c>
      <c r="K347">
        <v>19.462968</v>
      </c>
      <c r="L347">
        <v>0</v>
      </c>
      <c r="M347">
        <v>0</v>
      </c>
      <c r="N347">
        <v>0</v>
      </c>
      <c r="O347">
        <v>0</v>
      </c>
      <c r="P347">
        <v>196</v>
      </c>
      <c r="Q347">
        <v>816.86744399999998</v>
      </c>
    </row>
    <row r="348" spans="1:17" x14ac:dyDescent="0.25">
      <c r="A348" t="s">
        <v>766</v>
      </c>
      <c r="B348">
        <v>878</v>
      </c>
      <c r="C348">
        <v>4</v>
      </c>
      <c r="D348">
        <v>6</v>
      </c>
      <c r="E348">
        <v>600</v>
      </c>
      <c r="F348">
        <v>17</v>
      </c>
      <c r="G348">
        <v>3091.47</v>
      </c>
      <c r="H348">
        <v>11079</v>
      </c>
      <c r="I348">
        <v>25573.198739998701</v>
      </c>
      <c r="J348">
        <v>2</v>
      </c>
      <c r="K348">
        <v>136.132632</v>
      </c>
      <c r="L348">
        <v>0</v>
      </c>
      <c r="M348">
        <v>0</v>
      </c>
      <c r="N348">
        <v>0</v>
      </c>
      <c r="O348">
        <v>0</v>
      </c>
      <c r="P348">
        <v>261</v>
      </c>
      <c r="Q348">
        <v>1498.6267680000001</v>
      </c>
    </row>
    <row r="349" spans="1:17" x14ac:dyDescent="0.25">
      <c r="A349" t="s">
        <v>2043</v>
      </c>
      <c r="B349">
        <v>1538</v>
      </c>
      <c r="C349">
        <v>24</v>
      </c>
      <c r="D349">
        <v>21</v>
      </c>
      <c r="E349">
        <v>2100</v>
      </c>
      <c r="F349">
        <v>42</v>
      </c>
      <c r="G349">
        <v>4436.81844</v>
      </c>
      <c r="H349">
        <v>7867</v>
      </c>
      <c r="I349">
        <v>18091.885519998701</v>
      </c>
      <c r="J349">
        <v>0</v>
      </c>
      <c r="K349">
        <v>0</v>
      </c>
      <c r="L349">
        <v>5</v>
      </c>
      <c r="M349">
        <v>2500</v>
      </c>
      <c r="N349">
        <v>0</v>
      </c>
      <c r="O349">
        <v>0</v>
      </c>
      <c r="P349">
        <v>128</v>
      </c>
      <c r="Q349">
        <v>1008.453048</v>
      </c>
    </row>
    <row r="350" spans="1:17" x14ac:dyDescent="0.25">
      <c r="A350" t="s">
        <v>32</v>
      </c>
      <c r="B350">
        <v>1160</v>
      </c>
      <c r="C350">
        <v>12</v>
      </c>
      <c r="D350">
        <v>6</v>
      </c>
      <c r="E350">
        <v>600</v>
      </c>
      <c r="F350">
        <v>13</v>
      </c>
      <c r="G350">
        <v>524.69348000000002</v>
      </c>
      <c r="H350">
        <v>7037</v>
      </c>
      <c r="I350">
        <v>17552.360059998398</v>
      </c>
      <c r="J350">
        <v>2</v>
      </c>
      <c r="K350">
        <v>2798.6123640000001</v>
      </c>
      <c r="L350">
        <v>0</v>
      </c>
      <c r="M350">
        <v>0</v>
      </c>
      <c r="N350">
        <v>0</v>
      </c>
      <c r="O350">
        <v>0</v>
      </c>
      <c r="P350">
        <v>322</v>
      </c>
      <c r="Q350">
        <v>1482.8236320000001</v>
      </c>
    </row>
    <row r="351" spans="1:17" x14ac:dyDescent="0.25">
      <c r="A351" t="s">
        <v>768</v>
      </c>
      <c r="B351">
        <v>508</v>
      </c>
      <c r="C351">
        <v>3</v>
      </c>
      <c r="D351">
        <v>3</v>
      </c>
      <c r="E351">
        <v>300</v>
      </c>
      <c r="F351">
        <v>3</v>
      </c>
      <c r="G351">
        <v>11.617139999999999</v>
      </c>
      <c r="H351">
        <v>5460</v>
      </c>
      <c r="I351">
        <v>14854.314120000399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186</v>
      </c>
      <c r="Q351">
        <v>401.304372</v>
      </c>
    </row>
    <row r="352" spans="1:17" x14ac:dyDescent="0.25">
      <c r="A352" t="s">
        <v>33</v>
      </c>
      <c r="B352">
        <v>1145</v>
      </c>
      <c r="C352">
        <v>12</v>
      </c>
      <c r="D352">
        <v>6</v>
      </c>
      <c r="E352">
        <v>600</v>
      </c>
      <c r="F352">
        <v>18</v>
      </c>
      <c r="G352">
        <v>1589.8078800000001</v>
      </c>
      <c r="H352">
        <v>7878</v>
      </c>
      <c r="I352">
        <v>21956.055679999601</v>
      </c>
      <c r="J352">
        <v>2</v>
      </c>
      <c r="K352">
        <v>2176.0677599999999</v>
      </c>
      <c r="L352">
        <v>0</v>
      </c>
      <c r="M352">
        <v>0</v>
      </c>
      <c r="N352">
        <v>0</v>
      </c>
      <c r="O352">
        <v>0</v>
      </c>
      <c r="P352">
        <v>472</v>
      </c>
      <c r="Q352">
        <v>1591.6077479999999</v>
      </c>
    </row>
    <row r="353" spans="1:17" x14ac:dyDescent="0.25">
      <c r="A353" t="s">
        <v>771</v>
      </c>
      <c r="B353">
        <v>88</v>
      </c>
      <c r="C353">
        <v>0</v>
      </c>
      <c r="D353">
        <v>3</v>
      </c>
      <c r="E353">
        <v>600</v>
      </c>
      <c r="F353">
        <v>9</v>
      </c>
      <c r="G353">
        <v>1583.0607</v>
      </c>
      <c r="H353">
        <v>2342</v>
      </c>
      <c r="I353">
        <v>4727.1673399998799</v>
      </c>
      <c r="J353">
        <v>1</v>
      </c>
      <c r="K353">
        <v>5.1901200000000003</v>
      </c>
      <c r="L353">
        <v>0</v>
      </c>
      <c r="M353">
        <v>0</v>
      </c>
      <c r="N353">
        <v>0</v>
      </c>
      <c r="O353">
        <v>0</v>
      </c>
      <c r="P353">
        <v>42</v>
      </c>
      <c r="Q353">
        <v>163.96198799999999</v>
      </c>
    </row>
    <row r="354" spans="1:17" x14ac:dyDescent="0.25">
      <c r="A354" t="s">
        <v>772</v>
      </c>
      <c r="B354">
        <v>106</v>
      </c>
      <c r="C354">
        <v>0</v>
      </c>
      <c r="D354">
        <v>6</v>
      </c>
      <c r="E354">
        <v>600</v>
      </c>
      <c r="F354">
        <v>3</v>
      </c>
      <c r="G354">
        <v>473.38896</v>
      </c>
      <c r="H354">
        <v>4761</v>
      </c>
      <c r="I354">
        <v>11784.891240000101</v>
      </c>
      <c r="J354">
        <v>1</v>
      </c>
      <c r="K354">
        <v>4.5413639999999997</v>
      </c>
      <c r="L354">
        <v>0</v>
      </c>
      <c r="M354">
        <v>0</v>
      </c>
      <c r="N354">
        <v>0</v>
      </c>
      <c r="O354">
        <v>0</v>
      </c>
      <c r="P354">
        <v>415</v>
      </c>
      <c r="Q354">
        <v>1196.5033920000001</v>
      </c>
    </row>
    <row r="355" spans="1:17" x14ac:dyDescent="0.25">
      <c r="A355" t="s">
        <v>143</v>
      </c>
      <c r="B355">
        <v>386</v>
      </c>
      <c r="C355">
        <v>15</v>
      </c>
      <c r="D355">
        <v>6</v>
      </c>
      <c r="E355">
        <v>600</v>
      </c>
      <c r="F355">
        <v>9</v>
      </c>
      <c r="G355">
        <v>1511.6545000000001</v>
      </c>
      <c r="H355">
        <v>6519</v>
      </c>
      <c r="I355">
        <v>14561.3596000004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199</v>
      </c>
      <c r="Q355">
        <v>516.806016</v>
      </c>
    </row>
    <row r="356" spans="1:17" x14ac:dyDescent="0.25">
      <c r="A356" t="s">
        <v>774</v>
      </c>
      <c r="B356">
        <v>39</v>
      </c>
      <c r="C356">
        <v>0</v>
      </c>
      <c r="D356">
        <v>12</v>
      </c>
      <c r="E356">
        <v>1500</v>
      </c>
      <c r="F356">
        <v>2</v>
      </c>
      <c r="G356">
        <v>8098.0568599999997</v>
      </c>
      <c r="H356">
        <v>663</v>
      </c>
      <c r="I356">
        <v>1673.6487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27</v>
      </c>
      <c r="Q356">
        <v>97.702032000000003</v>
      </c>
    </row>
    <row r="357" spans="1:17" x14ac:dyDescent="0.25">
      <c r="A357" t="s">
        <v>775</v>
      </c>
      <c r="B357">
        <v>1170</v>
      </c>
      <c r="C357">
        <v>12</v>
      </c>
      <c r="D357">
        <v>6</v>
      </c>
      <c r="E357">
        <v>600</v>
      </c>
      <c r="F357">
        <v>4</v>
      </c>
      <c r="G357">
        <v>151.79078000000001</v>
      </c>
      <c r="H357">
        <v>5665</v>
      </c>
      <c r="I357">
        <v>10139.516900000701</v>
      </c>
      <c r="J357">
        <v>1</v>
      </c>
      <c r="K357">
        <v>127.15804799999999</v>
      </c>
      <c r="L357">
        <v>0</v>
      </c>
      <c r="M357">
        <v>0</v>
      </c>
      <c r="N357">
        <v>0</v>
      </c>
      <c r="O357">
        <v>0</v>
      </c>
      <c r="P357">
        <v>71</v>
      </c>
      <c r="Q357">
        <v>900.55594799999994</v>
      </c>
    </row>
    <row r="358" spans="1:17" x14ac:dyDescent="0.25">
      <c r="A358" t="s">
        <v>776</v>
      </c>
      <c r="B358">
        <v>858</v>
      </c>
      <c r="C358">
        <v>12</v>
      </c>
      <c r="D358">
        <v>6</v>
      </c>
      <c r="E358">
        <v>900</v>
      </c>
      <c r="F358">
        <v>4</v>
      </c>
      <c r="G358">
        <v>100.83248</v>
      </c>
      <c r="H358">
        <v>6850</v>
      </c>
      <c r="I358">
        <v>12727.9479400006</v>
      </c>
      <c r="J358">
        <v>1</v>
      </c>
      <c r="K358">
        <v>115.04775600000001</v>
      </c>
      <c r="L358">
        <v>0</v>
      </c>
      <c r="M358">
        <v>0</v>
      </c>
      <c r="N358">
        <v>0</v>
      </c>
      <c r="O358">
        <v>0</v>
      </c>
      <c r="P358">
        <v>88</v>
      </c>
      <c r="Q358">
        <v>682.443444</v>
      </c>
    </row>
    <row r="359" spans="1:17" x14ac:dyDescent="0.25">
      <c r="A359" t="s">
        <v>777</v>
      </c>
      <c r="B359">
        <v>739</v>
      </c>
      <c r="C359">
        <v>15</v>
      </c>
      <c r="D359">
        <v>24</v>
      </c>
      <c r="E359">
        <v>2400</v>
      </c>
      <c r="F359">
        <v>45</v>
      </c>
      <c r="G359">
        <v>1108.2529400000001</v>
      </c>
      <c r="H359">
        <v>3361</v>
      </c>
      <c r="I359">
        <v>12804.827460000301</v>
      </c>
      <c r="J359">
        <v>2</v>
      </c>
      <c r="K359">
        <v>163.59704400000001</v>
      </c>
      <c r="L359">
        <v>0</v>
      </c>
      <c r="M359">
        <v>0</v>
      </c>
      <c r="N359">
        <v>0</v>
      </c>
      <c r="O359">
        <v>0</v>
      </c>
      <c r="P359">
        <v>90</v>
      </c>
      <c r="Q359">
        <v>574.75350000000003</v>
      </c>
    </row>
    <row r="360" spans="1:17" x14ac:dyDescent="0.25">
      <c r="A360" t="s">
        <v>34</v>
      </c>
      <c r="B360">
        <v>305</v>
      </c>
      <c r="C360">
        <v>6</v>
      </c>
      <c r="D360">
        <v>9</v>
      </c>
      <c r="E360">
        <v>900</v>
      </c>
      <c r="F360">
        <v>34</v>
      </c>
      <c r="G360">
        <v>282.76801999999998</v>
      </c>
      <c r="H360">
        <v>283</v>
      </c>
      <c r="I360">
        <v>4159.1650200000004</v>
      </c>
      <c r="J360">
        <v>3</v>
      </c>
      <c r="K360">
        <v>4272.661752</v>
      </c>
      <c r="L360">
        <v>0</v>
      </c>
      <c r="M360">
        <v>0</v>
      </c>
      <c r="N360">
        <v>0</v>
      </c>
      <c r="O360">
        <v>0</v>
      </c>
      <c r="P360">
        <v>19</v>
      </c>
      <c r="Q360">
        <v>320.49500399999999</v>
      </c>
    </row>
    <row r="361" spans="1:17" x14ac:dyDescent="0.25">
      <c r="A361" t="s">
        <v>35</v>
      </c>
      <c r="B361">
        <v>115</v>
      </c>
      <c r="C361">
        <v>6</v>
      </c>
      <c r="D361">
        <v>9</v>
      </c>
      <c r="E361">
        <v>900</v>
      </c>
      <c r="F361">
        <v>5</v>
      </c>
      <c r="G361">
        <v>106.6908</v>
      </c>
      <c r="H361">
        <v>110</v>
      </c>
      <c r="I361">
        <v>1026.1439399999999</v>
      </c>
      <c r="J361">
        <v>1</v>
      </c>
      <c r="K361">
        <v>2384.2133760000002</v>
      </c>
      <c r="L361">
        <v>0</v>
      </c>
      <c r="M361">
        <v>0</v>
      </c>
      <c r="N361">
        <v>0</v>
      </c>
      <c r="O361">
        <v>0</v>
      </c>
      <c r="P361">
        <v>8</v>
      </c>
      <c r="Q361">
        <v>57.792071999999997</v>
      </c>
    </row>
    <row r="362" spans="1:17" x14ac:dyDescent="0.25">
      <c r="A362" t="s">
        <v>778</v>
      </c>
      <c r="B362">
        <v>2040</v>
      </c>
      <c r="C362">
        <v>30</v>
      </c>
      <c r="D362">
        <v>6</v>
      </c>
      <c r="E362">
        <v>600</v>
      </c>
      <c r="F362">
        <v>4</v>
      </c>
      <c r="G362">
        <v>704.16362000000004</v>
      </c>
      <c r="H362">
        <v>6826</v>
      </c>
      <c r="I362">
        <v>12424.6664200004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47</v>
      </c>
      <c r="Q362">
        <v>209.43946800000001</v>
      </c>
    </row>
    <row r="363" spans="1:17" x14ac:dyDescent="0.25">
      <c r="A363" t="s">
        <v>779</v>
      </c>
      <c r="B363">
        <v>584</v>
      </c>
      <c r="C363">
        <v>0</v>
      </c>
      <c r="D363">
        <v>6</v>
      </c>
      <c r="E363">
        <v>600</v>
      </c>
      <c r="F363">
        <v>7</v>
      </c>
      <c r="G363">
        <v>748.34115999999995</v>
      </c>
      <c r="H363">
        <v>8155</v>
      </c>
      <c r="I363">
        <v>17527.3297799994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85</v>
      </c>
      <c r="Q363">
        <v>519.64739999999995</v>
      </c>
    </row>
    <row r="364" spans="1:17" x14ac:dyDescent="0.25">
      <c r="A364" t="s">
        <v>780</v>
      </c>
      <c r="B364">
        <v>258</v>
      </c>
      <c r="C364">
        <v>0</v>
      </c>
      <c r="D364">
        <v>3</v>
      </c>
      <c r="E364">
        <v>600</v>
      </c>
      <c r="F364">
        <v>4</v>
      </c>
      <c r="G364">
        <v>1361.2848200000001</v>
      </c>
      <c r="H364">
        <v>6607</v>
      </c>
      <c r="I364">
        <v>13785.3318200004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35</v>
      </c>
      <c r="Q364">
        <v>219.55452</v>
      </c>
    </row>
    <row r="365" spans="1:17" x14ac:dyDescent="0.25">
      <c r="A365" t="s">
        <v>781</v>
      </c>
      <c r="B365">
        <v>1182</v>
      </c>
      <c r="C365">
        <v>6</v>
      </c>
      <c r="D365">
        <v>9</v>
      </c>
      <c r="E365">
        <v>900</v>
      </c>
      <c r="F365">
        <v>0</v>
      </c>
      <c r="G365">
        <v>0</v>
      </c>
      <c r="H365">
        <v>7592</v>
      </c>
      <c r="I365">
        <v>16396.225420000199</v>
      </c>
      <c r="J365">
        <v>0</v>
      </c>
      <c r="K365">
        <v>0</v>
      </c>
      <c r="L365">
        <v>0</v>
      </c>
      <c r="M365">
        <v>0</v>
      </c>
      <c r="N365">
        <v>2</v>
      </c>
      <c r="O365">
        <v>1813.2046800000001</v>
      </c>
      <c r="P365">
        <v>154</v>
      </c>
      <c r="Q365">
        <v>635.81556</v>
      </c>
    </row>
    <row r="366" spans="1:17" x14ac:dyDescent="0.25">
      <c r="A366" t="s">
        <v>782</v>
      </c>
      <c r="B366">
        <v>1094</v>
      </c>
      <c r="C366">
        <v>15</v>
      </c>
      <c r="D366">
        <v>3</v>
      </c>
      <c r="E366">
        <v>300</v>
      </c>
      <c r="F366">
        <v>1</v>
      </c>
      <c r="G366">
        <v>55.437460000000002</v>
      </c>
      <c r="H366">
        <v>7971</v>
      </c>
      <c r="I366">
        <v>13859.6265400005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60</v>
      </c>
      <c r="Q366">
        <v>346.15858800000001</v>
      </c>
    </row>
    <row r="367" spans="1:17" x14ac:dyDescent="0.25">
      <c r="A367" t="s">
        <v>783</v>
      </c>
      <c r="B367">
        <v>888</v>
      </c>
      <c r="C367">
        <v>3</v>
      </c>
      <c r="D367">
        <v>3</v>
      </c>
      <c r="E367">
        <v>600</v>
      </c>
      <c r="F367">
        <v>2</v>
      </c>
      <c r="G367">
        <v>62.785980000000002</v>
      </c>
      <c r="H367">
        <v>6427</v>
      </c>
      <c r="I367">
        <v>12505.083619999999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36</v>
      </c>
      <c r="Q367">
        <v>176.153256</v>
      </c>
    </row>
    <row r="368" spans="1:17" x14ac:dyDescent="0.25">
      <c r="A368" t="s">
        <v>784</v>
      </c>
      <c r="B368">
        <v>806</v>
      </c>
      <c r="C368">
        <v>12</v>
      </c>
      <c r="D368">
        <v>3</v>
      </c>
      <c r="E368">
        <v>300</v>
      </c>
      <c r="F368">
        <v>0</v>
      </c>
      <c r="G368">
        <v>0</v>
      </c>
      <c r="H368">
        <v>5000</v>
      </c>
      <c r="I368">
        <v>8639.0461400004006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29</v>
      </c>
      <c r="Q368">
        <v>109.746336</v>
      </c>
    </row>
    <row r="369" spans="1:17" x14ac:dyDescent="0.25">
      <c r="A369" t="s">
        <v>788</v>
      </c>
      <c r="B369">
        <v>102</v>
      </c>
      <c r="C369">
        <v>3</v>
      </c>
      <c r="D369">
        <v>3</v>
      </c>
      <c r="E369">
        <v>600</v>
      </c>
      <c r="F369">
        <v>17</v>
      </c>
      <c r="G369">
        <v>4065.7002400000001</v>
      </c>
      <c r="H369">
        <v>2814</v>
      </c>
      <c r="I369">
        <v>5626.1919800000196</v>
      </c>
      <c r="J369">
        <v>3</v>
      </c>
      <c r="K369">
        <v>157.00126800000001</v>
      </c>
      <c r="L369">
        <v>0</v>
      </c>
      <c r="M369">
        <v>0</v>
      </c>
      <c r="N369">
        <v>0</v>
      </c>
      <c r="O369">
        <v>0</v>
      </c>
      <c r="P369">
        <v>53</v>
      </c>
      <c r="Q369">
        <v>229.88640000000001</v>
      </c>
    </row>
    <row r="370" spans="1:17" x14ac:dyDescent="0.25">
      <c r="A370" t="s">
        <v>798</v>
      </c>
      <c r="B370">
        <v>1186</v>
      </c>
      <c r="C370">
        <v>18</v>
      </c>
      <c r="D370">
        <v>9</v>
      </c>
      <c r="E370">
        <v>900</v>
      </c>
      <c r="F370">
        <v>14</v>
      </c>
      <c r="G370">
        <v>993.45308</v>
      </c>
      <c r="H370">
        <v>8092</v>
      </c>
      <c r="I370">
        <v>19845.429759999199</v>
      </c>
      <c r="J370">
        <v>2</v>
      </c>
      <c r="K370">
        <v>126.77960400000001</v>
      </c>
      <c r="L370">
        <v>0</v>
      </c>
      <c r="M370">
        <v>0</v>
      </c>
      <c r="N370">
        <v>0</v>
      </c>
      <c r="O370">
        <v>0</v>
      </c>
      <c r="P370">
        <v>200</v>
      </c>
      <c r="Q370">
        <v>1070.7334080000001</v>
      </c>
    </row>
    <row r="371" spans="1:17" x14ac:dyDescent="0.25">
      <c r="A371" t="s">
        <v>801</v>
      </c>
      <c r="B371">
        <v>509</v>
      </c>
      <c r="C371">
        <v>6</v>
      </c>
      <c r="D371">
        <v>3</v>
      </c>
      <c r="E371">
        <v>300</v>
      </c>
      <c r="F371">
        <v>10</v>
      </c>
      <c r="G371">
        <v>1451.90328</v>
      </c>
      <c r="H371">
        <v>14145</v>
      </c>
      <c r="I371">
        <v>37187.737320000997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261</v>
      </c>
      <c r="Q371">
        <v>1153.913796</v>
      </c>
    </row>
    <row r="372" spans="1:17" x14ac:dyDescent="0.25">
      <c r="A372" t="s">
        <v>802</v>
      </c>
      <c r="B372">
        <v>80</v>
      </c>
      <c r="C372">
        <v>0</v>
      </c>
      <c r="D372">
        <v>3</v>
      </c>
      <c r="E372">
        <v>300</v>
      </c>
      <c r="F372">
        <v>1</v>
      </c>
      <c r="G372">
        <v>20.800260000000002</v>
      </c>
      <c r="H372">
        <v>5069</v>
      </c>
      <c r="I372">
        <v>13678.2133400002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302</v>
      </c>
      <c r="Q372">
        <v>780.46369200000004</v>
      </c>
    </row>
    <row r="373" spans="1:17" x14ac:dyDescent="0.25">
      <c r="A373" t="s">
        <v>806</v>
      </c>
      <c r="B373">
        <v>744</v>
      </c>
      <c r="C373">
        <v>6</v>
      </c>
      <c r="D373">
        <v>6</v>
      </c>
      <c r="E373">
        <v>900</v>
      </c>
      <c r="F373">
        <v>15</v>
      </c>
      <c r="G373">
        <v>1535.4143799999999</v>
      </c>
      <c r="H373">
        <v>8204</v>
      </c>
      <c r="I373">
        <v>23198.024079999999</v>
      </c>
      <c r="J373">
        <v>1</v>
      </c>
      <c r="K373">
        <v>46.927379999999999</v>
      </c>
      <c r="L373">
        <v>0</v>
      </c>
      <c r="M373">
        <v>0</v>
      </c>
      <c r="N373">
        <v>0</v>
      </c>
      <c r="O373">
        <v>0</v>
      </c>
      <c r="P373">
        <v>209</v>
      </c>
      <c r="Q373">
        <v>765.01305600000001</v>
      </c>
    </row>
    <row r="374" spans="1:17" x14ac:dyDescent="0.25">
      <c r="A374" t="s">
        <v>807</v>
      </c>
      <c r="B374">
        <v>624</v>
      </c>
      <c r="C374">
        <v>9</v>
      </c>
      <c r="D374">
        <v>3</v>
      </c>
      <c r="E374">
        <v>300</v>
      </c>
      <c r="F374">
        <v>2</v>
      </c>
      <c r="G374">
        <v>139.67975999999999</v>
      </c>
      <c r="H374">
        <v>1606</v>
      </c>
      <c r="I374">
        <v>5327.36851999994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48</v>
      </c>
      <c r="Q374">
        <v>272.36243999999999</v>
      </c>
    </row>
    <row r="375" spans="1:17" x14ac:dyDescent="0.25">
      <c r="A375" t="s">
        <v>810</v>
      </c>
      <c r="B375">
        <v>151</v>
      </c>
      <c r="C375">
        <v>0</v>
      </c>
      <c r="D375">
        <v>6</v>
      </c>
      <c r="E375">
        <v>600</v>
      </c>
      <c r="F375">
        <v>10</v>
      </c>
      <c r="G375">
        <v>725.18678</v>
      </c>
      <c r="H375">
        <v>6355</v>
      </c>
      <c r="I375">
        <v>19912.840219999001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229</v>
      </c>
      <c r="Q375">
        <v>825.15793199999996</v>
      </c>
    </row>
    <row r="376" spans="1:17" x14ac:dyDescent="0.25">
      <c r="A376" t="s">
        <v>811</v>
      </c>
      <c r="B376">
        <v>263</v>
      </c>
      <c r="C376">
        <v>0</v>
      </c>
      <c r="D376">
        <v>3</v>
      </c>
      <c r="E376">
        <v>99.999999999999901</v>
      </c>
      <c r="F376">
        <v>9</v>
      </c>
      <c r="G376">
        <v>1972.2894799999999</v>
      </c>
      <c r="H376">
        <v>8892</v>
      </c>
      <c r="I376">
        <v>25740.277959999901</v>
      </c>
      <c r="J376">
        <v>1</v>
      </c>
      <c r="K376">
        <v>33.735804000000002</v>
      </c>
      <c r="L376">
        <v>0</v>
      </c>
      <c r="M376">
        <v>0</v>
      </c>
      <c r="N376">
        <v>0</v>
      </c>
      <c r="O376">
        <v>0</v>
      </c>
      <c r="P376">
        <v>359</v>
      </c>
      <c r="Q376">
        <v>1350.87672</v>
      </c>
    </row>
    <row r="377" spans="1:17" x14ac:dyDescent="0.25">
      <c r="A377" t="s">
        <v>815</v>
      </c>
      <c r="B377">
        <v>116</v>
      </c>
      <c r="C377">
        <v>0</v>
      </c>
      <c r="D377">
        <v>3</v>
      </c>
      <c r="E377">
        <v>300</v>
      </c>
      <c r="F377">
        <v>16</v>
      </c>
      <c r="G377">
        <v>2736.4678399999998</v>
      </c>
      <c r="H377">
        <v>4644</v>
      </c>
      <c r="I377">
        <v>19373.385759999499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100</v>
      </c>
      <c r="Q377">
        <v>486.50569200000001</v>
      </c>
    </row>
    <row r="378" spans="1:17" x14ac:dyDescent="0.25">
      <c r="A378" t="s">
        <v>816</v>
      </c>
      <c r="B378">
        <v>105</v>
      </c>
      <c r="C378">
        <v>0</v>
      </c>
      <c r="D378">
        <v>3</v>
      </c>
      <c r="E378">
        <v>300</v>
      </c>
      <c r="F378">
        <v>6</v>
      </c>
      <c r="G378">
        <v>3016.5922599999999</v>
      </c>
      <c r="H378">
        <v>6286</v>
      </c>
      <c r="I378">
        <v>16419.94902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164</v>
      </c>
      <c r="Q378">
        <v>490.70934</v>
      </c>
    </row>
    <row r="379" spans="1:17" x14ac:dyDescent="0.25">
      <c r="A379" t="s">
        <v>817</v>
      </c>
      <c r="B379">
        <v>69</v>
      </c>
      <c r="C379">
        <v>0</v>
      </c>
      <c r="D379">
        <v>3</v>
      </c>
      <c r="E379">
        <v>300</v>
      </c>
      <c r="F379">
        <v>7</v>
      </c>
      <c r="G379">
        <v>4046.7055599999999</v>
      </c>
      <c r="H379">
        <v>2861</v>
      </c>
      <c r="I379">
        <v>7866.2140599999902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133</v>
      </c>
      <c r="Q379">
        <v>534.701412</v>
      </c>
    </row>
    <row r="380" spans="1:17" x14ac:dyDescent="0.25">
      <c r="A380" t="s">
        <v>818</v>
      </c>
      <c r="B380">
        <v>147</v>
      </c>
      <c r="C380">
        <v>0</v>
      </c>
      <c r="D380">
        <v>3</v>
      </c>
      <c r="E380">
        <v>300</v>
      </c>
      <c r="F380">
        <v>9</v>
      </c>
      <c r="G380">
        <v>1639.9706000000001</v>
      </c>
      <c r="H380">
        <v>7870</v>
      </c>
      <c r="I380">
        <v>22676.477940000001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235</v>
      </c>
      <c r="Q380">
        <v>1025.6693519999999</v>
      </c>
    </row>
    <row r="381" spans="1:17" x14ac:dyDescent="0.25">
      <c r="A381" t="s">
        <v>819</v>
      </c>
      <c r="B381">
        <v>925</v>
      </c>
      <c r="C381">
        <v>3</v>
      </c>
      <c r="D381">
        <v>3</v>
      </c>
      <c r="E381">
        <v>300</v>
      </c>
      <c r="F381">
        <v>3</v>
      </c>
      <c r="G381">
        <v>231.28494000000001</v>
      </c>
      <c r="H381">
        <v>6601</v>
      </c>
      <c r="I381">
        <v>14887.283580000199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173</v>
      </c>
      <c r="Q381">
        <v>581.99159999999995</v>
      </c>
    </row>
    <row r="382" spans="1:17" x14ac:dyDescent="0.25">
      <c r="A382" t="s">
        <v>821</v>
      </c>
      <c r="B382">
        <v>741</v>
      </c>
      <c r="C382">
        <v>3</v>
      </c>
      <c r="D382">
        <v>3</v>
      </c>
      <c r="E382">
        <v>600</v>
      </c>
      <c r="F382">
        <v>5</v>
      </c>
      <c r="G382">
        <v>109.08776</v>
      </c>
      <c r="H382">
        <v>5609</v>
      </c>
      <c r="I382">
        <v>12988.514939999999</v>
      </c>
      <c r="J382">
        <v>2</v>
      </c>
      <c r="K382">
        <v>339.52063199999998</v>
      </c>
      <c r="L382">
        <v>0</v>
      </c>
      <c r="M382">
        <v>0</v>
      </c>
      <c r="N382">
        <v>1</v>
      </c>
      <c r="O382">
        <v>977.74194</v>
      </c>
      <c r="P382">
        <v>212</v>
      </c>
      <c r="Q382">
        <v>867.507528000001</v>
      </c>
    </row>
    <row r="383" spans="1:17" x14ac:dyDescent="0.25">
      <c r="A383" t="s">
        <v>822</v>
      </c>
      <c r="B383">
        <v>408</v>
      </c>
      <c r="C383">
        <v>6</v>
      </c>
      <c r="D383">
        <v>6</v>
      </c>
      <c r="E383">
        <v>600</v>
      </c>
      <c r="F383">
        <v>19</v>
      </c>
      <c r="G383">
        <v>2662.7883999999999</v>
      </c>
      <c r="H383">
        <v>973</v>
      </c>
      <c r="I383">
        <v>3952.6325400000001</v>
      </c>
      <c r="J383">
        <v>4</v>
      </c>
      <c r="K383">
        <v>143.16093599999999</v>
      </c>
      <c r="L383">
        <v>0</v>
      </c>
      <c r="M383">
        <v>0</v>
      </c>
      <c r="N383">
        <v>0</v>
      </c>
      <c r="O383">
        <v>0</v>
      </c>
      <c r="P383">
        <v>34</v>
      </c>
      <c r="Q383">
        <v>226.434888</v>
      </c>
    </row>
    <row r="384" spans="1:17" x14ac:dyDescent="0.25">
      <c r="A384" t="s">
        <v>823</v>
      </c>
      <c r="B384">
        <v>86</v>
      </c>
      <c r="C384">
        <v>6</v>
      </c>
      <c r="D384">
        <v>3</v>
      </c>
      <c r="E384">
        <v>600</v>
      </c>
      <c r="F384">
        <v>6</v>
      </c>
      <c r="G384">
        <v>2613.9964799999998</v>
      </c>
      <c r="H384">
        <v>3133</v>
      </c>
      <c r="I384">
        <v>7611.9190399999397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89</v>
      </c>
      <c r="Q384">
        <v>371.99852399999997</v>
      </c>
    </row>
    <row r="385" spans="1:17" x14ac:dyDescent="0.25">
      <c r="A385" t="s">
        <v>824</v>
      </c>
      <c r="B385">
        <v>118</v>
      </c>
      <c r="C385">
        <v>0</v>
      </c>
      <c r="D385">
        <v>3</v>
      </c>
      <c r="E385">
        <v>600</v>
      </c>
      <c r="F385">
        <v>6</v>
      </c>
      <c r="G385">
        <v>831.37868000000003</v>
      </c>
      <c r="H385">
        <v>778</v>
      </c>
      <c r="I385">
        <v>1698.27856000001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19</v>
      </c>
      <c r="Q385">
        <v>106.195824</v>
      </c>
    </row>
    <row r="386" spans="1:17" x14ac:dyDescent="0.25">
      <c r="A386" t="s">
        <v>826</v>
      </c>
      <c r="B386">
        <v>30</v>
      </c>
      <c r="C386">
        <v>0</v>
      </c>
      <c r="D386">
        <v>3</v>
      </c>
      <c r="E386">
        <v>600</v>
      </c>
      <c r="F386">
        <v>3</v>
      </c>
      <c r="G386">
        <v>1227.8552400000001</v>
      </c>
      <c r="H386">
        <v>824</v>
      </c>
      <c r="I386">
        <v>1635.7617399999899</v>
      </c>
      <c r="J386">
        <v>1</v>
      </c>
      <c r="K386">
        <v>35.033340000000003</v>
      </c>
      <c r="L386">
        <v>0</v>
      </c>
      <c r="M386">
        <v>0</v>
      </c>
      <c r="N386">
        <v>0</v>
      </c>
      <c r="O386">
        <v>0</v>
      </c>
      <c r="P386">
        <v>17</v>
      </c>
      <c r="Q386">
        <v>84.760031999999995</v>
      </c>
    </row>
    <row r="387" spans="1:17" x14ac:dyDescent="0.25">
      <c r="A387" t="s">
        <v>832</v>
      </c>
      <c r="B387">
        <v>289</v>
      </c>
      <c r="C387">
        <v>3</v>
      </c>
      <c r="D387">
        <v>6</v>
      </c>
      <c r="E387">
        <v>600</v>
      </c>
      <c r="F387">
        <v>5</v>
      </c>
      <c r="G387">
        <v>437.40730000000002</v>
      </c>
      <c r="H387">
        <v>546</v>
      </c>
      <c r="I387">
        <v>1743.1449600000001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34</v>
      </c>
      <c r="Q387">
        <v>634.37740799999995</v>
      </c>
    </row>
    <row r="388" spans="1:17" x14ac:dyDescent="0.25">
      <c r="A388" t="s">
        <v>833</v>
      </c>
      <c r="B388">
        <v>55</v>
      </c>
      <c r="C388">
        <v>3</v>
      </c>
      <c r="D388">
        <v>3</v>
      </c>
      <c r="E388">
        <v>600</v>
      </c>
      <c r="F388">
        <v>4</v>
      </c>
      <c r="G388">
        <v>1909.3451</v>
      </c>
      <c r="H388">
        <v>38</v>
      </c>
      <c r="I388">
        <v>265.91039999999998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42.834192000000002</v>
      </c>
      <c r="P388">
        <v>6</v>
      </c>
      <c r="Q388">
        <v>85.617059999999995</v>
      </c>
    </row>
    <row r="389" spans="1:17" x14ac:dyDescent="0.25">
      <c r="A389" t="s">
        <v>834</v>
      </c>
      <c r="B389">
        <v>961</v>
      </c>
      <c r="C389">
        <v>12</v>
      </c>
      <c r="D389">
        <v>3</v>
      </c>
      <c r="E389">
        <v>300</v>
      </c>
      <c r="F389">
        <v>8</v>
      </c>
      <c r="G389">
        <v>758.26661999999999</v>
      </c>
      <c r="H389">
        <v>7952</v>
      </c>
      <c r="I389">
        <v>17584.903319999699</v>
      </c>
      <c r="J389">
        <v>4</v>
      </c>
      <c r="K389">
        <v>514.84952399999997</v>
      </c>
      <c r="L389">
        <v>0</v>
      </c>
      <c r="M389">
        <v>0</v>
      </c>
      <c r="N389">
        <v>0</v>
      </c>
      <c r="O389">
        <v>0</v>
      </c>
      <c r="P389">
        <v>53</v>
      </c>
      <c r="Q389">
        <v>710.87294399999996</v>
      </c>
    </row>
    <row r="390" spans="1:17" x14ac:dyDescent="0.25">
      <c r="A390" t="s">
        <v>845</v>
      </c>
      <c r="B390">
        <v>162</v>
      </c>
      <c r="C390">
        <v>0</v>
      </c>
      <c r="D390">
        <v>6</v>
      </c>
      <c r="E390">
        <v>1200</v>
      </c>
      <c r="F390">
        <v>0</v>
      </c>
      <c r="G390">
        <v>0</v>
      </c>
      <c r="H390">
        <v>7420</v>
      </c>
      <c r="I390">
        <v>16816.960300000799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104</v>
      </c>
      <c r="Q390">
        <v>289.45530000000002</v>
      </c>
    </row>
    <row r="391" spans="1:17" x14ac:dyDescent="0.25">
      <c r="A391" t="s">
        <v>848</v>
      </c>
      <c r="B391">
        <v>828</v>
      </c>
      <c r="C391">
        <v>6</v>
      </c>
      <c r="D391">
        <v>6</v>
      </c>
      <c r="E391">
        <v>900</v>
      </c>
      <c r="F391">
        <v>13</v>
      </c>
      <c r="G391">
        <v>1993.5187800000001</v>
      </c>
      <c r="H391">
        <v>7571</v>
      </c>
      <c r="I391">
        <v>15388.3376799993</v>
      </c>
      <c r="J391">
        <v>3</v>
      </c>
      <c r="K391">
        <v>143.26905600000001</v>
      </c>
      <c r="L391">
        <v>0</v>
      </c>
      <c r="M391">
        <v>0</v>
      </c>
      <c r="N391">
        <v>0</v>
      </c>
      <c r="O391">
        <v>0</v>
      </c>
      <c r="P391">
        <v>77</v>
      </c>
      <c r="Q391">
        <v>467.53965599999998</v>
      </c>
    </row>
    <row r="392" spans="1:17" x14ac:dyDescent="0.25">
      <c r="A392" t="s">
        <v>36</v>
      </c>
      <c r="B392">
        <v>850</v>
      </c>
      <c r="C392">
        <v>9</v>
      </c>
      <c r="D392">
        <v>9</v>
      </c>
      <c r="E392">
        <v>900</v>
      </c>
      <c r="F392">
        <v>23</v>
      </c>
      <c r="G392">
        <v>6163.8537399999996</v>
      </c>
      <c r="H392">
        <v>7913</v>
      </c>
      <c r="I392">
        <v>18505.1043199987</v>
      </c>
      <c r="J392">
        <v>2</v>
      </c>
      <c r="K392">
        <v>2717.8951200000001</v>
      </c>
      <c r="L392">
        <v>0</v>
      </c>
      <c r="M392">
        <v>0</v>
      </c>
      <c r="N392">
        <v>0</v>
      </c>
      <c r="O392">
        <v>0</v>
      </c>
      <c r="P392">
        <v>132</v>
      </c>
      <c r="Q392">
        <v>650.03800799999999</v>
      </c>
    </row>
    <row r="393" spans="1:17" x14ac:dyDescent="0.25">
      <c r="A393" t="s">
        <v>37</v>
      </c>
      <c r="B393">
        <v>1545</v>
      </c>
      <c r="C393">
        <v>18</v>
      </c>
      <c r="D393">
        <v>12</v>
      </c>
      <c r="E393">
        <v>1200</v>
      </c>
      <c r="F393">
        <v>20</v>
      </c>
      <c r="G393">
        <v>398.25196</v>
      </c>
      <c r="H393">
        <v>1373</v>
      </c>
      <c r="I393">
        <v>8401.3928600000108</v>
      </c>
      <c r="J393">
        <v>2</v>
      </c>
      <c r="K393">
        <v>4518.652008</v>
      </c>
      <c r="L393">
        <v>0</v>
      </c>
      <c r="M393">
        <v>0</v>
      </c>
      <c r="N393">
        <v>0</v>
      </c>
      <c r="O393">
        <v>0</v>
      </c>
      <c r="P393">
        <v>50</v>
      </c>
      <c r="Q393">
        <v>431.24828400000001</v>
      </c>
    </row>
    <row r="394" spans="1:17" x14ac:dyDescent="0.25">
      <c r="A394" t="s">
        <v>854</v>
      </c>
      <c r="B394">
        <v>651</v>
      </c>
      <c r="C394">
        <v>9</v>
      </c>
      <c r="D394">
        <v>6</v>
      </c>
      <c r="E394">
        <v>600</v>
      </c>
      <c r="F394">
        <v>0</v>
      </c>
      <c r="G394">
        <v>0</v>
      </c>
      <c r="H394">
        <v>4044</v>
      </c>
      <c r="I394">
        <v>9352.6654800000797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58</v>
      </c>
      <c r="Q394">
        <v>510.74517600000001</v>
      </c>
    </row>
    <row r="395" spans="1:17" x14ac:dyDescent="0.25">
      <c r="A395" t="s">
        <v>855</v>
      </c>
      <c r="B395">
        <v>860</v>
      </c>
      <c r="C395">
        <v>12</v>
      </c>
      <c r="D395">
        <v>6</v>
      </c>
      <c r="E395">
        <v>600</v>
      </c>
      <c r="F395">
        <v>0</v>
      </c>
      <c r="G395">
        <v>0</v>
      </c>
      <c r="H395">
        <v>3906</v>
      </c>
      <c r="I395">
        <v>8009.1465199999202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22</v>
      </c>
      <c r="Q395">
        <v>111.386664</v>
      </c>
    </row>
    <row r="396" spans="1:17" x14ac:dyDescent="0.25">
      <c r="A396" t="s">
        <v>856</v>
      </c>
      <c r="B396">
        <v>104</v>
      </c>
      <c r="C396">
        <v>6</v>
      </c>
      <c r="D396">
        <v>3</v>
      </c>
      <c r="E396">
        <v>300</v>
      </c>
      <c r="F396">
        <v>14</v>
      </c>
      <c r="G396">
        <v>371.62502000000001</v>
      </c>
      <c r="H396">
        <v>73</v>
      </c>
      <c r="I396">
        <v>969.58162000000004</v>
      </c>
      <c r="J396">
        <v>3</v>
      </c>
      <c r="K396">
        <v>493.87276800000001</v>
      </c>
      <c r="L396">
        <v>0</v>
      </c>
      <c r="M396">
        <v>0</v>
      </c>
      <c r="N396">
        <v>0</v>
      </c>
      <c r="O396">
        <v>0</v>
      </c>
      <c r="P396">
        <v>5</v>
      </c>
      <c r="Q396">
        <v>40.928579999999997</v>
      </c>
    </row>
    <row r="397" spans="1:17" x14ac:dyDescent="0.25">
      <c r="A397" t="s">
        <v>38</v>
      </c>
      <c r="B397">
        <v>870</v>
      </c>
      <c r="C397">
        <v>12</v>
      </c>
      <c r="D397">
        <v>18</v>
      </c>
      <c r="E397">
        <v>1800</v>
      </c>
      <c r="F397">
        <v>37</v>
      </c>
      <c r="G397">
        <v>1413.93786</v>
      </c>
      <c r="H397">
        <v>3017</v>
      </c>
      <c r="I397">
        <v>10137.943360000099</v>
      </c>
      <c r="J397">
        <v>6</v>
      </c>
      <c r="K397">
        <v>5134.7630399999998</v>
      </c>
      <c r="L397">
        <v>0</v>
      </c>
      <c r="M397">
        <v>0</v>
      </c>
      <c r="N397">
        <v>0</v>
      </c>
      <c r="O397">
        <v>0</v>
      </c>
      <c r="P397">
        <v>73</v>
      </c>
      <c r="Q397">
        <v>429.63594000000001</v>
      </c>
    </row>
    <row r="398" spans="1:17" x14ac:dyDescent="0.25">
      <c r="A398" t="s">
        <v>1952</v>
      </c>
      <c r="B398">
        <v>34</v>
      </c>
      <c r="C398">
        <v>3</v>
      </c>
      <c r="D398">
        <v>3</v>
      </c>
      <c r="E398">
        <v>300</v>
      </c>
      <c r="F398">
        <v>1</v>
      </c>
      <c r="G398">
        <v>10244.602860000001</v>
      </c>
      <c r="H398">
        <v>172</v>
      </c>
      <c r="I398">
        <v>410.03622000000001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 x14ac:dyDescent="0.25">
      <c r="A399" t="s">
        <v>865</v>
      </c>
      <c r="B399">
        <v>193</v>
      </c>
      <c r="C399">
        <v>3</v>
      </c>
      <c r="D399">
        <v>3</v>
      </c>
      <c r="E399">
        <v>300</v>
      </c>
      <c r="F399">
        <v>4</v>
      </c>
      <c r="G399">
        <v>3877.0198999999998</v>
      </c>
      <c r="H399">
        <v>4207</v>
      </c>
      <c r="I399">
        <v>5875.8533799996603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28</v>
      </c>
      <c r="Q399">
        <v>126.73188</v>
      </c>
    </row>
    <row r="400" spans="1:17" x14ac:dyDescent="0.25">
      <c r="A400" t="s">
        <v>867</v>
      </c>
      <c r="B400">
        <v>115</v>
      </c>
      <c r="C400">
        <v>3</v>
      </c>
      <c r="D400">
        <v>3</v>
      </c>
      <c r="E400">
        <v>300</v>
      </c>
      <c r="F400">
        <v>6</v>
      </c>
      <c r="G400">
        <v>256.66503999999998</v>
      </c>
      <c r="H400">
        <v>1420</v>
      </c>
      <c r="I400">
        <v>2025.6589799999899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17</v>
      </c>
      <c r="Q400">
        <v>54.404783999999999</v>
      </c>
    </row>
    <row r="401" spans="1:17" x14ac:dyDescent="0.25">
      <c r="A401" t="s">
        <v>869</v>
      </c>
      <c r="B401">
        <v>2088</v>
      </c>
      <c r="C401">
        <v>15</v>
      </c>
      <c r="D401">
        <v>3</v>
      </c>
      <c r="E401">
        <v>600</v>
      </c>
      <c r="F401">
        <v>8</v>
      </c>
      <c r="G401">
        <v>4094.46398</v>
      </c>
      <c r="H401">
        <v>5741</v>
      </c>
      <c r="I401">
        <v>12196.321040000301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118</v>
      </c>
      <c r="Q401">
        <v>545.64439200000004</v>
      </c>
    </row>
    <row r="402" spans="1:17" x14ac:dyDescent="0.25">
      <c r="A402" t="s">
        <v>871</v>
      </c>
      <c r="B402">
        <v>2147</v>
      </c>
      <c r="C402">
        <v>9</v>
      </c>
      <c r="D402">
        <v>3</v>
      </c>
      <c r="E402">
        <v>300</v>
      </c>
      <c r="F402">
        <v>2</v>
      </c>
      <c r="G402">
        <v>93.313980000000001</v>
      </c>
      <c r="H402">
        <v>9405</v>
      </c>
      <c r="I402">
        <v>16946.718319999</v>
      </c>
      <c r="J402">
        <v>1</v>
      </c>
      <c r="K402">
        <v>25.950624000000001</v>
      </c>
      <c r="L402">
        <v>0</v>
      </c>
      <c r="M402">
        <v>0</v>
      </c>
      <c r="N402">
        <v>0</v>
      </c>
      <c r="O402">
        <v>0</v>
      </c>
      <c r="P402">
        <v>127</v>
      </c>
      <c r="Q402">
        <v>592.83515999999997</v>
      </c>
    </row>
    <row r="403" spans="1:17" x14ac:dyDescent="0.25">
      <c r="A403" t="s">
        <v>873</v>
      </c>
      <c r="B403">
        <v>1036</v>
      </c>
      <c r="C403">
        <v>7</v>
      </c>
      <c r="D403">
        <v>3</v>
      </c>
      <c r="E403">
        <v>300</v>
      </c>
      <c r="F403">
        <v>4</v>
      </c>
      <c r="G403">
        <v>409.46217999999999</v>
      </c>
      <c r="H403">
        <v>1360</v>
      </c>
      <c r="I403">
        <v>5488.2589600000201</v>
      </c>
      <c r="J403">
        <v>0</v>
      </c>
      <c r="K403">
        <v>0</v>
      </c>
      <c r="L403">
        <v>1</v>
      </c>
      <c r="M403">
        <v>500</v>
      </c>
      <c r="N403">
        <v>0</v>
      </c>
      <c r="O403">
        <v>0</v>
      </c>
      <c r="P403">
        <v>119</v>
      </c>
      <c r="Q403">
        <v>662.66756399999997</v>
      </c>
    </row>
    <row r="404" spans="1:17" x14ac:dyDescent="0.25">
      <c r="A404" t="s">
        <v>874</v>
      </c>
      <c r="B404">
        <v>170</v>
      </c>
      <c r="C404">
        <v>0</v>
      </c>
      <c r="D404">
        <v>3</v>
      </c>
      <c r="E404">
        <v>300</v>
      </c>
      <c r="F404">
        <v>4</v>
      </c>
      <c r="G404">
        <v>1307.0795599999999</v>
      </c>
      <c r="H404">
        <v>6767</v>
      </c>
      <c r="I404">
        <v>16137.372980001001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367</v>
      </c>
      <c r="Q404">
        <v>1111.3257599999999</v>
      </c>
    </row>
    <row r="405" spans="1:17" x14ac:dyDescent="0.25">
      <c r="A405" t="s">
        <v>878</v>
      </c>
      <c r="B405">
        <v>136</v>
      </c>
      <c r="C405">
        <v>0</v>
      </c>
      <c r="D405">
        <v>6</v>
      </c>
      <c r="E405">
        <v>600</v>
      </c>
      <c r="F405">
        <v>14</v>
      </c>
      <c r="G405">
        <v>997.75513999999998</v>
      </c>
      <c r="H405">
        <v>5804</v>
      </c>
      <c r="I405">
        <v>20429.050620000002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165</v>
      </c>
      <c r="Q405">
        <v>529.22886000000005</v>
      </c>
    </row>
    <row r="406" spans="1:17" x14ac:dyDescent="0.25">
      <c r="A406" t="s">
        <v>882</v>
      </c>
      <c r="B406">
        <v>180</v>
      </c>
      <c r="C406">
        <v>0</v>
      </c>
      <c r="D406">
        <v>3</v>
      </c>
      <c r="E406">
        <v>300</v>
      </c>
      <c r="F406">
        <v>5</v>
      </c>
      <c r="G406">
        <v>448.80650000000003</v>
      </c>
      <c r="H406">
        <v>9942</v>
      </c>
      <c r="I406">
        <v>29090.9968400002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268</v>
      </c>
      <c r="Q406">
        <v>1105.2498840000001</v>
      </c>
    </row>
    <row r="407" spans="1:17" x14ac:dyDescent="0.25">
      <c r="A407" t="s">
        <v>883</v>
      </c>
      <c r="B407">
        <v>653</v>
      </c>
      <c r="C407">
        <v>9</v>
      </c>
      <c r="D407">
        <v>3</v>
      </c>
      <c r="E407">
        <v>300</v>
      </c>
      <c r="F407">
        <v>24</v>
      </c>
      <c r="G407">
        <v>1756.37024</v>
      </c>
      <c r="H407">
        <v>12406</v>
      </c>
      <c r="I407">
        <v>25809.897019998702</v>
      </c>
      <c r="J407">
        <v>2</v>
      </c>
      <c r="K407">
        <v>118.453776</v>
      </c>
      <c r="L407">
        <v>0</v>
      </c>
      <c r="M407">
        <v>0</v>
      </c>
      <c r="N407">
        <v>0</v>
      </c>
      <c r="O407">
        <v>0</v>
      </c>
      <c r="P407">
        <v>352</v>
      </c>
      <c r="Q407">
        <v>1346.3739</v>
      </c>
    </row>
    <row r="408" spans="1:17" x14ac:dyDescent="0.25">
      <c r="A408" t="s">
        <v>890</v>
      </c>
      <c r="B408">
        <v>639</v>
      </c>
      <c r="C408">
        <v>15</v>
      </c>
      <c r="D408">
        <v>6</v>
      </c>
      <c r="E408">
        <v>900</v>
      </c>
      <c r="F408">
        <v>21</v>
      </c>
      <c r="G408">
        <v>1068.06504</v>
      </c>
      <c r="H408">
        <v>12916</v>
      </c>
      <c r="I408">
        <v>32073.854859998901</v>
      </c>
      <c r="J408">
        <v>5</v>
      </c>
      <c r="K408">
        <v>165.75960000000001</v>
      </c>
      <c r="L408">
        <v>0</v>
      </c>
      <c r="M408">
        <v>0</v>
      </c>
      <c r="N408">
        <v>0</v>
      </c>
      <c r="O408">
        <v>0</v>
      </c>
      <c r="P408">
        <v>322</v>
      </c>
      <c r="Q408">
        <v>1170.710184</v>
      </c>
    </row>
    <row r="409" spans="1:17" x14ac:dyDescent="0.25">
      <c r="A409" t="s">
        <v>893</v>
      </c>
      <c r="B409">
        <v>425</v>
      </c>
      <c r="C409">
        <v>0</v>
      </c>
      <c r="D409">
        <v>3</v>
      </c>
      <c r="E409">
        <v>600</v>
      </c>
      <c r="F409">
        <v>8</v>
      </c>
      <c r="G409">
        <v>456.81061999999997</v>
      </c>
      <c r="H409">
        <v>10202</v>
      </c>
      <c r="I409">
        <v>21887.1243600007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244</v>
      </c>
      <c r="Q409">
        <v>841.33977599999901</v>
      </c>
    </row>
    <row r="410" spans="1:17" x14ac:dyDescent="0.25">
      <c r="A410" t="s">
        <v>39</v>
      </c>
      <c r="B410">
        <v>180</v>
      </c>
      <c r="C410">
        <v>0</v>
      </c>
      <c r="D410">
        <v>3</v>
      </c>
      <c r="E410">
        <v>300</v>
      </c>
      <c r="F410">
        <v>5</v>
      </c>
      <c r="G410">
        <v>263.15300000000002</v>
      </c>
      <c r="H410">
        <v>11032</v>
      </c>
      <c r="I410">
        <v>29324.357939999802</v>
      </c>
      <c r="J410">
        <v>1</v>
      </c>
      <c r="K410">
        <v>3530.9064720000001</v>
      </c>
      <c r="L410">
        <v>0</v>
      </c>
      <c r="M410">
        <v>0</v>
      </c>
      <c r="N410">
        <v>0</v>
      </c>
      <c r="O410">
        <v>0</v>
      </c>
      <c r="P410">
        <v>298</v>
      </c>
      <c r="Q410">
        <v>732.21908399999904</v>
      </c>
    </row>
    <row r="411" spans="1:17" x14ac:dyDescent="0.25">
      <c r="A411" t="s">
        <v>896</v>
      </c>
      <c r="B411">
        <v>91</v>
      </c>
      <c r="C411">
        <v>0</v>
      </c>
      <c r="D411">
        <v>3</v>
      </c>
      <c r="E411">
        <v>300</v>
      </c>
      <c r="F411">
        <v>3</v>
      </c>
      <c r="G411">
        <v>166.33492000000001</v>
      </c>
      <c r="H411">
        <v>6217</v>
      </c>
      <c r="I411">
        <v>17321.872080000299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160</v>
      </c>
      <c r="Q411">
        <v>532.32344399999999</v>
      </c>
    </row>
    <row r="412" spans="1:17" x14ac:dyDescent="0.25">
      <c r="A412" t="s">
        <v>899</v>
      </c>
      <c r="B412">
        <v>837</v>
      </c>
      <c r="C412">
        <v>6</v>
      </c>
      <c r="D412">
        <v>3</v>
      </c>
      <c r="E412">
        <v>99.999999999999901</v>
      </c>
      <c r="F412">
        <v>7</v>
      </c>
      <c r="G412">
        <v>219.79748000000001</v>
      </c>
      <c r="H412">
        <v>13087</v>
      </c>
      <c r="I412">
        <v>29116.089539998698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338</v>
      </c>
      <c r="Q412">
        <v>1211.6829720000001</v>
      </c>
    </row>
    <row r="413" spans="1:17" x14ac:dyDescent="0.25">
      <c r="A413" t="s">
        <v>901</v>
      </c>
      <c r="B413">
        <v>617</v>
      </c>
      <c r="C413">
        <v>9</v>
      </c>
      <c r="D413">
        <v>9</v>
      </c>
      <c r="E413">
        <v>900</v>
      </c>
      <c r="F413">
        <v>6</v>
      </c>
      <c r="G413">
        <v>1027.9363599999999</v>
      </c>
      <c r="H413">
        <v>2911</v>
      </c>
      <c r="I413">
        <v>7550.0833000000703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71</v>
      </c>
      <c r="Q413">
        <v>317.05099200000001</v>
      </c>
    </row>
    <row r="414" spans="1:17" x14ac:dyDescent="0.25">
      <c r="A414" t="s">
        <v>41</v>
      </c>
      <c r="B414">
        <v>1017</v>
      </c>
      <c r="C414">
        <v>6</v>
      </c>
      <c r="D414">
        <v>6</v>
      </c>
      <c r="E414">
        <v>900</v>
      </c>
      <c r="F414">
        <v>8</v>
      </c>
      <c r="G414">
        <v>117.6207</v>
      </c>
      <c r="H414">
        <v>5764</v>
      </c>
      <c r="I414">
        <v>16487.1010999996</v>
      </c>
      <c r="J414">
        <v>1</v>
      </c>
      <c r="K414">
        <v>76.770588000000004</v>
      </c>
      <c r="L414">
        <v>0</v>
      </c>
      <c r="M414">
        <v>0</v>
      </c>
      <c r="N414">
        <v>0</v>
      </c>
      <c r="O414">
        <v>0</v>
      </c>
      <c r="P414">
        <v>221</v>
      </c>
      <c r="Q414">
        <v>993.636203999999</v>
      </c>
    </row>
    <row r="415" spans="1:17" x14ac:dyDescent="0.25">
      <c r="A415" t="s">
        <v>902</v>
      </c>
      <c r="B415">
        <v>1433</v>
      </c>
      <c r="C415">
        <v>12</v>
      </c>
      <c r="D415">
        <v>3</v>
      </c>
      <c r="E415">
        <v>600</v>
      </c>
      <c r="F415">
        <v>6</v>
      </c>
      <c r="G415">
        <v>156.52394000000001</v>
      </c>
      <c r="H415">
        <v>8499</v>
      </c>
      <c r="I415">
        <v>16626.064479999401</v>
      </c>
      <c r="J415">
        <v>2</v>
      </c>
      <c r="K415">
        <v>123.96534</v>
      </c>
      <c r="L415">
        <v>0</v>
      </c>
      <c r="M415">
        <v>0</v>
      </c>
      <c r="N415">
        <v>1</v>
      </c>
      <c r="O415">
        <v>1302.9032279999999</v>
      </c>
      <c r="P415">
        <v>149</v>
      </c>
      <c r="Q415">
        <v>598.23331199999996</v>
      </c>
    </row>
    <row r="416" spans="1:17" x14ac:dyDescent="0.25">
      <c r="A416" t="s">
        <v>914</v>
      </c>
      <c r="B416">
        <v>191</v>
      </c>
      <c r="C416">
        <v>0</v>
      </c>
      <c r="D416">
        <v>3</v>
      </c>
      <c r="E416">
        <v>600</v>
      </c>
      <c r="F416">
        <v>3</v>
      </c>
      <c r="G416">
        <v>170.71212</v>
      </c>
      <c r="H416">
        <v>8324</v>
      </c>
      <c r="I416">
        <v>16083.3225400007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85</v>
      </c>
      <c r="Q416">
        <v>469.63270799999998</v>
      </c>
    </row>
    <row r="417" spans="1:17" x14ac:dyDescent="0.25">
      <c r="A417" t="s">
        <v>915</v>
      </c>
      <c r="B417">
        <v>575</v>
      </c>
      <c r="C417">
        <v>0</v>
      </c>
      <c r="D417">
        <v>3</v>
      </c>
      <c r="E417">
        <v>300</v>
      </c>
      <c r="F417">
        <v>4</v>
      </c>
      <c r="G417">
        <v>39.600700000000003</v>
      </c>
      <c r="H417">
        <v>4772</v>
      </c>
      <c r="I417">
        <v>8741.1264600002996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35</v>
      </c>
      <c r="Q417">
        <v>179.841264</v>
      </c>
    </row>
    <row r="418" spans="1:17" x14ac:dyDescent="0.25">
      <c r="A418" t="s">
        <v>917</v>
      </c>
      <c r="B418">
        <v>1758</v>
      </c>
      <c r="C418">
        <v>12</v>
      </c>
      <c r="D418">
        <v>6</v>
      </c>
      <c r="E418">
        <v>600</v>
      </c>
      <c r="F418">
        <v>3</v>
      </c>
      <c r="G418">
        <v>192.233</v>
      </c>
      <c r="H418">
        <v>12385</v>
      </c>
      <c r="I418">
        <v>24833.293319999801</v>
      </c>
      <c r="J418">
        <v>2</v>
      </c>
      <c r="K418">
        <v>166.948992</v>
      </c>
      <c r="L418">
        <v>0</v>
      </c>
      <c r="M418">
        <v>0</v>
      </c>
      <c r="N418">
        <v>0</v>
      </c>
      <c r="O418">
        <v>0</v>
      </c>
      <c r="P418">
        <v>273</v>
      </c>
      <c r="Q418">
        <v>1090.264572</v>
      </c>
    </row>
    <row r="419" spans="1:17" x14ac:dyDescent="0.25">
      <c r="A419" t="s">
        <v>918</v>
      </c>
      <c r="B419">
        <v>1330</v>
      </c>
      <c r="C419">
        <v>10</v>
      </c>
      <c r="D419">
        <v>3</v>
      </c>
      <c r="E419">
        <v>300</v>
      </c>
      <c r="F419">
        <v>0</v>
      </c>
      <c r="G419">
        <v>0</v>
      </c>
      <c r="H419">
        <v>2874</v>
      </c>
      <c r="I419">
        <v>5954.4201200000298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58</v>
      </c>
      <c r="Q419">
        <v>456.64393200000001</v>
      </c>
    </row>
    <row r="420" spans="1:17" x14ac:dyDescent="0.25">
      <c r="A420" t="s">
        <v>919</v>
      </c>
      <c r="B420">
        <v>2463</v>
      </c>
      <c r="C420">
        <v>12</v>
      </c>
      <c r="D420">
        <v>3</v>
      </c>
      <c r="E420">
        <v>300</v>
      </c>
      <c r="F420">
        <v>1</v>
      </c>
      <c r="G420">
        <v>64.460800000000006</v>
      </c>
      <c r="H420">
        <v>8560</v>
      </c>
      <c r="I420">
        <v>15731.9406200005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217</v>
      </c>
      <c r="Q420">
        <v>847.211412</v>
      </c>
    </row>
    <row r="421" spans="1:17" x14ac:dyDescent="0.25">
      <c r="A421" t="s">
        <v>42</v>
      </c>
      <c r="B421">
        <v>1826</v>
      </c>
      <c r="C421">
        <v>15</v>
      </c>
      <c r="D421">
        <v>6</v>
      </c>
      <c r="E421">
        <v>600</v>
      </c>
      <c r="F421">
        <v>5</v>
      </c>
      <c r="G421">
        <v>170.16698</v>
      </c>
      <c r="H421">
        <v>10916</v>
      </c>
      <c r="I421">
        <v>23333.652959999599</v>
      </c>
      <c r="J421">
        <v>1</v>
      </c>
      <c r="K421">
        <v>37.844652000000004</v>
      </c>
      <c r="L421">
        <v>0</v>
      </c>
      <c r="M421">
        <v>0</v>
      </c>
      <c r="N421">
        <v>0</v>
      </c>
      <c r="O421">
        <v>0</v>
      </c>
      <c r="P421">
        <v>267</v>
      </c>
      <c r="Q421">
        <v>1314.678684</v>
      </c>
    </row>
    <row r="422" spans="1:17" x14ac:dyDescent="0.25">
      <c r="A422" t="s">
        <v>922</v>
      </c>
      <c r="B422">
        <v>639</v>
      </c>
      <c r="C422">
        <v>6</v>
      </c>
      <c r="D422">
        <v>3</v>
      </c>
      <c r="E422">
        <v>300</v>
      </c>
      <c r="F422">
        <v>2</v>
      </c>
      <c r="G422">
        <v>49.280160000000002</v>
      </c>
      <c r="H422">
        <v>4548</v>
      </c>
      <c r="I422">
        <v>9478.4294200002805</v>
      </c>
      <c r="J422">
        <v>3</v>
      </c>
      <c r="K422">
        <v>647.46801600000003</v>
      </c>
      <c r="L422">
        <v>0</v>
      </c>
      <c r="M422">
        <v>0</v>
      </c>
      <c r="N422">
        <v>1</v>
      </c>
      <c r="O422">
        <v>859.42693199999997</v>
      </c>
      <c r="P422">
        <v>133</v>
      </c>
      <c r="Q422">
        <v>577.17196799999999</v>
      </c>
    </row>
    <row r="423" spans="1:17" x14ac:dyDescent="0.25">
      <c r="A423" t="s">
        <v>924</v>
      </c>
      <c r="B423">
        <v>1136</v>
      </c>
      <c r="C423">
        <v>6</v>
      </c>
      <c r="D423">
        <v>6</v>
      </c>
      <c r="E423">
        <v>400</v>
      </c>
      <c r="F423">
        <v>6</v>
      </c>
      <c r="G423">
        <v>364.91059999999999</v>
      </c>
      <c r="H423">
        <v>12469</v>
      </c>
      <c r="I423">
        <v>24309.976900000202</v>
      </c>
      <c r="J423">
        <v>1</v>
      </c>
      <c r="K423">
        <v>3.0275759999999998</v>
      </c>
      <c r="L423">
        <v>0</v>
      </c>
      <c r="M423">
        <v>0</v>
      </c>
      <c r="N423">
        <v>0</v>
      </c>
      <c r="O423">
        <v>0</v>
      </c>
      <c r="P423">
        <v>143</v>
      </c>
      <c r="Q423">
        <v>853.837536</v>
      </c>
    </row>
    <row r="424" spans="1:17" x14ac:dyDescent="0.25">
      <c r="A424" t="s">
        <v>925</v>
      </c>
      <c r="B424">
        <v>2891</v>
      </c>
      <c r="C424">
        <v>12</v>
      </c>
      <c r="D424">
        <v>9</v>
      </c>
      <c r="E424">
        <v>700</v>
      </c>
      <c r="F424">
        <v>2</v>
      </c>
      <c r="G424">
        <v>102.02406000000001</v>
      </c>
      <c r="H424">
        <v>13025</v>
      </c>
      <c r="I424">
        <v>24340.8807599998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88</v>
      </c>
      <c r="Q424">
        <v>417.88215600000001</v>
      </c>
    </row>
    <row r="425" spans="1:17" x14ac:dyDescent="0.25">
      <c r="A425" t="s">
        <v>43</v>
      </c>
      <c r="B425">
        <v>900</v>
      </c>
      <c r="C425">
        <v>19</v>
      </c>
      <c r="D425">
        <v>3</v>
      </c>
      <c r="E425">
        <v>300</v>
      </c>
      <c r="F425">
        <v>3</v>
      </c>
      <c r="G425">
        <v>561.26991999999996</v>
      </c>
      <c r="H425">
        <v>2924</v>
      </c>
      <c r="I425">
        <v>5244.2104199999703</v>
      </c>
      <c r="J425">
        <v>2</v>
      </c>
      <c r="K425">
        <v>4590.8050080000003</v>
      </c>
      <c r="L425">
        <v>0</v>
      </c>
      <c r="M425">
        <v>0</v>
      </c>
      <c r="N425">
        <v>0</v>
      </c>
      <c r="O425">
        <v>0</v>
      </c>
      <c r="P425">
        <v>11</v>
      </c>
      <c r="Q425">
        <v>38.868023999999998</v>
      </c>
    </row>
    <row r="426" spans="1:17" x14ac:dyDescent="0.25">
      <c r="A426" t="s">
        <v>44</v>
      </c>
      <c r="B426">
        <v>337</v>
      </c>
      <c r="C426">
        <v>3</v>
      </c>
      <c r="D426">
        <v>3</v>
      </c>
      <c r="E426">
        <v>300</v>
      </c>
      <c r="F426">
        <v>5</v>
      </c>
      <c r="G426">
        <v>155.94213999999999</v>
      </c>
      <c r="H426">
        <v>5333</v>
      </c>
      <c r="I426">
        <v>9036.3153999999395</v>
      </c>
      <c r="J426">
        <v>1</v>
      </c>
      <c r="K426">
        <v>4950.0810959999999</v>
      </c>
      <c r="L426">
        <v>0</v>
      </c>
      <c r="M426">
        <v>0</v>
      </c>
      <c r="N426">
        <v>0</v>
      </c>
      <c r="O426">
        <v>0</v>
      </c>
      <c r="P426">
        <v>59</v>
      </c>
      <c r="Q426">
        <v>191.866884</v>
      </c>
    </row>
    <row r="427" spans="1:17" x14ac:dyDescent="0.25">
      <c r="A427" t="s">
        <v>931</v>
      </c>
      <c r="B427">
        <v>663</v>
      </c>
      <c r="C427">
        <v>9</v>
      </c>
      <c r="D427">
        <v>6</v>
      </c>
      <c r="E427">
        <v>600</v>
      </c>
      <c r="F427">
        <v>8</v>
      </c>
      <c r="G427">
        <v>4168.8379599999998</v>
      </c>
      <c r="H427">
        <v>2994</v>
      </c>
      <c r="I427">
        <v>6701.7783599997501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0.61790400000000001</v>
      </c>
      <c r="P427">
        <v>33</v>
      </c>
      <c r="Q427">
        <v>183.55385999999999</v>
      </c>
    </row>
    <row r="428" spans="1:17" x14ac:dyDescent="0.25">
      <c r="A428" t="s">
        <v>932</v>
      </c>
      <c r="B428">
        <v>196</v>
      </c>
      <c r="C428">
        <v>0</v>
      </c>
      <c r="D428">
        <v>6</v>
      </c>
      <c r="E428">
        <v>900</v>
      </c>
      <c r="F428">
        <v>5</v>
      </c>
      <c r="G428">
        <v>296.00675999999999</v>
      </c>
      <c r="H428">
        <v>8538</v>
      </c>
      <c r="I428">
        <v>20595.390159999799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107</v>
      </c>
      <c r="Q428">
        <v>273.22431599999999</v>
      </c>
    </row>
    <row r="429" spans="1:17" x14ac:dyDescent="0.25">
      <c r="A429" t="s">
        <v>933</v>
      </c>
      <c r="B429">
        <v>97</v>
      </c>
      <c r="C429">
        <v>0</v>
      </c>
      <c r="D429">
        <v>3</v>
      </c>
      <c r="E429">
        <v>300</v>
      </c>
      <c r="F429">
        <v>5</v>
      </c>
      <c r="G429">
        <v>453.40424000000002</v>
      </c>
      <c r="H429">
        <v>4384</v>
      </c>
      <c r="I429">
        <v>11150.2738199997</v>
      </c>
      <c r="J429">
        <v>1</v>
      </c>
      <c r="K429">
        <v>6.4876560000000003</v>
      </c>
      <c r="L429">
        <v>0</v>
      </c>
      <c r="M429">
        <v>0</v>
      </c>
      <c r="N429">
        <v>0</v>
      </c>
      <c r="O429">
        <v>0</v>
      </c>
      <c r="P429">
        <v>55</v>
      </c>
      <c r="Q429">
        <v>138.03633600000001</v>
      </c>
    </row>
    <row r="430" spans="1:17" x14ac:dyDescent="0.25">
      <c r="A430" t="s">
        <v>934</v>
      </c>
      <c r="B430">
        <v>128</v>
      </c>
      <c r="C430">
        <v>0</v>
      </c>
      <c r="D430">
        <v>3</v>
      </c>
      <c r="E430">
        <v>300</v>
      </c>
      <c r="F430">
        <v>11</v>
      </c>
      <c r="G430">
        <v>1026.59862</v>
      </c>
      <c r="H430">
        <v>6646</v>
      </c>
      <c r="I430">
        <v>15645.069219999599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69</v>
      </c>
      <c r="Q430">
        <v>290.66334000000001</v>
      </c>
    </row>
    <row r="431" spans="1:17" x14ac:dyDescent="0.25">
      <c r="A431" t="s">
        <v>935</v>
      </c>
      <c r="B431">
        <v>377</v>
      </c>
      <c r="C431">
        <v>6</v>
      </c>
      <c r="D431">
        <v>3</v>
      </c>
      <c r="E431">
        <v>300</v>
      </c>
      <c r="F431">
        <v>10</v>
      </c>
      <c r="G431">
        <v>1986.1283000000001</v>
      </c>
      <c r="H431">
        <v>8239</v>
      </c>
      <c r="I431">
        <v>18561.319260000098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90</v>
      </c>
      <c r="Q431">
        <v>345.74557199999998</v>
      </c>
    </row>
    <row r="432" spans="1:17" x14ac:dyDescent="0.25">
      <c r="A432" t="s">
        <v>45</v>
      </c>
      <c r="B432">
        <v>958</v>
      </c>
      <c r="C432">
        <v>9</v>
      </c>
      <c r="D432">
        <v>6</v>
      </c>
      <c r="E432">
        <v>600</v>
      </c>
      <c r="F432">
        <v>11</v>
      </c>
      <c r="G432">
        <v>1337.0648000000001</v>
      </c>
      <c r="H432">
        <v>11242</v>
      </c>
      <c r="I432">
        <v>21252.746240002001</v>
      </c>
      <c r="J432">
        <v>4</v>
      </c>
      <c r="K432">
        <v>196.630032</v>
      </c>
      <c r="L432">
        <v>0</v>
      </c>
      <c r="M432">
        <v>0</v>
      </c>
      <c r="N432">
        <v>0</v>
      </c>
      <c r="O432">
        <v>0</v>
      </c>
      <c r="P432">
        <v>229</v>
      </c>
      <c r="Q432">
        <v>1001.011032</v>
      </c>
    </row>
    <row r="433" spans="1:17" x14ac:dyDescent="0.25">
      <c r="A433" t="s">
        <v>942</v>
      </c>
      <c r="B433">
        <v>794</v>
      </c>
      <c r="C433">
        <v>9</v>
      </c>
      <c r="D433">
        <v>6</v>
      </c>
      <c r="E433">
        <v>600</v>
      </c>
      <c r="F433">
        <v>14</v>
      </c>
      <c r="G433">
        <v>5167.9099399999996</v>
      </c>
      <c r="H433">
        <v>3678</v>
      </c>
      <c r="I433">
        <v>8931.5355800002399</v>
      </c>
      <c r="J433">
        <v>2</v>
      </c>
      <c r="K433">
        <v>11.677788</v>
      </c>
      <c r="L433">
        <v>0</v>
      </c>
      <c r="M433">
        <v>0</v>
      </c>
      <c r="N433">
        <v>0</v>
      </c>
      <c r="O433">
        <v>0</v>
      </c>
      <c r="P433">
        <v>162</v>
      </c>
      <c r="Q433">
        <v>941.25608399999999</v>
      </c>
    </row>
    <row r="434" spans="1:17" x14ac:dyDescent="0.25">
      <c r="A434" t="s">
        <v>944</v>
      </c>
      <c r="B434">
        <v>1559</v>
      </c>
      <c r="C434">
        <v>12</v>
      </c>
      <c r="D434">
        <v>12</v>
      </c>
      <c r="E434">
        <v>1200</v>
      </c>
      <c r="F434">
        <v>9</v>
      </c>
      <c r="G434">
        <v>983.79916000000003</v>
      </c>
      <c r="H434">
        <v>2623</v>
      </c>
      <c r="I434">
        <v>8833.2099200001194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167</v>
      </c>
      <c r="Q434">
        <v>933.19804799999895</v>
      </c>
    </row>
    <row r="435" spans="1:17" x14ac:dyDescent="0.25">
      <c r="A435" t="s">
        <v>946</v>
      </c>
      <c r="B435">
        <v>526</v>
      </c>
      <c r="C435">
        <v>0</v>
      </c>
      <c r="D435">
        <v>3</v>
      </c>
      <c r="E435">
        <v>600</v>
      </c>
      <c r="F435">
        <v>2</v>
      </c>
      <c r="G435">
        <v>1094.3748399999999</v>
      </c>
      <c r="H435">
        <v>6260</v>
      </c>
      <c r="I435">
        <v>14791.455900000599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64</v>
      </c>
      <c r="Q435">
        <v>318.98983199999998</v>
      </c>
    </row>
    <row r="436" spans="1:17" x14ac:dyDescent="0.25">
      <c r="A436" t="s">
        <v>948</v>
      </c>
      <c r="B436">
        <v>556</v>
      </c>
      <c r="C436">
        <v>15</v>
      </c>
      <c r="D436">
        <v>3</v>
      </c>
      <c r="E436">
        <v>300</v>
      </c>
      <c r="F436">
        <v>8</v>
      </c>
      <c r="G436">
        <v>3743.6293000000001</v>
      </c>
      <c r="H436">
        <v>4014</v>
      </c>
      <c r="I436">
        <v>7826.3382400002401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54</v>
      </c>
      <c r="Q436">
        <v>259.53098399999999</v>
      </c>
    </row>
    <row r="437" spans="1:17" x14ac:dyDescent="0.25">
      <c r="A437" t="s">
        <v>950</v>
      </c>
      <c r="B437">
        <v>494</v>
      </c>
      <c r="C437">
        <v>3</v>
      </c>
      <c r="D437">
        <v>6</v>
      </c>
      <c r="E437">
        <v>600</v>
      </c>
      <c r="F437">
        <v>19</v>
      </c>
      <c r="G437">
        <v>8413.0618400000003</v>
      </c>
      <c r="H437">
        <v>3139</v>
      </c>
      <c r="I437">
        <v>7502.9416000001502</v>
      </c>
      <c r="J437">
        <v>1</v>
      </c>
      <c r="K437">
        <v>41.088479999999997</v>
      </c>
      <c r="L437">
        <v>0</v>
      </c>
      <c r="M437">
        <v>0</v>
      </c>
      <c r="N437">
        <v>0</v>
      </c>
      <c r="O437">
        <v>0</v>
      </c>
      <c r="P437">
        <v>132</v>
      </c>
      <c r="Q437">
        <v>667.55942400000004</v>
      </c>
    </row>
    <row r="438" spans="1:17" x14ac:dyDescent="0.25">
      <c r="A438" t="s">
        <v>951</v>
      </c>
      <c r="B438">
        <v>121</v>
      </c>
      <c r="C438">
        <v>0</v>
      </c>
      <c r="D438">
        <v>9</v>
      </c>
      <c r="E438">
        <v>900</v>
      </c>
      <c r="F438">
        <v>5</v>
      </c>
      <c r="G438">
        <v>8241.4176000000007</v>
      </c>
      <c r="H438">
        <v>4592</v>
      </c>
      <c r="I438">
        <v>9274.5359600005504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166</v>
      </c>
      <c r="Q438">
        <v>439.51958400000001</v>
      </c>
    </row>
    <row r="439" spans="1:17" x14ac:dyDescent="0.25">
      <c r="A439" t="s">
        <v>952</v>
      </c>
      <c r="B439">
        <v>1804</v>
      </c>
      <c r="C439">
        <v>15</v>
      </c>
      <c r="D439">
        <v>18</v>
      </c>
      <c r="E439">
        <v>1800</v>
      </c>
      <c r="F439">
        <v>19</v>
      </c>
      <c r="G439">
        <v>2185.9299599999999</v>
      </c>
      <c r="H439">
        <v>11887</v>
      </c>
      <c r="I439">
        <v>27814.8187800001</v>
      </c>
      <c r="J439">
        <v>1</v>
      </c>
      <c r="K439">
        <v>55.145076000000003</v>
      </c>
      <c r="L439">
        <v>0</v>
      </c>
      <c r="M439">
        <v>0</v>
      </c>
      <c r="N439">
        <v>0</v>
      </c>
      <c r="O439">
        <v>0</v>
      </c>
      <c r="P439">
        <v>634</v>
      </c>
      <c r="Q439">
        <v>2183.3697480000001</v>
      </c>
    </row>
    <row r="440" spans="1:17" x14ac:dyDescent="0.25">
      <c r="A440" t="s">
        <v>953</v>
      </c>
      <c r="B440">
        <v>191</v>
      </c>
      <c r="C440">
        <v>0</v>
      </c>
      <c r="D440">
        <v>9</v>
      </c>
      <c r="E440">
        <v>900</v>
      </c>
      <c r="F440">
        <v>12</v>
      </c>
      <c r="G440">
        <v>588.74585999999999</v>
      </c>
      <c r="H440">
        <v>10197</v>
      </c>
      <c r="I440">
        <v>21830.543039999899</v>
      </c>
      <c r="J440">
        <v>3</v>
      </c>
      <c r="K440">
        <v>92.719415999999995</v>
      </c>
      <c r="L440">
        <v>0</v>
      </c>
      <c r="M440">
        <v>0</v>
      </c>
      <c r="N440">
        <v>0</v>
      </c>
      <c r="O440">
        <v>0</v>
      </c>
      <c r="P440">
        <v>313</v>
      </c>
      <c r="Q440">
        <v>981.85768800000005</v>
      </c>
    </row>
    <row r="441" spans="1:17" x14ac:dyDescent="0.25">
      <c r="A441" t="s">
        <v>954</v>
      </c>
      <c r="B441">
        <v>1218</v>
      </c>
      <c r="C441">
        <v>17</v>
      </c>
      <c r="D441">
        <v>12</v>
      </c>
      <c r="E441">
        <v>1000</v>
      </c>
      <c r="F441">
        <v>8</v>
      </c>
      <c r="G441">
        <v>1420.35796</v>
      </c>
      <c r="H441">
        <v>12829</v>
      </c>
      <c r="I441">
        <v>31175.225699999701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426</v>
      </c>
      <c r="Q441">
        <v>1538.870688</v>
      </c>
    </row>
    <row r="442" spans="1:17" x14ac:dyDescent="0.25">
      <c r="A442" t="s">
        <v>956</v>
      </c>
      <c r="B442">
        <v>165</v>
      </c>
      <c r="C442">
        <v>0</v>
      </c>
      <c r="D442">
        <v>6</v>
      </c>
      <c r="E442">
        <v>600</v>
      </c>
      <c r="F442">
        <v>8</v>
      </c>
      <c r="G442">
        <v>349.34962000000002</v>
      </c>
      <c r="H442">
        <v>9711</v>
      </c>
      <c r="I442">
        <v>22893.014099999102</v>
      </c>
      <c r="J442">
        <v>1</v>
      </c>
      <c r="K442">
        <v>20.327988000000001</v>
      </c>
      <c r="L442">
        <v>0</v>
      </c>
      <c r="M442">
        <v>0</v>
      </c>
      <c r="N442">
        <v>0</v>
      </c>
      <c r="O442">
        <v>0</v>
      </c>
      <c r="P442">
        <v>496</v>
      </c>
      <c r="Q442">
        <v>1520.7217680000001</v>
      </c>
    </row>
    <row r="443" spans="1:17" x14ac:dyDescent="0.25">
      <c r="A443" t="s">
        <v>957</v>
      </c>
      <c r="B443">
        <v>844</v>
      </c>
      <c r="C443">
        <v>3</v>
      </c>
      <c r="D443">
        <v>7</v>
      </c>
      <c r="E443">
        <v>700</v>
      </c>
      <c r="F443">
        <v>8</v>
      </c>
      <c r="G443">
        <v>3869.3815800000002</v>
      </c>
      <c r="H443">
        <v>10647</v>
      </c>
      <c r="I443">
        <v>23499.077119997299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451</v>
      </c>
      <c r="Q443">
        <v>1276.4297039999999</v>
      </c>
    </row>
    <row r="444" spans="1:17" x14ac:dyDescent="0.25">
      <c r="A444" t="s">
        <v>46</v>
      </c>
      <c r="B444">
        <v>851</v>
      </c>
      <c r="C444">
        <v>9</v>
      </c>
      <c r="D444">
        <v>8</v>
      </c>
      <c r="E444">
        <v>800</v>
      </c>
      <c r="F444">
        <v>13</v>
      </c>
      <c r="G444">
        <v>2875.5281599999998</v>
      </c>
      <c r="H444">
        <v>3202</v>
      </c>
      <c r="I444">
        <v>6743.58571999988</v>
      </c>
      <c r="J444">
        <v>1</v>
      </c>
      <c r="K444">
        <v>105.10002</v>
      </c>
      <c r="L444">
        <v>0</v>
      </c>
      <c r="M444">
        <v>0</v>
      </c>
      <c r="N444">
        <v>0</v>
      </c>
      <c r="O444">
        <v>0</v>
      </c>
      <c r="P444">
        <v>116</v>
      </c>
      <c r="Q444">
        <v>628.62661200000002</v>
      </c>
    </row>
    <row r="445" spans="1:17" x14ac:dyDescent="0.25">
      <c r="A445" t="s">
        <v>47</v>
      </c>
      <c r="B445">
        <v>1824</v>
      </c>
      <c r="C445">
        <v>15</v>
      </c>
      <c r="D445">
        <v>6</v>
      </c>
      <c r="E445">
        <v>900</v>
      </c>
      <c r="F445">
        <v>2</v>
      </c>
      <c r="G445">
        <v>125.27108</v>
      </c>
      <c r="H445">
        <v>10513</v>
      </c>
      <c r="I445">
        <v>19087.919919997799</v>
      </c>
      <c r="J445">
        <v>1</v>
      </c>
      <c r="K445">
        <v>2020.9046639999999</v>
      </c>
      <c r="L445">
        <v>0</v>
      </c>
      <c r="M445">
        <v>0</v>
      </c>
      <c r="N445">
        <v>0</v>
      </c>
      <c r="O445">
        <v>0</v>
      </c>
      <c r="P445">
        <v>204</v>
      </c>
      <c r="Q445">
        <v>2171.4002879999998</v>
      </c>
    </row>
    <row r="446" spans="1:17" x14ac:dyDescent="0.25">
      <c r="A446" t="s">
        <v>963</v>
      </c>
      <c r="B446">
        <v>1712</v>
      </c>
      <c r="C446">
        <v>12</v>
      </c>
      <c r="D446">
        <v>3</v>
      </c>
      <c r="E446">
        <v>300</v>
      </c>
      <c r="F446">
        <v>1</v>
      </c>
      <c r="G446">
        <v>20.437480000000001</v>
      </c>
      <c r="H446">
        <v>6757</v>
      </c>
      <c r="I446">
        <v>13193.918900000401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48</v>
      </c>
      <c r="Q446">
        <v>273.18995999999999</v>
      </c>
    </row>
    <row r="447" spans="1:17" x14ac:dyDescent="0.25">
      <c r="A447" t="s">
        <v>964</v>
      </c>
      <c r="B447">
        <v>365</v>
      </c>
      <c r="C447">
        <v>15</v>
      </c>
      <c r="D447">
        <v>6</v>
      </c>
      <c r="E447">
        <v>600</v>
      </c>
      <c r="F447">
        <v>1</v>
      </c>
      <c r="G447">
        <v>2237.9669199999998</v>
      </c>
      <c r="H447">
        <v>6177</v>
      </c>
      <c r="I447">
        <v>12296.202300000499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58</v>
      </c>
      <c r="Q447">
        <v>393.10968000000003</v>
      </c>
    </row>
    <row r="448" spans="1:17" x14ac:dyDescent="0.25">
      <c r="A448" t="s">
        <v>965</v>
      </c>
      <c r="B448">
        <v>155</v>
      </c>
      <c r="C448">
        <v>0</v>
      </c>
      <c r="D448">
        <v>3</v>
      </c>
      <c r="E448">
        <v>600</v>
      </c>
      <c r="F448">
        <v>1</v>
      </c>
      <c r="G448">
        <v>192.27160000000001</v>
      </c>
      <c r="H448">
        <v>13496</v>
      </c>
      <c r="I448">
        <v>28166.817419998901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55</v>
      </c>
      <c r="Q448">
        <v>138.72595200000001</v>
      </c>
    </row>
    <row r="449" spans="1:17" x14ac:dyDescent="0.25">
      <c r="A449" t="s">
        <v>966</v>
      </c>
      <c r="B449">
        <v>360</v>
      </c>
      <c r="C449">
        <v>0</v>
      </c>
      <c r="D449">
        <v>6</v>
      </c>
      <c r="E449">
        <v>1200</v>
      </c>
      <c r="F449">
        <v>13</v>
      </c>
      <c r="G449">
        <v>1162.0174400000001</v>
      </c>
      <c r="H449">
        <v>15325</v>
      </c>
      <c r="I449">
        <v>32589.905959998301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80</v>
      </c>
      <c r="Q449">
        <v>204.62934000000001</v>
      </c>
    </row>
    <row r="450" spans="1:17" x14ac:dyDescent="0.25">
      <c r="A450" t="s">
        <v>967</v>
      </c>
      <c r="B450">
        <v>174</v>
      </c>
      <c r="C450">
        <v>0</v>
      </c>
      <c r="D450">
        <v>9</v>
      </c>
      <c r="E450">
        <v>1800</v>
      </c>
      <c r="F450">
        <v>30</v>
      </c>
      <c r="G450">
        <v>2404.2984999999999</v>
      </c>
      <c r="H450">
        <v>9686</v>
      </c>
      <c r="I450">
        <v>27487.170920000201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38</v>
      </c>
      <c r="Q450">
        <v>123.066168</v>
      </c>
    </row>
    <row r="451" spans="1:17" x14ac:dyDescent="0.25">
      <c r="A451" t="s">
        <v>968</v>
      </c>
      <c r="B451">
        <v>219</v>
      </c>
      <c r="C451">
        <v>0</v>
      </c>
      <c r="D451">
        <v>3</v>
      </c>
      <c r="E451">
        <v>600</v>
      </c>
      <c r="F451">
        <v>8</v>
      </c>
      <c r="G451">
        <v>3974.0411399999998</v>
      </c>
      <c r="H451">
        <v>15310</v>
      </c>
      <c r="I451">
        <v>35644.233219997703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78</v>
      </c>
      <c r="Q451">
        <v>218.49832799999999</v>
      </c>
    </row>
    <row r="452" spans="1:17" x14ac:dyDescent="0.25">
      <c r="A452" t="s">
        <v>971</v>
      </c>
      <c r="B452">
        <v>158</v>
      </c>
      <c r="C452">
        <v>0</v>
      </c>
      <c r="D452">
        <v>3</v>
      </c>
      <c r="E452">
        <v>600</v>
      </c>
      <c r="F452">
        <v>22</v>
      </c>
      <c r="G452">
        <v>2024.7082399999999</v>
      </c>
      <c r="H452">
        <v>5978</v>
      </c>
      <c r="I452">
        <v>18979.9443399999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5</v>
      </c>
      <c r="Q452">
        <v>34.200215999999998</v>
      </c>
    </row>
    <row r="453" spans="1:17" x14ac:dyDescent="0.25">
      <c r="A453" t="s">
        <v>972</v>
      </c>
      <c r="B453">
        <v>103</v>
      </c>
      <c r="C453">
        <v>0</v>
      </c>
      <c r="D453">
        <v>3</v>
      </c>
      <c r="E453">
        <v>600</v>
      </c>
      <c r="F453">
        <v>9</v>
      </c>
      <c r="G453">
        <v>588.98846000000003</v>
      </c>
      <c r="H453">
        <v>7732</v>
      </c>
      <c r="I453">
        <v>18301.1610200006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30</v>
      </c>
      <c r="Q453">
        <v>57.911664000000002</v>
      </c>
    </row>
    <row r="454" spans="1:17" x14ac:dyDescent="0.25">
      <c r="A454" t="s">
        <v>975</v>
      </c>
      <c r="B454">
        <v>235</v>
      </c>
      <c r="C454">
        <v>0</v>
      </c>
      <c r="D454">
        <v>6</v>
      </c>
      <c r="E454">
        <v>1200</v>
      </c>
      <c r="F454">
        <v>10</v>
      </c>
      <c r="G454">
        <v>649.13166000000001</v>
      </c>
      <c r="H454">
        <v>17280</v>
      </c>
      <c r="I454">
        <v>48596.875039996899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150</v>
      </c>
      <c r="Q454">
        <v>358.72762799999998</v>
      </c>
    </row>
    <row r="455" spans="1:17" x14ac:dyDescent="0.25">
      <c r="A455" t="s">
        <v>976</v>
      </c>
      <c r="B455">
        <v>441</v>
      </c>
      <c r="C455">
        <v>0</v>
      </c>
      <c r="D455">
        <v>3</v>
      </c>
      <c r="E455">
        <v>600</v>
      </c>
      <c r="F455">
        <v>9</v>
      </c>
      <c r="G455">
        <v>777.69164000000001</v>
      </c>
      <c r="H455">
        <v>17112</v>
      </c>
      <c r="I455">
        <v>39180.0988799974</v>
      </c>
      <c r="J455">
        <v>0</v>
      </c>
      <c r="K455">
        <v>0</v>
      </c>
      <c r="L455">
        <v>1</v>
      </c>
      <c r="M455">
        <v>122.61668400000001</v>
      </c>
      <c r="N455">
        <v>0</v>
      </c>
      <c r="O455">
        <v>0</v>
      </c>
      <c r="P455">
        <v>126</v>
      </c>
      <c r="Q455">
        <v>411.608496</v>
      </c>
    </row>
    <row r="456" spans="1:17" x14ac:dyDescent="0.25">
      <c r="A456" t="s">
        <v>977</v>
      </c>
      <c r="B456">
        <v>311</v>
      </c>
      <c r="C456">
        <v>0</v>
      </c>
      <c r="D456">
        <v>6</v>
      </c>
      <c r="E456">
        <v>1200</v>
      </c>
      <c r="F456">
        <v>10</v>
      </c>
      <c r="G456">
        <v>1946.5464199999999</v>
      </c>
      <c r="H456">
        <v>20640</v>
      </c>
      <c r="I456">
        <v>53124.530919996301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337</v>
      </c>
      <c r="Q456">
        <v>688.00606800000003</v>
      </c>
    </row>
    <row r="457" spans="1:17" x14ac:dyDescent="0.25">
      <c r="A457" t="s">
        <v>48</v>
      </c>
      <c r="B457">
        <v>807</v>
      </c>
      <c r="C457">
        <v>3</v>
      </c>
      <c r="D457">
        <v>9</v>
      </c>
      <c r="E457">
        <v>1800</v>
      </c>
      <c r="F457">
        <v>35</v>
      </c>
      <c r="G457">
        <v>3845.9446600000001</v>
      </c>
      <c r="H457">
        <v>16130</v>
      </c>
      <c r="I457">
        <v>40462.112739996301</v>
      </c>
      <c r="J457">
        <v>0</v>
      </c>
      <c r="K457">
        <v>0</v>
      </c>
      <c r="L457">
        <v>4</v>
      </c>
      <c r="M457">
        <v>1688.9529600000001</v>
      </c>
      <c r="N457">
        <v>1</v>
      </c>
      <c r="O457">
        <v>240.38709600000001</v>
      </c>
      <c r="P457">
        <v>462</v>
      </c>
      <c r="Q457">
        <v>1329.467952</v>
      </c>
    </row>
    <row r="458" spans="1:17" x14ac:dyDescent="0.25">
      <c r="A458" t="s">
        <v>979</v>
      </c>
      <c r="B458">
        <v>247</v>
      </c>
      <c r="C458">
        <v>0</v>
      </c>
      <c r="D458">
        <v>3</v>
      </c>
      <c r="E458">
        <v>600</v>
      </c>
      <c r="F458">
        <v>6</v>
      </c>
      <c r="G458">
        <v>1840.2823599999999</v>
      </c>
      <c r="H458">
        <v>14993</v>
      </c>
      <c r="I458">
        <v>34726.3944599975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81</v>
      </c>
      <c r="Q458">
        <v>250.482924</v>
      </c>
    </row>
    <row r="459" spans="1:17" x14ac:dyDescent="0.25">
      <c r="A459" t="s">
        <v>980</v>
      </c>
      <c r="B459">
        <v>147</v>
      </c>
      <c r="C459">
        <v>0</v>
      </c>
      <c r="D459">
        <v>9</v>
      </c>
      <c r="E459">
        <v>1800</v>
      </c>
      <c r="F459">
        <v>11</v>
      </c>
      <c r="G459">
        <v>1490.8721800000001</v>
      </c>
      <c r="H459">
        <v>8334</v>
      </c>
      <c r="I459">
        <v>26206.745940000299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41</v>
      </c>
      <c r="Q459">
        <v>93.677015999999995</v>
      </c>
    </row>
    <row r="460" spans="1:17" x14ac:dyDescent="0.25">
      <c r="A460" t="s">
        <v>982</v>
      </c>
      <c r="B460">
        <v>139</v>
      </c>
      <c r="C460">
        <v>0</v>
      </c>
      <c r="D460">
        <v>3</v>
      </c>
      <c r="E460">
        <v>600</v>
      </c>
      <c r="F460">
        <v>9</v>
      </c>
      <c r="G460">
        <v>1099.5931599999999</v>
      </c>
      <c r="H460">
        <v>10256</v>
      </c>
      <c r="I460">
        <v>30638.973139999202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45</v>
      </c>
      <c r="Q460">
        <v>93.870096000000004</v>
      </c>
    </row>
    <row r="461" spans="1:17" x14ac:dyDescent="0.25">
      <c r="A461" t="s">
        <v>984</v>
      </c>
      <c r="B461">
        <v>126</v>
      </c>
      <c r="C461">
        <v>0</v>
      </c>
      <c r="D461">
        <v>6</v>
      </c>
      <c r="E461">
        <v>1200</v>
      </c>
      <c r="F461">
        <v>7</v>
      </c>
      <c r="G461">
        <v>1673.5988600000001</v>
      </c>
      <c r="H461">
        <v>9733</v>
      </c>
      <c r="I461">
        <v>29477.2161000007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37</v>
      </c>
      <c r="Q461">
        <v>60.534455999999999</v>
      </c>
    </row>
    <row r="462" spans="1:17" x14ac:dyDescent="0.25">
      <c r="A462" t="s">
        <v>986</v>
      </c>
      <c r="B462">
        <v>105</v>
      </c>
      <c r="C462">
        <v>0</v>
      </c>
      <c r="D462">
        <v>6</v>
      </c>
      <c r="E462">
        <v>1200</v>
      </c>
      <c r="F462">
        <v>13</v>
      </c>
      <c r="G462">
        <v>4627.46126</v>
      </c>
      <c r="H462">
        <v>7000</v>
      </c>
      <c r="I462">
        <v>24899.411820000001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54</v>
      </c>
      <c r="Q462">
        <v>154.94273999999999</v>
      </c>
    </row>
    <row r="463" spans="1:17" x14ac:dyDescent="0.25">
      <c r="A463" t="s">
        <v>987</v>
      </c>
      <c r="B463">
        <v>240</v>
      </c>
      <c r="C463">
        <v>0</v>
      </c>
      <c r="D463">
        <v>6</v>
      </c>
      <c r="E463">
        <v>700</v>
      </c>
      <c r="F463">
        <v>10</v>
      </c>
      <c r="G463">
        <v>1245.99434</v>
      </c>
      <c r="H463">
        <v>13940</v>
      </c>
      <c r="I463">
        <v>34985.898299998502</v>
      </c>
      <c r="J463">
        <v>0</v>
      </c>
      <c r="K463">
        <v>0</v>
      </c>
      <c r="L463">
        <v>1</v>
      </c>
      <c r="M463">
        <v>3.8925960000000002</v>
      </c>
      <c r="N463">
        <v>0</v>
      </c>
      <c r="O463">
        <v>0</v>
      </c>
      <c r="P463">
        <v>48</v>
      </c>
      <c r="Q463">
        <v>176.56510800000001</v>
      </c>
    </row>
    <row r="464" spans="1:17" x14ac:dyDescent="0.25">
      <c r="A464" t="s">
        <v>988</v>
      </c>
      <c r="B464">
        <v>855</v>
      </c>
      <c r="C464">
        <v>12</v>
      </c>
      <c r="D464">
        <v>3</v>
      </c>
      <c r="E464">
        <v>600</v>
      </c>
      <c r="F464">
        <v>8</v>
      </c>
      <c r="G464">
        <v>1445.2721200000001</v>
      </c>
      <c r="H464">
        <v>10510</v>
      </c>
      <c r="I464">
        <v>21894.223599999299</v>
      </c>
      <c r="J464">
        <v>0</v>
      </c>
      <c r="K464">
        <v>0</v>
      </c>
      <c r="L464">
        <v>1</v>
      </c>
      <c r="M464">
        <v>690.93530399999997</v>
      </c>
      <c r="N464">
        <v>0</v>
      </c>
      <c r="O464">
        <v>0</v>
      </c>
      <c r="P464">
        <v>55</v>
      </c>
      <c r="Q464">
        <v>162.966216</v>
      </c>
    </row>
    <row r="465" spans="1:17" x14ac:dyDescent="0.25">
      <c r="A465" t="s">
        <v>989</v>
      </c>
      <c r="B465">
        <v>1386</v>
      </c>
      <c r="C465">
        <v>12</v>
      </c>
      <c r="D465">
        <v>3</v>
      </c>
      <c r="E465">
        <v>300</v>
      </c>
      <c r="F465">
        <v>1</v>
      </c>
      <c r="G465">
        <v>2.1767799999999999</v>
      </c>
      <c r="H465">
        <v>7793</v>
      </c>
      <c r="I465">
        <v>13858.625879999199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1101.290328</v>
      </c>
      <c r="P465">
        <v>59</v>
      </c>
      <c r="Q465">
        <v>278.75302799999997</v>
      </c>
    </row>
    <row r="466" spans="1:17" x14ac:dyDescent="0.25">
      <c r="A466" t="s">
        <v>991</v>
      </c>
      <c r="B466">
        <v>191</v>
      </c>
      <c r="C466">
        <v>0</v>
      </c>
      <c r="D466">
        <v>6</v>
      </c>
      <c r="E466">
        <v>1200</v>
      </c>
      <c r="F466">
        <v>26</v>
      </c>
      <c r="G466">
        <v>6858.0818399999998</v>
      </c>
      <c r="H466">
        <v>11064</v>
      </c>
      <c r="I466">
        <v>25655.748779998801</v>
      </c>
      <c r="J466">
        <v>0</v>
      </c>
      <c r="K466">
        <v>0</v>
      </c>
      <c r="L466">
        <v>1</v>
      </c>
      <c r="M466">
        <v>188.14201199999999</v>
      </c>
      <c r="N466">
        <v>0</v>
      </c>
      <c r="O466">
        <v>0</v>
      </c>
      <c r="P466">
        <v>48</v>
      </c>
      <c r="Q466">
        <v>139.99580399999999</v>
      </c>
    </row>
    <row r="467" spans="1:17" x14ac:dyDescent="0.25">
      <c r="A467" t="s">
        <v>992</v>
      </c>
      <c r="B467">
        <v>1298</v>
      </c>
      <c r="C467">
        <v>9</v>
      </c>
      <c r="D467">
        <v>6</v>
      </c>
      <c r="E467">
        <v>1200</v>
      </c>
      <c r="F467">
        <v>11</v>
      </c>
      <c r="G467">
        <v>1106.2867000000001</v>
      </c>
      <c r="H467">
        <v>13327</v>
      </c>
      <c r="I467">
        <v>30935.388779998098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1253.9269320000001</v>
      </c>
      <c r="P467">
        <v>83</v>
      </c>
      <c r="Q467">
        <v>332.71381200000002</v>
      </c>
    </row>
    <row r="468" spans="1:17" x14ac:dyDescent="0.25">
      <c r="A468" t="s">
        <v>993</v>
      </c>
      <c r="B468">
        <v>349</v>
      </c>
      <c r="C468">
        <v>0</v>
      </c>
      <c r="D468">
        <v>6</v>
      </c>
      <c r="E468">
        <v>1200</v>
      </c>
      <c r="F468">
        <v>36</v>
      </c>
      <c r="G468">
        <v>7368.6685799999996</v>
      </c>
      <c r="H468">
        <v>5867</v>
      </c>
      <c r="I468">
        <v>13878.2411999993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4003.3143599999999</v>
      </c>
      <c r="P468">
        <v>48</v>
      </c>
      <c r="Q468">
        <v>241.53708</v>
      </c>
    </row>
    <row r="469" spans="1:17" x14ac:dyDescent="0.25">
      <c r="A469" t="s">
        <v>994</v>
      </c>
      <c r="B469">
        <v>307</v>
      </c>
      <c r="C469">
        <v>0</v>
      </c>
      <c r="D469">
        <v>6</v>
      </c>
      <c r="E469">
        <v>1200</v>
      </c>
      <c r="F469">
        <v>17</v>
      </c>
      <c r="G469">
        <v>1028.45326</v>
      </c>
      <c r="H469">
        <v>16823</v>
      </c>
      <c r="I469">
        <v>43755.7950199978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145</v>
      </c>
      <c r="Q469">
        <v>424.97506800000002</v>
      </c>
    </row>
    <row r="470" spans="1:17" x14ac:dyDescent="0.25">
      <c r="A470" t="s">
        <v>995</v>
      </c>
      <c r="B470">
        <v>203</v>
      </c>
      <c r="C470">
        <v>0</v>
      </c>
      <c r="D470">
        <v>9</v>
      </c>
      <c r="E470">
        <v>1800</v>
      </c>
      <c r="F470">
        <v>19</v>
      </c>
      <c r="G470">
        <v>4048.7535200000002</v>
      </c>
      <c r="H470">
        <v>12583</v>
      </c>
      <c r="I470">
        <v>32537.232439998799</v>
      </c>
      <c r="J470">
        <v>0</v>
      </c>
      <c r="K470">
        <v>0</v>
      </c>
      <c r="L470">
        <v>1</v>
      </c>
      <c r="M470">
        <v>36.979632000000002</v>
      </c>
      <c r="N470">
        <v>0</v>
      </c>
      <c r="O470">
        <v>0</v>
      </c>
      <c r="P470">
        <v>78</v>
      </c>
      <c r="Q470">
        <v>272.30902800000001</v>
      </c>
    </row>
    <row r="471" spans="1:17" x14ac:dyDescent="0.25">
      <c r="A471" t="s">
        <v>996</v>
      </c>
      <c r="B471">
        <v>186</v>
      </c>
      <c r="C471">
        <v>0</v>
      </c>
      <c r="D471">
        <v>3</v>
      </c>
      <c r="E471">
        <v>600</v>
      </c>
      <c r="F471">
        <v>25</v>
      </c>
      <c r="G471">
        <v>3086.8167400000002</v>
      </c>
      <c r="H471">
        <v>9151</v>
      </c>
      <c r="I471">
        <v>26619.309739999098</v>
      </c>
      <c r="J471">
        <v>0</v>
      </c>
      <c r="K471">
        <v>0</v>
      </c>
      <c r="L471">
        <v>1</v>
      </c>
      <c r="M471">
        <v>29.843219999999999</v>
      </c>
      <c r="N471">
        <v>0</v>
      </c>
      <c r="O471">
        <v>0</v>
      </c>
      <c r="P471">
        <v>90</v>
      </c>
      <c r="Q471">
        <v>256.60633200000001</v>
      </c>
    </row>
    <row r="472" spans="1:17" x14ac:dyDescent="0.25">
      <c r="A472" t="s">
        <v>1005</v>
      </c>
      <c r="B472">
        <v>897</v>
      </c>
      <c r="C472">
        <v>3</v>
      </c>
      <c r="D472">
        <v>3</v>
      </c>
      <c r="E472">
        <v>300</v>
      </c>
      <c r="F472">
        <v>3</v>
      </c>
      <c r="G472">
        <v>143.93348</v>
      </c>
      <c r="H472">
        <v>5850</v>
      </c>
      <c r="I472">
        <v>10991.4437600002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81</v>
      </c>
      <c r="Q472">
        <v>442.52709599999997</v>
      </c>
    </row>
    <row r="473" spans="1:17" x14ac:dyDescent="0.25">
      <c r="A473" t="s">
        <v>1009</v>
      </c>
      <c r="B473">
        <v>1493</v>
      </c>
      <c r="C473">
        <v>12</v>
      </c>
      <c r="D473">
        <v>3</v>
      </c>
      <c r="E473">
        <v>300</v>
      </c>
      <c r="F473">
        <v>0</v>
      </c>
      <c r="G473">
        <v>0</v>
      </c>
      <c r="H473">
        <v>9491</v>
      </c>
      <c r="I473">
        <v>15752.767459999901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51</v>
      </c>
      <c r="Q473">
        <v>296.91248400000001</v>
      </c>
    </row>
    <row r="474" spans="1:17" x14ac:dyDescent="0.25">
      <c r="A474" t="s">
        <v>1010</v>
      </c>
      <c r="B474">
        <v>605</v>
      </c>
      <c r="C474">
        <v>12</v>
      </c>
      <c r="D474">
        <v>3</v>
      </c>
      <c r="E474">
        <v>99.999999999999901</v>
      </c>
      <c r="F474">
        <v>4</v>
      </c>
      <c r="G474">
        <v>12.747780000000001</v>
      </c>
      <c r="H474">
        <v>2417</v>
      </c>
      <c r="I474">
        <v>4324.3279800000601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20</v>
      </c>
      <c r="Q474">
        <v>183.23743200000001</v>
      </c>
    </row>
    <row r="475" spans="1:17" x14ac:dyDescent="0.25">
      <c r="A475" t="s">
        <v>49</v>
      </c>
      <c r="B475">
        <v>297</v>
      </c>
      <c r="C475">
        <v>3</v>
      </c>
      <c r="D475">
        <v>3</v>
      </c>
      <c r="E475">
        <v>300</v>
      </c>
      <c r="F475">
        <v>16</v>
      </c>
      <c r="G475">
        <v>1162.70912</v>
      </c>
      <c r="H475">
        <v>8050</v>
      </c>
      <c r="I475">
        <v>17034.6508800009</v>
      </c>
      <c r="J475">
        <v>5</v>
      </c>
      <c r="K475">
        <v>4927.3743000000004</v>
      </c>
      <c r="L475">
        <v>0</v>
      </c>
      <c r="M475">
        <v>0</v>
      </c>
      <c r="N475">
        <v>0</v>
      </c>
      <c r="O475">
        <v>0</v>
      </c>
      <c r="P475">
        <v>166</v>
      </c>
      <c r="Q475">
        <v>814.64873999999998</v>
      </c>
    </row>
    <row r="476" spans="1:17" x14ac:dyDescent="0.25">
      <c r="A476" t="s">
        <v>1011</v>
      </c>
      <c r="B476">
        <v>246</v>
      </c>
      <c r="C476">
        <v>0</v>
      </c>
      <c r="D476">
        <v>3</v>
      </c>
      <c r="E476">
        <v>300</v>
      </c>
      <c r="F476">
        <v>5</v>
      </c>
      <c r="G476">
        <v>422.69716</v>
      </c>
      <c r="H476">
        <v>8473</v>
      </c>
      <c r="I476">
        <v>17928.0754800006</v>
      </c>
      <c r="J476">
        <v>1</v>
      </c>
      <c r="K476">
        <v>3.0275759999999998</v>
      </c>
      <c r="L476">
        <v>0</v>
      </c>
      <c r="M476">
        <v>0</v>
      </c>
      <c r="N476">
        <v>0</v>
      </c>
      <c r="O476">
        <v>0</v>
      </c>
      <c r="P476">
        <v>207</v>
      </c>
      <c r="Q476">
        <v>971.38628400000005</v>
      </c>
    </row>
    <row r="477" spans="1:17" x14ac:dyDescent="0.25">
      <c r="A477" t="s">
        <v>1012</v>
      </c>
      <c r="B477">
        <v>546</v>
      </c>
      <c r="C477">
        <v>1</v>
      </c>
      <c r="D477">
        <v>6</v>
      </c>
      <c r="E477">
        <v>600</v>
      </c>
      <c r="F477">
        <v>4</v>
      </c>
      <c r="G477">
        <v>410.47394000000003</v>
      </c>
      <c r="H477">
        <v>8972</v>
      </c>
      <c r="I477">
        <v>17205.534460000399</v>
      </c>
      <c r="J477">
        <v>2</v>
      </c>
      <c r="K477">
        <v>53.631276</v>
      </c>
      <c r="L477">
        <v>0</v>
      </c>
      <c r="M477">
        <v>0</v>
      </c>
      <c r="N477">
        <v>0</v>
      </c>
      <c r="O477">
        <v>0</v>
      </c>
      <c r="P477">
        <v>195</v>
      </c>
      <c r="Q477">
        <v>1051.157592</v>
      </c>
    </row>
    <row r="478" spans="1:17" x14ac:dyDescent="0.25">
      <c r="A478" t="s">
        <v>1013</v>
      </c>
      <c r="B478">
        <v>1464</v>
      </c>
      <c r="C478">
        <v>15</v>
      </c>
      <c r="D478">
        <v>3</v>
      </c>
      <c r="E478">
        <v>300</v>
      </c>
      <c r="F478">
        <v>5</v>
      </c>
      <c r="G478">
        <v>70.891480000000001</v>
      </c>
      <c r="H478">
        <v>6350</v>
      </c>
      <c r="I478">
        <v>11388.368560000101</v>
      </c>
      <c r="J478">
        <v>2</v>
      </c>
      <c r="K478">
        <v>2036.0425319999999</v>
      </c>
      <c r="L478">
        <v>0</v>
      </c>
      <c r="M478">
        <v>0</v>
      </c>
      <c r="N478">
        <v>0</v>
      </c>
      <c r="O478">
        <v>0</v>
      </c>
      <c r="P478">
        <v>90</v>
      </c>
      <c r="Q478">
        <v>478.55101200000001</v>
      </c>
    </row>
    <row r="479" spans="1:17" x14ac:dyDescent="0.25">
      <c r="A479" t="s">
        <v>1014</v>
      </c>
      <c r="B479">
        <v>794</v>
      </c>
      <c r="C479">
        <v>18</v>
      </c>
      <c r="D479">
        <v>9</v>
      </c>
      <c r="E479">
        <v>900</v>
      </c>
      <c r="F479">
        <v>11</v>
      </c>
      <c r="G479">
        <v>1625.5582400000001</v>
      </c>
      <c r="H479">
        <v>7902</v>
      </c>
      <c r="I479">
        <v>18667.207359999298</v>
      </c>
      <c r="J479">
        <v>2</v>
      </c>
      <c r="K479">
        <v>830.69020799999998</v>
      </c>
      <c r="L479">
        <v>0</v>
      </c>
      <c r="M479">
        <v>0</v>
      </c>
      <c r="N479">
        <v>0</v>
      </c>
      <c r="O479">
        <v>0</v>
      </c>
      <c r="P479">
        <v>168</v>
      </c>
      <c r="Q479">
        <v>608.22841200000005</v>
      </c>
    </row>
    <row r="480" spans="1:17" x14ac:dyDescent="0.25">
      <c r="A480" t="s">
        <v>1015</v>
      </c>
      <c r="B480">
        <v>169</v>
      </c>
      <c r="C480">
        <v>0</v>
      </c>
      <c r="D480">
        <v>3</v>
      </c>
      <c r="E480">
        <v>300</v>
      </c>
      <c r="F480">
        <v>6</v>
      </c>
      <c r="G480">
        <v>330.79844000000003</v>
      </c>
      <c r="H480">
        <v>8565</v>
      </c>
      <c r="I480">
        <v>19982.292739999699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152</v>
      </c>
      <c r="Q480">
        <v>741.34554000000003</v>
      </c>
    </row>
    <row r="481" spans="1:17" x14ac:dyDescent="0.25">
      <c r="A481" t="s">
        <v>50</v>
      </c>
      <c r="B481">
        <v>1168</v>
      </c>
      <c r="C481">
        <v>10</v>
      </c>
      <c r="D481">
        <v>9</v>
      </c>
      <c r="E481">
        <v>900</v>
      </c>
      <c r="F481">
        <v>8</v>
      </c>
      <c r="G481">
        <v>833.62986000000001</v>
      </c>
      <c r="H481">
        <v>6224</v>
      </c>
      <c r="I481">
        <v>17885.070799998801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166</v>
      </c>
      <c r="Q481">
        <v>1155.6692640000001</v>
      </c>
    </row>
    <row r="482" spans="1:17" x14ac:dyDescent="0.25">
      <c r="A482" t="s">
        <v>1016</v>
      </c>
      <c r="B482">
        <v>1222</v>
      </c>
      <c r="C482">
        <v>22</v>
      </c>
      <c r="D482">
        <v>12</v>
      </c>
      <c r="E482">
        <v>1000</v>
      </c>
      <c r="F482">
        <v>19</v>
      </c>
      <c r="G482">
        <v>670.90012000000002</v>
      </c>
      <c r="H482">
        <v>2855</v>
      </c>
      <c r="I482">
        <v>14220.2639000001</v>
      </c>
      <c r="J482">
        <v>2</v>
      </c>
      <c r="K482">
        <v>1354.838712</v>
      </c>
      <c r="L482">
        <v>0</v>
      </c>
      <c r="M482">
        <v>0</v>
      </c>
      <c r="N482">
        <v>0</v>
      </c>
      <c r="O482">
        <v>0</v>
      </c>
      <c r="P482">
        <v>106</v>
      </c>
      <c r="Q482">
        <v>860.51310000000001</v>
      </c>
    </row>
    <row r="483" spans="1:17" x14ac:dyDescent="0.25">
      <c r="A483" t="s">
        <v>1017</v>
      </c>
      <c r="B483">
        <v>2084</v>
      </c>
      <c r="C483">
        <v>9</v>
      </c>
      <c r="D483">
        <v>3</v>
      </c>
      <c r="E483">
        <v>300</v>
      </c>
      <c r="F483">
        <v>2</v>
      </c>
      <c r="G483">
        <v>19.819320000000001</v>
      </c>
      <c r="H483">
        <v>6841</v>
      </c>
      <c r="I483">
        <v>15609.6579000003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65</v>
      </c>
      <c r="Q483">
        <v>293.63329199999998</v>
      </c>
    </row>
    <row r="484" spans="1:17" x14ac:dyDescent="0.25">
      <c r="A484" t="s">
        <v>1018</v>
      </c>
      <c r="B484">
        <v>508</v>
      </c>
      <c r="C484">
        <v>9</v>
      </c>
      <c r="D484">
        <v>3</v>
      </c>
      <c r="E484">
        <v>300</v>
      </c>
      <c r="F484">
        <v>3</v>
      </c>
      <c r="G484">
        <v>63.858739999999997</v>
      </c>
      <c r="H484">
        <v>5491</v>
      </c>
      <c r="I484">
        <v>11063.687340000401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60</v>
      </c>
      <c r="Q484">
        <v>284.85526800000002</v>
      </c>
    </row>
    <row r="485" spans="1:17" x14ac:dyDescent="0.25">
      <c r="A485" t="s">
        <v>1019</v>
      </c>
      <c r="B485">
        <v>787</v>
      </c>
      <c r="C485">
        <v>0</v>
      </c>
      <c r="D485">
        <v>3</v>
      </c>
      <c r="E485">
        <v>300</v>
      </c>
      <c r="F485">
        <v>0</v>
      </c>
      <c r="G485">
        <v>0</v>
      </c>
      <c r="H485">
        <v>5583</v>
      </c>
      <c r="I485">
        <v>13167.8064000003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125</v>
      </c>
      <c r="Q485">
        <v>533.43764399999998</v>
      </c>
    </row>
    <row r="486" spans="1:17" x14ac:dyDescent="0.25">
      <c r="A486" t="s">
        <v>1020</v>
      </c>
      <c r="B486">
        <v>619</v>
      </c>
      <c r="C486">
        <v>6</v>
      </c>
      <c r="D486">
        <v>3</v>
      </c>
      <c r="E486">
        <v>300</v>
      </c>
      <c r="F486">
        <v>0</v>
      </c>
      <c r="G486">
        <v>0</v>
      </c>
      <c r="H486">
        <v>5519</v>
      </c>
      <c r="I486">
        <v>9592.6583000004994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24</v>
      </c>
      <c r="Q486">
        <v>99.557807999999994</v>
      </c>
    </row>
    <row r="487" spans="1:17" x14ac:dyDescent="0.25">
      <c r="A487" t="s">
        <v>1021</v>
      </c>
      <c r="B487">
        <v>1567</v>
      </c>
      <c r="C487">
        <v>9</v>
      </c>
      <c r="D487">
        <v>9</v>
      </c>
      <c r="E487">
        <v>900</v>
      </c>
      <c r="F487">
        <v>4</v>
      </c>
      <c r="G487">
        <v>30.988499999999998</v>
      </c>
      <c r="H487">
        <v>5244</v>
      </c>
      <c r="I487">
        <v>8826.5237400002497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42</v>
      </c>
      <c r="Q487">
        <v>246.66478799999999</v>
      </c>
    </row>
    <row r="488" spans="1:17" x14ac:dyDescent="0.25">
      <c r="A488" t="s">
        <v>1022</v>
      </c>
      <c r="B488">
        <v>794</v>
      </c>
      <c r="C488">
        <v>9</v>
      </c>
      <c r="D488">
        <v>6</v>
      </c>
      <c r="E488">
        <v>900</v>
      </c>
      <c r="F488">
        <v>9</v>
      </c>
      <c r="G488">
        <v>208.61454000000001</v>
      </c>
      <c r="H488">
        <v>748</v>
      </c>
      <c r="I488">
        <v>2312.9011999999998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5</v>
      </c>
      <c r="Q488">
        <v>158.61399599999999</v>
      </c>
    </row>
    <row r="489" spans="1:17" x14ac:dyDescent="0.25">
      <c r="A489" t="s">
        <v>1030</v>
      </c>
      <c r="B489">
        <v>458</v>
      </c>
      <c r="C489">
        <v>15</v>
      </c>
      <c r="D489">
        <v>3</v>
      </c>
      <c r="E489">
        <v>300</v>
      </c>
      <c r="F489">
        <v>15</v>
      </c>
      <c r="G489">
        <v>995.21902</v>
      </c>
      <c r="H489">
        <v>1199</v>
      </c>
      <c r="I489">
        <v>5154.2771200000598</v>
      </c>
      <c r="J489">
        <v>2</v>
      </c>
      <c r="K489">
        <v>106.72194</v>
      </c>
      <c r="L489">
        <v>0</v>
      </c>
      <c r="M489">
        <v>0</v>
      </c>
      <c r="N489">
        <v>0</v>
      </c>
      <c r="O489">
        <v>0</v>
      </c>
      <c r="P489">
        <v>18</v>
      </c>
      <c r="Q489">
        <v>328.002588</v>
      </c>
    </row>
    <row r="490" spans="1:17" x14ac:dyDescent="0.25">
      <c r="A490" t="s">
        <v>51</v>
      </c>
      <c r="B490">
        <v>854</v>
      </c>
      <c r="C490">
        <v>12</v>
      </c>
      <c r="D490">
        <v>3</v>
      </c>
      <c r="E490">
        <v>300</v>
      </c>
      <c r="F490">
        <v>16</v>
      </c>
      <c r="G490">
        <v>281.10872000000001</v>
      </c>
      <c r="H490">
        <v>3657</v>
      </c>
      <c r="I490">
        <v>8156.4049800000203</v>
      </c>
      <c r="J490">
        <v>5</v>
      </c>
      <c r="K490">
        <v>3761.7588719999999</v>
      </c>
      <c r="L490">
        <v>0</v>
      </c>
      <c r="M490">
        <v>0</v>
      </c>
      <c r="N490">
        <v>0</v>
      </c>
      <c r="O490">
        <v>0</v>
      </c>
      <c r="P490">
        <v>24</v>
      </c>
      <c r="Q490">
        <v>471.140604</v>
      </c>
    </row>
    <row r="491" spans="1:17" x14ac:dyDescent="0.25">
      <c r="A491" t="s">
        <v>1034</v>
      </c>
      <c r="B491">
        <v>1552</v>
      </c>
      <c r="C491">
        <v>15</v>
      </c>
      <c r="D491">
        <v>6</v>
      </c>
      <c r="E491">
        <v>400</v>
      </c>
      <c r="F491">
        <v>17</v>
      </c>
      <c r="G491">
        <v>402.27760000000001</v>
      </c>
      <c r="H491">
        <v>3881</v>
      </c>
      <c r="I491">
        <v>16718.6895800001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91</v>
      </c>
      <c r="Q491">
        <v>1586.471544</v>
      </c>
    </row>
    <row r="492" spans="1:17" x14ac:dyDescent="0.25">
      <c r="A492" t="s">
        <v>53</v>
      </c>
      <c r="B492">
        <v>1129</v>
      </c>
      <c r="C492">
        <v>6</v>
      </c>
      <c r="D492">
        <v>3</v>
      </c>
      <c r="E492">
        <v>300</v>
      </c>
      <c r="F492">
        <v>18</v>
      </c>
      <c r="G492">
        <v>593.70417999999995</v>
      </c>
      <c r="H492">
        <v>9107</v>
      </c>
      <c r="I492">
        <v>20440.3035000007</v>
      </c>
      <c r="J492">
        <v>3</v>
      </c>
      <c r="K492">
        <v>5722.5446160000001</v>
      </c>
      <c r="L492">
        <v>0</v>
      </c>
      <c r="M492">
        <v>0</v>
      </c>
      <c r="N492">
        <v>0</v>
      </c>
      <c r="O492">
        <v>0</v>
      </c>
      <c r="P492">
        <v>199</v>
      </c>
      <c r="Q492">
        <v>1275.049908</v>
      </c>
    </row>
    <row r="493" spans="1:17" x14ac:dyDescent="0.25">
      <c r="A493" t="s">
        <v>1039</v>
      </c>
      <c r="B493">
        <v>1102</v>
      </c>
      <c r="C493">
        <v>3</v>
      </c>
      <c r="D493">
        <v>3</v>
      </c>
      <c r="E493">
        <v>300</v>
      </c>
      <c r="F493">
        <v>0</v>
      </c>
      <c r="G493">
        <v>0</v>
      </c>
      <c r="H493">
        <v>3634</v>
      </c>
      <c r="I493">
        <v>6703.8233400000599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12</v>
      </c>
      <c r="Q493">
        <v>86.455631999999994</v>
      </c>
    </row>
    <row r="494" spans="1:17" x14ac:dyDescent="0.25">
      <c r="A494" t="s">
        <v>1040</v>
      </c>
      <c r="B494">
        <v>1290</v>
      </c>
      <c r="C494">
        <v>12</v>
      </c>
      <c r="D494">
        <v>3</v>
      </c>
      <c r="E494">
        <v>300</v>
      </c>
      <c r="F494">
        <v>2</v>
      </c>
      <c r="G494">
        <v>190.28917999999999</v>
      </c>
      <c r="H494">
        <v>4374</v>
      </c>
      <c r="I494">
        <v>9246.5332799995595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21</v>
      </c>
      <c r="Q494">
        <v>259.80838799999998</v>
      </c>
    </row>
    <row r="495" spans="1:17" x14ac:dyDescent="0.25">
      <c r="A495" t="s">
        <v>54</v>
      </c>
      <c r="B495">
        <v>1739</v>
      </c>
      <c r="C495">
        <v>15</v>
      </c>
      <c r="D495">
        <v>3</v>
      </c>
      <c r="E495">
        <v>300</v>
      </c>
      <c r="F495">
        <v>19</v>
      </c>
      <c r="G495">
        <v>1257.6178199999999</v>
      </c>
      <c r="H495">
        <v>11506</v>
      </c>
      <c r="I495">
        <v>22432.9419199986</v>
      </c>
      <c r="J495">
        <v>3</v>
      </c>
      <c r="K495">
        <v>3393.1519320000002</v>
      </c>
      <c r="L495">
        <v>0</v>
      </c>
      <c r="M495">
        <v>0</v>
      </c>
      <c r="N495">
        <v>0</v>
      </c>
      <c r="O495">
        <v>0</v>
      </c>
      <c r="P495">
        <v>196</v>
      </c>
      <c r="Q495">
        <v>846.09183599999994</v>
      </c>
    </row>
    <row r="496" spans="1:17" x14ac:dyDescent="0.25">
      <c r="A496" t="s">
        <v>55</v>
      </c>
      <c r="B496">
        <v>1533</v>
      </c>
      <c r="C496">
        <v>12</v>
      </c>
      <c r="D496">
        <v>6</v>
      </c>
      <c r="E496">
        <v>900</v>
      </c>
      <c r="F496">
        <v>1</v>
      </c>
      <c r="G496">
        <v>88.033019999999993</v>
      </c>
      <c r="H496">
        <v>6670</v>
      </c>
      <c r="I496">
        <v>12253.799779999599</v>
      </c>
      <c r="J496">
        <v>1</v>
      </c>
      <c r="K496">
        <v>2942.4220559999999</v>
      </c>
      <c r="L496">
        <v>0</v>
      </c>
      <c r="M496">
        <v>0</v>
      </c>
      <c r="N496">
        <v>0</v>
      </c>
      <c r="O496">
        <v>0</v>
      </c>
      <c r="P496">
        <v>49</v>
      </c>
      <c r="Q496">
        <v>218.48373599999999</v>
      </c>
    </row>
    <row r="497" spans="1:17" x14ac:dyDescent="0.25">
      <c r="A497" t="s">
        <v>56</v>
      </c>
      <c r="B497">
        <v>939</v>
      </c>
      <c r="C497">
        <v>6</v>
      </c>
      <c r="D497">
        <v>6</v>
      </c>
      <c r="E497">
        <v>900</v>
      </c>
      <c r="F497">
        <v>8</v>
      </c>
      <c r="G497">
        <v>727.10860000000002</v>
      </c>
      <c r="H497">
        <v>5023</v>
      </c>
      <c r="I497">
        <v>13213.8355400002</v>
      </c>
      <c r="J497">
        <v>1</v>
      </c>
      <c r="K497">
        <v>2051.1803880000002</v>
      </c>
      <c r="L497">
        <v>0</v>
      </c>
      <c r="M497">
        <v>0</v>
      </c>
      <c r="N497">
        <v>0</v>
      </c>
      <c r="O497">
        <v>0</v>
      </c>
      <c r="P497">
        <v>164</v>
      </c>
      <c r="Q497">
        <v>1008.924084</v>
      </c>
    </row>
    <row r="498" spans="1:17" x14ac:dyDescent="0.25">
      <c r="A498" t="s">
        <v>1056</v>
      </c>
      <c r="B498">
        <v>647</v>
      </c>
      <c r="C498">
        <v>6</v>
      </c>
      <c r="D498">
        <v>18</v>
      </c>
      <c r="E498">
        <v>1800</v>
      </c>
      <c r="F498">
        <v>19</v>
      </c>
      <c r="G498">
        <v>375.85016000000002</v>
      </c>
      <c r="H498">
        <v>1203</v>
      </c>
      <c r="I498">
        <v>10476.00964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49</v>
      </c>
      <c r="Q498">
        <v>497.22405600000002</v>
      </c>
    </row>
    <row r="499" spans="1:17" x14ac:dyDescent="0.25">
      <c r="A499" t="s">
        <v>1057</v>
      </c>
      <c r="B499">
        <v>443</v>
      </c>
      <c r="C499">
        <v>15</v>
      </c>
      <c r="D499">
        <v>12</v>
      </c>
      <c r="E499">
        <v>1200</v>
      </c>
      <c r="F499">
        <v>16</v>
      </c>
      <c r="G499">
        <v>704.67416000000003</v>
      </c>
      <c r="H499">
        <v>346</v>
      </c>
      <c r="I499">
        <v>4168.7840999999999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39</v>
      </c>
      <c r="Q499">
        <v>540.84025199999996</v>
      </c>
    </row>
    <row r="500" spans="1:17" x14ac:dyDescent="0.25">
      <c r="A500" t="s">
        <v>57</v>
      </c>
      <c r="B500">
        <v>430</v>
      </c>
      <c r="C500">
        <v>6</v>
      </c>
      <c r="D500">
        <v>15</v>
      </c>
      <c r="E500">
        <v>1800</v>
      </c>
      <c r="F500">
        <v>18</v>
      </c>
      <c r="G500">
        <v>970.36105999999995</v>
      </c>
      <c r="H500">
        <v>5218</v>
      </c>
      <c r="I500">
        <v>11995.940060000299</v>
      </c>
      <c r="J500">
        <v>6</v>
      </c>
      <c r="K500">
        <v>7326.7255439999999</v>
      </c>
      <c r="L500">
        <v>0</v>
      </c>
      <c r="M500">
        <v>0</v>
      </c>
      <c r="N500">
        <v>0</v>
      </c>
      <c r="O500">
        <v>0</v>
      </c>
      <c r="P500">
        <v>161</v>
      </c>
      <c r="Q500">
        <v>1202.2454519999999</v>
      </c>
    </row>
    <row r="501" spans="1:17" x14ac:dyDescent="0.25">
      <c r="A501" t="s">
        <v>58</v>
      </c>
      <c r="B501">
        <v>814</v>
      </c>
      <c r="C501">
        <v>12</v>
      </c>
      <c r="D501">
        <v>6</v>
      </c>
      <c r="E501">
        <v>900</v>
      </c>
      <c r="F501">
        <v>22</v>
      </c>
      <c r="G501">
        <v>810.37490000000003</v>
      </c>
      <c r="H501">
        <v>1509</v>
      </c>
      <c r="I501">
        <v>4750.7522399999998</v>
      </c>
      <c r="J501">
        <v>5</v>
      </c>
      <c r="K501">
        <v>6028.2213000000002</v>
      </c>
      <c r="L501">
        <v>0</v>
      </c>
      <c r="M501">
        <v>0</v>
      </c>
      <c r="N501">
        <v>0</v>
      </c>
      <c r="O501">
        <v>0</v>
      </c>
      <c r="P501">
        <v>41</v>
      </c>
      <c r="Q501">
        <v>339.56459999999998</v>
      </c>
    </row>
    <row r="502" spans="1:17" x14ac:dyDescent="0.25">
      <c r="A502" t="s">
        <v>1064</v>
      </c>
      <c r="B502">
        <v>701</v>
      </c>
      <c r="C502">
        <v>3</v>
      </c>
      <c r="D502">
        <v>6</v>
      </c>
      <c r="E502">
        <v>600</v>
      </c>
      <c r="F502">
        <v>0</v>
      </c>
      <c r="G502">
        <v>0</v>
      </c>
      <c r="H502">
        <v>3424</v>
      </c>
      <c r="I502">
        <v>6558.0679399999099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36</v>
      </c>
      <c r="Q502">
        <v>167.13859199999999</v>
      </c>
    </row>
    <row r="503" spans="1:17" x14ac:dyDescent="0.25">
      <c r="A503" t="s">
        <v>1065</v>
      </c>
      <c r="B503">
        <v>2113</v>
      </c>
      <c r="C503">
        <v>9</v>
      </c>
      <c r="D503">
        <v>6</v>
      </c>
      <c r="E503">
        <v>600</v>
      </c>
      <c r="F503">
        <v>1</v>
      </c>
      <c r="G503">
        <v>4.2579599999999997</v>
      </c>
      <c r="H503">
        <v>5016</v>
      </c>
      <c r="I503">
        <v>12613.840840000101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3468.3870959999999</v>
      </c>
      <c r="P503">
        <v>80</v>
      </c>
      <c r="Q503">
        <v>439.37864400000001</v>
      </c>
    </row>
    <row r="504" spans="1:17" x14ac:dyDescent="0.25">
      <c r="A504" t="s">
        <v>1069</v>
      </c>
      <c r="B504">
        <v>637</v>
      </c>
      <c r="C504">
        <v>0</v>
      </c>
      <c r="D504">
        <v>6</v>
      </c>
      <c r="E504">
        <v>600</v>
      </c>
      <c r="F504">
        <v>6</v>
      </c>
      <c r="G504">
        <v>2373.48576</v>
      </c>
      <c r="H504">
        <v>11611</v>
      </c>
      <c r="I504">
        <v>25565.4217199989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269</v>
      </c>
      <c r="Q504">
        <v>1236.9905040000001</v>
      </c>
    </row>
    <row r="505" spans="1:17" x14ac:dyDescent="0.25">
      <c r="A505" t="s">
        <v>1070</v>
      </c>
      <c r="B505">
        <v>497</v>
      </c>
      <c r="C505">
        <v>0</v>
      </c>
      <c r="D505">
        <v>3</v>
      </c>
      <c r="E505">
        <v>300</v>
      </c>
      <c r="F505">
        <v>5</v>
      </c>
      <c r="G505">
        <v>554.32808</v>
      </c>
      <c r="H505">
        <v>5236</v>
      </c>
      <c r="I505">
        <v>14193.727660000101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115</v>
      </c>
      <c r="Q505">
        <v>560.75467200000003</v>
      </c>
    </row>
    <row r="506" spans="1:17" x14ac:dyDescent="0.25">
      <c r="A506" t="s">
        <v>1071</v>
      </c>
      <c r="B506">
        <v>211</v>
      </c>
      <c r="C506">
        <v>0</v>
      </c>
      <c r="D506">
        <v>6</v>
      </c>
      <c r="E506">
        <v>900</v>
      </c>
      <c r="F506">
        <v>5</v>
      </c>
      <c r="G506">
        <v>838.07362000000001</v>
      </c>
      <c r="H506">
        <v>11215</v>
      </c>
      <c r="I506">
        <v>26762.4763799998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293</v>
      </c>
      <c r="Q506">
        <v>1255.0599119999999</v>
      </c>
    </row>
    <row r="507" spans="1:17" x14ac:dyDescent="0.25">
      <c r="A507" t="s">
        <v>1072</v>
      </c>
      <c r="B507">
        <v>1156</v>
      </c>
      <c r="C507">
        <v>9</v>
      </c>
      <c r="D507">
        <v>6</v>
      </c>
      <c r="E507">
        <v>600</v>
      </c>
      <c r="F507">
        <v>5</v>
      </c>
      <c r="G507">
        <v>203.23774</v>
      </c>
      <c r="H507">
        <v>7945</v>
      </c>
      <c r="I507">
        <v>20618.310859999201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222</v>
      </c>
      <c r="Q507">
        <v>1559.4487200000001</v>
      </c>
    </row>
    <row r="508" spans="1:17" x14ac:dyDescent="0.25">
      <c r="A508" t="s">
        <v>1073</v>
      </c>
      <c r="B508">
        <v>1936</v>
      </c>
      <c r="C508">
        <v>21</v>
      </c>
      <c r="D508">
        <v>8</v>
      </c>
      <c r="E508">
        <v>1100</v>
      </c>
      <c r="F508">
        <v>11</v>
      </c>
      <c r="G508">
        <v>468.82940000000002</v>
      </c>
      <c r="H508">
        <v>4408</v>
      </c>
      <c r="I508">
        <v>13963.113820000101</v>
      </c>
      <c r="J508">
        <v>4</v>
      </c>
      <c r="K508">
        <v>254.47828799999999</v>
      </c>
      <c r="L508">
        <v>0</v>
      </c>
      <c r="M508">
        <v>0</v>
      </c>
      <c r="N508">
        <v>0</v>
      </c>
      <c r="O508">
        <v>0</v>
      </c>
      <c r="P508">
        <v>91</v>
      </c>
      <c r="Q508">
        <v>691.20849599999997</v>
      </c>
    </row>
    <row r="509" spans="1:17" x14ac:dyDescent="0.25">
      <c r="A509" t="s">
        <v>59</v>
      </c>
      <c r="B509">
        <v>209</v>
      </c>
      <c r="C509">
        <v>3</v>
      </c>
      <c r="D509">
        <v>3</v>
      </c>
      <c r="E509">
        <v>300</v>
      </c>
      <c r="F509">
        <v>75</v>
      </c>
      <c r="G509">
        <v>787.93381999999997</v>
      </c>
      <c r="H509">
        <v>376</v>
      </c>
      <c r="I509">
        <v>1765.6608000000001</v>
      </c>
      <c r="J509">
        <v>6</v>
      </c>
      <c r="K509">
        <v>5083.0780320000003</v>
      </c>
      <c r="L509">
        <v>0</v>
      </c>
      <c r="M509">
        <v>0</v>
      </c>
      <c r="N509">
        <v>0</v>
      </c>
      <c r="O509">
        <v>0</v>
      </c>
      <c r="P509">
        <v>7</v>
      </c>
      <c r="Q509">
        <v>360.91081200000002</v>
      </c>
    </row>
    <row r="510" spans="1:17" x14ac:dyDescent="0.25">
      <c r="A510" t="s">
        <v>1969</v>
      </c>
      <c r="B510">
        <v>10</v>
      </c>
      <c r="C510">
        <v>3</v>
      </c>
      <c r="D510">
        <v>3</v>
      </c>
      <c r="E510">
        <v>300</v>
      </c>
      <c r="F510">
        <v>1</v>
      </c>
      <c r="G510">
        <v>176.47306</v>
      </c>
      <c r="H510">
        <v>2</v>
      </c>
      <c r="I510">
        <v>0.65464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5">
      <c r="A511" t="s">
        <v>60</v>
      </c>
      <c r="B511">
        <v>860</v>
      </c>
      <c r="C511">
        <v>18</v>
      </c>
      <c r="D511">
        <v>3</v>
      </c>
      <c r="E511">
        <v>300</v>
      </c>
      <c r="F511">
        <v>16</v>
      </c>
      <c r="G511">
        <v>604.19002</v>
      </c>
      <c r="H511">
        <v>4787</v>
      </c>
      <c r="I511">
        <v>9870.9770599998301</v>
      </c>
      <c r="J511">
        <v>5</v>
      </c>
      <c r="K511">
        <v>4212.1103039999998</v>
      </c>
      <c r="L511">
        <v>0</v>
      </c>
      <c r="M511">
        <v>0</v>
      </c>
      <c r="N511">
        <v>0</v>
      </c>
      <c r="O511">
        <v>0</v>
      </c>
      <c r="P511">
        <v>39</v>
      </c>
      <c r="Q511">
        <v>397.45838400000002</v>
      </c>
    </row>
    <row r="512" spans="1:17" x14ac:dyDescent="0.25">
      <c r="A512" t="s">
        <v>1085</v>
      </c>
      <c r="B512">
        <v>955</v>
      </c>
      <c r="C512">
        <v>10</v>
      </c>
      <c r="D512">
        <v>6</v>
      </c>
      <c r="E512">
        <v>600</v>
      </c>
      <c r="F512">
        <v>5</v>
      </c>
      <c r="G512">
        <v>45.291519999999998</v>
      </c>
      <c r="H512">
        <v>7495</v>
      </c>
      <c r="I512">
        <v>14059.2618799995</v>
      </c>
      <c r="J512">
        <v>5</v>
      </c>
      <c r="K512">
        <v>4503.5141519999997</v>
      </c>
      <c r="L512">
        <v>0</v>
      </c>
      <c r="M512">
        <v>0</v>
      </c>
      <c r="N512">
        <v>0</v>
      </c>
      <c r="O512">
        <v>0</v>
      </c>
      <c r="P512">
        <v>77</v>
      </c>
      <c r="Q512">
        <v>510.40787999999998</v>
      </c>
    </row>
    <row r="513" spans="1:17" x14ac:dyDescent="0.25">
      <c r="A513" t="s">
        <v>1086</v>
      </c>
      <c r="B513">
        <v>896</v>
      </c>
      <c r="C513">
        <v>9</v>
      </c>
      <c r="D513">
        <v>3</v>
      </c>
      <c r="E513">
        <v>300</v>
      </c>
      <c r="F513">
        <v>7</v>
      </c>
      <c r="G513">
        <v>175.69025999999999</v>
      </c>
      <c r="H513">
        <v>4553</v>
      </c>
      <c r="I513">
        <v>8548.4946400001099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21</v>
      </c>
      <c r="Q513">
        <v>263.796132</v>
      </c>
    </row>
    <row r="514" spans="1:17" x14ac:dyDescent="0.25">
      <c r="A514" t="s">
        <v>1090</v>
      </c>
      <c r="B514">
        <v>313</v>
      </c>
      <c r="C514">
        <v>0</v>
      </c>
      <c r="D514">
        <v>3</v>
      </c>
      <c r="E514">
        <v>300</v>
      </c>
      <c r="F514">
        <v>11</v>
      </c>
      <c r="G514">
        <v>3671.3452200000002</v>
      </c>
      <c r="H514">
        <v>7626</v>
      </c>
      <c r="I514">
        <v>12011.525880000399</v>
      </c>
      <c r="J514">
        <v>1</v>
      </c>
      <c r="K514">
        <v>25.085604</v>
      </c>
      <c r="L514">
        <v>0</v>
      </c>
      <c r="M514">
        <v>0</v>
      </c>
      <c r="N514">
        <v>0</v>
      </c>
      <c r="O514">
        <v>0</v>
      </c>
      <c r="P514">
        <v>71</v>
      </c>
      <c r="Q514">
        <v>220.47882000000001</v>
      </c>
    </row>
    <row r="515" spans="1:17" x14ac:dyDescent="0.25">
      <c r="A515" t="s">
        <v>1091</v>
      </c>
      <c r="B515">
        <v>519</v>
      </c>
      <c r="C515">
        <v>6</v>
      </c>
      <c r="D515">
        <v>3</v>
      </c>
      <c r="E515">
        <v>300</v>
      </c>
      <c r="F515">
        <v>13</v>
      </c>
      <c r="G515">
        <v>3124.6740399999999</v>
      </c>
      <c r="H515">
        <v>7021</v>
      </c>
      <c r="I515">
        <v>16167.0285000003</v>
      </c>
      <c r="J515">
        <v>1</v>
      </c>
      <c r="K515">
        <v>17.030100000000001</v>
      </c>
      <c r="L515">
        <v>0</v>
      </c>
      <c r="M515">
        <v>0</v>
      </c>
      <c r="N515">
        <v>0</v>
      </c>
      <c r="O515">
        <v>0</v>
      </c>
      <c r="P515">
        <v>109</v>
      </c>
      <c r="Q515">
        <v>546.56242799999995</v>
      </c>
    </row>
    <row r="516" spans="1:17" x14ac:dyDescent="0.25">
      <c r="A516" t="s">
        <v>1092</v>
      </c>
      <c r="B516">
        <v>471</v>
      </c>
      <c r="C516">
        <v>3</v>
      </c>
      <c r="D516">
        <v>9</v>
      </c>
      <c r="E516">
        <v>1200</v>
      </c>
      <c r="F516">
        <v>8</v>
      </c>
      <c r="G516">
        <v>2948.4976799999999</v>
      </c>
      <c r="H516">
        <v>5405</v>
      </c>
      <c r="I516">
        <v>10552.897160000201</v>
      </c>
      <c r="J516">
        <v>4</v>
      </c>
      <c r="K516">
        <v>240.300048</v>
      </c>
      <c r="L516">
        <v>0</v>
      </c>
      <c r="M516">
        <v>0</v>
      </c>
      <c r="N516">
        <v>0</v>
      </c>
      <c r="O516">
        <v>0</v>
      </c>
      <c r="P516">
        <v>107</v>
      </c>
      <c r="Q516">
        <v>405.11857199999997</v>
      </c>
    </row>
    <row r="517" spans="1:17" x14ac:dyDescent="0.25">
      <c r="A517" t="s">
        <v>1093</v>
      </c>
      <c r="B517">
        <v>298</v>
      </c>
      <c r="C517">
        <v>3</v>
      </c>
      <c r="D517">
        <v>3</v>
      </c>
      <c r="E517">
        <v>99.999999999999901</v>
      </c>
      <c r="F517">
        <v>9</v>
      </c>
      <c r="G517">
        <v>69.536879999999996</v>
      </c>
      <c r="H517">
        <v>1502</v>
      </c>
      <c r="I517">
        <v>2750.7798800000101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11</v>
      </c>
      <c r="Q517">
        <v>28.914372</v>
      </c>
    </row>
    <row r="518" spans="1:17" x14ac:dyDescent="0.25">
      <c r="A518" t="s">
        <v>1100</v>
      </c>
      <c r="B518">
        <v>483</v>
      </c>
      <c r="C518">
        <v>6</v>
      </c>
      <c r="D518">
        <v>3</v>
      </c>
      <c r="E518">
        <v>300</v>
      </c>
      <c r="F518">
        <v>0</v>
      </c>
      <c r="G518">
        <v>0</v>
      </c>
      <c r="H518">
        <v>724</v>
      </c>
      <c r="I518">
        <v>1246.0409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5</v>
      </c>
      <c r="Q518">
        <v>26.343588</v>
      </c>
    </row>
    <row r="519" spans="1:17" x14ac:dyDescent="0.25">
      <c r="A519" t="s">
        <v>1101</v>
      </c>
      <c r="B519">
        <v>3121</v>
      </c>
      <c r="C519">
        <v>21</v>
      </c>
      <c r="D519">
        <v>3</v>
      </c>
      <c r="E519">
        <v>99.999999999999901</v>
      </c>
      <c r="F519">
        <v>1</v>
      </c>
      <c r="G519">
        <v>162.74876</v>
      </c>
      <c r="H519">
        <v>10260</v>
      </c>
      <c r="I519">
        <v>19179.977739999398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59</v>
      </c>
      <c r="Q519">
        <v>301.90844399999997</v>
      </c>
    </row>
    <row r="520" spans="1:17" x14ac:dyDescent="0.25">
      <c r="A520" t="s">
        <v>61</v>
      </c>
      <c r="B520">
        <v>97</v>
      </c>
      <c r="C520">
        <v>3</v>
      </c>
      <c r="D520">
        <v>6</v>
      </c>
      <c r="E520">
        <v>1200</v>
      </c>
      <c r="F520">
        <v>14</v>
      </c>
      <c r="G520">
        <v>8097.5694999999996</v>
      </c>
      <c r="H520">
        <v>3046</v>
      </c>
      <c r="I520">
        <v>6509.7991999999304</v>
      </c>
      <c r="J520">
        <v>2</v>
      </c>
      <c r="K520">
        <v>1628.834028</v>
      </c>
      <c r="L520">
        <v>0</v>
      </c>
      <c r="M520">
        <v>0</v>
      </c>
      <c r="N520">
        <v>0</v>
      </c>
      <c r="O520">
        <v>0</v>
      </c>
      <c r="P520">
        <v>63</v>
      </c>
      <c r="Q520">
        <v>393.75759599999998</v>
      </c>
    </row>
    <row r="521" spans="1:17" x14ac:dyDescent="0.25">
      <c r="A521" t="s">
        <v>1105</v>
      </c>
      <c r="B521">
        <v>266</v>
      </c>
      <c r="C521">
        <v>3</v>
      </c>
      <c r="D521">
        <v>6</v>
      </c>
      <c r="E521">
        <v>1200</v>
      </c>
      <c r="F521">
        <v>21</v>
      </c>
      <c r="G521">
        <v>2579.32908</v>
      </c>
      <c r="H521">
        <v>14049</v>
      </c>
      <c r="I521">
        <v>32467.3553199991</v>
      </c>
      <c r="J521">
        <v>1</v>
      </c>
      <c r="K521">
        <v>67.039103999999995</v>
      </c>
      <c r="L521">
        <v>0</v>
      </c>
      <c r="M521">
        <v>0</v>
      </c>
      <c r="N521">
        <v>0</v>
      </c>
      <c r="O521">
        <v>0</v>
      </c>
      <c r="P521">
        <v>332</v>
      </c>
      <c r="Q521">
        <v>1625.7828360000001</v>
      </c>
    </row>
    <row r="522" spans="1:17" x14ac:dyDescent="0.25">
      <c r="A522" t="s">
        <v>1106</v>
      </c>
      <c r="B522">
        <v>620</v>
      </c>
      <c r="C522">
        <v>3</v>
      </c>
      <c r="D522">
        <v>12</v>
      </c>
      <c r="E522">
        <v>1000</v>
      </c>
      <c r="F522">
        <v>13</v>
      </c>
      <c r="G522">
        <v>2142.1313799999998</v>
      </c>
      <c r="H522">
        <v>13302</v>
      </c>
      <c r="I522">
        <v>28232.3133399994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288</v>
      </c>
      <c r="Q522">
        <v>1410.73776</v>
      </c>
    </row>
    <row r="523" spans="1:17" x14ac:dyDescent="0.25">
      <c r="A523" t="s">
        <v>1107</v>
      </c>
      <c r="B523">
        <v>251</v>
      </c>
      <c r="C523">
        <v>3</v>
      </c>
      <c r="D523">
        <v>3</v>
      </c>
      <c r="E523">
        <v>600</v>
      </c>
      <c r="F523">
        <v>9</v>
      </c>
      <c r="G523">
        <v>1151.3424399999999</v>
      </c>
      <c r="H523">
        <v>15320</v>
      </c>
      <c r="I523">
        <v>28440.636819998199</v>
      </c>
      <c r="J523">
        <v>2</v>
      </c>
      <c r="K523">
        <v>105.208152</v>
      </c>
      <c r="L523">
        <v>0</v>
      </c>
      <c r="M523">
        <v>0</v>
      </c>
      <c r="N523">
        <v>0</v>
      </c>
      <c r="O523">
        <v>0</v>
      </c>
      <c r="P523">
        <v>254</v>
      </c>
      <c r="Q523">
        <v>810.31345199999998</v>
      </c>
    </row>
    <row r="524" spans="1:17" x14ac:dyDescent="0.25">
      <c r="A524" t="s">
        <v>1113</v>
      </c>
      <c r="B524">
        <v>162</v>
      </c>
      <c r="C524">
        <v>0</v>
      </c>
      <c r="D524">
        <v>6</v>
      </c>
      <c r="E524">
        <v>600</v>
      </c>
      <c r="F524">
        <v>2</v>
      </c>
      <c r="G524">
        <v>196.00558000000001</v>
      </c>
      <c r="H524">
        <v>11442</v>
      </c>
      <c r="I524">
        <v>26550.880099999202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184</v>
      </c>
      <c r="Q524">
        <v>813.55568400000004</v>
      </c>
    </row>
    <row r="525" spans="1:17" x14ac:dyDescent="0.25">
      <c r="A525" t="s">
        <v>1116</v>
      </c>
      <c r="B525">
        <v>2622</v>
      </c>
      <c r="C525">
        <v>18</v>
      </c>
      <c r="D525">
        <v>3</v>
      </c>
      <c r="E525">
        <v>300</v>
      </c>
      <c r="F525">
        <v>7</v>
      </c>
      <c r="G525">
        <v>3338.9826400000002</v>
      </c>
      <c r="H525">
        <v>7386</v>
      </c>
      <c r="I525">
        <v>14277.737860000199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150</v>
      </c>
      <c r="Q525">
        <v>1118.3623439999999</v>
      </c>
    </row>
    <row r="526" spans="1:17" x14ac:dyDescent="0.25">
      <c r="A526" t="s">
        <v>1118</v>
      </c>
      <c r="B526">
        <v>113</v>
      </c>
      <c r="C526">
        <v>0</v>
      </c>
      <c r="D526">
        <v>3</v>
      </c>
      <c r="E526">
        <v>600</v>
      </c>
      <c r="F526">
        <v>16</v>
      </c>
      <c r="G526">
        <v>1992.5835</v>
      </c>
      <c r="H526">
        <v>5364</v>
      </c>
      <c r="I526">
        <v>16524.254080000199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96</v>
      </c>
      <c r="Q526">
        <v>461.65605599999998</v>
      </c>
    </row>
    <row r="527" spans="1:17" x14ac:dyDescent="0.25">
      <c r="A527" t="s">
        <v>1119</v>
      </c>
      <c r="B527">
        <v>167</v>
      </c>
      <c r="C527">
        <v>0</v>
      </c>
      <c r="D527">
        <v>3</v>
      </c>
      <c r="E527">
        <v>600</v>
      </c>
      <c r="F527">
        <v>9</v>
      </c>
      <c r="G527">
        <v>854.96587999999997</v>
      </c>
      <c r="H527">
        <v>10148</v>
      </c>
      <c r="I527">
        <v>28902.976839999799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166</v>
      </c>
      <c r="Q527">
        <v>659.85788400000001</v>
      </c>
    </row>
    <row r="528" spans="1:17" x14ac:dyDescent="0.25">
      <c r="A528" t="s">
        <v>1122</v>
      </c>
      <c r="B528">
        <v>185</v>
      </c>
      <c r="C528">
        <v>0</v>
      </c>
      <c r="D528">
        <v>3</v>
      </c>
      <c r="E528">
        <v>300</v>
      </c>
      <c r="F528">
        <v>10</v>
      </c>
      <c r="G528">
        <v>795.33846000000005</v>
      </c>
      <c r="H528">
        <v>12046</v>
      </c>
      <c r="I528">
        <v>30282.9171999998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270</v>
      </c>
      <c r="Q528">
        <v>1022.055492</v>
      </c>
    </row>
    <row r="529" spans="1:17" x14ac:dyDescent="0.25">
      <c r="A529" t="s">
        <v>1129</v>
      </c>
      <c r="B529">
        <v>842</v>
      </c>
      <c r="C529">
        <v>12</v>
      </c>
      <c r="D529">
        <v>3</v>
      </c>
      <c r="E529">
        <v>600</v>
      </c>
      <c r="F529">
        <v>7</v>
      </c>
      <c r="G529">
        <v>822.90706</v>
      </c>
      <c r="H529">
        <v>7292</v>
      </c>
      <c r="I529">
        <v>13870.2330799995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33</v>
      </c>
      <c r="Q529">
        <v>165.473388</v>
      </c>
    </row>
    <row r="530" spans="1:17" x14ac:dyDescent="0.25">
      <c r="A530" t="s">
        <v>1132</v>
      </c>
      <c r="B530">
        <v>963</v>
      </c>
      <c r="C530">
        <v>12</v>
      </c>
      <c r="D530">
        <v>3</v>
      </c>
      <c r="E530">
        <v>600</v>
      </c>
      <c r="F530">
        <v>1</v>
      </c>
      <c r="G530">
        <v>84.86354</v>
      </c>
      <c r="H530">
        <v>6289</v>
      </c>
      <c r="I530">
        <v>11925.9152999993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92</v>
      </c>
      <c r="Q530">
        <v>794.29120799999998</v>
      </c>
    </row>
    <row r="531" spans="1:17" x14ac:dyDescent="0.25">
      <c r="A531" t="s">
        <v>64</v>
      </c>
      <c r="B531">
        <v>861</v>
      </c>
      <c r="C531">
        <v>7</v>
      </c>
      <c r="D531">
        <v>3</v>
      </c>
      <c r="E531">
        <v>600</v>
      </c>
      <c r="F531">
        <v>3</v>
      </c>
      <c r="G531">
        <v>33.233640000000001</v>
      </c>
      <c r="H531">
        <v>6312</v>
      </c>
      <c r="I531">
        <v>12753.426819999901</v>
      </c>
      <c r="J531">
        <v>1</v>
      </c>
      <c r="K531">
        <v>3557.3977319999999</v>
      </c>
      <c r="L531">
        <v>0</v>
      </c>
      <c r="M531">
        <v>0</v>
      </c>
      <c r="N531">
        <v>1</v>
      </c>
      <c r="O531">
        <v>2063.8709640000002</v>
      </c>
      <c r="P531">
        <v>135</v>
      </c>
      <c r="Q531">
        <v>768.17489999999998</v>
      </c>
    </row>
    <row r="532" spans="1:17" x14ac:dyDescent="0.25">
      <c r="A532" t="s">
        <v>1971</v>
      </c>
      <c r="B532">
        <v>1177</v>
      </c>
      <c r="C532">
        <v>21</v>
      </c>
      <c r="D532">
        <v>15</v>
      </c>
      <c r="E532">
        <v>1600</v>
      </c>
      <c r="F532">
        <v>22</v>
      </c>
      <c r="G532">
        <v>2870.9889400000002</v>
      </c>
      <c r="H532">
        <v>6553</v>
      </c>
      <c r="I532">
        <v>17870.697200000101</v>
      </c>
      <c r="J532">
        <v>0</v>
      </c>
      <c r="K532">
        <v>0</v>
      </c>
      <c r="L532">
        <v>2</v>
      </c>
      <c r="M532">
        <v>1000</v>
      </c>
      <c r="N532">
        <v>0</v>
      </c>
      <c r="O532">
        <v>0</v>
      </c>
      <c r="P532">
        <v>134</v>
      </c>
      <c r="Q532">
        <v>880.769856</v>
      </c>
    </row>
    <row r="533" spans="1:17" x14ac:dyDescent="0.25">
      <c r="A533" t="s">
        <v>65</v>
      </c>
      <c r="B533">
        <v>177</v>
      </c>
      <c r="C533">
        <v>0</v>
      </c>
      <c r="D533">
        <v>6</v>
      </c>
      <c r="E533">
        <v>600</v>
      </c>
      <c r="F533">
        <v>7</v>
      </c>
      <c r="G533">
        <v>73.454040000000006</v>
      </c>
      <c r="H533">
        <v>4775</v>
      </c>
      <c r="I533">
        <v>7061.4950600002003</v>
      </c>
      <c r="J533">
        <v>2</v>
      </c>
      <c r="K533">
        <v>2077.671648</v>
      </c>
      <c r="L533">
        <v>0</v>
      </c>
      <c r="M533">
        <v>0</v>
      </c>
      <c r="N533">
        <v>0</v>
      </c>
      <c r="O533">
        <v>0</v>
      </c>
      <c r="P533">
        <v>31</v>
      </c>
      <c r="Q533">
        <v>171.10834800000001</v>
      </c>
    </row>
    <row r="534" spans="1:17" x14ac:dyDescent="0.25">
      <c r="A534" t="s">
        <v>66</v>
      </c>
      <c r="B534">
        <v>1625</v>
      </c>
      <c r="C534">
        <v>9</v>
      </c>
      <c r="D534">
        <v>6</v>
      </c>
      <c r="E534">
        <v>600</v>
      </c>
      <c r="F534">
        <v>7</v>
      </c>
      <c r="G534">
        <v>62.706519999999998</v>
      </c>
      <c r="H534">
        <v>7073</v>
      </c>
      <c r="I534">
        <v>11637.7604400001</v>
      </c>
      <c r="J534">
        <v>6</v>
      </c>
      <c r="K534">
        <v>4694.683728</v>
      </c>
      <c r="L534">
        <v>0</v>
      </c>
      <c r="M534">
        <v>0</v>
      </c>
      <c r="N534">
        <v>0</v>
      </c>
      <c r="O534">
        <v>0</v>
      </c>
      <c r="P534">
        <v>23</v>
      </c>
      <c r="Q534">
        <v>93.151499999999999</v>
      </c>
    </row>
    <row r="535" spans="1:17" x14ac:dyDescent="0.25">
      <c r="A535" t="s">
        <v>1135</v>
      </c>
      <c r="B535">
        <v>705</v>
      </c>
      <c r="C535">
        <v>9</v>
      </c>
      <c r="D535">
        <v>9</v>
      </c>
      <c r="E535">
        <v>900</v>
      </c>
      <c r="F535">
        <v>16</v>
      </c>
      <c r="G535">
        <v>408.30797999999999</v>
      </c>
      <c r="H535">
        <v>1783</v>
      </c>
      <c r="I535">
        <v>6126.5075799999804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36</v>
      </c>
      <c r="Q535">
        <v>273.086028</v>
      </c>
    </row>
    <row r="536" spans="1:17" x14ac:dyDescent="0.25">
      <c r="A536" t="s">
        <v>67</v>
      </c>
      <c r="B536">
        <v>121</v>
      </c>
      <c r="C536">
        <v>0</v>
      </c>
      <c r="D536">
        <v>3</v>
      </c>
      <c r="E536">
        <v>300</v>
      </c>
      <c r="F536">
        <v>5</v>
      </c>
      <c r="G536">
        <v>190.53283999999999</v>
      </c>
      <c r="H536">
        <v>4170</v>
      </c>
      <c r="I536">
        <v>11274.7232800004</v>
      </c>
      <c r="J536">
        <v>1</v>
      </c>
      <c r="K536">
        <v>104.235</v>
      </c>
      <c r="L536">
        <v>0</v>
      </c>
      <c r="M536">
        <v>0</v>
      </c>
      <c r="N536">
        <v>0</v>
      </c>
      <c r="O536">
        <v>0</v>
      </c>
      <c r="P536">
        <v>116</v>
      </c>
      <c r="Q536">
        <v>519.13521600000001</v>
      </c>
    </row>
    <row r="537" spans="1:17" x14ac:dyDescent="0.25">
      <c r="A537" t="s">
        <v>2066</v>
      </c>
      <c r="B537">
        <v>1215</v>
      </c>
      <c r="C537">
        <v>6</v>
      </c>
      <c r="D537">
        <v>3</v>
      </c>
      <c r="E537">
        <v>300</v>
      </c>
      <c r="F537">
        <v>2</v>
      </c>
      <c r="G537">
        <v>84.297479999999993</v>
      </c>
      <c r="H537">
        <v>3592</v>
      </c>
      <c r="I537">
        <v>5858.8469600000499</v>
      </c>
      <c r="J537">
        <v>0</v>
      </c>
      <c r="K537">
        <v>0</v>
      </c>
      <c r="L537">
        <v>1</v>
      </c>
      <c r="M537">
        <v>500</v>
      </c>
      <c r="N537">
        <v>0</v>
      </c>
      <c r="O537">
        <v>0</v>
      </c>
      <c r="P537">
        <v>11</v>
      </c>
      <c r="Q537">
        <v>42.095328000000002</v>
      </c>
    </row>
    <row r="538" spans="1:17" x14ac:dyDescent="0.25">
      <c r="A538" t="s">
        <v>2067</v>
      </c>
      <c r="B538">
        <v>266</v>
      </c>
      <c r="C538">
        <v>3</v>
      </c>
      <c r="D538">
        <v>3</v>
      </c>
      <c r="E538">
        <v>99.999999999999901</v>
      </c>
      <c r="F538">
        <v>0</v>
      </c>
      <c r="G538">
        <v>0</v>
      </c>
      <c r="H538">
        <v>2030</v>
      </c>
      <c r="I538">
        <v>2913.7607600000201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7</v>
      </c>
      <c r="Q538">
        <v>30.292392</v>
      </c>
    </row>
    <row r="539" spans="1:17" x14ac:dyDescent="0.25">
      <c r="A539" t="s">
        <v>68</v>
      </c>
      <c r="B539">
        <v>711</v>
      </c>
      <c r="C539">
        <v>6</v>
      </c>
      <c r="D539">
        <v>6</v>
      </c>
      <c r="E539">
        <v>600</v>
      </c>
      <c r="F539">
        <v>18</v>
      </c>
      <c r="G539">
        <v>775.47767999999996</v>
      </c>
      <c r="H539">
        <v>4632</v>
      </c>
      <c r="I539">
        <v>12080.814840000199</v>
      </c>
      <c r="J539">
        <v>2</v>
      </c>
      <c r="K539">
        <v>2400.8650200000002</v>
      </c>
      <c r="L539">
        <v>0</v>
      </c>
      <c r="M539">
        <v>0</v>
      </c>
      <c r="N539">
        <v>0</v>
      </c>
      <c r="O539">
        <v>0</v>
      </c>
      <c r="P539">
        <v>97</v>
      </c>
      <c r="Q539">
        <v>573.65138400000001</v>
      </c>
    </row>
    <row r="540" spans="1:17" x14ac:dyDescent="0.25">
      <c r="A540" t="s">
        <v>1142</v>
      </c>
      <c r="B540">
        <v>505</v>
      </c>
      <c r="C540">
        <v>0</v>
      </c>
      <c r="D540">
        <v>6</v>
      </c>
      <c r="E540">
        <v>600</v>
      </c>
      <c r="F540">
        <v>7</v>
      </c>
      <c r="G540">
        <v>487.96321999999998</v>
      </c>
      <c r="H540">
        <v>7840</v>
      </c>
      <c r="I540">
        <v>17244.1694199999</v>
      </c>
      <c r="J540">
        <v>2</v>
      </c>
      <c r="K540">
        <v>90.610919999999993</v>
      </c>
      <c r="L540">
        <v>0</v>
      </c>
      <c r="M540">
        <v>0</v>
      </c>
      <c r="N540">
        <v>0</v>
      </c>
      <c r="O540">
        <v>0</v>
      </c>
      <c r="P540">
        <v>182</v>
      </c>
      <c r="Q540">
        <v>828.48512400000004</v>
      </c>
    </row>
    <row r="541" spans="1:17" x14ac:dyDescent="0.25">
      <c r="A541" t="s">
        <v>1143</v>
      </c>
      <c r="B541">
        <v>192</v>
      </c>
      <c r="C541">
        <v>0</v>
      </c>
      <c r="D541">
        <v>6</v>
      </c>
      <c r="E541">
        <v>600</v>
      </c>
      <c r="F541">
        <v>13</v>
      </c>
      <c r="G541">
        <v>763.30330000000004</v>
      </c>
      <c r="H541">
        <v>8343</v>
      </c>
      <c r="I541">
        <v>17332.4851599996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151</v>
      </c>
      <c r="Q541">
        <v>511.33157999999997</v>
      </c>
    </row>
    <row r="542" spans="1:17" x14ac:dyDescent="0.25">
      <c r="A542" t="s">
        <v>69</v>
      </c>
      <c r="B542">
        <v>427</v>
      </c>
      <c r="C542">
        <v>0</v>
      </c>
      <c r="D542">
        <v>6</v>
      </c>
      <c r="E542">
        <v>900</v>
      </c>
      <c r="F542">
        <v>13</v>
      </c>
      <c r="G542">
        <v>1329.11556</v>
      </c>
      <c r="H542">
        <v>7231</v>
      </c>
      <c r="I542">
        <v>17235.7211199997</v>
      </c>
      <c r="J542">
        <v>1</v>
      </c>
      <c r="K542">
        <v>2429.6269560000001</v>
      </c>
      <c r="L542">
        <v>0</v>
      </c>
      <c r="M542">
        <v>0</v>
      </c>
      <c r="N542">
        <v>0</v>
      </c>
      <c r="O542">
        <v>0</v>
      </c>
      <c r="P542">
        <v>188</v>
      </c>
      <c r="Q542">
        <v>763.24063200000001</v>
      </c>
    </row>
    <row r="543" spans="1:17" x14ac:dyDescent="0.25">
      <c r="A543" t="s">
        <v>1145</v>
      </c>
      <c r="B543">
        <v>414</v>
      </c>
      <c r="C543">
        <v>9</v>
      </c>
      <c r="D543">
        <v>12</v>
      </c>
      <c r="E543">
        <v>1500</v>
      </c>
      <c r="F543">
        <v>21</v>
      </c>
      <c r="G543">
        <v>837.98389999999995</v>
      </c>
      <c r="H543">
        <v>2304</v>
      </c>
      <c r="I543">
        <v>7089.3525199999804</v>
      </c>
      <c r="J543">
        <v>1</v>
      </c>
      <c r="K543">
        <v>8.4339480000000009</v>
      </c>
      <c r="L543">
        <v>0</v>
      </c>
      <c r="M543">
        <v>0</v>
      </c>
      <c r="N543">
        <v>0</v>
      </c>
      <c r="O543">
        <v>0</v>
      </c>
      <c r="P543">
        <v>57</v>
      </c>
      <c r="Q543">
        <v>509.28142800000001</v>
      </c>
    </row>
    <row r="544" spans="1:17" x14ac:dyDescent="0.25">
      <c r="A544" t="s">
        <v>1146</v>
      </c>
      <c r="B544">
        <v>1531</v>
      </c>
      <c r="C544">
        <v>10</v>
      </c>
      <c r="D544">
        <v>3</v>
      </c>
      <c r="E544">
        <v>300</v>
      </c>
      <c r="F544">
        <v>4</v>
      </c>
      <c r="G544">
        <v>283.24400000000003</v>
      </c>
      <c r="H544">
        <v>12763</v>
      </c>
      <c r="I544">
        <v>23993.039139998298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79</v>
      </c>
      <c r="Q544">
        <v>319.40680800000001</v>
      </c>
    </row>
    <row r="545" spans="1:17" x14ac:dyDescent="0.25">
      <c r="A545" t="s">
        <v>70</v>
      </c>
      <c r="B545">
        <v>166</v>
      </c>
      <c r="C545">
        <v>0</v>
      </c>
      <c r="D545">
        <v>3</v>
      </c>
      <c r="E545">
        <v>300</v>
      </c>
      <c r="F545">
        <v>11</v>
      </c>
      <c r="G545">
        <v>768.83101999999997</v>
      </c>
      <c r="H545">
        <v>10360</v>
      </c>
      <c r="I545">
        <v>28326.7936199994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113</v>
      </c>
      <c r="Q545">
        <v>202.47261599999999</v>
      </c>
    </row>
    <row r="546" spans="1:17" x14ac:dyDescent="0.25">
      <c r="A546" t="s">
        <v>1148</v>
      </c>
      <c r="B546">
        <v>220</v>
      </c>
      <c r="C546">
        <v>0</v>
      </c>
      <c r="D546">
        <v>3</v>
      </c>
      <c r="E546">
        <v>300</v>
      </c>
      <c r="F546">
        <v>4</v>
      </c>
      <c r="G546">
        <v>204.65128000000001</v>
      </c>
      <c r="H546">
        <v>8488</v>
      </c>
      <c r="I546">
        <v>26925.4536599983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263</v>
      </c>
      <c r="Q546">
        <v>1131.3642359999999</v>
      </c>
    </row>
    <row r="547" spans="1:17" x14ac:dyDescent="0.25">
      <c r="A547" t="s">
        <v>1151</v>
      </c>
      <c r="B547">
        <v>875</v>
      </c>
      <c r="C547">
        <v>0</v>
      </c>
      <c r="D547">
        <v>3</v>
      </c>
      <c r="E547">
        <v>300</v>
      </c>
      <c r="F547">
        <v>1</v>
      </c>
      <c r="G547">
        <v>13.78622</v>
      </c>
      <c r="H547">
        <v>5757</v>
      </c>
      <c r="I547">
        <v>11864.390639999399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71</v>
      </c>
      <c r="Q547">
        <v>405.82100400000002</v>
      </c>
    </row>
    <row r="548" spans="1:17" x14ac:dyDescent="0.25">
      <c r="A548" t="s">
        <v>1152</v>
      </c>
      <c r="B548">
        <v>1299</v>
      </c>
      <c r="C548">
        <v>12</v>
      </c>
      <c r="D548">
        <v>6</v>
      </c>
      <c r="E548">
        <v>600</v>
      </c>
      <c r="F548">
        <v>5</v>
      </c>
      <c r="G548">
        <v>94.450519999999997</v>
      </c>
      <c r="H548">
        <v>5345</v>
      </c>
      <c r="I548">
        <v>9518.8022599997603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26</v>
      </c>
      <c r="Q548">
        <v>355.52347200000003</v>
      </c>
    </row>
    <row r="549" spans="1:17" x14ac:dyDescent="0.25">
      <c r="A549" t="s">
        <v>1153</v>
      </c>
      <c r="B549">
        <v>122</v>
      </c>
      <c r="C549">
        <v>3</v>
      </c>
      <c r="D549">
        <v>3</v>
      </c>
      <c r="E549">
        <v>300</v>
      </c>
      <c r="F549">
        <v>21</v>
      </c>
      <c r="G549">
        <v>3478.1538599999999</v>
      </c>
      <c r="H549">
        <v>1620</v>
      </c>
      <c r="I549">
        <v>3419.01694000003</v>
      </c>
      <c r="J549">
        <v>1</v>
      </c>
      <c r="K549">
        <v>54.063791999999999</v>
      </c>
      <c r="L549">
        <v>0</v>
      </c>
      <c r="M549">
        <v>0</v>
      </c>
      <c r="N549">
        <v>0</v>
      </c>
      <c r="O549">
        <v>0</v>
      </c>
      <c r="P549">
        <v>15</v>
      </c>
      <c r="Q549">
        <v>84.914231999999998</v>
      </c>
    </row>
    <row r="550" spans="1:17" x14ac:dyDescent="0.25">
      <c r="A550" t="s">
        <v>1155</v>
      </c>
      <c r="B550">
        <v>109</v>
      </c>
      <c r="C550">
        <v>0</v>
      </c>
      <c r="D550">
        <v>3</v>
      </c>
      <c r="E550">
        <v>300</v>
      </c>
      <c r="F550">
        <v>5</v>
      </c>
      <c r="G550">
        <v>652.81907999999999</v>
      </c>
      <c r="H550">
        <v>5178</v>
      </c>
      <c r="I550">
        <v>10161.317740000601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45</v>
      </c>
      <c r="Q550">
        <v>178.51589999999999</v>
      </c>
    </row>
    <row r="551" spans="1:17" x14ac:dyDescent="0.25">
      <c r="A551" t="s">
        <v>1158</v>
      </c>
      <c r="B551">
        <v>151</v>
      </c>
      <c r="C551">
        <v>0</v>
      </c>
      <c r="D551">
        <v>3</v>
      </c>
      <c r="E551">
        <v>300</v>
      </c>
      <c r="F551">
        <v>5</v>
      </c>
      <c r="G551">
        <v>4631.0459199999996</v>
      </c>
      <c r="H551">
        <v>4073</v>
      </c>
      <c r="I551">
        <v>8061.0418199998503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29</v>
      </c>
      <c r="Q551">
        <v>145.53663599999999</v>
      </c>
    </row>
    <row r="552" spans="1:17" x14ac:dyDescent="0.25">
      <c r="A552" t="s">
        <v>1159</v>
      </c>
      <c r="B552">
        <v>273</v>
      </c>
      <c r="C552">
        <v>3</v>
      </c>
      <c r="D552">
        <v>6</v>
      </c>
      <c r="E552">
        <v>600</v>
      </c>
      <c r="F552">
        <v>9</v>
      </c>
      <c r="G552">
        <v>960.26409999999998</v>
      </c>
      <c r="H552">
        <v>8817</v>
      </c>
      <c r="I552">
        <v>18619.6779999992</v>
      </c>
      <c r="J552">
        <v>1</v>
      </c>
      <c r="K552">
        <v>30.70824</v>
      </c>
      <c r="L552">
        <v>0</v>
      </c>
      <c r="M552">
        <v>0</v>
      </c>
      <c r="N552">
        <v>0</v>
      </c>
      <c r="O552">
        <v>0</v>
      </c>
      <c r="P552">
        <v>76</v>
      </c>
      <c r="Q552">
        <v>331.24419599999999</v>
      </c>
    </row>
    <row r="553" spans="1:17" x14ac:dyDescent="0.25">
      <c r="A553" t="s">
        <v>1160</v>
      </c>
      <c r="B553">
        <v>1891</v>
      </c>
      <c r="C553">
        <v>9</v>
      </c>
      <c r="D553">
        <v>3</v>
      </c>
      <c r="E553">
        <v>900</v>
      </c>
      <c r="F553">
        <v>5</v>
      </c>
      <c r="G553">
        <v>376.75846000000001</v>
      </c>
      <c r="H553">
        <v>14240</v>
      </c>
      <c r="I553">
        <v>29134.317419998701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89</v>
      </c>
      <c r="Q553">
        <v>357.81886800000001</v>
      </c>
    </row>
    <row r="554" spans="1:17" x14ac:dyDescent="0.25">
      <c r="A554" t="s">
        <v>1161</v>
      </c>
      <c r="B554">
        <v>341</v>
      </c>
      <c r="C554">
        <v>3</v>
      </c>
      <c r="D554">
        <v>3</v>
      </c>
      <c r="E554">
        <v>300</v>
      </c>
      <c r="F554">
        <v>6</v>
      </c>
      <c r="G554">
        <v>293.22005999999999</v>
      </c>
      <c r="H554">
        <v>9870</v>
      </c>
      <c r="I554">
        <v>22608.883519999701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68</v>
      </c>
      <c r="Q554">
        <v>182.178516</v>
      </c>
    </row>
    <row r="555" spans="1:17" x14ac:dyDescent="0.25">
      <c r="A555" t="s">
        <v>1163</v>
      </c>
      <c r="B555">
        <v>913</v>
      </c>
      <c r="C555">
        <v>9</v>
      </c>
      <c r="D555">
        <v>3</v>
      </c>
      <c r="E555">
        <v>300</v>
      </c>
      <c r="F555">
        <v>2</v>
      </c>
      <c r="G555">
        <v>75.232979999999998</v>
      </c>
      <c r="H555">
        <v>5258</v>
      </c>
      <c r="I555">
        <v>8802.6580600003908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25</v>
      </c>
      <c r="Q555">
        <v>87.886080000000007</v>
      </c>
    </row>
    <row r="556" spans="1:17" x14ac:dyDescent="0.25">
      <c r="A556" t="s">
        <v>1164</v>
      </c>
      <c r="B556">
        <v>1426</v>
      </c>
      <c r="C556">
        <v>9</v>
      </c>
      <c r="D556">
        <v>3</v>
      </c>
      <c r="E556">
        <v>300</v>
      </c>
      <c r="F556">
        <v>8</v>
      </c>
      <c r="G556">
        <v>514.91708000000006</v>
      </c>
      <c r="H556">
        <v>9180</v>
      </c>
      <c r="I556">
        <v>17877.806999999299</v>
      </c>
      <c r="J556">
        <v>1</v>
      </c>
      <c r="K556">
        <v>3.0275759999999998</v>
      </c>
      <c r="L556">
        <v>0</v>
      </c>
      <c r="M556">
        <v>0</v>
      </c>
      <c r="N556">
        <v>0</v>
      </c>
      <c r="O556">
        <v>0</v>
      </c>
      <c r="P556">
        <v>58</v>
      </c>
      <c r="Q556">
        <v>394.33713599999999</v>
      </c>
    </row>
    <row r="557" spans="1:17" x14ac:dyDescent="0.25">
      <c r="A557" t="s">
        <v>1165</v>
      </c>
      <c r="B557">
        <v>566</v>
      </c>
      <c r="C557">
        <v>6</v>
      </c>
      <c r="D557">
        <v>3</v>
      </c>
      <c r="E557">
        <v>600</v>
      </c>
      <c r="F557">
        <v>13</v>
      </c>
      <c r="G557">
        <v>4025.6720399999999</v>
      </c>
      <c r="H557">
        <v>7069</v>
      </c>
      <c r="I557">
        <v>14742.30428</v>
      </c>
      <c r="J557">
        <v>1</v>
      </c>
      <c r="K557">
        <v>129.05027999999999</v>
      </c>
      <c r="L557">
        <v>0</v>
      </c>
      <c r="M557">
        <v>0</v>
      </c>
      <c r="N557">
        <v>0</v>
      </c>
      <c r="O557">
        <v>0</v>
      </c>
      <c r="P557">
        <v>85</v>
      </c>
      <c r="Q557">
        <v>309.97793999999999</v>
      </c>
    </row>
    <row r="558" spans="1:17" x14ac:dyDescent="0.25">
      <c r="A558" t="s">
        <v>1166</v>
      </c>
      <c r="B558">
        <v>294</v>
      </c>
      <c r="C558">
        <v>6</v>
      </c>
      <c r="D558">
        <v>3</v>
      </c>
      <c r="E558">
        <v>300</v>
      </c>
      <c r="F558">
        <v>13</v>
      </c>
      <c r="G558">
        <v>2512.2642799999999</v>
      </c>
      <c r="H558">
        <v>10810</v>
      </c>
      <c r="I558">
        <v>27838.442819999698</v>
      </c>
      <c r="J558">
        <v>1</v>
      </c>
      <c r="K558">
        <v>24.00432</v>
      </c>
      <c r="L558">
        <v>0</v>
      </c>
      <c r="M558">
        <v>0</v>
      </c>
      <c r="N558">
        <v>0</v>
      </c>
      <c r="O558">
        <v>0</v>
      </c>
      <c r="P558">
        <v>254</v>
      </c>
      <c r="Q558">
        <v>692.58610799999997</v>
      </c>
    </row>
    <row r="559" spans="1:17" x14ac:dyDescent="0.25">
      <c r="A559" t="s">
        <v>71</v>
      </c>
      <c r="B559">
        <v>626</v>
      </c>
      <c r="C559">
        <v>9</v>
      </c>
      <c r="D559">
        <v>3</v>
      </c>
      <c r="E559">
        <v>600</v>
      </c>
      <c r="F559">
        <v>9</v>
      </c>
      <c r="G559">
        <v>627.7867</v>
      </c>
      <c r="H559">
        <v>10184</v>
      </c>
      <c r="I559">
        <v>20542.540279999099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86</v>
      </c>
      <c r="Q559">
        <v>441.66604799999999</v>
      </c>
    </row>
    <row r="560" spans="1:17" x14ac:dyDescent="0.25">
      <c r="A560" t="s">
        <v>1172</v>
      </c>
      <c r="B560">
        <v>1666</v>
      </c>
      <c r="C560">
        <v>9</v>
      </c>
      <c r="D560">
        <v>3</v>
      </c>
      <c r="E560">
        <v>300</v>
      </c>
      <c r="F560">
        <v>0</v>
      </c>
      <c r="G560">
        <v>0</v>
      </c>
      <c r="H560">
        <v>6633</v>
      </c>
      <c r="I560">
        <v>10553.354739999701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40</v>
      </c>
      <c r="Q560">
        <v>191.79060000000001</v>
      </c>
    </row>
    <row r="561" spans="1:17" x14ac:dyDescent="0.25">
      <c r="A561" t="s">
        <v>1174</v>
      </c>
      <c r="B561">
        <v>1028</v>
      </c>
      <c r="C561">
        <v>3</v>
      </c>
      <c r="D561">
        <v>3</v>
      </c>
      <c r="E561">
        <v>300</v>
      </c>
      <c r="F561">
        <v>2</v>
      </c>
      <c r="G561">
        <v>55.652540000000002</v>
      </c>
      <c r="H561">
        <v>11860</v>
      </c>
      <c r="I561">
        <v>20291.454440001398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224</v>
      </c>
      <c r="Q561">
        <v>978.78009599999996</v>
      </c>
    </row>
    <row r="562" spans="1:17" x14ac:dyDescent="0.25">
      <c r="A562" t="s">
        <v>1175</v>
      </c>
      <c r="B562">
        <v>2706</v>
      </c>
      <c r="C562">
        <v>15</v>
      </c>
      <c r="D562">
        <v>3</v>
      </c>
      <c r="E562">
        <v>300</v>
      </c>
      <c r="F562">
        <v>2</v>
      </c>
      <c r="G562">
        <v>119.12004</v>
      </c>
      <c r="H562">
        <v>8121</v>
      </c>
      <c r="I562">
        <v>12133.7708200002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77</v>
      </c>
      <c r="Q562">
        <v>293.51095199999997</v>
      </c>
    </row>
    <row r="563" spans="1:17" x14ac:dyDescent="0.25">
      <c r="A563" t="s">
        <v>1176</v>
      </c>
      <c r="B563">
        <v>747</v>
      </c>
      <c r="C563">
        <v>6</v>
      </c>
      <c r="D563">
        <v>3</v>
      </c>
      <c r="E563">
        <v>300</v>
      </c>
      <c r="F563">
        <v>6</v>
      </c>
      <c r="G563">
        <v>764.24563999999998</v>
      </c>
      <c r="H563">
        <v>11379</v>
      </c>
      <c r="I563">
        <v>22385.061239997998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126</v>
      </c>
      <c r="Q563">
        <v>462.51412800000003</v>
      </c>
    </row>
    <row r="564" spans="1:17" x14ac:dyDescent="0.25">
      <c r="A564" t="s">
        <v>1177</v>
      </c>
      <c r="B564">
        <v>2254</v>
      </c>
      <c r="C564">
        <v>22</v>
      </c>
      <c r="D564">
        <v>9</v>
      </c>
      <c r="E564">
        <v>900</v>
      </c>
      <c r="F564">
        <v>4</v>
      </c>
      <c r="G564">
        <v>235.18745999999999</v>
      </c>
      <c r="H564">
        <v>12512</v>
      </c>
      <c r="I564">
        <v>21753.4573999977</v>
      </c>
      <c r="J564">
        <v>1</v>
      </c>
      <c r="K564">
        <v>27.680664</v>
      </c>
      <c r="L564">
        <v>0</v>
      </c>
      <c r="M564">
        <v>0</v>
      </c>
      <c r="N564">
        <v>0</v>
      </c>
      <c r="O564">
        <v>0</v>
      </c>
      <c r="P564">
        <v>173</v>
      </c>
      <c r="Q564">
        <v>893.10675600000002</v>
      </c>
    </row>
    <row r="565" spans="1:17" x14ac:dyDescent="0.25">
      <c r="A565" t="s">
        <v>1178</v>
      </c>
      <c r="B565">
        <v>627</v>
      </c>
      <c r="C565">
        <v>6</v>
      </c>
      <c r="D565">
        <v>3</v>
      </c>
      <c r="E565">
        <v>600</v>
      </c>
      <c r="F565">
        <v>7</v>
      </c>
      <c r="G565">
        <v>384.37562000000003</v>
      </c>
      <c r="H565">
        <v>6727</v>
      </c>
      <c r="I565">
        <v>13237.6361800004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77</v>
      </c>
      <c r="Q565">
        <v>376.149384</v>
      </c>
    </row>
    <row r="566" spans="1:17" x14ac:dyDescent="0.25">
      <c r="A566" t="s">
        <v>1180</v>
      </c>
      <c r="B566">
        <v>2820</v>
      </c>
      <c r="C566">
        <v>12</v>
      </c>
      <c r="D566">
        <v>6</v>
      </c>
      <c r="E566">
        <v>600</v>
      </c>
      <c r="F566">
        <v>2</v>
      </c>
      <c r="G566">
        <v>322.09062</v>
      </c>
      <c r="H566">
        <v>7062</v>
      </c>
      <c r="I566">
        <v>16142.1071199995</v>
      </c>
      <c r="J566">
        <v>1</v>
      </c>
      <c r="K566">
        <v>111.64173599999999</v>
      </c>
      <c r="L566">
        <v>0</v>
      </c>
      <c r="M566">
        <v>0</v>
      </c>
      <c r="N566">
        <v>0</v>
      </c>
      <c r="O566">
        <v>0</v>
      </c>
      <c r="P566">
        <v>253</v>
      </c>
      <c r="Q566">
        <v>1265.7216960000001</v>
      </c>
    </row>
    <row r="567" spans="1:17" x14ac:dyDescent="0.25">
      <c r="A567" t="s">
        <v>1183</v>
      </c>
      <c r="B567">
        <v>150</v>
      </c>
      <c r="C567">
        <v>3</v>
      </c>
      <c r="D567">
        <v>3</v>
      </c>
      <c r="E567">
        <v>300</v>
      </c>
      <c r="F567">
        <v>10</v>
      </c>
      <c r="G567">
        <v>2483.9969599999999</v>
      </c>
      <c r="H567">
        <v>5158</v>
      </c>
      <c r="I567">
        <v>36709.6432400005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243</v>
      </c>
      <c r="Q567">
        <v>1164.953976</v>
      </c>
    </row>
    <row r="568" spans="1:17" x14ac:dyDescent="0.25">
      <c r="A568" t="s">
        <v>1193</v>
      </c>
      <c r="B568">
        <v>991</v>
      </c>
      <c r="C568">
        <v>15</v>
      </c>
      <c r="D568">
        <v>3</v>
      </c>
      <c r="E568">
        <v>300</v>
      </c>
      <c r="F568">
        <v>10</v>
      </c>
      <c r="G568">
        <v>1302.1481799999999</v>
      </c>
      <c r="H568">
        <v>7671</v>
      </c>
      <c r="I568">
        <v>18107.7884999981</v>
      </c>
      <c r="J568">
        <v>2</v>
      </c>
      <c r="K568">
        <v>56.010083999999999</v>
      </c>
      <c r="L568">
        <v>0</v>
      </c>
      <c r="M568">
        <v>0</v>
      </c>
      <c r="N568">
        <v>0</v>
      </c>
      <c r="O568">
        <v>0</v>
      </c>
      <c r="P568">
        <v>215</v>
      </c>
      <c r="Q568">
        <v>678.05317200000002</v>
      </c>
    </row>
    <row r="569" spans="1:17" x14ac:dyDescent="0.25">
      <c r="A569" t="s">
        <v>1194</v>
      </c>
      <c r="B569">
        <v>51</v>
      </c>
      <c r="C569">
        <v>6</v>
      </c>
      <c r="D569">
        <v>6</v>
      </c>
      <c r="E569">
        <v>900</v>
      </c>
      <c r="F569">
        <v>5</v>
      </c>
      <c r="G569">
        <v>6442.00306</v>
      </c>
      <c r="H569">
        <v>599</v>
      </c>
      <c r="I569">
        <v>1265.61014000001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31</v>
      </c>
      <c r="Q569">
        <v>79.644227999999998</v>
      </c>
    </row>
    <row r="570" spans="1:17" x14ac:dyDescent="0.25">
      <c r="A570" t="s">
        <v>1197</v>
      </c>
      <c r="B570">
        <v>247</v>
      </c>
      <c r="C570">
        <v>3</v>
      </c>
      <c r="D570">
        <v>3</v>
      </c>
      <c r="E570">
        <v>300</v>
      </c>
      <c r="F570">
        <v>2</v>
      </c>
      <c r="G570">
        <v>226.92714000000001</v>
      </c>
      <c r="H570">
        <v>10125</v>
      </c>
      <c r="I570">
        <v>19900.946659998401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26</v>
      </c>
      <c r="Q570">
        <v>104.63185199999999</v>
      </c>
    </row>
    <row r="571" spans="1:17" x14ac:dyDescent="0.25">
      <c r="A571" t="s">
        <v>1199</v>
      </c>
      <c r="B571">
        <v>275</v>
      </c>
      <c r="C571">
        <v>4</v>
      </c>
      <c r="D571">
        <v>3</v>
      </c>
      <c r="E571">
        <v>300</v>
      </c>
      <c r="F571">
        <v>6</v>
      </c>
      <c r="G571">
        <v>768.43233999999995</v>
      </c>
      <c r="H571">
        <v>11974</v>
      </c>
      <c r="I571">
        <v>29852.4104599975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318</v>
      </c>
      <c r="Q571">
        <v>823.51484400000004</v>
      </c>
    </row>
    <row r="572" spans="1:17" x14ac:dyDescent="0.25">
      <c r="A572" t="s">
        <v>1201</v>
      </c>
      <c r="B572">
        <v>944</v>
      </c>
      <c r="C572">
        <v>6</v>
      </c>
      <c r="D572">
        <v>3</v>
      </c>
      <c r="E572">
        <v>99.999999999999901</v>
      </c>
      <c r="F572">
        <v>2</v>
      </c>
      <c r="G572">
        <v>13.329319999999999</v>
      </c>
      <c r="H572">
        <v>4143</v>
      </c>
      <c r="I572">
        <v>8445.2840600000909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21</v>
      </c>
      <c r="Q572">
        <v>106.98235200000001</v>
      </c>
    </row>
    <row r="573" spans="1:17" x14ac:dyDescent="0.25">
      <c r="A573" t="s">
        <v>72</v>
      </c>
      <c r="B573">
        <v>159</v>
      </c>
      <c r="C573">
        <v>0</v>
      </c>
      <c r="D573">
        <v>6</v>
      </c>
      <c r="E573">
        <v>600</v>
      </c>
      <c r="F573">
        <v>11</v>
      </c>
      <c r="G573">
        <v>594.28024000000005</v>
      </c>
      <c r="H573">
        <v>5373</v>
      </c>
      <c r="I573">
        <v>14073.261640000001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66</v>
      </c>
      <c r="Q573">
        <v>307.74455999999998</v>
      </c>
    </row>
    <row r="574" spans="1:17" x14ac:dyDescent="0.25">
      <c r="A574" t="s">
        <v>73</v>
      </c>
      <c r="B574">
        <v>312</v>
      </c>
      <c r="C574">
        <v>3</v>
      </c>
      <c r="D574">
        <v>6</v>
      </c>
      <c r="E574">
        <v>600</v>
      </c>
      <c r="F574">
        <v>7</v>
      </c>
      <c r="G574">
        <v>4464.3786399999999</v>
      </c>
      <c r="H574">
        <v>4779</v>
      </c>
      <c r="I574">
        <v>8674.6640600001101</v>
      </c>
      <c r="J574">
        <v>3</v>
      </c>
      <c r="K574">
        <v>2172.2832960000001</v>
      </c>
      <c r="L574">
        <v>0</v>
      </c>
      <c r="M574">
        <v>0</v>
      </c>
      <c r="N574">
        <v>0</v>
      </c>
      <c r="O574">
        <v>0</v>
      </c>
      <c r="P574">
        <v>41</v>
      </c>
      <c r="Q574">
        <v>212.95294799999999</v>
      </c>
    </row>
    <row r="575" spans="1:17" x14ac:dyDescent="0.25">
      <c r="A575" t="s">
        <v>1215</v>
      </c>
      <c r="B575">
        <v>1808</v>
      </c>
      <c r="C575">
        <v>6</v>
      </c>
      <c r="D575">
        <v>3</v>
      </c>
      <c r="E575">
        <v>300</v>
      </c>
      <c r="F575">
        <v>5</v>
      </c>
      <c r="G575">
        <v>69.147139999999993</v>
      </c>
      <c r="H575">
        <v>3850</v>
      </c>
      <c r="I575">
        <v>6693.2805799999996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26</v>
      </c>
      <c r="Q575">
        <v>123.75849599999999</v>
      </c>
    </row>
    <row r="576" spans="1:17" x14ac:dyDescent="0.25">
      <c r="A576" t="s">
        <v>1216</v>
      </c>
      <c r="B576">
        <v>2339</v>
      </c>
      <c r="C576">
        <v>12</v>
      </c>
      <c r="D576">
        <v>6</v>
      </c>
      <c r="E576">
        <v>600</v>
      </c>
      <c r="F576">
        <v>2</v>
      </c>
      <c r="G576">
        <v>181.67302000000001</v>
      </c>
      <c r="H576">
        <v>7690</v>
      </c>
      <c r="I576">
        <v>13285.733200000401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59</v>
      </c>
      <c r="Q576">
        <v>231.259896</v>
      </c>
    </row>
    <row r="577" spans="1:17" x14ac:dyDescent="0.25">
      <c r="A577" t="s">
        <v>74</v>
      </c>
      <c r="B577">
        <v>465</v>
      </c>
      <c r="C577">
        <v>9</v>
      </c>
      <c r="D577">
        <v>12</v>
      </c>
      <c r="E577">
        <v>1200</v>
      </c>
      <c r="F577">
        <v>15</v>
      </c>
      <c r="G577">
        <v>1887.9087400000001</v>
      </c>
      <c r="H577">
        <v>4521</v>
      </c>
      <c r="I577">
        <v>11191.216259999999</v>
      </c>
      <c r="J577">
        <v>1</v>
      </c>
      <c r="K577">
        <v>45.197327999999999</v>
      </c>
      <c r="L577">
        <v>0</v>
      </c>
      <c r="M577">
        <v>0</v>
      </c>
      <c r="N577">
        <v>0</v>
      </c>
      <c r="O577">
        <v>0</v>
      </c>
      <c r="P577">
        <v>73</v>
      </c>
      <c r="Q577">
        <v>401.809776</v>
      </c>
    </row>
    <row r="578" spans="1:17" x14ac:dyDescent="0.25">
      <c r="A578" t="s">
        <v>75</v>
      </c>
      <c r="B578">
        <v>573</v>
      </c>
      <c r="C578">
        <v>15</v>
      </c>
      <c r="D578">
        <v>18</v>
      </c>
      <c r="E578">
        <v>1800</v>
      </c>
      <c r="F578">
        <v>28</v>
      </c>
      <c r="G578">
        <v>1240.9690399999999</v>
      </c>
      <c r="H578">
        <v>3034</v>
      </c>
      <c r="I578">
        <v>10253.222320000399</v>
      </c>
      <c r="J578">
        <v>7</v>
      </c>
      <c r="K578">
        <v>3991.5840840000001</v>
      </c>
      <c r="L578">
        <v>0</v>
      </c>
      <c r="M578">
        <v>0</v>
      </c>
      <c r="N578">
        <v>0</v>
      </c>
      <c r="O578">
        <v>0</v>
      </c>
      <c r="P578">
        <v>95</v>
      </c>
      <c r="Q578">
        <v>880.89049199999999</v>
      </c>
    </row>
    <row r="579" spans="1:17" x14ac:dyDescent="0.25">
      <c r="A579" t="s">
        <v>1220</v>
      </c>
      <c r="B579">
        <v>557</v>
      </c>
      <c r="C579">
        <v>3</v>
      </c>
      <c r="D579">
        <v>3</v>
      </c>
      <c r="E579">
        <v>600</v>
      </c>
      <c r="F579">
        <v>44</v>
      </c>
      <c r="G579">
        <v>1089.6705199999999</v>
      </c>
      <c r="H579">
        <v>9357</v>
      </c>
      <c r="I579">
        <v>22640.222419998099</v>
      </c>
      <c r="J579">
        <v>7</v>
      </c>
      <c r="K579">
        <v>364.93060800000001</v>
      </c>
      <c r="L579">
        <v>0</v>
      </c>
      <c r="M579">
        <v>0</v>
      </c>
      <c r="N579">
        <v>0</v>
      </c>
      <c r="O579">
        <v>0</v>
      </c>
      <c r="P579">
        <v>169</v>
      </c>
      <c r="Q579">
        <v>830.08376399999997</v>
      </c>
    </row>
    <row r="580" spans="1:17" x14ac:dyDescent="0.25">
      <c r="A580" t="s">
        <v>1221</v>
      </c>
      <c r="B580">
        <v>454</v>
      </c>
      <c r="C580">
        <v>6</v>
      </c>
      <c r="D580">
        <v>6</v>
      </c>
      <c r="E580">
        <v>1200</v>
      </c>
      <c r="F580">
        <v>31</v>
      </c>
      <c r="G580">
        <v>2706.4992200000002</v>
      </c>
      <c r="H580">
        <v>10097</v>
      </c>
      <c r="I580">
        <v>21005.092799997401</v>
      </c>
      <c r="J580">
        <v>4</v>
      </c>
      <c r="K580">
        <v>229.12235999999999</v>
      </c>
      <c r="L580">
        <v>0</v>
      </c>
      <c r="M580">
        <v>0</v>
      </c>
      <c r="N580">
        <v>0</v>
      </c>
      <c r="O580">
        <v>0</v>
      </c>
      <c r="P580">
        <v>108</v>
      </c>
      <c r="Q580">
        <v>639.70966799999997</v>
      </c>
    </row>
    <row r="581" spans="1:17" x14ac:dyDescent="0.25">
      <c r="A581" t="s">
        <v>1222</v>
      </c>
      <c r="B581">
        <v>897</v>
      </c>
      <c r="C581">
        <v>6</v>
      </c>
      <c r="D581">
        <v>7</v>
      </c>
      <c r="E581">
        <v>1000</v>
      </c>
      <c r="F581">
        <v>27</v>
      </c>
      <c r="G581">
        <v>938.44813999999997</v>
      </c>
      <c r="H581">
        <v>9821</v>
      </c>
      <c r="I581">
        <v>21006.6887399974</v>
      </c>
      <c r="J581">
        <v>8</v>
      </c>
      <c r="K581">
        <v>264.14326799999998</v>
      </c>
      <c r="L581">
        <v>0</v>
      </c>
      <c r="M581">
        <v>0</v>
      </c>
      <c r="N581">
        <v>0</v>
      </c>
      <c r="O581">
        <v>0</v>
      </c>
      <c r="P581">
        <v>217</v>
      </c>
      <c r="Q581">
        <v>1330.464516</v>
      </c>
    </row>
    <row r="582" spans="1:17" x14ac:dyDescent="0.25">
      <c r="A582" t="s">
        <v>1223</v>
      </c>
      <c r="B582">
        <v>106</v>
      </c>
      <c r="C582">
        <v>0</v>
      </c>
      <c r="D582">
        <v>3</v>
      </c>
      <c r="E582">
        <v>300</v>
      </c>
      <c r="F582">
        <v>64</v>
      </c>
      <c r="G582">
        <v>2313.20606</v>
      </c>
      <c r="H582">
        <v>2025</v>
      </c>
      <c r="I582">
        <v>5841.3317400000296</v>
      </c>
      <c r="J582">
        <v>12</v>
      </c>
      <c r="K582">
        <v>526.68948</v>
      </c>
      <c r="L582">
        <v>0</v>
      </c>
      <c r="M582">
        <v>0</v>
      </c>
      <c r="N582">
        <v>0</v>
      </c>
      <c r="O582">
        <v>0</v>
      </c>
      <c r="P582">
        <v>30</v>
      </c>
      <c r="Q582">
        <v>203.17064400000001</v>
      </c>
    </row>
    <row r="583" spans="1:17" x14ac:dyDescent="0.25">
      <c r="A583" t="s">
        <v>1224</v>
      </c>
      <c r="B583">
        <v>386</v>
      </c>
      <c r="C583">
        <v>6</v>
      </c>
      <c r="D583">
        <v>9</v>
      </c>
      <c r="E583">
        <v>1500</v>
      </c>
      <c r="F583">
        <v>21</v>
      </c>
      <c r="G583">
        <v>5359.1592000000001</v>
      </c>
      <c r="H583">
        <v>5537</v>
      </c>
      <c r="I583">
        <v>12626.957560000499</v>
      </c>
      <c r="J583">
        <v>2</v>
      </c>
      <c r="K583">
        <v>330.87043199999999</v>
      </c>
      <c r="L583">
        <v>0</v>
      </c>
      <c r="M583">
        <v>0</v>
      </c>
      <c r="N583">
        <v>0</v>
      </c>
      <c r="O583">
        <v>0</v>
      </c>
      <c r="P583">
        <v>69</v>
      </c>
      <c r="Q583">
        <v>395.11810800000001</v>
      </c>
    </row>
    <row r="584" spans="1:17" x14ac:dyDescent="0.25">
      <c r="A584" t="s">
        <v>1226</v>
      </c>
      <c r="B584">
        <v>394</v>
      </c>
      <c r="C584">
        <v>0</v>
      </c>
      <c r="D584">
        <v>3</v>
      </c>
      <c r="E584">
        <v>600</v>
      </c>
      <c r="F584">
        <v>60</v>
      </c>
      <c r="G584">
        <v>2748.2177200000001</v>
      </c>
      <c r="H584">
        <v>6609</v>
      </c>
      <c r="I584">
        <v>16611.7129599994</v>
      </c>
      <c r="J584">
        <v>7</v>
      </c>
      <c r="K584">
        <v>377.58156000000002</v>
      </c>
      <c r="L584">
        <v>0</v>
      </c>
      <c r="M584">
        <v>0</v>
      </c>
      <c r="N584">
        <v>0</v>
      </c>
      <c r="O584">
        <v>0</v>
      </c>
      <c r="P584">
        <v>101</v>
      </c>
      <c r="Q584">
        <v>734.61848399999997</v>
      </c>
    </row>
    <row r="585" spans="1:17" x14ac:dyDescent="0.25">
      <c r="A585" t="s">
        <v>1227</v>
      </c>
      <c r="B585">
        <v>143</v>
      </c>
      <c r="C585">
        <v>0</v>
      </c>
      <c r="D585">
        <v>3</v>
      </c>
      <c r="E585">
        <v>300</v>
      </c>
      <c r="F585">
        <v>20</v>
      </c>
      <c r="G585">
        <v>1238.5092400000001</v>
      </c>
      <c r="H585">
        <v>6779</v>
      </c>
      <c r="I585">
        <v>14945.901100000399</v>
      </c>
      <c r="J585">
        <v>2</v>
      </c>
      <c r="K585">
        <v>150.02703600000001</v>
      </c>
      <c r="L585">
        <v>0</v>
      </c>
      <c r="M585">
        <v>0</v>
      </c>
      <c r="N585">
        <v>0</v>
      </c>
      <c r="O585">
        <v>0</v>
      </c>
      <c r="P585">
        <v>56</v>
      </c>
      <c r="Q585">
        <v>373.91618399999999</v>
      </c>
    </row>
    <row r="586" spans="1:17" x14ac:dyDescent="0.25">
      <c r="A586" t="s">
        <v>1228</v>
      </c>
      <c r="B586">
        <v>847</v>
      </c>
      <c r="C586">
        <v>9</v>
      </c>
      <c r="D586">
        <v>15</v>
      </c>
      <c r="E586">
        <v>1600</v>
      </c>
      <c r="F586">
        <v>51</v>
      </c>
      <c r="G586">
        <v>1764.6579999999999</v>
      </c>
      <c r="H586">
        <v>8113</v>
      </c>
      <c r="I586">
        <v>17850.302979996399</v>
      </c>
      <c r="J586">
        <v>12</v>
      </c>
      <c r="K586">
        <v>688.44836399999997</v>
      </c>
      <c r="L586">
        <v>0</v>
      </c>
      <c r="M586">
        <v>0</v>
      </c>
      <c r="N586">
        <v>0</v>
      </c>
      <c r="O586">
        <v>0</v>
      </c>
      <c r="P586">
        <v>242</v>
      </c>
      <c r="Q586">
        <v>1681.195704</v>
      </c>
    </row>
    <row r="587" spans="1:17" x14ac:dyDescent="0.25">
      <c r="A587" t="s">
        <v>1231</v>
      </c>
      <c r="B587">
        <v>1071</v>
      </c>
      <c r="C587">
        <v>10</v>
      </c>
      <c r="D587">
        <v>9</v>
      </c>
      <c r="E587">
        <v>1500</v>
      </c>
      <c r="F587">
        <v>8</v>
      </c>
      <c r="G587">
        <v>1599.09674</v>
      </c>
      <c r="H587">
        <v>4657</v>
      </c>
      <c r="I587">
        <v>9742.0020400003104</v>
      </c>
      <c r="J587">
        <v>1</v>
      </c>
      <c r="K587">
        <v>21.193007999999999</v>
      </c>
      <c r="L587">
        <v>0</v>
      </c>
      <c r="M587">
        <v>0</v>
      </c>
      <c r="N587">
        <v>0</v>
      </c>
      <c r="O587">
        <v>0</v>
      </c>
      <c r="P587">
        <v>64</v>
      </c>
      <c r="Q587">
        <v>543.16791599999999</v>
      </c>
    </row>
    <row r="588" spans="1:17" x14ac:dyDescent="0.25">
      <c r="A588" t="s">
        <v>1232</v>
      </c>
      <c r="B588">
        <v>889</v>
      </c>
      <c r="C588">
        <v>15</v>
      </c>
      <c r="D588">
        <v>3</v>
      </c>
      <c r="E588">
        <v>300</v>
      </c>
      <c r="F588">
        <v>19</v>
      </c>
      <c r="G588">
        <v>1165.6765600000001</v>
      </c>
      <c r="H588">
        <v>5412</v>
      </c>
      <c r="I588">
        <v>12705.147720000299</v>
      </c>
      <c r="J588">
        <v>4</v>
      </c>
      <c r="K588">
        <v>165.81366</v>
      </c>
      <c r="L588">
        <v>0</v>
      </c>
      <c r="M588">
        <v>0</v>
      </c>
      <c r="N588">
        <v>1</v>
      </c>
      <c r="O588">
        <v>1704.63678</v>
      </c>
      <c r="P588">
        <v>92</v>
      </c>
      <c r="Q588">
        <v>603.66750000000002</v>
      </c>
    </row>
    <row r="589" spans="1:17" x14ac:dyDescent="0.25">
      <c r="A589" t="s">
        <v>1235</v>
      </c>
      <c r="B589">
        <v>607</v>
      </c>
      <c r="C589">
        <v>6</v>
      </c>
      <c r="D589">
        <v>3</v>
      </c>
      <c r="E589">
        <v>300</v>
      </c>
      <c r="F589">
        <v>6</v>
      </c>
      <c r="G589">
        <v>693.49105999999995</v>
      </c>
      <c r="H589">
        <v>9138</v>
      </c>
      <c r="I589">
        <v>18728.913080001399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45</v>
      </c>
      <c r="Q589">
        <v>170.54964000000001</v>
      </c>
    </row>
    <row r="590" spans="1:17" x14ac:dyDescent="0.25">
      <c r="A590" t="s">
        <v>1237</v>
      </c>
      <c r="B590">
        <v>215</v>
      </c>
      <c r="C590">
        <v>0</v>
      </c>
      <c r="D590">
        <v>6</v>
      </c>
      <c r="E590">
        <v>900</v>
      </c>
      <c r="F590">
        <v>4</v>
      </c>
      <c r="G590">
        <v>180.52106000000001</v>
      </c>
      <c r="H590">
        <v>10217</v>
      </c>
      <c r="I590">
        <v>22089.671600000998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26</v>
      </c>
      <c r="Q590">
        <v>42.021216000000003</v>
      </c>
    </row>
    <row r="591" spans="1:17" x14ac:dyDescent="0.25">
      <c r="A591" t="s">
        <v>1238</v>
      </c>
      <c r="B591">
        <v>438</v>
      </c>
      <c r="C591">
        <v>6</v>
      </c>
      <c r="D591">
        <v>6</v>
      </c>
      <c r="E591">
        <v>900</v>
      </c>
      <c r="F591">
        <v>14</v>
      </c>
      <c r="G591">
        <v>1903.3877199999999</v>
      </c>
      <c r="H591">
        <v>8190</v>
      </c>
      <c r="I591">
        <v>17824.592940001101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61</v>
      </c>
      <c r="Q591">
        <v>193.29710399999999</v>
      </c>
    </row>
    <row r="592" spans="1:17" x14ac:dyDescent="0.25">
      <c r="A592" t="s">
        <v>1239</v>
      </c>
      <c r="B592">
        <v>79</v>
      </c>
      <c r="C592">
        <v>0</v>
      </c>
      <c r="D592">
        <v>3</v>
      </c>
      <c r="E592">
        <v>600</v>
      </c>
      <c r="F592">
        <v>3</v>
      </c>
      <c r="G592">
        <v>327.5856</v>
      </c>
      <c r="H592">
        <v>2720</v>
      </c>
      <c r="I592">
        <v>6166.4833199998402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31</v>
      </c>
      <c r="Q592">
        <v>80.036135999999999</v>
      </c>
    </row>
    <row r="593" spans="1:17" x14ac:dyDescent="0.25">
      <c r="A593" t="s">
        <v>1242</v>
      </c>
      <c r="B593">
        <v>484</v>
      </c>
      <c r="C593">
        <v>0</v>
      </c>
      <c r="D593">
        <v>3</v>
      </c>
      <c r="E593">
        <v>300</v>
      </c>
      <c r="F593">
        <v>0</v>
      </c>
      <c r="G593">
        <v>0</v>
      </c>
      <c r="H593">
        <v>1848</v>
      </c>
      <c r="I593">
        <v>4382.3762800000004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51</v>
      </c>
      <c r="Q593">
        <v>166.898976</v>
      </c>
    </row>
    <row r="594" spans="1:17" x14ac:dyDescent="0.25">
      <c r="A594" t="s">
        <v>1245</v>
      </c>
      <c r="B594">
        <v>150</v>
      </c>
      <c r="C594">
        <v>3</v>
      </c>
      <c r="D594">
        <v>9</v>
      </c>
      <c r="E594">
        <v>1000</v>
      </c>
      <c r="F594">
        <v>12</v>
      </c>
      <c r="G594">
        <v>4773.7227599999997</v>
      </c>
      <c r="H594">
        <v>265</v>
      </c>
      <c r="I594">
        <v>744.28220000000101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12</v>
      </c>
      <c r="Q594">
        <v>103.407984</v>
      </c>
    </row>
    <row r="595" spans="1:17" x14ac:dyDescent="0.25">
      <c r="A595" t="s">
        <v>1247</v>
      </c>
      <c r="B595">
        <v>862</v>
      </c>
      <c r="C595">
        <v>15</v>
      </c>
      <c r="D595">
        <v>9</v>
      </c>
      <c r="E595">
        <v>1200</v>
      </c>
      <c r="F595">
        <v>10</v>
      </c>
      <c r="G595">
        <v>220.39758</v>
      </c>
      <c r="H595">
        <v>7016</v>
      </c>
      <c r="I595">
        <v>14001.251759999799</v>
      </c>
      <c r="J595">
        <v>2</v>
      </c>
      <c r="K595">
        <v>1060.515408</v>
      </c>
      <c r="L595">
        <v>0</v>
      </c>
      <c r="M595">
        <v>0</v>
      </c>
      <c r="N595">
        <v>0</v>
      </c>
      <c r="O595">
        <v>0</v>
      </c>
      <c r="P595">
        <v>140</v>
      </c>
      <c r="Q595">
        <v>954.99368400000003</v>
      </c>
    </row>
    <row r="596" spans="1:17" x14ac:dyDescent="0.25">
      <c r="A596" t="s">
        <v>1248</v>
      </c>
      <c r="B596">
        <v>652</v>
      </c>
      <c r="C596">
        <v>9</v>
      </c>
      <c r="D596">
        <v>3</v>
      </c>
      <c r="E596">
        <v>300</v>
      </c>
      <c r="F596">
        <v>1</v>
      </c>
      <c r="G596">
        <v>712.67664000000002</v>
      </c>
      <c r="H596">
        <v>1784</v>
      </c>
      <c r="I596">
        <v>4213.4068800000096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38</v>
      </c>
      <c r="Q596">
        <v>207.02660399999999</v>
      </c>
    </row>
    <row r="597" spans="1:17" x14ac:dyDescent="0.25">
      <c r="A597" t="s">
        <v>1249</v>
      </c>
      <c r="B597">
        <v>238</v>
      </c>
      <c r="C597">
        <v>3</v>
      </c>
      <c r="D597">
        <v>3</v>
      </c>
      <c r="E597">
        <v>600</v>
      </c>
      <c r="F597">
        <v>2</v>
      </c>
      <c r="G597">
        <v>69.985600000000005</v>
      </c>
      <c r="H597">
        <v>357</v>
      </c>
      <c r="I597">
        <v>949.86734000000001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7</v>
      </c>
      <c r="Q597">
        <v>60.931668000000002</v>
      </c>
    </row>
    <row r="598" spans="1:17" x14ac:dyDescent="0.25">
      <c r="A598" t="s">
        <v>1252</v>
      </c>
      <c r="B598">
        <v>1941</v>
      </c>
      <c r="C598">
        <v>12</v>
      </c>
      <c r="D598">
        <v>3</v>
      </c>
      <c r="E598">
        <v>600</v>
      </c>
      <c r="F598">
        <v>1</v>
      </c>
      <c r="G598">
        <v>302.54336000000001</v>
      </c>
      <c r="H598">
        <v>6534</v>
      </c>
      <c r="I598">
        <v>12968.2997399999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76</v>
      </c>
      <c r="Q598">
        <v>578.85659999999996</v>
      </c>
    </row>
    <row r="599" spans="1:17" x14ac:dyDescent="0.25">
      <c r="A599" t="s">
        <v>1254</v>
      </c>
      <c r="B599">
        <v>2134</v>
      </c>
      <c r="C599">
        <v>12</v>
      </c>
      <c r="D599">
        <v>3</v>
      </c>
      <c r="E599">
        <v>300</v>
      </c>
      <c r="F599">
        <v>5</v>
      </c>
      <c r="G599">
        <v>640.40377999999998</v>
      </c>
      <c r="H599">
        <v>7906</v>
      </c>
      <c r="I599">
        <v>13360.6562400004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15</v>
      </c>
      <c r="Q599">
        <v>70.768068</v>
      </c>
    </row>
    <row r="600" spans="1:17" x14ac:dyDescent="0.25">
      <c r="A600" t="s">
        <v>1255</v>
      </c>
      <c r="B600">
        <v>2475</v>
      </c>
      <c r="C600">
        <v>10</v>
      </c>
      <c r="D600">
        <v>6</v>
      </c>
      <c r="E600">
        <v>600</v>
      </c>
      <c r="F600">
        <v>3</v>
      </c>
      <c r="G600">
        <v>133.05956</v>
      </c>
      <c r="H600">
        <v>13116</v>
      </c>
      <c r="I600">
        <v>23097.679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60</v>
      </c>
      <c r="Q600">
        <v>294.15947999999997</v>
      </c>
    </row>
    <row r="601" spans="1:17" x14ac:dyDescent="0.25">
      <c r="A601" t="s">
        <v>77</v>
      </c>
      <c r="B601">
        <v>257</v>
      </c>
      <c r="C601">
        <v>6</v>
      </c>
      <c r="D601">
        <v>12</v>
      </c>
      <c r="E601">
        <v>1200</v>
      </c>
      <c r="F601">
        <v>19</v>
      </c>
      <c r="G601">
        <v>1270.4129399999999</v>
      </c>
      <c r="H601">
        <v>4054</v>
      </c>
      <c r="I601">
        <v>10736.658360000099</v>
      </c>
      <c r="J601">
        <v>4</v>
      </c>
      <c r="K601">
        <v>2464.011528</v>
      </c>
      <c r="L601">
        <v>0</v>
      </c>
      <c r="M601">
        <v>0</v>
      </c>
      <c r="N601">
        <v>0</v>
      </c>
      <c r="O601">
        <v>0</v>
      </c>
      <c r="P601">
        <v>87</v>
      </c>
      <c r="Q601">
        <v>851.34596399999998</v>
      </c>
    </row>
    <row r="602" spans="1:17" x14ac:dyDescent="0.25">
      <c r="A602" t="s">
        <v>1261</v>
      </c>
      <c r="B602">
        <v>812</v>
      </c>
      <c r="C602">
        <v>9</v>
      </c>
      <c r="D602">
        <v>6</v>
      </c>
      <c r="E602">
        <v>600</v>
      </c>
      <c r="F602">
        <v>13</v>
      </c>
      <c r="G602">
        <v>5387.2430999999997</v>
      </c>
      <c r="H602">
        <v>4701</v>
      </c>
      <c r="I602">
        <v>10970.4594000001</v>
      </c>
      <c r="J602">
        <v>2</v>
      </c>
      <c r="K602">
        <v>34.222380000000001</v>
      </c>
      <c r="L602">
        <v>0</v>
      </c>
      <c r="M602">
        <v>0</v>
      </c>
      <c r="N602">
        <v>0</v>
      </c>
      <c r="O602">
        <v>0</v>
      </c>
      <c r="P602">
        <v>93</v>
      </c>
      <c r="Q602">
        <v>623.03511600000002</v>
      </c>
    </row>
    <row r="603" spans="1:17" x14ac:dyDescent="0.25">
      <c r="A603" t="s">
        <v>78</v>
      </c>
      <c r="B603">
        <v>736</v>
      </c>
      <c r="C603">
        <v>6</v>
      </c>
      <c r="D603">
        <v>3</v>
      </c>
      <c r="E603">
        <v>300</v>
      </c>
      <c r="F603">
        <v>15</v>
      </c>
      <c r="G603">
        <v>927.79855999999995</v>
      </c>
      <c r="H603">
        <v>4078</v>
      </c>
      <c r="I603">
        <v>12150.327019999801</v>
      </c>
      <c r="J603">
        <v>3</v>
      </c>
      <c r="K603">
        <v>449.10794399999997</v>
      </c>
      <c r="L603">
        <v>0</v>
      </c>
      <c r="M603">
        <v>0</v>
      </c>
      <c r="N603">
        <v>0</v>
      </c>
      <c r="O603">
        <v>0</v>
      </c>
      <c r="P603">
        <v>110</v>
      </c>
      <c r="Q603">
        <v>1483.4666400000001</v>
      </c>
    </row>
    <row r="604" spans="1:17" x14ac:dyDescent="0.25">
      <c r="A604" t="s">
        <v>1262</v>
      </c>
      <c r="B604">
        <v>95</v>
      </c>
      <c r="C604">
        <v>0</v>
      </c>
      <c r="D604">
        <v>3</v>
      </c>
      <c r="E604">
        <v>300</v>
      </c>
      <c r="F604">
        <v>6</v>
      </c>
      <c r="G604">
        <v>4835.3740799999996</v>
      </c>
      <c r="H604">
        <v>3869</v>
      </c>
      <c r="I604">
        <v>8270.5264399997704</v>
      </c>
      <c r="J604">
        <v>1</v>
      </c>
      <c r="K604">
        <v>152.13552000000001</v>
      </c>
      <c r="L604">
        <v>0</v>
      </c>
      <c r="M604">
        <v>0</v>
      </c>
      <c r="N604">
        <v>0</v>
      </c>
      <c r="O604">
        <v>0</v>
      </c>
      <c r="P604">
        <v>66</v>
      </c>
      <c r="Q604">
        <v>393.11607600000002</v>
      </c>
    </row>
    <row r="605" spans="1:17" x14ac:dyDescent="0.25">
      <c r="A605" t="s">
        <v>1263</v>
      </c>
      <c r="B605">
        <v>1301</v>
      </c>
      <c r="C605">
        <v>16</v>
      </c>
      <c r="D605">
        <v>6</v>
      </c>
      <c r="E605">
        <v>900</v>
      </c>
      <c r="F605">
        <v>29</v>
      </c>
      <c r="G605">
        <v>1626.5637400000001</v>
      </c>
      <c r="H605">
        <v>6696</v>
      </c>
      <c r="I605">
        <v>18183.724459999201</v>
      </c>
      <c r="J605">
        <v>2</v>
      </c>
      <c r="K605">
        <v>22.274280000000001</v>
      </c>
      <c r="L605">
        <v>0</v>
      </c>
      <c r="M605">
        <v>0</v>
      </c>
      <c r="N605">
        <v>0</v>
      </c>
      <c r="O605">
        <v>0</v>
      </c>
      <c r="P605">
        <v>137</v>
      </c>
      <c r="Q605">
        <v>1546.744056</v>
      </c>
    </row>
    <row r="606" spans="1:17" x14ac:dyDescent="0.25">
      <c r="A606" t="s">
        <v>1264</v>
      </c>
      <c r="B606">
        <v>184</v>
      </c>
      <c r="C606">
        <v>0</v>
      </c>
      <c r="D606">
        <v>3</v>
      </c>
      <c r="E606">
        <v>300</v>
      </c>
      <c r="F606">
        <v>5</v>
      </c>
      <c r="G606">
        <v>405.88668000000001</v>
      </c>
      <c r="H606">
        <v>6143</v>
      </c>
      <c r="I606">
        <v>16596.933319999702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141</v>
      </c>
      <c r="Q606">
        <v>898.560959999999</v>
      </c>
    </row>
    <row r="607" spans="1:17" x14ac:dyDescent="0.25">
      <c r="A607" t="s">
        <v>1265</v>
      </c>
      <c r="B607">
        <v>527</v>
      </c>
      <c r="C607">
        <v>21</v>
      </c>
      <c r="D607">
        <v>9</v>
      </c>
      <c r="E607">
        <v>900</v>
      </c>
      <c r="F607">
        <v>15</v>
      </c>
      <c r="G607">
        <v>262.41663999999997</v>
      </c>
      <c r="H607">
        <v>2973</v>
      </c>
      <c r="I607">
        <v>6534.6285399999497</v>
      </c>
      <c r="J607">
        <v>1</v>
      </c>
      <c r="K607">
        <v>308.81240400000002</v>
      </c>
      <c r="L607">
        <v>0</v>
      </c>
      <c r="M607">
        <v>0</v>
      </c>
      <c r="N607">
        <v>0</v>
      </c>
      <c r="O607">
        <v>0</v>
      </c>
      <c r="P607">
        <v>47</v>
      </c>
      <c r="Q607">
        <v>284.82497999999998</v>
      </c>
    </row>
    <row r="608" spans="1:17" x14ac:dyDescent="0.25">
      <c r="A608" t="s">
        <v>1271</v>
      </c>
      <c r="B608">
        <v>939</v>
      </c>
      <c r="C608">
        <v>15</v>
      </c>
      <c r="D608">
        <v>6</v>
      </c>
      <c r="E608">
        <v>600</v>
      </c>
      <c r="F608">
        <v>2</v>
      </c>
      <c r="G608">
        <v>22.51868</v>
      </c>
      <c r="H608">
        <v>4336</v>
      </c>
      <c r="I608">
        <v>13442.5042400002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197</v>
      </c>
      <c r="Q608">
        <v>1016.13138</v>
      </c>
    </row>
    <row r="609" spans="1:17" x14ac:dyDescent="0.25">
      <c r="A609" t="s">
        <v>1272</v>
      </c>
      <c r="B609">
        <v>566</v>
      </c>
      <c r="C609">
        <v>4</v>
      </c>
      <c r="D609">
        <v>1</v>
      </c>
      <c r="E609">
        <v>100</v>
      </c>
      <c r="F609">
        <v>5</v>
      </c>
      <c r="G609">
        <v>250.38262</v>
      </c>
      <c r="H609">
        <v>1724</v>
      </c>
      <c r="I609">
        <v>6458.3103000000801</v>
      </c>
      <c r="J609">
        <v>2</v>
      </c>
      <c r="K609">
        <v>844.69273199999998</v>
      </c>
      <c r="L609">
        <v>0</v>
      </c>
      <c r="M609">
        <v>0</v>
      </c>
      <c r="N609">
        <v>0</v>
      </c>
      <c r="O609">
        <v>0</v>
      </c>
      <c r="P609">
        <v>61</v>
      </c>
      <c r="Q609">
        <v>428.03309999999999</v>
      </c>
    </row>
    <row r="610" spans="1:17" x14ac:dyDescent="0.25">
      <c r="A610" t="s">
        <v>1273</v>
      </c>
      <c r="B610">
        <v>142</v>
      </c>
      <c r="C610">
        <v>0</v>
      </c>
      <c r="D610">
        <v>3</v>
      </c>
      <c r="E610">
        <v>300</v>
      </c>
      <c r="F610">
        <v>2</v>
      </c>
      <c r="G610">
        <v>30.54682</v>
      </c>
      <c r="H610">
        <v>7034</v>
      </c>
      <c r="I610">
        <v>15856.716420000301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232</v>
      </c>
      <c r="Q610">
        <v>1130.880396</v>
      </c>
    </row>
    <row r="611" spans="1:17" x14ac:dyDescent="0.25">
      <c r="A611" t="s">
        <v>1274</v>
      </c>
      <c r="B611">
        <v>1957</v>
      </c>
      <c r="C611">
        <v>22</v>
      </c>
      <c r="D611">
        <v>10</v>
      </c>
      <c r="E611">
        <v>1100</v>
      </c>
      <c r="F611">
        <v>22</v>
      </c>
      <c r="G611">
        <v>428.92986000000002</v>
      </c>
      <c r="H611">
        <v>3460</v>
      </c>
      <c r="I611">
        <v>12370.53602</v>
      </c>
      <c r="J611">
        <v>4</v>
      </c>
      <c r="K611">
        <v>246.098388</v>
      </c>
      <c r="L611">
        <v>0</v>
      </c>
      <c r="M611">
        <v>0</v>
      </c>
      <c r="N611">
        <v>0</v>
      </c>
      <c r="O611">
        <v>0</v>
      </c>
      <c r="P611">
        <v>143</v>
      </c>
      <c r="Q611">
        <v>1357.54926</v>
      </c>
    </row>
    <row r="612" spans="1:17" x14ac:dyDescent="0.25">
      <c r="A612" t="s">
        <v>115</v>
      </c>
      <c r="B612">
        <v>1149</v>
      </c>
      <c r="C612">
        <v>15</v>
      </c>
      <c r="D612">
        <v>12</v>
      </c>
      <c r="E612">
        <v>1500</v>
      </c>
      <c r="F612">
        <v>7</v>
      </c>
      <c r="G612">
        <v>302.83373999999998</v>
      </c>
      <c r="H612">
        <v>6067</v>
      </c>
      <c r="I612">
        <v>18350.489039999498</v>
      </c>
      <c r="J612">
        <v>1</v>
      </c>
      <c r="K612">
        <v>2270.679396</v>
      </c>
      <c r="L612">
        <v>0</v>
      </c>
      <c r="M612">
        <v>0</v>
      </c>
      <c r="N612">
        <v>0</v>
      </c>
      <c r="O612">
        <v>0</v>
      </c>
      <c r="P612">
        <v>205</v>
      </c>
      <c r="Q612">
        <v>1176.3652320000001</v>
      </c>
    </row>
    <row r="613" spans="1:17" x14ac:dyDescent="0.25">
      <c r="A613" t="s">
        <v>1278</v>
      </c>
      <c r="B613">
        <v>253</v>
      </c>
      <c r="C613">
        <v>12</v>
      </c>
      <c r="D613">
        <v>18</v>
      </c>
      <c r="E613">
        <v>1800</v>
      </c>
      <c r="F613">
        <v>17</v>
      </c>
      <c r="G613">
        <v>1594.7275400000001</v>
      </c>
      <c r="H613">
        <v>163</v>
      </c>
      <c r="I613">
        <v>2703.8480399999999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4</v>
      </c>
      <c r="Q613">
        <v>20.288028000000001</v>
      </c>
    </row>
    <row r="614" spans="1:17" x14ac:dyDescent="0.25">
      <c r="A614" t="s">
        <v>1279</v>
      </c>
      <c r="B614">
        <v>434</v>
      </c>
      <c r="C614">
        <v>9</v>
      </c>
      <c r="D614">
        <v>9</v>
      </c>
      <c r="E614">
        <v>900</v>
      </c>
      <c r="F614">
        <v>24</v>
      </c>
      <c r="G614">
        <v>698.91701999999998</v>
      </c>
      <c r="H614">
        <v>727</v>
      </c>
      <c r="I614">
        <v>4016.70443999998</v>
      </c>
      <c r="J614">
        <v>2</v>
      </c>
      <c r="K614">
        <v>171.92285999999999</v>
      </c>
      <c r="L614">
        <v>0</v>
      </c>
      <c r="M614">
        <v>0</v>
      </c>
      <c r="N614">
        <v>0</v>
      </c>
      <c r="O614">
        <v>0</v>
      </c>
      <c r="P614">
        <v>24</v>
      </c>
      <c r="Q614">
        <v>286.06288799999999</v>
      </c>
    </row>
    <row r="615" spans="1:17" x14ac:dyDescent="0.25">
      <c r="A615" t="s">
        <v>1280</v>
      </c>
      <c r="B615">
        <v>415</v>
      </c>
      <c r="C615">
        <v>21</v>
      </c>
      <c r="D615">
        <v>9</v>
      </c>
      <c r="E615">
        <v>900</v>
      </c>
      <c r="F615">
        <v>24</v>
      </c>
      <c r="G615">
        <v>752.03956000000005</v>
      </c>
      <c r="H615">
        <v>520</v>
      </c>
      <c r="I615">
        <v>3032.8657199999898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10</v>
      </c>
      <c r="Q615">
        <v>135.697968</v>
      </c>
    </row>
    <row r="616" spans="1:17" x14ac:dyDescent="0.25">
      <c r="A616" t="s">
        <v>1281</v>
      </c>
      <c r="B616">
        <v>271</v>
      </c>
      <c r="C616">
        <v>0</v>
      </c>
      <c r="D616">
        <v>3</v>
      </c>
      <c r="E616">
        <v>300</v>
      </c>
      <c r="F616">
        <v>13</v>
      </c>
      <c r="G616">
        <v>3110.5565999999999</v>
      </c>
      <c r="H616">
        <v>8287</v>
      </c>
      <c r="I616">
        <v>15473.666660001099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36</v>
      </c>
      <c r="Q616">
        <v>141.6516</v>
      </c>
    </row>
    <row r="617" spans="1:17" x14ac:dyDescent="0.25">
      <c r="A617" t="s">
        <v>1282</v>
      </c>
      <c r="B617">
        <v>225</v>
      </c>
      <c r="C617">
        <v>0</v>
      </c>
      <c r="D617">
        <v>6</v>
      </c>
      <c r="E617">
        <v>600</v>
      </c>
      <c r="F617">
        <v>19</v>
      </c>
      <c r="G617">
        <v>1771.0514599999999</v>
      </c>
      <c r="H617">
        <v>9711</v>
      </c>
      <c r="I617">
        <v>23004.0356199991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65</v>
      </c>
      <c r="Q617">
        <v>254.83090799999999</v>
      </c>
    </row>
    <row r="618" spans="1:17" x14ac:dyDescent="0.25">
      <c r="A618" t="s">
        <v>2069</v>
      </c>
      <c r="B618">
        <v>123</v>
      </c>
      <c r="C618">
        <v>0</v>
      </c>
      <c r="D618">
        <v>6</v>
      </c>
      <c r="E618">
        <v>400</v>
      </c>
      <c r="F618">
        <v>10</v>
      </c>
      <c r="G618">
        <v>841.73879999999997</v>
      </c>
      <c r="H618">
        <v>2670</v>
      </c>
      <c r="I618">
        <v>4998.2498999999798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167</v>
      </c>
      <c r="Q618">
        <v>391.12519200000003</v>
      </c>
    </row>
    <row r="619" spans="1:17" x14ac:dyDescent="0.25">
      <c r="A619" t="s">
        <v>1286</v>
      </c>
      <c r="B619">
        <v>2290</v>
      </c>
      <c r="C619">
        <v>12</v>
      </c>
      <c r="D619">
        <v>18</v>
      </c>
      <c r="E619">
        <v>2100</v>
      </c>
      <c r="F619">
        <v>17</v>
      </c>
      <c r="G619">
        <v>720.21708000000001</v>
      </c>
      <c r="H619">
        <v>4025</v>
      </c>
      <c r="I619">
        <v>17866.780000000101</v>
      </c>
      <c r="J619">
        <v>1</v>
      </c>
      <c r="K619">
        <v>38.277168000000003</v>
      </c>
      <c r="L619">
        <v>0</v>
      </c>
      <c r="M619">
        <v>0</v>
      </c>
      <c r="N619">
        <v>0</v>
      </c>
      <c r="O619">
        <v>0</v>
      </c>
      <c r="P619">
        <v>136</v>
      </c>
      <c r="Q619">
        <v>1185.6968159999999</v>
      </c>
    </row>
    <row r="620" spans="1:17" x14ac:dyDescent="0.25">
      <c r="A620" t="s">
        <v>1287</v>
      </c>
      <c r="B620">
        <v>1894</v>
      </c>
      <c r="C620">
        <v>18</v>
      </c>
      <c r="D620">
        <v>12</v>
      </c>
      <c r="E620">
        <v>1800</v>
      </c>
      <c r="F620">
        <v>19</v>
      </c>
      <c r="G620">
        <v>588.09486000000004</v>
      </c>
      <c r="H620">
        <v>10207</v>
      </c>
      <c r="I620">
        <v>23481.991499999502</v>
      </c>
      <c r="J620">
        <v>4</v>
      </c>
      <c r="K620">
        <v>182.57343599999999</v>
      </c>
      <c r="L620">
        <v>0</v>
      </c>
      <c r="M620">
        <v>0</v>
      </c>
      <c r="N620">
        <v>0</v>
      </c>
      <c r="O620">
        <v>0</v>
      </c>
      <c r="P620">
        <v>189</v>
      </c>
      <c r="Q620">
        <v>1016.142252</v>
      </c>
    </row>
    <row r="621" spans="1:17" x14ac:dyDescent="0.25">
      <c r="A621" t="s">
        <v>1289</v>
      </c>
      <c r="B621">
        <v>260</v>
      </c>
      <c r="C621">
        <v>0</v>
      </c>
      <c r="D621">
        <v>3</v>
      </c>
      <c r="E621">
        <v>300</v>
      </c>
      <c r="F621">
        <v>12</v>
      </c>
      <c r="G621">
        <v>3456.4184799999998</v>
      </c>
      <c r="H621">
        <v>3127</v>
      </c>
      <c r="I621">
        <v>6659.4778000000897</v>
      </c>
      <c r="J621">
        <v>2</v>
      </c>
      <c r="K621">
        <v>43.899804000000003</v>
      </c>
      <c r="L621">
        <v>0</v>
      </c>
      <c r="M621">
        <v>0</v>
      </c>
      <c r="N621">
        <v>0</v>
      </c>
      <c r="O621">
        <v>0</v>
      </c>
      <c r="P621">
        <v>96</v>
      </c>
      <c r="Q621">
        <v>646.15636800000004</v>
      </c>
    </row>
    <row r="622" spans="1:17" x14ac:dyDescent="0.25">
      <c r="A622" t="s">
        <v>1290</v>
      </c>
      <c r="B622">
        <v>661</v>
      </c>
      <c r="C622">
        <v>3</v>
      </c>
      <c r="D622">
        <v>3</v>
      </c>
      <c r="E622">
        <v>300</v>
      </c>
      <c r="F622">
        <v>7</v>
      </c>
      <c r="G622">
        <v>551.14558</v>
      </c>
      <c r="H622">
        <v>961</v>
      </c>
      <c r="I622">
        <v>4203.2851999999702</v>
      </c>
      <c r="J622">
        <v>1</v>
      </c>
      <c r="K622">
        <v>40.223460000000003</v>
      </c>
      <c r="L622">
        <v>0</v>
      </c>
      <c r="M622">
        <v>0</v>
      </c>
      <c r="N622">
        <v>0</v>
      </c>
      <c r="O622">
        <v>0</v>
      </c>
      <c r="P622">
        <v>54</v>
      </c>
      <c r="Q622">
        <v>542.78624400000001</v>
      </c>
    </row>
    <row r="623" spans="1:17" x14ac:dyDescent="0.25">
      <c r="A623" t="s">
        <v>1291</v>
      </c>
      <c r="B623">
        <v>166</v>
      </c>
      <c r="C623">
        <v>0</v>
      </c>
      <c r="D623">
        <v>9</v>
      </c>
      <c r="E623">
        <v>700</v>
      </c>
      <c r="F623">
        <v>12</v>
      </c>
      <c r="G623">
        <v>5464.5383199999997</v>
      </c>
      <c r="H623">
        <v>8394</v>
      </c>
      <c r="I623">
        <v>22532.944879999701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90</v>
      </c>
      <c r="Q623">
        <v>454.69273199999998</v>
      </c>
    </row>
    <row r="624" spans="1:17" x14ac:dyDescent="0.25">
      <c r="A624" t="s">
        <v>1292</v>
      </c>
      <c r="B624">
        <v>308</v>
      </c>
      <c r="C624">
        <v>0</v>
      </c>
      <c r="D624">
        <v>6</v>
      </c>
      <c r="E624">
        <v>600</v>
      </c>
      <c r="F624">
        <v>9</v>
      </c>
      <c r="G624">
        <v>852.79656</v>
      </c>
      <c r="H624">
        <v>13578</v>
      </c>
      <c r="I624">
        <v>31441.929819998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444</v>
      </c>
      <c r="Q624">
        <v>1328.8720080000001</v>
      </c>
    </row>
    <row r="625" spans="1:17" x14ac:dyDescent="0.25">
      <c r="A625" t="s">
        <v>1293</v>
      </c>
      <c r="B625">
        <v>194</v>
      </c>
      <c r="C625">
        <v>0</v>
      </c>
      <c r="D625">
        <v>6</v>
      </c>
      <c r="E625">
        <v>1200</v>
      </c>
      <c r="F625">
        <v>6</v>
      </c>
      <c r="G625">
        <v>342.85694000000001</v>
      </c>
      <c r="H625">
        <v>10477</v>
      </c>
      <c r="I625">
        <v>27885.023359999599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264</v>
      </c>
      <c r="Q625">
        <v>687.64917600000001</v>
      </c>
    </row>
    <row r="626" spans="1:17" x14ac:dyDescent="0.25">
      <c r="A626" t="s">
        <v>1295</v>
      </c>
      <c r="B626">
        <v>781</v>
      </c>
      <c r="C626">
        <v>9</v>
      </c>
      <c r="D626">
        <v>18</v>
      </c>
      <c r="E626">
        <v>1800</v>
      </c>
      <c r="F626">
        <v>20</v>
      </c>
      <c r="G626">
        <v>4909.2032399999998</v>
      </c>
      <c r="H626">
        <v>3680</v>
      </c>
      <c r="I626">
        <v>12813.6185400002</v>
      </c>
      <c r="J626">
        <v>1</v>
      </c>
      <c r="K626">
        <v>342.98071199999998</v>
      </c>
      <c r="L626">
        <v>0</v>
      </c>
      <c r="M626">
        <v>0</v>
      </c>
      <c r="N626">
        <v>0</v>
      </c>
      <c r="O626">
        <v>0</v>
      </c>
      <c r="P626">
        <v>113</v>
      </c>
      <c r="Q626">
        <v>732.08669999999995</v>
      </c>
    </row>
    <row r="627" spans="1:17" x14ac:dyDescent="0.25">
      <c r="A627" t="s">
        <v>1296</v>
      </c>
      <c r="B627">
        <v>240</v>
      </c>
      <c r="C627">
        <v>0</v>
      </c>
      <c r="D627">
        <v>3</v>
      </c>
      <c r="E627">
        <v>300</v>
      </c>
      <c r="F627">
        <v>11</v>
      </c>
      <c r="G627">
        <v>3571.6779799999999</v>
      </c>
      <c r="H627">
        <v>8312</v>
      </c>
      <c r="I627">
        <v>21450.4578599991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187</v>
      </c>
      <c r="Q627">
        <v>737.72262000000001</v>
      </c>
    </row>
    <row r="628" spans="1:17" x14ac:dyDescent="0.25">
      <c r="A628" t="s">
        <v>1298</v>
      </c>
      <c r="B628">
        <v>1029</v>
      </c>
      <c r="C628">
        <v>12</v>
      </c>
      <c r="D628">
        <v>18</v>
      </c>
      <c r="E628">
        <v>1800</v>
      </c>
      <c r="F628">
        <v>18</v>
      </c>
      <c r="G628">
        <v>748.07575999999995</v>
      </c>
      <c r="H628">
        <v>17662</v>
      </c>
      <c r="I628">
        <v>39950.856179999297</v>
      </c>
      <c r="J628">
        <v>1</v>
      </c>
      <c r="K628">
        <v>1.9462919999999999</v>
      </c>
      <c r="L628">
        <v>0</v>
      </c>
      <c r="M628">
        <v>0</v>
      </c>
      <c r="N628">
        <v>0</v>
      </c>
      <c r="O628">
        <v>0</v>
      </c>
      <c r="P628">
        <v>352</v>
      </c>
      <c r="Q628">
        <v>1418.738124</v>
      </c>
    </row>
    <row r="629" spans="1:17" x14ac:dyDescent="0.25">
      <c r="A629" t="s">
        <v>1299</v>
      </c>
      <c r="B629">
        <v>1408</v>
      </c>
      <c r="C629">
        <v>15</v>
      </c>
      <c r="D629">
        <v>15</v>
      </c>
      <c r="E629">
        <v>1600</v>
      </c>
      <c r="F629">
        <v>15</v>
      </c>
      <c r="G629">
        <v>1046.96306</v>
      </c>
      <c r="H629">
        <v>2751</v>
      </c>
      <c r="I629">
        <v>11998.2848600001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156</v>
      </c>
      <c r="Q629">
        <v>775.03422</v>
      </c>
    </row>
    <row r="630" spans="1:17" x14ac:dyDescent="0.25">
      <c r="A630" t="s">
        <v>1300</v>
      </c>
      <c r="B630">
        <v>1202</v>
      </c>
      <c r="C630">
        <v>15</v>
      </c>
      <c r="D630">
        <v>9</v>
      </c>
      <c r="E630">
        <v>900</v>
      </c>
      <c r="F630">
        <v>17</v>
      </c>
      <c r="G630">
        <v>247.25783999999999</v>
      </c>
      <c r="H630">
        <v>2100</v>
      </c>
      <c r="I630">
        <v>10733.29394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366.17273999999998</v>
      </c>
      <c r="P630">
        <v>65</v>
      </c>
      <c r="Q630">
        <v>468.463596</v>
      </c>
    </row>
    <row r="631" spans="1:17" x14ac:dyDescent="0.25">
      <c r="A631" t="s">
        <v>1301</v>
      </c>
      <c r="B631">
        <v>761</v>
      </c>
      <c r="C631">
        <v>1</v>
      </c>
      <c r="D631">
        <v>3</v>
      </c>
      <c r="E631">
        <v>300</v>
      </c>
      <c r="F631">
        <v>2</v>
      </c>
      <c r="G631">
        <v>102.06641999999999</v>
      </c>
      <c r="H631">
        <v>4699</v>
      </c>
      <c r="I631">
        <v>8866.8657000003204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34</v>
      </c>
      <c r="Q631">
        <v>115.150668</v>
      </c>
    </row>
    <row r="632" spans="1:17" x14ac:dyDescent="0.25">
      <c r="A632" t="s">
        <v>1302</v>
      </c>
      <c r="B632">
        <v>617</v>
      </c>
      <c r="C632">
        <v>0</v>
      </c>
      <c r="D632">
        <v>3</v>
      </c>
      <c r="E632">
        <v>300</v>
      </c>
      <c r="F632">
        <v>1</v>
      </c>
      <c r="G632">
        <v>142.9425</v>
      </c>
      <c r="H632">
        <v>4048</v>
      </c>
      <c r="I632">
        <v>8303.9278599999507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26</v>
      </c>
      <c r="Q632">
        <v>153.04431600000001</v>
      </c>
    </row>
    <row r="633" spans="1:17" x14ac:dyDescent="0.25">
      <c r="A633" t="s">
        <v>1303</v>
      </c>
      <c r="B633">
        <v>622</v>
      </c>
      <c r="C633">
        <v>3</v>
      </c>
      <c r="D633">
        <v>3</v>
      </c>
      <c r="E633">
        <v>300</v>
      </c>
      <c r="F633">
        <v>3</v>
      </c>
      <c r="G633">
        <v>336.69493999999997</v>
      </c>
      <c r="H633">
        <v>4082</v>
      </c>
      <c r="I633">
        <v>8823.5334599999496</v>
      </c>
      <c r="J633">
        <v>1</v>
      </c>
      <c r="K633">
        <v>239.61074400000001</v>
      </c>
      <c r="L633">
        <v>0</v>
      </c>
      <c r="M633">
        <v>0</v>
      </c>
      <c r="N633">
        <v>0</v>
      </c>
      <c r="O633">
        <v>0</v>
      </c>
      <c r="P633">
        <v>31</v>
      </c>
      <c r="Q633">
        <v>253.26602399999999</v>
      </c>
    </row>
    <row r="634" spans="1:17" x14ac:dyDescent="0.25">
      <c r="A634" t="s">
        <v>1304</v>
      </c>
      <c r="B634">
        <v>2146</v>
      </c>
      <c r="C634">
        <v>9</v>
      </c>
      <c r="D634">
        <v>6</v>
      </c>
      <c r="E634">
        <v>600</v>
      </c>
      <c r="F634">
        <v>1</v>
      </c>
      <c r="G634">
        <v>110.77464000000001</v>
      </c>
      <c r="H634">
        <v>8262</v>
      </c>
      <c r="I634">
        <v>17699.666719999401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67</v>
      </c>
      <c r="Q634">
        <v>298.36316399999998</v>
      </c>
    </row>
    <row r="635" spans="1:17" x14ac:dyDescent="0.25">
      <c r="A635" t="s">
        <v>1305</v>
      </c>
      <c r="B635">
        <v>795</v>
      </c>
      <c r="C635">
        <v>9</v>
      </c>
      <c r="D635">
        <v>3</v>
      </c>
      <c r="E635">
        <v>300</v>
      </c>
      <c r="F635">
        <v>2</v>
      </c>
      <c r="G635">
        <v>11.42806</v>
      </c>
      <c r="H635">
        <v>3525</v>
      </c>
      <c r="I635">
        <v>6825.4677599998404</v>
      </c>
      <c r="J635">
        <v>2</v>
      </c>
      <c r="K635">
        <v>199.81978799999999</v>
      </c>
      <c r="L635">
        <v>0</v>
      </c>
      <c r="M635">
        <v>0</v>
      </c>
      <c r="N635">
        <v>0</v>
      </c>
      <c r="O635">
        <v>0</v>
      </c>
      <c r="P635">
        <v>57</v>
      </c>
      <c r="Q635">
        <v>412.1961</v>
      </c>
    </row>
    <row r="636" spans="1:17" x14ac:dyDescent="0.25">
      <c r="A636" t="s">
        <v>1307</v>
      </c>
      <c r="B636">
        <v>141</v>
      </c>
      <c r="C636">
        <v>0</v>
      </c>
      <c r="D636">
        <v>3</v>
      </c>
      <c r="E636">
        <v>300</v>
      </c>
      <c r="F636">
        <v>4</v>
      </c>
      <c r="G636">
        <v>703.1087</v>
      </c>
      <c r="H636">
        <v>7420</v>
      </c>
      <c r="I636">
        <v>18519.426800000299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41</v>
      </c>
      <c r="Q636">
        <v>177.703452</v>
      </c>
    </row>
    <row r="637" spans="1:17" x14ac:dyDescent="0.25">
      <c r="A637" t="s">
        <v>1308</v>
      </c>
      <c r="B637">
        <v>890</v>
      </c>
      <c r="C637">
        <v>9</v>
      </c>
      <c r="D637">
        <v>6</v>
      </c>
      <c r="E637">
        <v>900</v>
      </c>
      <c r="F637">
        <v>5</v>
      </c>
      <c r="G637">
        <v>224.36524</v>
      </c>
      <c r="H637">
        <v>5658</v>
      </c>
      <c r="I637">
        <v>14988.580759999901</v>
      </c>
      <c r="J637">
        <v>1</v>
      </c>
      <c r="K637">
        <v>179.70805200000001</v>
      </c>
      <c r="L637">
        <v>0</v>
      </c>
      <c r="M637">
        <v>0</v>
      </c>
      <c r="N637">
        <v>0</v>
      </c>
      <c r="O637">
        <v>0</v>
      </c>
      <c r="P637">
        <v>75</v>
      </c>
      <c r="Q637">
        <v>460.47970800000002</v>
      </c>
    </row>
    <row r="638" spans="1:17" x14ac:dyDescent="0.25">
      <c r="A638" t="s">
        <v>1309</v>
      </c>
      <c r="B638">
        <v>147</v>
      </c>
      <c r="C638">
        <v>0</v>
      </c>
      <c r="D638">
        <v>3</v>
      </c>
      <c r="E638">
        <v>300</v>
      </c>
      <c r="F638">
        <v>6</v>
      </c>
      <c r="G638">
        <v>772.28521999999998</v>
      </c>
      <c r="H638">
        <v>8457</v>
      </c>
      <c r="I638">
        <v>22912.7362600005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41</v>
      </c>
      <c r="Q638">
        <v>184.82217600000001</v>
      </c>
    </row>
    <row r="639" spans="1:17" x14ac:dyDescent="0.25">
      <c r="A639" t="s">
        <v>1310</v>
      </c>
      <c r="B639">
        <v>167</v>
      </c>
      <c r="C639">
        <v>0</v>
      </c>
      <c r="D639">
        <v>6</v>
      </c>
      <c r="E639">
        <v>600</v>
      </c>
      <c r="F639">
        <v>3</v>
      </c>
      <c r="G639">
        <v>5819.8052799999996</v>
      </c>
      <c r="H639">
        <v>6676</v>
      </c>
      <c r="I639">
        <v>21026.0012399999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62</v>
      </c>
      <c r="Q639">
        <v>217.12368000000001</v>
      </c>
    </row>
    <row r="640" spans="1:17" x14ac:dyDescent="0.25">
      <c r="A640" t="s">
        <v>1311</v>
      </c>
      <c r="B640">
        <v>39</v>
      </c>
      <c r="C640">
        <v>3</v>
      </c>
      <c r="D640">
        <v>3</v>
      </c>
      <c r="E640">
        <v>300</v>
      </c>
      <c r="F640">
        <v>6</v>
      </c>
      <c r="G640">
        <v>10544.235259999999</v>
      </c>
      <c r="H640">
        <v>83</v>
      </c>
      <c r="I640">
        <v>398.65393999999998</v>
      </c>
      <c r="J640">
        <v>1</v>
      </c>
      <c r="K640">
        <v>51.901248000000002</v>
      </c>
      <c r="L640">
        <v>0</v>
      </c>
      <c r="M640">
        <v>0</v>
      </c>
      <c r="N640">
        <v>0</v>
      </c>
      <c r="O640">
        <v>0</v>
      </c>
      <c r="P640">
        <v>5</v>
      </c>
      <c r="Q640">
        <v>63.864744000000002</v>
      </c>
    </row>
    <row r="641" spans="1:17" x14ac:dyDescent="0.25">
      <c r="A641" t="s">
        <v>1312</v>
      </c>
      <c r="B641">
        <v>1637</v>
      </c>
      <c r="C641">
        <v>21</v>
      </c>
      <c r="D641">
        <v>3</v>
      </c>
      <c r="E641">
        <v>300</v>
      </c>
      <c r="F641">
        <v>7</v>
      </c>
      <c r="G641">
        <v>1269.3354999999999</v>
      </c>
      <c r="H641">
        <v>6371</v>
      </c>
      <c r="I641">
        <v>17159.678100000001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84</v>
      </c>
      <c r="Q641">
        <v>1363.353564</v>
      </c>
    </row>
    <row r="642" spans="1:17" x14ac:dyDescent="0.25">
      <c r="A642" t="s">
        <v>116</v>
      </c>
      <c r="B642">
        <v>588</v>
      </c>
      <c r="C642">
        <v>12</v>
      </c>
      <c r="D642">
        <v>18</v>
      </c>
      <c r="E642">
        <v>2400</v>
      </c>
      <c r="F642">
        <v>34</v>
      </c>
      <c r="G642">
        <v>874.70542</v>
      </c>
      <c r="H642">
        <v>2700</v>
      </c>
      <c r="I642">
        <v>9060.1489400000391</v>
      </c>
      <c r="J642">
        <v>4</v>
      </c>
      <c r="K642">
        <v>1578.6087600000001</v>
      </c>
      <c r="L642">
        <v>0</v>
      </c>
      <c r="M642">
        <v>0</v>
      </c>
      <c r="N642">
        <v>0</v>
      </c>
      <c r="O642">
        <v>0</v>
      </c>
      <c r="P642">
        <v>62</v>
      </c>
      <c r="Q642">
        <v>703.16942400000005</v>
      </c>
    </row>
    <row r="643" spans="1:17" x14ac:dyDescent="0.25">
      <c r="A643" t="s">
        <v>117</v>
      </c>
      <c r="B643">
        <v>508</v>
      </c>
      <c r="C643">
        <v>9</v>
      </c>
      <c r="D643">
        <v>6</v>
      </c>
      <c r="E643">
        <v>900</v>
      </c>
      <c r="F643">
        <v>31</v>
      </c>
      <c r="G643">
        <v>2811.7208000000001</v>
      </c>
      <c r="H643">
        <v>6535</v>
      </c>
      <c r="I643">
        <v>15111.8823600004</v>
      </c>
      <c r="J643">
        <v>7</v>
      </c>
      <c r="K643">
        <v>2736.5471280000002</v>
      </c>
      <c r="L643">
        <v>0</v>
      </c>
      <c r="M643">
        <v>0</v>
      </c>
      <c r="N643">
        <v>0</v>
      </c>
      <c r="O643">
        <v>0</v>
      </c>
      <c r="P643">
        <v>164</v>
      </c>
      <c r="Q643">
        <v>1328.9329560000001</v>
      </c>
    </row>
    <row r="644" spans="1:17" x14ac:dyDescent="0.25">
      <c r="A644" t="s">
        <v>118</v>
      </c>
      <c r="B644">
        <v>1019</v>
      </c>
      <c r="C644">
        <v>12</v>
      </c>
      <c r="D644">
        <v>3</v>
      </c>
      <c r="E644">
        <v>600</v>
      </c>
      <c r="F644">
        <v>14</v>
      </c>
      <c r="G644">
        <v>405.99256000000003</v>
      </c>
      <c r="H644">
        <v>6034</v>
      </c>
      <c r="I644">
        <v>14646.3763600004</v>
      </c>
      <c r="J644">
        <v>5</v>
      </c>
      <c r="K644">
        <v>5795.2522920000001</v>
      </c>
      <c r="L644">
        <v>0</v>
      </c>
      <c r="M644">
        <v>0</v>
      </c>
      <c r="N644">
        <v>0</v>
      </c>
      <c r="O644">
        <v>0</v>
      </c>
      <c r="P644">
        <v>104</v>
      </c>
      <c r="Q644">
        <v>814.57028400000002</v>
      </c>
    </row>
    <row r="645" spans="1:17" x14ac:dyDescent="0.25">
      <c r="A645" t="s">
        <v>1313</v>
      </c>
      <c r="B645">
        <v>244</v>
      </c>
      <c r="C645">
        <v>1</v>
      </c>
      <c r="D645">
        <v>3</v>
      </c>
      <c r="E645">
        <v>300</v>
      </c>
      <c r="F645">
        <v>6</v>
      </c>
      <c r="G645">
        <v>463.10669999999999</v>
      </c>
      <c r="H645">
        <v>245</v>
      </c>
      <c r="I645">
        <v>2917.2407800000001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13</v>
      </c>
      <c r="Q645">
        <v>169.49171999999999</v>
      </c>
    </row>
    <row r="646" spans="1:17" x14ac:dyDescent="0.25">
      <c r="A646" t="s">
        <v>1314</v>
      </c>
      <c r="B646">
        <v>544</v>
      </c>
      <c r="C646">
        <v>6</v>
      </c>
      <c r="D646">
        <v>9</v>
      </c>
      <c r="E646">
        <v>900</v>
      </c>
      <c r="F646">
        <v>16</v>
      </c>
      <c r="G646">
        <v>519.53085999999996</v>
      </c>
      <c r="H646">
        <v>966</v>
      </c>
      <c r="I646">
        <v>4314.30079999999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29</v>
      </c>
      <c r="Q646">
        <v>328.85980799999999</v>
      </c>
    </row>
    <row r="647" spans="1:17" x14ac:dyDescent="0.25">
      <c r="A647" t="s">
        <v>1319</v>
      </c>
      <c r="B647">
        <v>961</v>
      </c>
      <c r="C647">
        <v>19</v>
      </c>
      <c r="D647">
        <v>9</v>
      </c>
      <c r="E647">
        <v>900</v>
      </c>
      <c r="F647">
        <v>12</v>
      </c>
      <c r="G647">
        <v>88.415779999999998</v>
      </c>
      <c r="H647">
        <v>3586</v>
      </c>
      <c r="I647">
        <v>11772.8587200003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117</v>
      </c>
      <c r="Q647">
        <v>1010.963196</v>
      </c>
    </row>
    <row r="648" spans="1:17" x14ac:dyDescent="0.25">
      <c r="A648" t="s">
        <v>1322</v>
      </c>
      <c r="B648">
        <v>463</v>
      </c>
      <c r="C648">
        <v>3</v>
      </c>
      <c r="D648">
        <v>3</v>
      </c>
      <c r="E648">
        <v>600</v>
      </c>
      <c r="F648">
        <v>5</v>
      </c>
      <c r="G648">
        <v>403.42471999999998</v>
      </c>
      <c r="H648">
        <v>3050</v>
      </c>
      <c r="I648">
        <v>4959.6709199999996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23</v>
      </c>
      <c r="Q648">
        <v>101.849208</v>
      </c>
    </row>
    <row r="649" spans="1:17" x14ac:dyDescent="0.25">
      <c r="A649" t="s">
        <v>1323</v>
      </c>
      <c r="B649">
        <v>669</v>
      </c>
      <c r="C649">
        <v>9</v>
      </c>
      <c r="D649">
        <v>9</v>
      </c>
      <c r="E649">
        <v>1000</v>
      </c>
      <c r="F649">
        <v>20</v>
      </c>
      <c r="G649">
        <v>753.77203999999995</v>
      </c>
      <c r="H649">
        <v>720</v>
      </c>
      <c r="I649">
        <v>6995.50990000001</v>
      </c>
      <c r="J649">
        <v>1</v>
      </c>
      <c r="K649">
        <v>100.666788</v>
      </c>
      <c r="L649">
        <v>0</v>
      </c>
      <c r="M649">
        <v>0</v>
      </c>
      <c r="N649">
        <v>0</v>
      </c>
      <c r="O649">
        <v>0</v>
      </c>
      <c r="P649">
        <v>20</v>
      </c>
      <c r="Q649">
        <v>290.40903600000001</v>
      </c>
    </row>
    <row r="650" spans="1:17" x14ac:dyDescent="0.25">
      <c r="A650" t="s">
        <v>1324</v>
      </c>
      <c r="B650">
        <v>312</v>
      </c>
      <c r="C650">
        <v>3</v>
      </c>
      <c r="D650">
        <v>9</v>
      </c>
      <c r="E650">
        <v>900</v>
      </c>
      <c r="F650">
        <v>18</v>
      </c>
      <c r="G650">
        <v>1959.05836</v>
      </c>
      <c r="H650">
        <v>6387</v>
      </c>
      <c r="I650">
        <v>18858.624399999</v>
      </c>
      <c r="J650">
        <v>2</v>
      </c>
      <c r="K650">
        <v>211.06505999999999</v>
      </c>
      <c r="L650">
        <v>0</v>
      </c>
      <c r="M650">
        <v>0</v>
      </c>
      <c r="N650">
        <v>0</v>
      </c>
      <c r="O650">
        <v>0</v>
      </c>
      <c r="P650">
        <v>95</v>
      </c>
      <c r="Q650">
        <v>438.99209999999999</v>
      </c>
    </row>
    <row r="651" spans="1:17" x14ac:dyDescent="0.25">
      <c r="A651" t="s">
        <v>1325</v>
      </c>
      <c r="B651">
        <v>20</v>
      </c>
      <c r="C651">
        <v>0</v>
      </c>
      <c r="D651">
        <v>3</v>
      </c>
      <c r="E651">
        <v>300</v>
      </c>
      <c r="F651">
        <v>12</v>
      </c>
      <c r="G651">
        <v>1442.44766</v>
      </c>
      <c r="H651">
        <v>5</v>
      </c>
      <c r="I651">
        <v>28.33268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1</v>
      </c>
      <c r="Q651">
        <v>28.569036000000001</v>
      </c>
    </row>
    <row r="652" spans="1:17" x14ac:dyDescent="0.25">
      <c r="A652" t="s">
        <v>1326</v>
      </c>
      <c r="B652">
        <v>96</v>
      </c>
      <c r="C652">
        <v>6</v>
      </c>
      <c r="D652">
        <v>6</v>
      </c>
      <c r="E652">
        <v>600</v>
      </c>
      <c r="F652">
        <v>8</v>
      </c>
      <c r="G652">
        <v>148.00837999999999</v>
      </c>
      <c r="H652">
        <v>51</v>
      </c>
      <c r="I652">
        <v>313.95355999999998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2</v>
      </c>
      <c r="Q652">
        <v>35.228316</v>
      </c>
    </row>
    <row r="653" spans="1:17" x14ac:dyDescent="0.25">
      <c r="A653" t="s">
        <v>1327</v>
      </c>
      <c r="B653">
        <v>582</v>
      </c>
      <c r="C653">
        <v>12</v>
      </c>
      <c r="D653">
        <v>6</v>
      </c>
      <c r="E653">
        <v>600</v>
      </c>
      <c r="F653">
        <v>21</v>
      </c>
      <c r="G653">
        <v>249.97386</v>
      </c>
      <c r="H653">
        <v>4217</v>
      </c>
      <c r="I653">
        <v>11545.4336800004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61</v>
      </c>
      <c r="Q653">
        <v>301.32819599999999</v>
      </c>
    </row>
    <row r="654" spans="1:17" x14ac:dyDescent="0.25">
      <c r="A654" t="s">
        <v>119</v>
      </c>
      <c r="B654">
        <v>764</v>
      </c>
      <c r="C654">
        <v>13</v>
      </c>
      <c r="D654">
        <v>6</v>
      </c>
      <c r="E654">
        <v>900</v>
      </c>
      <c r="F654">
        <v>16</v>
      </c>
      <c r="G654">
        <v>768.47936000000004</v>
      </c>
      <c r="H654">
        <v>7089</v>
      </c>
      <c r="I654">
        <v>18524.429319999901</v>
      </c>
      <c r="J654">
        <v>6</v>
      </c>
      <c r="K654">
        <v>3852.8023320000002</v>
      </c>
      <c r="L654">
        <v>0</v>
      </c>
      <c r="M654">
        <v>0</v>
      </c>
      <c r="N654">
        <v>0</v>
      </c>
      <c r="O654">
        <v>0</v>
      </c>
      <c r="P654">
        <v>136</v>
      </c>
      <c r="Q654">
        <v>651.81256800000006</v>
      </c>
    </row>
    <row r="655" spans="1:17" x14ac:dyDescent="0.25">
      <c r="A655" t="s">
        <v>120</v>
      </c>
      <c r="B655">
        <v>236</v>
      </c>
      <c r="C655">
        <v>0</v>
      </c>
      <c r="D655">
        <v>3</v>
      </c>
      <c r="E655">
        <v>600</v>
      </c>
      <c r="F655">
        <v>9</v>
      </c>
      <c r="G655">
        <v>821.40812000000005</v>
      </c>
      <c r="H655">
        <v>10869</v>
      </c>
      <c r="I655">
        <v>27664.209779998899</v>
      </c>
      <c r="J655">
        <v>1</v>
      </c>
      <c r="K655">
        <v>22.274280000000001</v>
      </c>
      <c r="L655">
        <v>0</v>
      </c>
      <c r="M655">
        <v>0</v>
      </c>
      <c r="N655">
        <v>0</v>
      </c>
      <c r="O655">
        <v>0</v>
      </c>
      <c r="P655">
        <v>254</v>
      </c>
      <c r="Q655">
        <v>1059.3924119999999</v>
      </c>
    </row>
    <row r="656" spans="1:17" x14ac:dyDescent="0.25">
      <c r="A656" t="s">
        <v>1330</v>
      </c>
      <c r="B656">
        <v>67</v>
      </c>
      <c r="C656">
        <v>3</v>
      </c>
      <c r="D656">
        <v>6</v>
      </c>
      <c r="E656">
        <v>1500</v>
      </c>
      <c r="F656">
        <v>5</v>
      </c>
      <c r="G656">
        <v>2103.8768599999999</v>
      </c>
      <c r="H656">
        <v>2580</v>
      </c>
      <c r="I656">
        <v>6053.4810599999901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59</v>
      </c>
      <c r="Q656">
        <v>424.36383599999999</v>
      </c>
    </row>
    <row r="657" spans="1:17" x14ac:dyDescent="0.25">
      <c r="A657" t="s">
        <v>121</v>
      </c>
      <c r="B657">
        <v>523</v>
      </c>
      <c r="C657">
        <v>15</v>
      </c>
      <c r="D657">
        <v>3</v>
      </c>
      <c r="E657">
        <v>300</v>
      </c>
      <c r="F657">
        <v>29</v>
      </c>
      <c r="G657">
        <v>982.83001999999999</v>
      </c>
      <c r="H657">
        <v>4559</v>
      </c>
      <c r="I657">
        <v>9755.5172000004604</v>
      </c>
      <c r="J657">
        <v>10</v>
      </c>
      <c r="K657">
        <v>10221.949908000001</v>
      </c>
      <c r="L657">
        <v>0</v>
      </c>
      <c r="M657">
        <v>0</v>
      </c>
      <c r="N657">
        <v>0</v>
      </c>
      <c r="O657">
        <v>0</v>
      </c>
      <c r="P657">
        <v>67</v>
      </c>
      <c r="Q657">
        <v>779.020128</v>
      </c>
    </row>
    <row r="658" spans="1:17" x14ac:dyDescent="0.25">
      <c r="A658" t="s">
        <v>122</v>
      </c>
      <c r="B658">
        <v>890</v>
      </c>
      <c r="C658">
        <v>30</v>
      </c>
      <c r="D658">
        <v>9</v>
      </c>
      <c r="E658">
        <v>900</v>
      </c>
      <c r="F658">
        <v>22</v>
      </c>
      <c r="G658">
        <v>1094.9346</v>
      </c>
      <c r="H658">
        <v>12309</v>
      </c>
      <c r="I658">
        <v>27678.604939999601</v>
      </c>
      <c r="J658">
        <v>6</v>
      </c>
      <c r="K658">
        <v>3871.7246399999999</v>
      </c>
      <c r="L658">
        <v>0</v>
      </c>
      <c r="M658">
        <v>0</v>
      </c>
      <c r="N658">
        <v>0</v>
      </c>
      <c r="O658">
        <v>0</v>
      </c>
      <c r="P658">
        <v>232</v>
      </c>
      <c r="Q658">
        <v>1775.500728</v>
      </c>
    </row>
    <row r="659" spans="1:17" x14ac:dyDescent="0.25">
      <c r="A659" t="s">
        <v>123</v>
      </c>
      <c r="B659">
        <v>350</v>
      </c>
      <c r="C659">
        <v>18</v>
      </c>
      <c r="D659">
        <v>6</v>
      </c>
      <c r="E659">
        <v>900</v>
      </c>
      <c r="F659">
        <v>21</v>
      </c>
      <c r="G659">
        <v>2200.6856400000001</v>
      </c>
      <c r="H659">
        <v>7045</v>
      </c>
      <c r="I659">
        <v>14004.7397800004</v>
      </c>
      <c r="J659">
        <v>6</v>
      </c>
      <c r="K659">
        <v>6494.1431039999998</v>
      </c>
      <c r="L659">
        <v>0</v>
      </c>
      <c r="M659">
        <v>0</v>
      </c>
      <c r="N659">
        <v>0</v>
      </c>
      <c r="O659">
        <v>0</v>
      </c>
      <c r="P659">
        <v>79</v>
      </c>
      <c r="Q659">
        <v>391.890624</v>
      </c>
    </row>
    <row r="660" spans="1:17" x14ac:dyDescent="0.25">
      <c r="A660" t="s">
        <v>80</v>
      </c>
      <c r="B660">
        <v>811</v>
      </c>
      <c r="C660">
        <v>6</v>
      </c>
      <c r="D660">
        <v>9</v>
      </c>
      <c r="E660">
        <v>1200</v>
      </c>
      <c r="F660">
        <v>13</v>
      </c>
      <c r="G660">
        <v>4436.5697200000004</v>
      </c>
      <c r="H660">
        <v>7139</v>
      </c>
      <c r="I660">
        <v>18719.4210399986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211.775328</v>
      </c>
      <c r="P660">
        <v>162</v>
      </c>
      <c r="Q660">
        <v>1106.309616</v>
      </c>
    </row>
    <row r="661" spans="1:17" x14ac:dyDescent="0.25">
      <c r="A661" t="s">
        <v>1332</v>
      </c>
      <c r="B661">
        <v>820</v>
      </c>
      <c r="C661">
        <v>9</v>
      </c>
      <c r="D661">
        <v>12</v>
      </c>
      <c r="E661">
        <v>1500</v>
      </c>
      <c r="F661">
        <v>25</v>
      </c>
      <c r="G661">
        <v>1760.8161600000001</v>
      </c>
      <c r="H661">
        <v>8943</v>
      </c>
      <c r="I661">
        <v>21749.978239998702</v>
      </c>
      <c r="J661">
        <v>4</v>
      </c>
      <c r="K661">
        <v>310.16398800000002</v>
      </c>
      <c r="L661">
        <v>0</v>
      </c>
      <c r="M661">
        <v>0</v>
      </c>
      <c r="N661">
        <v>0</v>
      </c>
      <c r="O661">
        <v>0</v>
      </c>
      <c r="P661">
        <v>191</v>
      </c>
      <c r="Q661">
        <v>2573.6266919999998</v>
      </c>
    </row>
    <row r="662" spans="1:17" x14ac:dyDescent="0.25">
      <c r="A662" t="s">
        <v>1334</v>
      </c>
      <c r="B662">
        <v>471</v>
      </c>
      <c r="C662">
        <v>6</v>
      </c>
      <c r="D662">
        <v>3</v>
      </c>
      <c r="E662">
        <v>300</v>
      </c>
      <c r="F662">
        <v>8</v>
      </c>
      <c r="G662">
        <v>3933.1341400000001</v>
      </c>
      <c r="H662">
        <v>2962</v>
      </c>
      <c r="I662">
        <v>10941.2839200001</v>
      </c>
      <c r="J662">
        <v>1</v>
      </c>
      <c r="K662">
        <v>168.679044</v>
      </c>
      <c r="L662">
        <v>0</v>
      </c>
      <c r="M662">
        <v>0</v>
      </c>
      <c r="N662">
        <v>0</v>
      </c>
      <c r="O662">
        <v>0</v>
      </c>
      <c r="P662">
        <v>91</v>
      </c>
      <c r="Q662">
        <v>550.05366000000004</v>
      </c>
    </row>
    <row r="663" spans="1:17" x14ac:dyDescent="0.25">
      <c r="A663" t="s">
        <v>1335</v>
      </c>
      <c r="B663">
        <v>3</v>
      </c>
      <c r="C663">
        <v>0</v>
      </c>
      <c r="D663">
        <v>3</v>
      </c>
      <c r="E663">
        <v>300</v>
      </c>
      <c r="F663">
        <v>2</v>
      </c>
      <c r="G663">
        <v>10816.865320000001</v>
      </c>
      <c r="H663">
        <v>25</v>
      </c>
      <c r="I663">
        <v>8.6297599999999992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</v>
      </c>
      <c r="Q663">
        <v>4.6644839999999999</v>
      </c>
    </row>
    <row r="664" spans="1:17" x14ac:dyDescent="0.25">
      <c r="A664" t="s">
        <v>1336</v>
      </c>
      <c r="B664">
        <v>1094</v>
      </c>
      <c r="C664">
        <v>6</v>
      </c>
      <c r="D664">
        <v>10</v>
      </c>
      <c r="E664">
        <v>1000</v>
      </c>
      <c r="F664">
        <v>13</v>
      </c>
      <c r="G664">
        <v>659.38855999999998</v>
      </c>
      <c r="H664">
        <v>7454</v>
      </c>
      <c r="I664">
        <v>19937.453399999002</v>
      </c>
      <c r="J664">
        <v>1</v>
      </c>
      <c r="K664">
        <v>9.0827159999999996</v>
      </c>
      <c r="L664">
        <v>0</v>
      </c>
      <c r="M664">
        <v>0</v>
      </c>
      <c r="N664">
        <v>0</v>
      </c>
      <c r="O664">
        <v>0</v>
      </c>
      <c r="P664">
        <v>170</v>
      </c>
      <c r="Q664">
        <v>1772.5688399999999</v>
      </c>
    </row>
    <row r="665" spans="1:17" x14ac:dyDescent="0.25">
      <c r="A665" t="s">
        <v>1338</v>
      </c>
      <c r="B665">
        <v>289</v>
      </c>
      <c r="C665">
        <v>0</v>
      </c>
      <c r="D665">
        <v>6</v>
      </c>
      <c r="E665">
        <v>600</v>
      </c>
      <c r="F665">
        <v>22</v>
      </c>
      <c r="G665">
        <v>5296.9566800000002</v>
      </c>
      <c r="H665">
        <v>13922</v>
      </c>
      <c r="I665">
        <v>32721.5840999992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367</v>
      </c>
      <c r="Q665">
        <v>1691.1520559999999</v>
      </c>
    </row>
    <row r="666" spans="1:17" x14ac:dyDescent="0.25">
      <c r="A666" t="s">
        <v>1339</v>
      </c>
      <c r="B666">
        <v>239</v>
      </c>
      <c r="C666">
        <v>0</v>
      </c>
      <c r="D666">
        <v>6</v>
      </c>
      <c r="E666">
        <v>600</v>
      </c>
      <c r="F666">
        <v>17</v>
      </c>
      <c r="G666">
        <v>6265.2498400000004</v>
      </c>
      <c r="H666">
        <v>10017</v>
      </c>
      <c r="I666">
        <v>22902.9248999993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212</v>
      </c>
      <c r="Q666">
        <v>1098.923892</v>
      </c>
    </row>
    <row r="667" spans="1:17" x14ac:dyDescent="0.25">
      <c r="A667" t="s">
        <v>1340</v>
      </c>
      <c r="B667">
        <v>800</v>
      </c>
      <c r="C667">
        <v>9</v>
      </c>
      <c r="D667">
        <v>12</v>
      </c>
      <c r="E667">
        <v>1200</v>
      </c>
      <c r="F667">
        <v>25</v>
      </c>
      <c r="G667">
        <v>1008.4357</v>
      </c>
      <c r="H667">
        <v>5813</v>
      </c>
      <c r="I667">
        <v>15481.8907800001</v>
      </c>
      <c r="J667">
        <v>11</v>
      </c>
      <c r="K667">
        <v>574.63404000000003</v>
      </c>
      <c r="L667">
        <v>0</v>
      </c>
      <c r="M667">
        <v>0</v>
      </c>
      <c r="N667">
        <v>0</v>
      </c>
      <c r="O667">
        <v>0</v>
      </c>
      <c r="P667">
        <v>252</v>
      </c>
      <c r="Q667">
        <v>1711.3317360000001</v>
      </c>
    </row>
    <row r="668" spans="1:17" x14ac:dyDescent="0.25">
      <c r="A668" t="s">
        <v>1341</v>
      </c>
      <c r="B668">
        <v>381</v>
      </c>
      <c r="C668">
        <v>6</v>
      </c>
      <c r="D668">
        <v>9</v>
      </c>
      <c r="E668">
        <v>900</v>
      </c>
      <c r="F668">
        <v>29</v>
      </c>
      <c r="G668">
        <v>2331.68588</v>
      </c>
      <c r="H668">
        <v>3721</v>
      </c>
      <c r="I668">
        <v>9402.7228000000596</v>
      </c>
      <c r="J668">
        <v>11</v>
      </c>
      <c r="K668">
        <v>786.89854800000001</v>
      </c>
      <c r="L668">
        <v>0</v>
      </c>
      <c r="M668">
        <v>0</v>
      </c>
      <c r="N668">
        <v>0</v>
      </c>
      <c r="O668">
        <v>0</v>
      </c>
      <c r="P668">
        <v>120</v>
      </c>
      <c r="Q668">
        <v>1314.382728</v>
      </c>
    </row>
    <row r="669" spans="1:17" x14ac:dyDescent="0.25">
      <c r="A669" t="s">
        <v>1342</v>
      </c>
      <c r="B669">
        <v>762</v>
      </c>
      <c r="C669">
        <v>9</v>
      </c>
      <c r="D669">
        <v>3</v>
      </c>
      <c r="E669">
        <v>300</v>
      </c>
      <c r="F669">
        <v>21</v>
      </c>
      <c r="G669">
        <v>792.03621999999996</v>
      </c>
      <c r="H669">
        <v>3159</v>
      </c>
      <c r="I669">
        <v>8340.2967599999192</v>
      </c>
      <c r="J669">
        <v>7</v>
      </c>
      <c r="K669">
        <v>588.70065599999998</v>
      </c>
      <c r="L669">
        <v>0</v>
      </c>
      <c r="M669">
        <v>0</v>
      </c>
      <c r="N669">
        <v>0</v>
      </c>
      <c r="O669">
        <v>0</v>
      </c>
      <c r="P669">
        <v>136</v>
      </c>
      <c r="Q669">
        <v>1112.7886679999999</v>
      </c>
    </row>
    <row r="670" spans="1:17" x14ac:dyDescent="0.25">
      <c r="A670" t="s">
        <v>1343</v>
      </c>
      <c r="B670">
        <v>294</v>
      </c>
      <c r="C670">
        <v>0</v>
      </c>
      <c r="D670">
        <v>3</v>
      </c>
      <c r="E670">
        <v>300</v>
      </c>
      <c r="F670">
        <v>9</v>
      </c>
      <c r="G670">
        <v>3266.7434199999998</v>
      </c>
      <c r="H670">
        <v>6130</v>
      </c>
      <c r="I670">
        <v>14284.3714200002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183.58983599999999</v>
      </c>
      <c r="P670">
        <v>67</v>
      </c>
      <c r="Q670">
        <v>1531.743168</v>
      </c>
    </row>
    <row r="671" spans="1:17" x14ac:dyDescent="0.25">
      <c r="A671" t="s">
        <v>1344</v>
      </c>
      <c r="B671">
        <v>495</v>
      </c>
      <c r="C671">
        <v>6</v>
      </c>
      <c r="D671">
        <v>9</v>
      </c>
      <c r="E671">
        <v>900</v>
      </c>
      <c r="F671">
        <v>9</v>
      </c>
      <c r="G671">
        <v>767.21263999999996</v>
      </c>
      <c r="H671">
        <v>437</v>
      </c>
      <c r="I671">
        <v>1857.4345800000001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13</v>
      </c>
      <c r="Q671">
        <v>91.398684000000003</v>
      </c>
    </row>
    <row r="672" spans="1:17" x14ac:dyDescent="0.25">
      <c r="A672" t="s">
        <v>1345</v>
      </c>
      <c r="B672">
        <v>782</v>
      </c>
      <c r="C672">
        <v>12</v>
      </c>
      <c r="D672">
        <v>6</v>
      </c>
      <c r="E672">
        <v>400</v>
      </c>
      <c r="F672">
        <v>18</v>
      </c>
      <c r="G672">
        <v>1192.6293800000001</v>
      </c>
      <c r="H672">
        <v>4861</v>
      </c>
      <c r="I672">
        <v>12277.8722600003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100</v>
      </c>
      <c r="Q672">
        <v>627.79261199999996</v>
      </c>
    </row>
    <row r="673" spans="1:17" x14ac:dyDescent="0.25">
      <c r="A673" t="s">
        <v>1346</v>
      </c>
      <c r="B673">
        <v>440</v>
      </c>
      <c r="C673">
        <v>9</v>
      </c>
      <c r="D673">
        <v>6</v>
      </c>
      <c r="E673">
        <v>600</v>
      </c>
      <c r="F673">
        <v>6</v>
      </c>
      <c r="G673">
        <v>260.68552</v>
      </c>
      <c r="H673">
        <v>359</v>
      </c>
      <c r="I673">
        <v>2735.84548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19</v>
      </c>
      <c r="Q673">
        <v>169.15798799999999</v>
      </c>
    </row>
    <row r="674" spans="1:17" x14ac:dyDescent="0.25">
      <c r="A674" t="s">
        <v>1347</v>
      </c>
      <c r="B674">
        <v>667</v>
      </c>
      <c r="C674">
        <v>18</v>
      </c>
      <c r="D674">
        <v>9</v>
      </c>
      <c r="E674">
        <v>800</v>
      </c>
      <c r="F674">
        <v>9</v>
      </c>
      <c r="G674">
        <v>2218.9081999999999</v>
      </c>
      <c r="H674">
        <v>2326</v>
      </c>
      <c r="I674">
        <v>8104.6560800001298</v>
      </c>
      <c r="J674">
        <v>2</v>
      </c>
      <c r="K674">
        <v>59.578308</v>
      </c>
      <c r="L674">
        <v>0</v>
      </c>
      <c r="M674">
        <v>0</v>
      </c>
      <c r="N674">
        <v>0</v>
      </c>
      <c r="O674">
        <v>0</v>
      </c>
      <c r="P674">
        <v>80</v>
      </c>
      <c r="Q674">
        <v>438.39994799999999</v>
      </c>
    </row>
    <row r="675" spans="1:17" x14ac:dyDescent="0.25">
      <c r="A675" t="s">
        <v>1349</v>
      </c>
      <c r="B675">
        <v>352</v>
      </c>
      <c r="C675">
        <v>9</v>
      </c>
      <c r="D675">
        <v>6</v>
      </c>
      <c r="E675">
        <v>600</v>
      </c>
      <c r="F675">
        <v>6</v>
      </c>
      <c r="G675">
        <v>269.50477999999998</v>
      </c>
      <c r="H675">
        <v>5081</v>
      </c>
      <c r="I675">
        <v>14734.351340000399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170</v>
      </c>
      <c r="Q675">
        <v>624.48749999999995</v>
      </c>
    </row>
    <row r="676" spans="1:17" x14ac:dyDescent="0.25">
      <c r="A676" t="s">
        <v>1350</v>
      </c>
      <c r="B676">
        <v>789</v>
      </c>
      <c r="C676">
        <v>13</v>
      </c>
      <c r="D676">
        <v>9</v>
      </c>
      <c r="E676">
        <v>900</v>
      </c>
      <c r="F676">
        <v>14</v>
      </c>
      <c r="G676">
        <v>1661.62978</v>
      </c>
      <c r="H676">
        <v>5335</v>
      </c>
      <c r="I676">
        <v>15798.2458200005</v>
      </c>
      <c r="J676">
        <v>1</v>
      </c>
      <c r="K676">
        <v>38.709671999999998</v>
      </c>
      <c r="L676">
        <v>0</v>
      </c>
      <c r="M676">
        <v>0</v>
      </c>
      <c r="N676">
        <v>0</v>
      </c>
      <c r="O676">
        <v>0</v>
      </c>
      <c r="P676">
        <v>162</v>
      </c>
      <c r="Q676">
        <v>818.26066800000001</v>
      </c>
    </row>
    <row r="677" spans="1:17" x14ac:dyDescent="0.25">
      <c r="A677" t="s">
        <v>1364</v>
      </c>
      <c r="B677">
        <v>163</v>
      </c>
      <c r="C677">
        <v>0</v>
      </c>
      <c r="D677">
        <v>3</v>
      </c>
      <c r="E677">
        <v>300</v>
      </c>
      <c r="F677">
        <v>4</v>
      </c>
      <c r="G677">
        <v>997.03563999999994</v>
      </c>
      <c r="H677">
        <v>10814</v>
      </c>
      <c r="I677">
        <v>26186.729539999102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158</v>
      </c>
      <c r="Q677">
        <v>458.80696799999998</v>
      </c>
    </row>
    <row r="678" spans="1:17" x14ac:dyDescent="0.25">
      <c r="A678" t="s">
        <v>1366</v>
      </c>
      <c r="B678">
        <v>602</v>
      </c>
      <c r="C678">
        <v>15</v>
      </c>
      <c r="D678">
        <v>3</v>
      </c>
      <c r="E678">
        <v>600</v>
      </c>
      <c r="F678">
        <v>29</v>
      </c>
      <c r="G678">
        <v>5213.4628199999997</v>
      </c>
      <c r="H678">
        <v>7816</v>
      </c>
      <c r="I678">
        <v>18127.590899998999</v>
      </c>
      <c r="J678">
        <v>1</v>
      </c>
      <c r="K678">
        <v>47.576135999999998</v>
      </c>
      <c r="L678">
        <v>0</v>
      </c>
      <c r="M678">
        <v>0</v>
      </c>
      <c r="N678">
        <v>0</v>
      </c>
      <c r="O678">
        <v>0</v>
      </c>
      <c r="P678">
        <v>137</v>
      </c>
      <c r="Q678">
        <v>484.64301599999999</v>
      </c>
    </row>
    <row r="679" spans="1:17" x14ac:dyDescent="0.25">
      <c r="A679" t="s">
        <v>1367</v>
      </c>
      <c r="B679">
        <v>1402</v>
      </c>
      <c r="C679">
        <v>12</v>
      </c>
      <c r="D679">
        <v>3</v>
      </c>
      <c r="E679">
        <v>600</v>
      </c>
      <c r="F679">
        <v>10</v>
      </c>
      <c r="G679">
        <v>799.11968000000002</v>
      </c>
      <c r="H679">
        <v>5751</v>
      </c>
      <c r="I679">
        <v>13408.417799999401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104</v>
      </c>
      <c r="Q679">
        <v>478.70146799999998</v>
      </c>
    </row>
    <row r="680" spans="1:17" x14ac:dyDescent="0.25">
      <c r="A680" t="s">
        <v>1371</v>
      </c>
      <c r="B680">
        <v>249</v>
      </c>
      <c r="C680">
        <v>0</v>
      </c>
      <c r="D680">
        <v>3</v>
      </c>
      <c r="E680">
        <v>600</v>
      </c>
      <c r="F680">
        <v>25</v>
      </c>
      <c r="G680">
        <v>7050.3544599999996</v>
      </c>
      <c r="H680">
        <v>8739</v>
      </c>
      <c r="I680">
        <v>20939.696859999302</v>
      </c>
      <c r="J680">
        <v>2</v>
      </c>
      <c r="K680">
        <v>24.653088</v>
      </c>
      <c r="L680">
        <v>0</v>
      </c>
      <c r="M680">
        <v>0</v>
      </c>
      <c r="N680">
        <v>0</v>
      </c>
      <c r="O680">
        <v>0</v>
      </c>
      <c r="P680">
        <v>293</v>
      </c>
      <c r="Q680">
        <v>1069.9169999999999</v>
      </c>
    </row>
    <row r="681" spans="1:17" x14ac:dyDescent="0.25">
      <c r="A681" t="s">
        <v>1373</v>
      </c>
      <c r="B681">
        <v>316</v>
      </c>
      <c r="C681">
        <v>0</v>
      </c>
      <c r="D681">
        <v>3</v>
      </c>
      <c r="E681">
        <v>300</v>
      </c>
      <c r="F681">
        <v>9</v>
      </c>
      <c r="G681">
        <v>991.46033999999997</v>
      </c>
      <c r="H681">
        <v>9866</v>
      </c>
      <c r="I681">
        <v>24588.2556599995</v>
      </c>
      <c r="J681">
        <v>1</v>
      </c>
      <c r="K681">
        <v>88.556495999999996</v>
      </c>
      <c r="L681">
        <v>0</v>
      </c>
      <c r="M681">
        <v>0</v>
      </c>
      <c r="N681">
        <v>0</v>
      </c>
      <c r="O681">
        <v>0</v>
      </c>
      <c r="P681">
        <v>324</v>
      </c>
      <c r="Q681">
        <v>1568.0744400000001</v>
      </c>
    </row>
    <row r="682" spans="1:17" x14ac:dyDescent="0.25">
      <c r="A682" t="s">
        <v>1374</v>
      </c>
      <c r="B682">
        <v>353</v>
      </c>
      <c r="C682">
        <v>3</v>
      </c>
      <c r="D682">
        <v>6</v>
      </c>
      <c r="E682">
        <v>900</v>
      </c>
      <c r="F682">
        <v>9</v>
      </c>
      <c r="G682">
        <v>1252.6681599999999</v>
      </c>
      <c r="H682">
        <v>12116</v>
      </c>
      <c r="I682">
        <v>29007.1717799988</v>
      </c>
      <c r="J682">
        <v>3</v>
      </c>
      <c r="K682">
        <v>80.663184000000001</v>
      </c>
      <c r="L682">
        <v>0</v>
      </c>
      <c r="M682">
        <v>0</v>
      </c>
      <c r="N682">
        <v>0</v>
      </c>
      <c r="O682">
        <v>0</v>
      </c>
      <c r="P682">
        <v>687</v>
      </c>
      <c r="Q682">
        <v>2352.0712680000001</v>
      </c>
    </row>
    <row r="683" spans="1:17" x14ac:dyDescent="0.25">
      <c r="A683" t="s">
        <v>1375</v>
      </c>
      <c r="B683">
        <v>2989</v>
      </c>
      <c r="C683">
        <v>30</v>
      </c>
      <c r="D683">
        <v>25</v>
      </c>
      <c r="E683">
        <v>3400</v>
      </c>
      <c r="F683">
        <v>26</v>
      </c>
      <c r="G683">
        <v>1664.69156</v>
      </c>
      <c r="H683">
        <v>7885</v>
      </c>
      <c r="I683">
        <v>23495.704699999002</v>
      </c>
      <c r="J683">
        <v>2</v>
      </c>
      <c r="K683">
        <v>364.49810400000001</v>
      </c>
      <c r="L683">
        <v>0</v>
      </c>
      <c r="M683">
        <v>0</v>
      </c>
      <c r="N683">
        <v>0</v>
      </c>
      <c r="O683">
        <v>0</v>
      </c>
      <c r="P683">
        <v>391</v>
      </c>
      <c r="Q683">
        <v>4043.916432</v>
      </c>
    </row>
    <row r="684" spans="1:17" x14ac:dyDescent="0.25">
      <c r="A684" t="s">
        <v>1376</v>
      </c>
      <c r="B684">
        <v>1164</v>
      </c>
      <c r="C684">
        <v>9</v>
      </c>
      <c r="D684">
        <v>6</v>
      </c>
      <c r="E684">
        <v>600</v>
      </c>
      <c r="F684">
        <v>13</v>
      </c>
      <c r="G684">
        <v>590.65107999999998</v>
      </c>
      <c r="H684">
        <v>8033</v>
      </c>
      <c r="I684">
        <v>17519.1926999979</v>
      </c>
      <c r="J684">
        <v>3</v>
      </c>
      <c r="K684">
        <v>1373.1122760000001</v>
      </c>
      <c r="L684">
        <v>0</v>
      </c>
      <c r="M684">
        <v>0</v>
      </c>
      <c r="N684">
        <v>0</v>
      </c>
      <c r="O684">
        <v>0</v>
      </c>
      <c r="P684">
        <v>321</v>
      </c>
      <c r="Q684">
        <v>1364.692284</v>
      </c>
    </row>
    <row r="685" spans="1:17" x14ac:dyDescent="0.25">
      <c r="A685" t="s">
        <v>1380</v>
      </c>
      <c r="B685">
        <v>970</v>
      </c>
      <c r="C685">
        <v>6</v>
      </c>
      <c r="D685">
        <v>3</v>
      </c>
      <c r="E685">
        <v>300</v>
      </c>
      <c r="F685">
        <v>11</v>
      </c>
      <c r="G685">
        <v>2360.7403599999998</v>
      </c>
      <c r="H685">
        <v>8716</v>
      </c>
      <c r="I685">
        <v>16788.953159998899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84</v>
      </c>
      <c r="Q685">
        <v>392.71158000000003</v>
      </c>
    </row>
    <row r="686" spans="1:17" x14ac:dyDescent="0.25">
      <c r="A686" t="s">
        <v>1381</v>
      </c>
      <c r="B686">
        <v>1164</v>
      </c>
      <c r="C686">
        <v>19</v>
      </c>
      <c r="D686">
        <v>12</v>
      </c>
      <c r="E686">
        <v>1200</v>
      </c>
      <c r="F686">
        <v>7</v>
      </c>
      <c r="G686">
        <v>300.77550000000002</v>
      </c>
      <c r="H686">
        <v>7422</v>
      </c>
      <c r="I686">
        <v>23104.7931799996</v>
      </c>
      <c r="J686">
        <v>1</v>
      </c>
      <c r="K686">
        <v>60.983964</v>
      </c>
      <c r="L686">
        <v>0</v>
      </c>
      <c r="M686">
        <v>0</v>
      </c>
      <c r="N686">
        <v>0</v>
      </c>
      <c r="O686">
        <v>0</v>
      </c>
      <c r="P686">
        <v>159</v>
      </c>
      <c r="Q686">
        <v>800.86026000000004</v>
      </c>
    </row>
    <row r="687" spans="1:17" x14ac:dyDescent="0.25">
      <c r="A687" t="s">
        <v>1382</v>
      </c>
      <c r="B687">
        <v>348</v>
      </c>
      <c r="C687">
        <v>12</v>
      </c>
      <c r="D687">
        <v>6</v>
      </c>
      <c r="E687">
        <v>600</v>
      </c>
      <c r="F687">
        <v>9</v>
      </c>
      <c r="G687">
        <v>4510.4300599999997</v>
      </c>
      <c r="H687">
        <v>7968</v>
      </c>
      <c r="I687">
        <v>16457.878860000699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98</v>
      </c>
      <c r="Q687">
        <v>361.32482399999998</v>
      </c>
    </row>
    <row r="688" spans="1:17" x14ac:dyDescent="0.25">
      <c r="A688" t="s">
        <v>1383</v>
      </c>
      <c r="B688">
        <v>615</v>
      </c>
      <c r="C688">
        <v>9</v>
      </c>
      <c r="D688">
        <v>12</v>
      </c>
      <c r="E688">
        <v>1200</v>
      </c>
      <c r="F688">
        <v>33</v>
      </c>
      <c r="G688">
        <v>817.63509999999997</v>
      </c>
      <c r="H688">
        <v>2918</v>
      </c>
      <c r="I688">
        <v>7761.6807400001599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101</v>
      </c>
      <c r="Q688">
        <v>561.85029599999996</v>
      </c>
    </row>
    <row r="689" spans="1:17" x14ac:dyDescent="0.25">
      <c r="A689" t="s">
        <v>1384</v>
      </c>
      <c r="B689">
        <v>166</v>
      </c>
      <c r="C689">
        <v>0</v>
      </c>
      <c r="D689">
        <v>12</v>
      </c>
      <c r="E689">
        <v>1800</v>
      </c>
      <c r="F689">
        <v>14</v>
      </c>
      <c r="G689">
        <v>3875.9624399999998</v>
      </c>
      <c r="H689">
        <v>4845</v>
      </c>
      <c r="I689">
        <v>13565.5358600003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74</v>
      </c>
      <c r="Q689">
        <v>489.36997200000002</v>
      </c>
    </row>
    <row r="690" spans="1:17" x14ac:dyDescent="0.25">
      <c r="A690" t="s">
        <v>1385</v>
      </c>
      <c r="B690">
        <v>257</v>
      </c>
      <c r="C690">
        <v>3</v>
      </c>
      <c r="D690">
        <v>6</v>
      </c>
      <c r="E690">
        <v>900</v>
      </c>
      <c r="F690">
        <v>20</v>
      </c>
      <c r="G690">
        <v>1521.0889400000001</v>
      </c>
      <c r="H690">
        <v>9443</v>
      </c>
      <c r="I690">
        <v>21241.951839999299</v>
      </c>
      <c r="J690">
        <v>1</v>
      </c>
      <c r="K690">
        <v>149.107944</v>
      </c>
      <c r="L690">
        <v>0</v>
      </c>
      <c r="M690">
        <v>0</v>
      </c>
      <c r="N690">
        <v>0</v>
      </c>
      <c r="O690">
        <v>0</v>
      </c>
      <c r="P690">
        <v>131</v>
      </c>
      <c r="Q690">
        <v>488.38712399999997</v>
      </c>
    </row>
    <row r="691" spans="1:17" x14ac:dyDescent="0.25">
      <c r="A691" t="s">
        <v>1386</v>
      </c>
      <c r="B691">
        <v>1564</v>
      </c>
      <c r="C691">
        <v>15</v>
      </c>
      <c r="D691">
        <v>12</v>
      </c>
      <c r="E691">
        <v>1000</v>
      </c>
      <c r="F691">
        <v>32</v>
      </c>
      <c r="G691">
        <v>1663.6176800000001</v>
      </c>
      <c r="H691">
        <v>6056</v>
      </c>
      <c r="I691">
        <v>19629.651039999899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101</v>
      </c>
      <c r="Q691">
        <v>674.37535200000002</v>
      </c>
    </row>
    <row r="692" spans="1:17" x14ac:dyDescent="0.25">
      <c r="A692" t="s">
        <v>1387</v>
      </c>
      <c r="B692">
        <v>1134</v>
      </c>
      <c r="C692">
        <v>18</v>
      </c>
      <c r="D692">
        <v>9</v>
      </c>
      <c r="E692">
        <v>700</v>
      </c>
      <c r="F692">
        <v>51</v>
      </c>
      <c r="G692">
        <v>1277.4893</v>
      </c>
      <c r="H692">
        <v>7262</v>
      </c>
      <c r="I692">
        <v>23551.758299999499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143</v>
      </c>
      <c r="Q692">
        <v>955.982699999999</v>
      </c>
    </row>
    <row r="693" spans="1:17" x14ac:dyDescent="0.25">
      <c r="A693" t="s">
        <v>81</v>
      </c>
      <c r="B693">
        <v>1535</v>
      </c>
      <c r="C693">
        <v>21</v>
      </c>
      <c r="D693">
        <v>30</v>
      </c>
      <c r="E693">
        <v>3300</v>
      </c>
      <c r="F693">
        <v>38</v>
      </c>
      <c r="G693">
        <v>848.43907999999999</v>
      </c>
      <c r="H693">
        <v>12785</v>
      </c>
      <c r="I693">
        <v>33786.8591199988</v>
      </c>
      <c r="J693">
        <v>3</v>
      </c>
      <c r="K693">
        <v>126.29301599999999</v>
      </c>
      <c r="L693">
        <v>0</v>
      </c>
      <c r="M693">
        <v>0</v>
      </c>
      <c r="N693">
        <v>0</v>
      </c>
      <c r="O693">
        <v>0</v>
      </c>
      <c r="P693">
        <v>212</v>
      </c>
      <c r="Q693">
        <v>771.058931999999</v>
      </c>
    </row>
    <row r="694" spans="1:17" x14ac:dyDescent="0.25">
      <c r="A694" t="s">
        <v>1389</v>
      </c>
      <c r="B694">
        <v>334</v>
      </c>
      <c r="C694">
        <v>10</v>
      </c>
      <c r="D694">
        <v>3</v>
      </c>
      <c r="E694">
        <v>300</v>
      </c>
      <c r="F694">
        <v>4</v>
      </c>
      <c r="G694">
        <v>10.767340000000001</v>
      </c>
      <c r="H694">
        <v>2640</v>
      </c>
      <c r="I694">
        <v>8420.4307400001398</v>
      </c>
      <c r="J694">
        <v>1</v>
      </c>
      <c r="K694">
        <v>143.80969200000001</v>
      </c>
      <c r="L694">
        <v>0</v>
      </c>
      <c r="M694">
        <v>0</v>
      </c>
      <c r="N694">
        <v>0</v>
      </c>
      <c r="O694">
        <v>0</v>
      </c>
      <c r="P694">
        <v>93</v>
      </c>
      <c r="Q694">
        <v>442.97137199999997</v>
      </c>
    </row>
    <row r="695" spans="1:17" x14ac:dyDescent="0.25">
      <c r="A695" t="s">
        <v>1391</v>
      </c>
      <c r="B695">
        <v>1349</v>
      </c>
      <c r="C695">
        <v>12</v>
      </c>
      <c r="D695">
        <v>3</v>
      </c>
      <c r="E695">
        <v>300</v>
      </c>
      <c r="F695">
        <v>0</v>
      </c>
      <c r="G695">
        <v>0</v>
      </c>
      <c r="H695">
        <v>6183</v>
      </c>
      <c r="I695">
        <v>12564.4939000004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40</v>
      </c>
      <c r="Q695">
        <v>173.47612799999999</v>
      </c>
    </row>
    <row r="696" spans="1:17" x14ac:dyDescent="0.25">
      <c r="A696" t="s">
        <v>1396</v>
      </c>
      <c r="B696">
        <v>26</v>
      </c>
      <c r="C696">
        <v>3</v>
      </c>
      <c r="D696">
        <v>6</v>
      </c>
      <c r="E696">
        <v>900</v>
      </c>
      <c r="F696">
        <v>3</v>
      </c>
      <c r="G696">
        <v>10407.167960000001</v>
      </c>
      <c r="H696">
        <v>86</v>
      </c>
      <c r="I696">
        <v>178.15436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6</v>
      </c>
      <c r="Q696">
        <v>51.225372</v>
      </c>
    </row>
    <row r="697" spans="1:17" x14ac:dyDescent="0.25">
      <c r="A697" t="s">
        <v>1397</v>
      </c>
      <c r="B697">
        <v>292</v>
      </c>
      <c r="C697">
        <v>3</v>
      </c>
      <c r="D697">
        <v>6</v>
      </c>
      <c r="E697">
        <v>900</v>
      </c>
      <c r="F697">
        <v>6</v>
      </c>
      <c r="G697">
        <v>4124.17508</v>
      </c>
      <c r="H697">
        <v>2641</v>
      </c>
      <c r="I697">
        <v>6553.1346400000803</v>
      </c>
      <c r="J697">
        <v>1</v>
      </c>
      <c r="K697">
        <v>61.416468000000002</v>
      </c>
      <c r="L697">
        <v>0</v>
      </c>
      <c r="M697">
        <v>0</v>
      </c>
      <c r="N697">
        <v>0</v>
      </c>
      <c r="O697">
        <v>0</v>
      </c>
      <c r="P697">
        <v>75</v>
      </c>
      <c r="Q697">
        <v>605.78979600000002</v>
      </c>
    </row>
    <row r="698" spans="1:17" x14ac:dyDescent="0.25">
      <c r="A698" t="s">
        <v>1398</v>
      </c>
      <c r="B698">
        <v>676</v>
      </c>
      <c r="C698">
        <v>3</v>
      </c>
      <c r="D698">
        <v>3</v>
      </c>
      <c r="E698">
        <v>300</v>
      </c>
      <c r="F698">
        <v>17</v>
      </c>
      <c r="G698">
        <v>1447.5959600000001</v>
      </c>
      <c r="H698">
        <v>7156</v>
      </c>
      <c r="I698">
        <v>13650.354600000201</v>
      </c>
      <c r="J698">
        <v>2</v>
      </c>
      <c r="K698">
        <v>42.386015999999998</v>
      </c>
      <c r="L698">
        <v>0</v>
      </c>
      <c r="M698">
        <v>0</v>
      </c>
      <c r="N698">
        <v>0</v>
      </c>
      <c r="O698">
        <v>0</v>
      </c>
      <c r="P698">
        <v>221</v>
      </c>
      <c r="Q698">
        <v>1092.5664839999999</v>
      </c>
    </row>
    <row r="699" spans="1:17" x14ac:dyDescent="0.25">
      <c r="A699" t="s">
        <v>1998</v>
      </c>
      <c r="B699">
        <v>107</v>
      </c>
      <c r="C699">
        <v>6</v>
      </c>
      <c r="D699">
        <v>3</v>
      </c>
      <c r="E699">
        <v>300</v>
      </c>
      <c r="F699">
        <v>17</v>
      </c>
      <c r="G699">
        <v>349.03318000000002</v>
      </c>
      <c r="H699">
        <v>71</v>
      </c>
      <c r="I699">
        <v>1430.7707</v>
      </c>
      <c r="J699">
        <v>1</v>
      </c>
      <c r="K699">
        <v>181.65435600000001</v>
      </c>
      <c r="L699">
        <v>0</v>
      </c>
      <c r="M699">
        <v>0</v>
      </c>
      <c r="N699">
        <v>0</v>
      </c>
      <c r="O699">
        <v>0</v>
      </c>
      <c r="P699">
        <v>2</v>
      </c>
      <c r="Q699">
        <v>95.334515999999994</v>
      </c>
    </row>
    <row r="700" spans="1:17" x14ac:dyDescent="0.25">
      <c r="A700" t="s">
        <v>1402</v>
      </c>
      <c r="B700">
        <v>283</v>
      </c>
      <c r="C700">
        <v>15</v>
      </c>
      <c r="D700">
        <v>3</v>
      </c>
      <c r="E700">
        <v>300</v>
      </c>
      <c r="F700">
        <v>15</v>
      </c>
      <c r="G700">
        <v>551.60148000000004</v>
      </c>
      <c r="H700">
        <v>578</v>
      </c>
      <c r="I700">
        <v>2294.08556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14</v>
      </c>
      <c r="Q700">
        <v>235.94054399999999</v>
      </c>
    </row>
    <row r="701" spans="1:17" x14ac:dyDescent="0.25">
      <c r="A701" t="s">
        <v>1404</v>
      </c>
      <c r="B701">
        <v>284</v>
      </c>
      <c r="C701">
        <v>9</v>
      </c>
      <c r="D701">
        <v>6</v>
      </c>
      <c r="E701">
        <v>600</v>
      </c>
      <c r="F701">
        <v>37</v>
      </c>
      <c r="G701">
        <v>627.35350000000005</v>
      </c>
      <c r="H701">
        <v>257</v>
      </c>
      <c r="I701">
        <v>2434.4270200000001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9</v>
      </c>
      <c r="Q701">
        <v>82.013964000000001</v>
      </c>
    </row>
    <row r="702" spans="1:17" x14ac:dyDescent="0.25">
      <c r="A702" t="s">
        <v>1407</v>
      </c>
      <c r="B702">
        <v>355</v>
      </c>
      <c r="C702">
        <v>12</v>
      </c>
      <c r="D702">
        <v>6</v>
      </c>
      <c r="E702">
        <v>900</v>
      </c>
      <c r="F702">
        <v>13</v>
      </c>
      <c r="G702">
        <v>1149.18102</v>
      </c>
      <c r="H702">
        <v>424</v>
      </c>
      <c r="I702">
        <v>2640.8433599999998</v>
      </c>
      <c r="J702">
        <v>3</v>
      </c>
      <c r="K702">
        <v>1778.69886</v>
      </c>
      <c r="L702">
        <v>0</v>
      </c>
      <c r="M702">
        <v>0</v>
      </c>
      <c r="N702">
        <v>0</v>
      </c>
      <c r="O702">
        <v>0</v>
      </c>
      <c r="P702">
        <v>9</v>
      </c>
      <c r="Q702">
        <v>135.22404</v>
      </c>
    </row>
    <row r="703" spans="1:17" x14ac:dyDescent="0.25">
      <c r="A703" t="s">
        <v>82</v>
      </c>
      <c r="B703">
        <v>507</v>
      </c>
      <c r="C703">
        <v>15</v>
      </c>
      <c r="D703">
        <v>9</v>
      </c>
      <c r="E703">
        <v>1200</v>
      </c>
      <c r="F703">
        <v>19</v>
      </c>
      <c r="G703">
        <v>166.83601999999999</v>
      </c>
      <c r="H703">
        <v>412</v>
      </c>
      <c r="I703">
        <v>3767.9691600000001</v>
      </c>
      <c r="J703">
        <v>3</v>
      </c>
      <c r="K703">
        <v>2071.994952</v>
      </c>
      <c r="L703">
        <v>0</v>
      </c>
      <c r="M703">
        <v>0</v>
      </c>
      <c r="N703">
        <v>0</v>
      </c>
      <c r="O703">
        <v>0</v>
      </c>
      <c r="P703">
        <v>24</v>
      </c>
      <c r="Q703">
        <v>290.972532</v>
      </c>
    </row>
    <row r="704" spans="1:17" x14ac:dyDescent="0.25">
      <c r="A704" t="s">
        <v>83</v>
      </c>
      <c r="B704">
        <v>406</v>
      </c>
      <c r="C704">
        <v>12</v>
      </c>
      <c r="D704">
        <v>6</v>
      </c>
      <c r="E704">
        <v>600</v>
      </c>
      <c r="F704">
        <v>27</v>
      </c>
      <c r="G704">
        <v>172.13228000000001</v>
      </c>
      <c r="H704">
        <v>383</v>
      </c>
      <c r="I704">
        <v>3299.12554</v>
      </c>
      <c r="J704">
        <v>5</v>
      </c>
      <c r="K704">
        <v>4450.5316439999997</v>
      </c>
      <c r="L704">
        <v>0</v>
      </c>
      <c r="M704">
        <v>0</v>
      </c>
      <c r="N704">
        <v>0</v>
      </c>
      <c r="O704">
        <v>0</v>
      </c>
      <c r="P704">
        <v>14</v>
      </c>
      <c r="Q704">
        <v>367.73111999999998</v>
      </c>
    </row>
    <row r="705" spans="1:17" x14ac:dyDescent="0.25">
      <c r="A705" t="s">
        <v>2001</v>
      </c>
      <c r="B705">
        <v>77</v>
      </c>
      <c r="C705">
        <v>15</v>
      </c>
      <c r="D705">
        <v>3</v>
      </c>
      <c r="E705">
        <v>300</v>
      </c>
      <c r="F705">
        <v>10</v>
      </c>
      <c r="G705">
        <v>454.66057999999998</v>
      </c>
      <c r="H705">
        <v>30</v>
      </c>
      <c r="I705">
        <v>466.38637999999997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7" x14ac:dyDescent="0.25">
      <c r="A706" t="s">
        <v>1410</v>
      </c>
      <c r="B706">
        <v>117</v>
      </c>
      <c r="C706">
        <v>9</v>
      </c>
      <c r="D706">
        <v>6</v>
      </c>
      <c r="E706">
        <v>600</v>
      </c>
      <c r="F706">
        <v>18</v>
      </c>
      <c r="G706">
        <v>274.24525999999997</v>
      </c>
      <c r="H706">
        <v>66</v>
      </c>
      <c r="I706">
        <v>860.57474000000002</v>
      </c>
      <c r="J706">
        <v>1</v>
      </c>
      <c r="K706">
        <v>27.680664</v>
      </c>
      <c r="L706">
        <v>0</v>
      </c>
      <c r="M706">
        <v>0</v>
      </c>
      <c r="N706">
        <v>0</v>
      </c>
      <c r="O706">
        <v>0</v>
      </c>
      <c r="P706">
        <v>6</v>
      </c>
      <c r="Q706">
        <v>188.90206800000001</v>
      </c>
    </row>
    <row r="707" spans="1:17" x14ac:dyDescent="0.25">
      <c r="A707" t="s">
        <v>1411</v>
      </c>
      <c r="B707">
        <v>578</v>
      </c>
      <c r="C707">
        <v>12</v>
      </c>
      <c r="D707">
        <v>12</v>
      </c>
      <c r="E707">
        <v>1200</v>
      </c>
      <c r="F707">
        <v>20</v>
      </c>
      <c r="G707">
        <v>382.27157999999997</v>
      </c>
      <c r="H707">
        <v>1381</v>
      </c>
      <c r="I707">
        <v>6869.7547600000298</v>
      </c>
      <c r="J707">
        <v>2</v>
      </c>
      <c r="K707">
        <v>232.25806800000001</v>
      </c>
      <c r="L707">
        <v>0</v>
      </c>
      <c r="M707">
        <v>0</v>
      </c>
      <c r="N707">
        <v>0</v>
      </c>
      <c r="O707">
        <v>0</v>
      </c>
      <c r="P707">
        <v>41</v>
      </c>
      <c r="Q707">
        <v>332.77571999999998</v>
      </c>
    </row>
    <row r="708" spans="1:17" x14ac:dyDescent="0.25">
      <c r="A708" t="s">
        <v>84</v>
      </c>
      <c r="B708">
        <v>416</v>
      </c>
      <c r="C708">
        <v>12</v>
      </c>
      <c r="D708">
        <v>6</v>
      </c>
      <c r="E708">
        <v>1200</v>
      </c>
      <c r="F708">
        <v>26</v>
      </c>
      <c r="G708">
        <v>2634.1697600000002</v>
      </c>
      <c r="H708">
        <v>1810</v>
      </c>
      <c r="I708">
        <v>5143.10825999997</v>
      </c>
      <c r="J708">
        <v>5</v>
      </c>
      <c r="K708">
        <v>2308.1996640000002</v>
      </c>
      <c r="L708">
        <v>0</v>
      </c>
      <c r="M708">
        <v>0</v>
      </c>
      <c r="N708">
        <v>0</v>
      </c>
      <c r="O708">
        <v>0</v>
      </c>
      <c r="P708">
        <v>46</v>
      </c>
      <c r="Q708">
        <v>250.10859600000001</v>
      </c>
    </row>
    <row r="709" spans="1:17" x14ac:dyDescent="0.25">
      <c r="A709" t="s">
        <v>1414</v>
      </c>
      <c r="B709">
        <v>1162</v>
      </c>
      <c r="C709">
        <v>15</v>
      </c>
      <c r="D709">
        <v>9</v>
      </c>
      <c r="E709">
        <v>1500</v>
      </c>
      <c r="F709">
        <v>29</v>
      </c>
      <c r="G709">
        <v>1728.06978</v>
      </c>
      <c r="H709">
        <v>1102</v>
      </c>
      <c r="I709">
        <v>7038.3734400000003</v>
      </c>
      <c r="J709">
        <v>3</v>
      </c>
      <c r="K709">
        <v>808.14561600000002</v>
      </c>
      <c r="L709">
        <v>0</v>
      </c>
      <c r="M709">
        <v>0</v>
      </c>
      <c r="N709">
        <v>0</v>
      </c>
      <c r="O709">
        <v>0</v>
      </c>
      <c r="P709">
        <v>48</v>
      </c>
      <c r="Q709">
        <v>683.96054400000003</v>
      </c>
    </row>
    <row r="710" spans="1:17" x14ac:dyDescent="0.25">
      <c r="A710" t="s">
        <v>1415</v>
      </c>
      <c r="B710">
        <v>347</v>
      </c>
      <c r="C710">
        <v>0</v>
      </c>
      <c r="D710">
        <v>3</v>
      </c>
      <c r="E710">
        <v>600</v>
      </c>
      <c r="F710">
        <v>8</v>
      </c>
      <c r="G710">
        <v>945.15066000000002</v>
      </c>
      <c r="H710">
        <v>16694</v>
      </c>
      <c r="I710">
        <v>39684.953859999201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342</v>
      </c>
      <c r="Q710">
        <v>1470.315816</v>
      </c>
    </row>
    <row r="711" spans="1:17" x14ac:dyDescent="0.25">
      <c r="A711" t="s">
        <v>1417</v>
      </c>
      <c r="B711">
        <v>1154</v>
      </c>
      <c r="C711">
        <v>12</v>
      </c>
      <c r="D711">
        <v>12</v>
      </c>
      <c r="E711">
        <v>1500</v>
      </c>
      <c r="F711">
        <v>9</v>
      </c>
      <c r="G711">
        <v>515.1825</v>
      </c>
      <c r="H711">
        <v>8514</v>
      </c>
      <c r="I711">
        <v>16422.9354400005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251</v>
      </c>
      <c r="Q711">
        <v>1257.5922720000001</v>
      </c>
    </row>
    <row r="712" spans="1:17" x14ac:dyDescent="0.25">
      <c r="A712" t="s">
        <v>1418</v>
      </c>
      <c r="B712">
        <v>865</v>
      </c>
      <c r="C712">
        <v>12</v>
      </c>
      <c r="D712">
        <v>4</v>
      </c>
      <c r="E712">
        <v>400</v>
      </c>
      <c r="F712">
        <v>14</v>
      </c>
      <c r="G712">
        <v>919.43542000000002</v>
      </c>
      <c r="H712">
        <v>7000</v>
      </c>
      <c r="I712">
        <v>15813.5880000003</v>
      </c>
      <c r="J712">
        <v>2</v>
      </c>
      <c r="K712">
        <v>37.195895999999998</v>
      </c>
      <c r="L712">
        <v>0</v>
      </c>
      <c r="M712">
        <v>0</v>
      </c>
      <c r="N712">
        <v>0</v>
      </c>
      <c r="O712">
        <v>0</v>
      </c>
      <c r="P712">
        <v>189</v>
      </c>
      <c r="Q712">
        <v>968.04185999999902</v>
      </c>
    </row>
    <row r="713" spans="1:17" x14ac:dyDescent="0.25">
      <c r="A713" t="s">
        <v>1421</v>
      </c>
      <c r="B713">
        <v>560</v>
      </c>
      <c r="C713">
        <v>6</v>
      </c>
      <c r="D713">
        <v>3</v>
      </c>
      <c r="E713">
        <v>300</v>
      </c>
      <c r="F713">
        <v>5</v>
      </c>
      <c r="G713">
        <v>166.31620000000001</v>
      </c>
      <c r="H713">
        <v>3480</v>
      </c>
      <c r="I713">
        <v>6114.4794999998303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20</v>
      </c>
      <c r="Q713">
        <v>135.02964</v>
      </c>
    </row>
    <row r="714" spans="1:17" x14ac:dyDescent="0.25">
      <c r="A714" t="s">
        <v>1423</v>
      </c>
      <c r="B714">
        <v>351</v>
      </c>
      <c r="C714">
        <v>9</v>
      </c>
      <c r="D714">
        <v>3</v>
      </c>
      <c r="E714">
        <v>300</v>
      </c>
      <c r="F714">
        <v>6</v>
      </c>
      <c r="G714">
        <v>1270.75252</v>
      </c>
      <c r="H714">
        <v>4030</v>
      </c>
      <c r="I714">
        <v>8547.7793400002101</v>
      </c>
      <c r="J714">
        <v>1</v>
      </c>
      <c r="K714">
        <v>25.085604</v>
      </c>
      <c r="L714">
        <v>0</v>
      </c>
      <c r="M714">
        <v>0</v>
      </c>
      <c r="N714">
        <v>0</v>
      </c>
      <c r="O714">
        <v>0</v>
      </c>
      <c r="P714">
        <v>21</v>
      </c>
      <c r="Q714">
        <v>182.593332</v>
      </c>
    </row>
    <row r="715" spans="1:17" x14ac:dyDescent="0.25">
      <c r="A715" t="s">
        <v>1425</v>
      </c>
      <c r="B715">
        <v>123</v>
      </c>
      <c r="C715">
        <v>0</v>
      </c>
      <c r="D715">
        <v>3</v>
      </c>
      <c r="E715">
        <v>300</v>
      </c>
      <c r="F715">
        <v>6</v>
      </c>
      <c r="G715">
        <v>579.70866000000001</v>
      </c>
      <c r="H715">
        <v>7913</v>
      </c>
      <c r="I715">
        <v>19191.330059999898</v>
      </c>
      <c r="J715">
        <v>1</v>
      </c>
      <c r="K715">
        <v>15.786624</v>
      </c>
      <c r="L715">
        <v>0</v>
      </c>
      <c r="M715">
        <v>0</v>
      </c>
      <c r="N715">
        <v>0</v>
      </c>
      <c r="O715">
        <v>0</v>
      </c>
      <c r="P715">
        <v>31</v>
      </c>
      <c r="Q715">
        <v>154.81525199999999</v>
      </c>
    </row>
    <row r="716" spans="1:17" x14ac:dyDescent="0.25">
      <c r="A716" t="s">
        <v>1426</v>
      </c>
      <c r="B716">
        <v>113</v>
      </c>
      <c r="C716">
        <v>0</v>
      </c>
      <c r="D716">
        <v>3</v>
      </c>
      <c r="E716">
        <v>300</v>
      </c>
      <c r="F716">
        <v>4</v>
      </c>
      <c r="G716">
        <v>32.584240000000001</v>
      </c>
      <c r="H716">
        <v>8647</v>
      </c>
      <c r="I716">
        <v>24201.8042400003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42</v>
      </c>
      <c r="Q716">
        <v>128.042676</v>
      </c>
    </row>
    <row r="717" spans="1:17" x14ac:dyDescent="0.25">
      <c r="A717" t="s">
        <v>1427</v>
      </c>
      <c r="B717">
        <v>141</v>
      </c>
      <c r="C717">
        <v>0</v>
      </c>
      <c r="D717">
        <v>3</v>
      </c>
      <c r="E717">
        <v>300</v>
      </c>
      <c r="F717">
        <v>1</v>
      </c>
      <c r="G717">
        <v>45.47034</v>
      </c>
      <c r="H717">
        <v>7856</v>
      </c>
      <c r="I717">
        <v>18945.939659999702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26</v>
      </c>
      <c r="Q717">
        <v>52.121603999999998</v>
      </c>
    </row>
    <row r="718" spans="1:17" x14ac:dyDescent="0.25">
      <c r="A718" t="s">
        <v>1428</v>
      </c>
      <c r="B718">
        <v>203</v>
      </c>
      <c r="C718">
        <v>0</v>
      </c>
      <c r="D718">
        <v>3</v>
      </c>
      <c r="E718">
        <v>300</v>
      </c>
      <c r="F718">
        <v>5</v>
      </c>
      <c r="G718">
        <v>1737.67416</v>
      </c>
      <c r="H718">
        <v>12270</v>
      </c>
      <c r="I718">
        <v>28357.249359999099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64</v>
      </c>
      <c r="Q718">
        <v>194.59476000000001</v>
      </c>
    </row>
    <row r="719" spans="1:17" x14ac:dyDescent="0.25">
      <c r="A719" t="s">
        <v>1429</v>
      </c>
      <c r="B719">
        <v>136</v>
      </c>
      <c r="C719">
        <v>0</v>
      </c>
      <c r="D719">
        <v>3</v>
      </c>
      <c r="E719">
        <v>300</v>
      </c>
      <c r="F719">
        <v>3</v>
      </c>
      <c r="G719">
        <v>572.52426000000003</v>
      </c>
      <c r="H719">
        <v>10574</v>
      </c>
      <c r="I719">
        <v>28468.602640000099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47</v>
      </c>
      <c r="Q719">
        <v>117.65237999999999</v>
      </c>
    </row>
    <row r="720" spans="1:17" x14ac:dyDescent="0.25">
      <c r="A720" t="s">
        <v>1430</v>
      </c>
      <c r="B720">
        <v>124</v>
      </c>
      <c r="C720">
        <v>0</v>
      </c>
      <c r="D720">
        <v>3</v>
      </c>
      <c r="E720">
        <v>300</v>
      </c>
      <c r="F720">
        <v>2</v>
      </c>
      <c r="G720">
        <v>907.63513999999998</v>
      </c>
      <c r="H720">
        <v>8750</v>
      </c>
      <c r="I720">
        <v>19555.873059999201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45</v>
      </c>
      <c r="Q720">
        <v>142.945392</v>
      </c>
    </row>
    <row r="721" spans="1:17" x14ac:dyDescent="0.25">
      <c r="A721" t="s">
        <v>1431</v>
      </c>
      <c r="B721">
        <v>148</v>
      </c>
      <c r="C721">
        <v>0</v>
      </c>
      <c r="D721">
        <v>3</v>
      </c>
      <c r="E721">
        <v>300</v>
      </c>
      <c r="F721">
        <v>2</v>
      </c>
      <c r="G721">
        <v>247.81514000000001</v>
      </c>
      <c r="H721">
        <v>9149</v>
      </c>
      <c r="I721">
        <v>18988.389279999799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33</v>
      </c>
      <c r="Q721">
        <v>87.870155999999994</v>
      </c>
    </row>
    <row r="722" spans="1:17" x14ac:dyDescent="0.25">
      <c r="A722" t="s">
        <v>1432</v>
      </c>
      <c r="B722">
        <v>126</v>
      </c>
      <c r="C722">
        <v>0</v>
      </c>
      <c r="D722">
        <v>3</v>
      </c>
      <c r="E722">
        <v>300</v>
      </c>
      <c r="F722">
        <v>3</v>
      </c>
      <c r="G722">
        <v>265.65836000000002</v>
      </c>
      <c r="H722">
        <v>10991</v>
      </c>
      <c r="I722">
        <v>29409.025360000102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49</v>
      </c>
      <c r="Q722">
        <v>130.78608</v>
      </c>
    </row>
    <row r="723" spans="1:17" x14ac:dyDescent="0.25">
      <c r="A723" t="s">
        <v>1433</v>
      </c>
      <c r="B723">
        <v>116</v>
      </c>
      <c r="C723">
        <v>0</v>
      </c>
      <c r="D723">
        <v>3</v>
      </c>
      <c r="E723">
        <v>300</v>
      </c>
      <c r="F723">
        <v>4</v>
      </c>
      <c r="G723">
        <v>343.2894</v>
      </c>
      <c r="H723">
        <v>9711</v>
      </c>
      <c r="I723">
        <v>27768.885740000002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51</v>
      </c>
      <c r="Q723">
        <v>190.46641199999999</v>
      </c>
    </row>
    <row r="724" spans="1:17" x14ac:dyDescent="0.25">
      <c r="A724" t="s">
        <v>1434</v>
      </c>
      <c r="B724">
        <v>101</v>
      </c>
      <c r="C724">
        <v>0</v>
      </c>
      <c r="D724">
        <v>3</v>
      </c>
      <c r="E724">
        <v>300</v>
      </c>
      <c r="F724">
        <v>4</v>
      </c>
      <c r="G724">
        <v>397.00225999999998</v>
      </c>
      <c r="H724">
        <v>5985</v>
      </c>
      <c r="I724">
        <v>16615.690819999701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33</v>
      </c>
      <c r="Q724">
        <v>187.60831200000001</v>
      </c>
    </row>
    <row r="725" spans="1:17" x14ac:dyDescent="0.25">
      <c r="A725" t="s">
        <v>1435</v>
      </c>
      <c r="B725">
        <v>133</v>
      </c>
      <c r="C725">
        <v>0</v>
      </c>
      <c r="D725">
        <v>3</v>
      </c>
      <c r="E725">
        <v>300</v>
      </c>
      <c r="F725">
        <v>6</v>
      </c>
      <c r="G725">
        <v>359.04041999999998</v>
      </c>
      <c r="H725">
        <v>9638</v>
      </c>
      <c r="I725">
        <v>22751.0924600002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33</v>
      </c>
      <c r="Q725">
        <v>80.096795999999998</v>
      </c>
    </row>
    <row r="726" spans="1:17" x14ac:dyDescent="0.25">
      <c r="A726" t="s">
        <v>1437</v>
      </c>
      <c r="B726">
        <v>185</v>
      </c>
      <c r="C726">
        <v>0</v>
      </c>
      <c r="D726">
        <v>3</v>
      </c>
      <c r="E726">
        <v>300</v>
      </c>
      <c r="F726">
        <v>3</v>
      </c>
      <c r="G726">
        <v>141.62891999999999</v>
      </c>
      <c r="H726">
        <v>13654</v>
      </c>
      <c r="I726">
        <v>35524.8401800016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163</v>
      </c>
      <c r="Q726">
        <v>409.51236</v>
      </c>
    </row>
    <row r="727" spans="1:17" x14ac:dyDescent="0.25">
      <c r="A727" t="s">
        <v>1438</v>
      </c>
      <c r="B727">
        <v>159</v>
      </c>
      <c r="C727">
        <v>0</v>
      </c>
      <c r="D727">
        <v>3</v>
      </c>
      <c r="E727">
        <v>300</v>
      </c>
      <c r="F727">
        <v>1</v>
      </c>
      <c r="G727">
        <v>210.84667999999999</v>
      </c>
      <c r="H727">
        <v>10819</v>
      </c>
      <c r="I727">
        <v>25672.195699999698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49</v>
      </c>
      <c r="Q727">
        <v>124.22333999999999</v>
      </c>
    </row>
    <row r="728" spans="1:17" x14ac:dyDescent="0.25">
      <c r="A728" t="s">
        <v>1439</v>
      </c>
      <c r="B728">
        <v>243</v>
      </c>
      <c r="C728">
        <v>3</v>
      </c>
      <c r="D728">
        <v>3</v>
      </c>
      <c r="E728">
        <v>300</v>
      </c>
      <c r="F728">
        <v>11</v>
      </c>
      <c r="G728">
        <v>1194.0360800000001</v>
      </c>
      <c r="H728">
        <v>13588</v>
      </c>
      <c r="I728">
        <v>44489.485880000997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174</v>
      </c>
      <c r="Q728">
        <v>539.52466800000002</v>
      </c>
    </row>
    <row r="729" spans="1:17" x14ac:dyDescent="0.25">
      <c r="A729" t="s">
        <v>1440</v>
      </c>
      <c r="B729">
        <v>288</v>
      </c>
      <c r="C729">
        <v>3</v>
      </c>
      <c r="D729">
        <v>3</v>
      </c>
      <c r="E729">
        <v>300</v>
      </c>
      <c r="F729">
        <v>26</v>
      </c>
      <c r="G729">
        <v>1436.33224</v>
      </c>
      <c r="H729">
        <v>9246</v>
      </c>
      <c r="I729">
        <v>21632.714999999502</v>
      </c>
      <c r="J729">
        <v>2</v>
      </c>
      <c r="K729">
        <v>183.16814400000001</v>
      </c>
      <c r="L729">
        <v>0</v>
      </c>
      <c r="M729">
        <v>0</v>
      </c>
      <c r="N729">
        <v>0</v>
      </c>
      <c r="O729">
        <v>0</v>
      </c>
      <c r="P729">
        <v>56</v>
      </c>
      <c r="Q729">
        <v>296.78536800000001</v>
      </c>
    </row>
    <row r="730" spans="1:17" x14ac:dyDescent="0.25">
      <c r="A730" t="s">
        <v>1441</v>
      </c>
      <c r="B730">
        <v>226</v>
      </c>
      <c r="C730">
        <v>0</v>
      </c>
      <c r="D730">
        <v>3</v>
      </c>
      <c r="E730">
        <v>300</v>
      </c>
      <c r="F730">
        <v>4</v>
      </c>
      <c r="G730">
        <v>381.23540000000003</v>
      </c>
      <c r="H730">
        <v>13792</v>
      </c>
      <c r="I730">
        <v>30161.455320001001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65</v>
      </c>
      <c r="Q730">
        <v>188.14484400000001</v>
      </c>
    </row>
    <row r="731" spans="1:17" x14ac:dyDescent="0.25">
      <c r="A731" t="s">
        <v>1442</v>
      </c>
      <c r="B731">
        <v>195</v>
      </c>
      <c r="C731">
        <v>0</v>
      </c>
      <c r="D731">
        <v>3</v>
      </c>
      <c r="E731">
        <v>300</v>
      </c>
      <c r="F731">
        <v>10</v>
      </c>
      <c r="G731">
        <v>834.83025999999995</v>
      </c>
      <c r="H731">
        <v>14154</v>
      </c>
      <c r="I731">
        <v>31263.607240001798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56</v>
      </c>
      <c r="Q731">
        <v>205.76736</v>
      </c>
    </row>
    <row r="732" spans="1:17" x14ac:dyDescent="0.25">
      <c r="A732" t="s">
        <v>85</v>
      </c>
      <c r="B732">
        <v>158</v>
      </c>
      <c r="C732">
        <v>0</v>
      </c>
      <c r="D732">
        <v>3</v>
      </c>
      <c r="E732">
        <v>300</v>
      </c>
      <c r="F732">
        <v>11</v>
      </c>
      <c r="G732">
        <v>478.48136</v>
      </c>
      <c r="H732">
        <v>7077</v>
      </c>
      <c r="I732">
        <v>17120.227819999101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150</v>
      </c>
      <c r="Q732">
        <v>512.19538799999998</v>
      </c>
    </row>
    <row r="733" spans="1:17" x14ac:dyDescent="0.25">
      <c r="A733" t="s">
        <v>1443</v>
      </c>
      <c r="B733">
        <v>137</v>
      </c>
      <c r="C733">
        <v>0</v>
      </c>
      <c r="D733">
        <v>3</v>
      </c>
      <c r="E733">
        <v>300</v>
      </c>
      <c r="F733">
        <v>5</v>
      </c>
      <c r="G733">
        <v>617.42583999999999</v>
      </c>
      <c r="H733">
        <v>7139</v>
      </c>
      <c r="I733">
        <v>12007.71718</v>
      </c>
      <c r="J733">
        <v>1</v>
      </c>
      <c r="K733">
        <v>3.46008</v>
      </c>
      <c r="L733">
        <v>0</v>
      </c>
      <c r="M733">
        <v>0</v>
      </c>
      <c r="N733">
        <v>0</v>
      </c>
      <c r="O733">
        <v>0</v>
      </c>
      <c r="P733">
        <v>13</v>
      </c>
      <c r="Q733">
        <v>112.039644</v>
      </c>
    </row>
    <row r="734" spans="1:17" x14ac:dyDescent="0.25">
      <c r="A734" t="s">
        <v>1444</v>
      </c>
      <c r="B734">
        <v>186</v>
      </c>
      <c r="C734">
        <v>0</v>
      </c>
      <c r="D734">
        <v>3</v>
      </c>
      <c r="E734">
        <v>300</v>
      </c>
      <c r="F734">
        <v>24</v>
      </c>
      <c r="G734">
        <v>4877.8179799999998</v>
      </c>
      <c r="H734">
        <v>4634</v>
      </c>
      <c r="I734">
        <v>9984.6717799997805</v>
      </c>
      <c r="J734">
        <v>2</v>
      </c>
      <c r="K734">
        <v>85.907364000000001</v>
      </c>
      <c r="L734">
        <v>0</v>
      </c>
      <c r="M734">
        <v>0</v>
      </c>
      <c r="N734">
        <v>0</v>
      </c>
      <c r="O734">
        <v>0</v>
      </c>
      <c r="P734">
        <v>26</v>
      </c>
      <c r="Q734">
        <v>218.853216</v>
      </c>
    </row>
    <row r="735" spans="1:17" x14ac:dyDescent="0.25">
      <c r="A735" t="s">
        <v>1446</v>
      </c>
      <c r="B735">
        <v>114</v>
      </c>
      <c r="C735">
        <v>9</v>
      </c>
      <c r="D735">
        <v>3</v>
      </c>
      <c r="E735">
        <v>300</v>
      </c>
      <c r="F735">
        <v>7</v>
      </c>
      <c r="G735">
        <v>574.86386000000005</v>
      </c>
      <c r="H735">
        <v>3876</v>
      </c>
      <c r="I735">
        <v>9805.3046599996505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39</v>
      </c>
      <c r="Q735">
        <v>100.969464</v>
      </c>
    </row>
    <row r="736" spans="1:17" x14ac:dyDescent="0.25">
      <c r="A736" t="s">
        <v>1448</v>
      </c>
      <c r="B736">
        <v>351</v>
      </c>
      <c r="C736">
        <v>6</v>
      </c>
      <c r="D736">
        <v>3</v>
      </c>
      <c r="E736">
        <v>300</v>
      </c>
      <c r="F736">
        <v>8</v>
      </c>
      <c r="G736">
        <v>1112.45012</v>
      </c>
      <c r="H736">
        <v>11202</v>
      </c>
      <c r="I736">
        <v>22735.001779998802</v>
      </c>
      <c r="J736">
        <v>1</v>
      </c>
      <c r="K736">
        <v>27.248148</v>
      </c>
      <c r="L736">
        <v>0</v>
      </c>
      <c r="M736">
        <v>0</v>
      </c>
      <c r="N736">
        <v>0</v>
      </c>
      <c r="O736">
        <v>0</v>
      </c>
      <c r="P736">
        <v>28</v>
      </c>
      <c r="Q736">
        <v>132.37728000000001</v>
      </c>
    </row>
    <row r="737" spans="1:17" x14ac:dyDescent="0.25">
      <c r="A737" t="s">
        <v>1449</v>
      </c>
      <c r="B737">
        <v>181</v>
      </c>
      <c r="C737">
        <v>3</v>
      </c>
      <c r="D737">
        <v>3</v>
      </c>
      <c r="E737">
        <v>300</v>
      </c>
      <c r="F737">
        <v>4</v>
      </c>
      <c r="G737">
        <v>263.09640000000002</v>
      </c>
      <c r="H737">
        <v>7041</v>
      </c>
      <c r="I737">
        <v>13590.757019999801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28</v>
      </c>
      <c r="Q737">
        <v>118.013904</v>
      </c>
    </row>
    <row r="738" spans="1:17" x14ac:dyDescent="0.25">
      <c r="A738" t="s">
        <v>1450</v>
      </c>
      <c r="B738">
        <v>323</v>
      </c>
      <c r="C738">
        <v>3</v>
      </c>
      <c r="D738">
        <v>3</v>
      </c>
      <c r="E738">
        <v>300</v>
      </c>
      <c r="F738">
        <v>3</v>
      </c>
      <c r="G738">
        <v>202.52814000000001</v>
      </c>
      <c r="H738">
        <v>10612</v>
      </c>
      <c r="I738">
        <v>19520.889519999098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134</v>
      </c>
      <c r="Q738">
        <v>917.349288</v>
      </c>
    </row>
    <row r="739" spans="1:17" x14ac:dyDescent="0.25">
      <c r="A739" t="s">
        <v>1451</v>
      </c>
      <c r="B739">
        <v>929</v>
      </c>
      <c r="C739">
        <v>9</v>
      </c>
      <c r="D739">
        <v>3</v>
      </c>
      <c r="E739">
        <v>300</v>
      </c>
      <c r="F739">
        <v>10</v>
      </c>
      <c r="G739">
        <v>633.34418000000005</v>
      </c>
      <c r="H739">
        <v>6200</v>
      </c>
      <c r="I739">
        <v>20448.3924799993</v>
      </c>
      <c r="J739">
        <v>1</v>
      </c>
      <c r="K739">
        <v>1.73004</v>
      </c>
      <c r="L739">
        <v>0</v>
      </c>
      <c r="M739">
        <v>0</v>
      </c>
      <c r="N739">
        <v>0</v>
      </c>
      <c r="O739">
        <v>0</v>
      </c>
      <c r="P739">
        <v>76</v>
      </c>
      <c r="Q739">
        <v>1200.2011560000001</v>
      </c>
    </row>
    <row r="740" spans="1:17" x14ac:dyDescent="0.25">
      <c r="A740" t="s">
        <v>1452</v>
      </c>
      <c r="B740">
        <v>95</v>
      </c>
      <c r="C740">
        <v>0</v>
      </c>
      <c r="D740">
        <v>3</v>
      </c>
      <c r="E740">
        <v>300</v>
      </c>
      <c r="F740">
        <v>2</v>
      </c>
      <c r="G740">
        <v>196.37564</v>
      </c>
      <c r="H740">
        <v>5277</v>
      </c>
      <c r="I740">
        <v>11456.109700000099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41</v>
      </c>
      <c r="Q740">
        <v>146.50662</v>
      </c>
    </row>
    <row r="741" spans="1:17" x14ac:dyDescent="0.25">
      <c r="A741" t="s">
        <v>1453</v>
      </c>
      <c r="B741">
        <v>2338</v>
      </c>
      <c r="C741">
        <v>18</v>
      </c>
      <c r="D741">
        <v>9</v>
      </c>
      <c r="E741">
        <v>700</v>
      </c>
      <c r="F741">
        <v>2</v>
      </c>
      <c r="G741">
        <v>81.608400000000003</v>
      </c>
      <c r="H741">
        <v>11630</v>
      </c>
      <c r="I741">
        <v>26351.813019998899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171</v>
      </c>
      <c r="Q741">
        <v>1301.4644760000001</v>
      </c>
    </row>
    <row r="742" spans="1:17" x14ac:dyDescent="0.25">
      <c r="A742" t="s">
        <v>1454</v>
      </c>
      <c r="B742">
        <v>811</v>
      </c>
      <c r="C742">
        <v>9</v>
      </c>
      <c r="D742">
        <v>3</v>
      </c>
      <c r="E742">
        <v>300</v>
      </c>
      <c r="F742">
        <v>7</v>
      </c>
      <c r="G742">
        <v>1430.31304</v>
      </c>
      <c r="H742">
        <v>4860</v>
      </c>
      <c r="I742">
        <v>11737.538060000699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94</v>
      </c>
      <c r="Q742">
        <v>860.03271600000005</v>
      </c>
    </row>
    <row r="743" spans="1:17" x14ac:dyDescent="0.25">
      <c r="A743" t="s">
        <v>1457</v>
      </c>
      <c r="B743">
        <v>224</v>
      </c>
      <c r="C743">
        <v>3</v>
      </c>
      <c r="D743">
        <v>3</v>
      </c>
      <c r="E743">
        <v>300</v>
      </c>
      <c r="F743">
        <v>2</v>
      </c>
      <c r="G743">
        <v>6.3489199999999997</v>
      </c>
      <c r="H743">
        <v>2953</v>
      </c>
      <c r="I743">
        <v>5711.4625000000196</v>
      </c>
      <c r="J743">
        <v>1</v>
      </c>
      <c r="K743">
        <v>851.504772</v>
      </c>
      <c r="L743">
        <v>0</v>
      </c>
      <c r="M743">
        <v>0</v>
      </c>
      <c r="N743">
        <v>0</v>
      </c>
      <c r="O743">
        <v>0</v>
      </c>
      <c r="P743">
        <v>34</v>
      </c>
      <c r="Q743">
        <v>196.13566800000001</v>
      </c>
    </row>
    <row r="744" spans="1:17" x14ac:dyDescent="0.25">
      <c r="A744" t="s">
        <v>86</v>
      </c>
      <c r="B744">
        <v>1109</v>
      </c>
      <c r="C744">
        <v>12</v>
      </c>
      <c r="D744">
        <v>6</v>
      </c>
      <c r="E744">
        <v>600</v>
      </c>
      <c r="F744">
        <v>5</v>
      </c>
      <c r="G744">
        <v>111.68504</v>
      </c>
      <c r="H744">
        <v>1422</v>
      </c>
      <c r="I744">
        <v>3167.9821399999701</v>
      </c>
      <c r="J744">
        <v>1</v>
      </c>
      <c r="K744">
        <v>4609.4791800000003</v>
      </c>
      <c r="L744">
        <v>0</v>
      </c>
      <c r="M744">
        <v>0</v>
      </c>
      <c r="N744">
        <v>0</v>
      </c>
      <c r="O744">
        <v>0</v>
      </c>
      <c r="P744">
        <v>7</v>
      </c>
      <c r="Q744">
        <v>85.733423999999999</v>
      </c>
    </row>
    <row r="745" spans="1:17" x14ac:dyDescent="0.25">
      <c r="A745" t="s">
        <v>1458</v>
      </c>
      <c r="B745">
        <v>486</v>
      </c>
      <c r="C745">
        <v>9</v>
      </c>
      <c r="D745">
        <v>3</v>
      </c>
      <c r="E745">
        <v>300</v>
      </c>
      <c r="F745">
        <v>7</v>
      </c>
      <c r="G745">
        <v>55.557220000000001</v>
      </c>
      <c r="H745">
        <v>3507</v>
      </c>
      <c r="I745">
        <v>6942.9975799999202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28</v>
      </c>
      <c r="Q745">
        <v>297.22060800000003</v>
      </c>
    </row>
    <row r="746" spans="1:17" x14ac:dyDescent="0.25">
      <c r="A746" t="s">
        <v>1459</v>
      </c>
      <c r="B746">
        <v>459</v>
      </c>
      <c r="C746">
        <v>6</v>
      </c>
      <c r="D746">
        <v>3</v>
      </c>
      <c r="E746">
        <v>300</v>
      </c>
      <c r="F746">
        <v>0</v>
      </c>
      <c r="G746">
        <v>0</v>
      </c>
      <c r="H746">
        <v>1711</v>
      </c>
      <c r="I746">
        <v>3485.1270999999902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21</v>
      </c>
      <c r="Q746">
        <v>115.056612</v>
      </c>
    </row>
    <row r="747" spans="1:17" x14ac:dyDescent="0.25">
      <c r="A747" t="s">
        <v>1462</v>
      </c>
      <c r="B747">
        <v>1744</v>
      </c>
      <c r="C747">
        <v>12</v>
      </c>
      <c r="D747">
        <v>3</v>
      </c>
      <c r="E747">
        <v>99.999999999999901</v>
      </c>
      <c r="F747">
        <v>1</v>
      </c>
      <c r="G747">
        <v>3.8093599999999999</v>
      </c>
      <c r="H747">
        <v>10487</v>
      </c>
      <c r="I747">
        <v>18230.0853199989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81</v>
      </c>
      <c r="Q747">
        <v>418.97915999999998</v>
      </c>
    </row>
    <row r="748" spans="1:17" x14ac:dyDescent="0.25">
      <c r="A748" t="s">
        <v>1463</v>
      </c>
      <c r="B748">
        <v>389</v>
      </c>
      <c r="C748">
        <v>3</v>
      </c>
      <c r="D748">
        <v>9</v>
      </c>
      <c r="E748">
        <v>1000</v>
      </c>
      <c r="F748">
        <v>27</v>
      </c>
      <c r="G748">
        <v>201.76877999999999</v>
      </c>
      <c r="H748">
        <v>1245</v>
      </c>
      <c r="I748">
        <v>6375.4445999999798</v>
      </c>
      <c r="J748">
        <v>5</v>
      </c>
      <c r="K748">
        <v>564.85852799999998</v>
      </c>
      <c r="L748">
        <v>0</v>
      </c>
      <c r="M748">
        <v>0</v>
      </c>
      <c r="N748">
        <v>0</v>
      </c>
      <c r="O748">
        <v>0</v>
      </c>
      <c r="P748">
        <v>33</v>
      </c>
      <c r="Q748">
        <v>544.60207200000002</v>
      </c>
    </row>
    <row r="749" spans="1:17" x14ac:dyDescent="0.25">
      <c r="A749" t="s">
        <v>1465</v>
      </c>
      <c r="B749">
        <v>622</v>
      </c>
      <c r="C749">
        <v>15</v>
      </c>
      <c r="D749">
        <v>6</v>
      </c>
      <c r="E749">
        <v>900</v>
      </c>
      <c r="F749">
        <v>23</v>
      </c>
      <c r="G749">
        <v>898.93259999999998</v>
      </c>
      <c r="H749">
        <v>625</v>
      </c>
      <c r="I749">
        <v>3827.2136799999998</v>
      </c>
      <c r="J749">
        <v>3</v>
      </c>
      <c r="K749">
        <v>274.806264</v>
      </c>
      <c r="L749">
        <v>0</v>
      </c>
      <c r="M749">
        <v>0</v>
      </c>
      <c r="N749">
        <v>0</v>
      </c>
      <c r="O749">
        <v>0</v>
      </c>
      <c r="P749">
        <v>13</v>
      </c>
      <c r="Q749">
        <v>122.555628</v>
      </c>
    </row>
    <row r="750" spans="1:17" x14ac:dyDescent="0.25">
      <c r="A750" t="s">
        <v>1466</v>
      </c>
      <c r="B750">
        <v>180</v>
      </c>
      <c r="C750">
        <v>9</v>
      </c>
      <c r="D750">
        <v>6</v>
      </c>
      <c r="E750">
        <v>600</v>
      </c>
      <c r="F750">
        <v>45</v>
      </c>
      <c r="G750">
        <v>2186.22874</v>
      </c>
      <c r="H750">
        <v>96</v>
      </c>
      <c r="I750">
        <v>2452.1188400000001</v>
      </c>
      <c r="J750">
        <v>2</v>
      </c>
      <c r="K750">
        <v>112.993332</v>
      </c>
      <c r="L750">
        <v>0</v>
      </c>
      <c r="M750">
        <v>0</v>
      </c>
      <c r="N750">
        <v>0</v>
      </c>
      <c r="O750">
        <v>0</v>
      </c>
      <c r="P750">
        <v>6</v>
      </c>
      <c r="Q750">
        <v>169.58416800000001</v>
      </c>
    </row>
    <row r="751" spans="1:17" x14ac:dyDescent="0.25">
      <c r="A751" t="s">
        <v>1467</v>
      </c>
      <c r="B751">
        <v>120</v>
      </c>
      <c r="C751">
        <v>6</v>
      </c>
      <c r="D751">
        <v>3</v>
      </c>
      <c r="E751">
        <v>600</v>
      </c>
      <c r="F751">
        <v>26</v>
      </c>
      <c r="G751">
        <v>2145.7088199999998</v>
      </c>
      <c r="H751">
        <v>62</v>
      </c>
      <c r="I751">
        <v>1827.3047799999999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2</v>
      </c>
      <c r="Q751">
        <v>30.548376000000001</v>
      </c>
    </row>
    <row r="752" spans="1:17" x14ac:dyDescent="0.25">
      <c r="A752" t="s">
        <v>1468</v>
      </c>
      <c r="B752">
        <v>96</v>
      </c>
      <c r="C752">
        <v>9</v>
      </c>
      <c r="D752">
        <v>12</v>
      </c>
      <c r="E752">
        <v>1600</v>
      </c>
      <c r="F752">
        <v>29</v>
      </c>
      <c r="G752">
        <v>3048.7496799999999</v>
      </c>
      <c r="H752">
        <v>98</v>
      </c>
      <c r="I752">
        <v>1594.8582200000001</v>
      </c>
      <c r="J752">
        <v>5</v>
      </c>
      <c r="K752">
        <v>314.86754400000001</v>
      </c>
      <c r="L752">
        <v>0</v>
      </c>
      <c r="M752">
        <v>0</v>
      </c>
      <c r="N752">
        <v>0</v>
      </c>
      <c r="O752">
        <v>0</v>
      </c>
      <c r="P752">
        <v>3</v>
      </c>
      <c r="Q752">
        <v>32.335548000000003</v>
      </c>
    </row>
    <row r="753" spans="1:17" x14ac:dyDescent="0.25">
      <c r="A753" t="s">
        <v>1469</v>
      </c>
      <c r="B753">
        <v>473</v>
      </c>
      <c r="C753">
        <v>12</v>
      </c>
      <c r="D753">
        <v>12</v>
      </c>
      <c r="E753">
        <v>1500</v>
      </c>
      <c r="F753">
        <v>30</v>
      </c>
      <c r="G753">
        <v>553.62747999999999</v>
      </c>
      <c r="H753">
        <v>624</v>
      </c>
      <c r="I753">
        <v>7267.0714200000102</v>
      </c>
      <c r="J753">
        <v>4</v>
      </c>
      <c r="K753">
        <v>1989.8720519999999</v>
      </c>
      <c r="L753">
        <v>0</v>
      </c>
      <c r="M753">
        <v>0</v>
      </c>
      <c r="N753">
        <v>0</v>
      </c>
      <c r="O753">
        <v>0</v>
      </c>
      <c r="P753">
        <v>8</v>
      </c>
      <c r="Q753">
        <v>182.77807200000001</v>
      </c>
    </row>
    <row r="754" spans="1:17" x14ac:dyDescent="0.25">
      <c r="A754" t="s">
        <v>1470</v>
      </c>
      <c r="B754">
        <v>331</v>
      </c>
      <c r="C754">
        <v>9</v>
      </c>
      <c r="D754">
        <v>6</v>
      </c>
      <c r="E754">
        <v>600</v>
      </c>
      <c r="F754">
        <v>18</v>
      </c>
      <c r="G754">
        <v>822.62279999999998</v>
      </c>
      <c r="H754">
        <v>4154</v>
      </c>
      <c r="I754">
        <v>9574.8886000003695</v>
      </c>
      <c r="J754">
        <v>4</v>
      </c>
      <c r="K754">
        <v>1442.6383080000001</v>
      </c>
      <c r="L754">
        <v>0</v>
      </c>
      <c r="M754">
        <v>0</v>
      </c>
      <c r="N754">
        <v>0</v>
      </c>
      <c r="O754">
        <v>0</v>
      </c>
      <c r="P754">
        <v>43</v>
      </c>
      <c r="Q754">
        <v>113.744028</v>
      </c>
    </row>
    <row r="755" spans="1:17" x14ac:dyDescent="0.25">
      <c r="A755" t="s">
        <v>1471</v>
      </c>
      <c r="B755">
        <v>1540</v>
      </c>
      <c r="C755">
        <v>15</v>
      </c>
      <c r="D755">
        <v>3</v>
      </c>
      <c r="E755">
        <v>300</v>
      </c>
      <c r="F755">
        <v>0</v>
      </c>
      <c r="G755">
        <v>0</v>
      </c>
      <c r="H755">
        <v>5612</v>
      </c>
      <c r="I755">
        <v>10305.8259000001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25</v>
      </c>
      <c r="Q755">
        <v>86.900183999999996</v>
      </c>
    </row>
    <row r="756" spans="1:17" x14ac:dyDescent="0.25">
      <c r="A756" t="s">
        <v>1472</v>
      </c>
      <c r="B756">
        <v>832</v>
      </c>
      <c r="C756">
        <v>3</v>
      </c>
      <c r="D756">
        <v>3</v>
      </c>
      <c r="E756">
        <v>300</v>
      </c>
      <c r="F756">
        <v>0</v>
      </c>
      <c r="G756">
        <v>0</v>
      </c>
      <c r="H756">
        <v>5592</v>
      </c>
      <c r="I756">
        <v>9386.0337600002895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20</v>
      </c>
      <c r="Q756">
        <v>95.223504000000005</v>
      </c>
    </row>
    <row r="757" spans="1:17" x14ac:dyDescent="0.25">
      <c r="A757" t="s">
        <v>1475</v>
      </c>
      <c r="B757">
        <v>1407</v>
      </c>
      <c r="C757">
        <v>9</v>
      </c>
      <c r="D757">
        <v>9</v>
      </c>
      <c r="E757">
        <v>900</v>
      </c>
      <c r="F757">
        <v>2</v>
      </c>
      <c r="G757">
        <v>523.44402000000002</v>
      </c>
      <c r="H757">
        <v>6480</v>
      </c>
      <c r="I757">
        <v>15632.87876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261</v>
      </c>
      <c r="Q757">
        <v>931.63959599999998</v>
      </c>
    </row>
    <row r="758" spans="1:17" x14ac:dyDescent="0.25">
      <c r="A758" t="s">
        <v>1476</v>
      </c>
      <c r="B758">
        <v>195</v>
      </c>
      <c r="C758">
        <v>0</v>
      </c>
      <c r="D758">
        <v>3</v>
      </c>
      <c r="E758">
        <v>300</v>
      </c>
      <c r="F758">
        <v>9</v>
      </c>
      <c r="G758">
        <v>247.55716000000001</v>
      </c>
      <c r="H758">
        <v>4605</v>
      </c>
      <c r="I758">
        <v>11100.378120000199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186</v>
      </c>
      <c r="Q758">
        <v>649.21619999999996</v>
      </c>
    </row>
    <row r="759" spans="1:17" x14ac:dyDescent="0.25">
      <c r="A759" t="s">
        <v>1478</v>
      </c>
      <c r="B759">
        <v>2899</v>
      </c>
      <c r="C759">
        <v>12</v>
      </c>
      <c r="D759">
        <v>3</v>
      </c>
      <c r="E759">
        <v>300</v>
      </c>
      <c r="F759">
        <v>1</v>
      </c>
      <c r="G759">
        <v>39.441899999999997</v>
      </c>
      <c r="H759">
        <v>6498</v>
      </c>
      <c r="I759">
        <v>13124.2674799999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175</v>
      </c>
      <c r="Q759">
        <v>814.24981200000002</v>
      </c>
    </row>
    <row r="760" spans="1:17" x14ac:dyDescent="0.25">
      <c r="A760" t="s">
        <v>1479</v>
      </c>
      <c r="B760">
        <v>566</v>
      </c>
      <c r="C760">
        <v>3</v>
      </c>
      <c r="D760">
        <v>3</v>
      </c>
      <c r="E760">
        <v>300</v>
      </c>
      <c r="F760">
        <v>7</v>
      </c>
      <c r="G760">
        <v>467.28915999999998</v>
      </c>
      <c r="H760">
        <v>6342</v>
      </c>
      <c r="I760">
        <v>14527.2941399995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196</v>
      </c>
      <c r="Q760">
        <v>839.74761599999999</v>
      </c>
    </row>
    <row r="761" spans="1:17" x14ac:dyDescent="0.25">
      <c r="A761" t="s">
        <v>1480</v>
      </c>
      <c r="B761">
        <v>130</v>
      </c>
      <c r="C761">
        <v>0</v>
      </c>
      <c r="D761">
        <v>3</v>
      </c>
      <c r="E761">
        <v>300</v>
      </c>
      <c r="F761">
        <v>0</v>
      </c>
      <c r="G761">
        <v>0</v>
      </c>
      <c r="H761">
        <v>3514</v>
      </c>
      <c r="I761">
        <v>6994.2014799997496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89</v>
      </c>
      <c r="Q761">
        <v>391.333416</v>
      </c>
    </row>
    <row r="762" spans="1:17" x14ac:dyDescent="0.25">
      <c r="A762" t="s">
        <v>1481</v>
      </c>
      <c r="B762">
        <v>907</v>
      </c>
      <c r="C762">
        <v>12</v>
      </c>
      <c r="D762">
        <v>3</v>
      </c>
      <c r="E762">
        <v>300</v>
      </c>
      <c r="F762">
        <v>7</v>
      </c>
      <c r="G762">
        <v>966.26738</v>
      </c>
      <c r="H762">
        <v>3090</v>
      </c>
      <c r="I762">
        <v>6511.2643799998996</v>
      </c>
      <c r="J762">
        <v>1</v>
      </c>
      <c r="K762">
        <v>9.0827159999999996</v>
      </c>
      <c r="L762">
        <v>0</v>
      </c>
      <c r="M762">
        <v>0</v>
      </c>
      <c r="N762">
        <v>0</v>
      </c>
      <c r="O762">
        <v>0</v>
      </c>
      <c r="P762">
        <v>35</v>
      </c>
      <c r="Q762">
        <v>436.90589999999997</v>
      </c>
    </row>
    <row r="763" spans="1:17" x14ac:dyDescent="0.25">
      <c r="A763" t="s">
        <v>1489</v>
      </c>
      <c r="B763">
        <v>79</v>
      </c>
      <c r="C763">
        <v>0</v>
      </c>
      <c r="D763">
        <v>3</v>
      </c>
      <c r="E763">
        <v>300</v>
      </c>
      <c r="F763">
        <v>8</v>
      </c>
      <c r="G763">
        <v>7549.93804</v>
      </c>
      <c r="H763">
        <v>2929</v>
      </c>
      <c r="I763">
        <v>6652.8799599999102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13</v>
      </c>
      <c r="Q763">
        <v>31.868772</v>
      </c>
    </row>
    <row r="764" spans="1:17" x14ac:dyDescent="0.25">
      <c r="A764" t="s">
        <v>1490</v>
      </c>
      <c r="B764">
        <v>296</v>
      </c>
      <c r="C764">
        <v>0</v>
      </c>
      <c r="D764">
        <v>3</v>
      </c>
      <c r="E764">
        <v>300</v>
      </c>
      <c r="F764">
        <v>7</v>
      </c>
      <c r="G764">
        <v>313.58109999999999</v>
      </c>
      <c r="H764">
        <v>12673</v>
      </c>
      <c r="I764">
        <v>27465.5333799988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101</v>
      </c>
      <c r="Q764">
        <v>199.89729600000001</v>
      </c>
    </row>
    <row r="765" spans="1:17" x14ac:dyDescent="0.25">
      <c r="A765" t="s">
        <v>1493</v>
      </c>
      <c r="B765">
        <v>1014</v>
      </c>
      <c r="C765">
        <v>9</v>
      </c>
      <c r="D765">
        <v>6</v>
      </c>
      <c r="E765">
        <v>600</v>
      </c>
      <c r="F765">
        <v>8</v>
      </c>
      <c r="G765">
        <v>305.31623999999999</v>
      </c>
      <c r="H765">
        <v>7315</v>
      </c>
      <c r="I765">
        <v>15762.5319399994</v>
      </c>
      <c r="J765">
        <v>1</v>
      </c>
      <c r="K765">
        <v>147.91854000000001</v>
      </c>
      <c r="L765">
        <v>0</v>
      </c>
      <c r="M765">
        <v>0</v>
      </c>
      <c r="N765">
        <v>0</v>
      </c>
      <c r="O765">
        <v>0</v>
      </c>
      <c r="P765">
        <v>151</v>
      </c>
      <c r="Q765">
        <v>920.80449599999997</v>
      </c>
    </row>
    <row r="766" spans="1:17" x14ac:dyDescent="0.25">
      <c r="A766" t="s">
        <v>1494</v>
      </c>
      <c r="B766">
        <v>1197</v>
      </c>
      <c r="C766">
        <v>15</v>
      </c>
      <c r="D766">
        <v>6</v>
      </c>
      <c r="E766">
        <v>600</v>
      </c>
      <c r="F766">
        <v>12</v>
      </c>
      <c r="G766">
        <v>708.11076000000003</v>
      </c>
      <c r="H766">
        <v>8800</v>
      </c>
      <c r="I766">
        <v>16189.3015399989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244</v>
      </c>
      <c r="Q766">
        <v>969.57986400000004</v>
      </c>
    </row>
    <row r="767" spans="1:17" x14ac:dyDescent="0.25">
      <c r="A767" t="s">
        <v>1495</v>
      </c>
      <c r="B767">
        <v>1866</v>
      </c>
      <c r="C767">
        <v>9</v>
      </c>
      <c r="D767">
        <v>6</v>
      </c>
      <c r="E767">
        <v>600</v>
      </c>
      <c r="F767">
        <v>6</v>
      </c>
      <c r="G767">
        <v>347.36131999999998</v>
      </c>
      <c r="H767">
        <v>7938</v>
      </c>
      <c r="I767">
        <v>13993.217619999201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218</v>
      </c>
      <c r="Q767">
        <v>950.23407599999996</v>
      </c>
    </row>
    <row r="768" spans="1:17" x14ac:dyDescent="0.25">
      <c r="A768" t="s">
        <v>1496</v>
      </c>
      <c r="B768">
        <v>135</v>
      </c>
      <c r="C768">
        <v>0</v>
      </c>
      <c r="D768">
        <v>3</v>
      </c>
      <c r="E768">
        <v>600</v>
      </c>
      <c r="F768">
        <v>6</v>
      </c>
      <c r="G768">
        <v>881.26074000000006</v>
      </c>
      <c r="H768">
        <v>8391</v>
      </c>
      <c r="I768">
        <v>20860.267159999501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52</v>
      </c>
      <c r="Q768">
        <v>126.616944</v>
      </c>
    </row>
    <row r="769" spans="1:17" x14ac:dyDescent="0.25">
      <c r="A769" t="s">
        <v>1497</v>
      </c>
      <c r="B769">
        <v>246</v>
      </c>
      <c r="C769">
        <v>0</v>
      </c>
      <c r="D769">
        <v>3</v>
      </c>
      <c r="E769">
        <v>300</v>
      </c>
      <c r="F769">
        <v>13</v>
      </c>
      <c r="G769">
        <v>1547.1113600000001</v>
      </c>
      <c r="H769">
        <v>9890</v>
      </c>
      <c r="I769">
        <v>23156.118619999899</v>
      </c>
      <c r="J769">
        <v>1</v>
      </c>
      <c r="K769">
        <v>3.7844639999999998</v>
      </c>
      <c r="L769">
        <v>0</v>
      </c>
      <c r="M769">
        <v>0</v>
      </c>
      <c r="N769">
        <v>0</v>
      </c>
      <c r="O769">
        <v>0</v>
      </c>
      <c r="P769">
        <v>173</v>
      </c>
      <c r="Q769">
        <v>608.37886800000001</v>
      </c>
    </row>
    <row r="770" spans="1:17" x14ac:dyDescent="0.25">
      <c r="A770" t="s">
        <v>1498</v>
      </c>
      <c r="B770">
        <v>1173</v>
      </c>
      <c r="C770">
        <v>12</v>
      </c>
      <c r="D770">
        <v>6</v>
      </c>
      <c r="E770">
        <v>600</v>
      </c>
      <c r="F770">
        <v>16</v>
      </c>
      <c r="G770">
        <v>2127.55692</v>
      </c>
      <c r="H770">
        <v>10703</v>
      </c>
      <c r="I770">
        <v>21833.912039998901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268</v>
      </c>
      <c r="Q770">
        <v>1162.8366120000001</v>
      </c>
    </row>
    <row r="771" spans="1:17" x14ac:dyDescent="0.25">
      <c r="A771" t="s">
        <v>1499</v>
      </c>
      <c r="B771">
        <v>135</v>
      </c>
      <c r="C771">
        <v>0</v>
      </c>
      <c r="D771">
        <v>3</v>
      </c>
      <c r="E771">
        <v>600</v>
      </c>
      <c r="F771">
        <v>9</v>
      </c>
      <c r="G771">
        <v>1612.2512999999999</v>
      </c>
      <c r="H771">
        <v>8424</v>
      </c>
      <c r="I771">
        <v>21402.437599999899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112</v>
      </c>
      <c r="Q771">
        <v>284.09799600000002</v>
      </c>
    </row>
    <row r="772" spans="1:17" x14ac:dyDescent="0.25">
      <c r="A772" t="s">
        <v>1500</v>
      </c>
      <c r="B772">
        <v>312</v>
      </c>
      <c r="C772">
        <v>0</v>
      </c>
      <c r="D772">
        <v>3</v>
      </c>
      <c r="E772">
        <v>600</v>
      </c>
      <c r="F772">
        <v>9</v>
      </c>
      <c r="G772">
        <v>545.50549999999998</v>
      </c>
      <c r="H772">
        <v>14665</v>
      </c>
      <c r="I772">
        <v>31873.137659999698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305</v>
      </c>
      <c r="Q772">
        <v>1026.069528</v>
      </c>
    </row>
    <row r="773" spans="1:17" x14ac:dyDescent="0.25">
      <c r="A773" t="s">
        <v>1501</v>
      </c>
      <c r="B773">
        <v>182</v>
      </c>
      <c r="C773">
        <v>3</v>
      </c>
      <c r="D773">
        <v>3</v>
      </c>
      <c r="E773">
        <v>300</v>
      </c>
      <c r="F773">
        <v>4</v>
      </c>
      <c r="G773">
        <v>239.62862000000001</v>
      </c>
      <c r="H773">
        <v>5475</v>
      </c>
      <c r="I773">
        <v>13616.772979999399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107</v>
      </c>
      <c r="Q773">
        <v>358.97774399999997</v>
      </c>
    </row>
    <row r="774" spans="1:17" x14ac:dyDescent="0.25">
      <c r="A774" t="s">
        <v>1502</v>
      </c>
      <c r="B774">
        <v>1027</v>
      </c>
      <c r="C774">
        <v>9</v>
      </c>
      <c r="D774">
        <v>6</v>
      </c>
      <c r="E774">
        <v>400</v>
      </c>
      <c r="F774">
        <v>4</v>
      </c>
      <c r="G774">
        <v>88.591980000000007</v>
      </c>
      <c r="H774">
        <v>4545</v>
      </c>
      <c r="I774">
        <v>7811.2760199999402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45</v>
      </c>
      <c r="Q774">
        <v>241.726608</v>
      </c>
    </row>
    <row r="775" spans="1:17" x14ac:dyDescent="0.25">
      <c r="A775" t="s">
        <v>87</v>
      </c>
      <c r="B775">
        <v>1706</v>
      </c>
      <c r="C775">
        <v>21</v>
      </c>
      <c r="D775">
        <v>3</v>
      </c>
      <c r="E775">
        <v>300</v>
      </c>
      <c r="F775">
        <v>15</v>
      </c>
      <c r="G775">
        <v>568.44763999999998</v>
      </c>
      <c r="H775">
        <v>5934</v>
      </c>
      <c r="I775">
        <v>14504.6104399997</v>
      </c>
      <c r="J775">
        <v>2</v>
      </c>
      <c r="K775">
        <v>241.34078400000001</v>
      </c>
      <c r="L775">
        <v>0</v>
      </c>
      <c r="M775">
        <v>0</v>
      </c>
      <c r="N775">
        <v>0</v>
      </c>
      <c r="O775">
        <v>0</v>
      </c>
      <c r="P775">
        <v>141</v>
      </c>
      <c r="Q775">
        <v>802.07592</v>
      </c>
    </row>
    <row r="776" spans="1:17" x14ac:dyDescent="0.25">
      <c r="A776" t="s">
        <v>1503</v>
      </c>
      <c r="B776">
        <v>174</v>
      </c>
      <c r="C776">
        <v>0</v>
      </c>
      <c r="D776">
        <v>6</v>
      </c>
      <c r="E776">
        <v>900</v>
      </c>
      <c r="F776">
        <v>4</v>
      </c>
      <c r="G776">
        <v>375.15408000000002</v>
      </c>
      <c r="H776">
        <v>10903</v>
      </c>
      <c r="I776">
        <v>21210.135679999399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122</v>
      </c>
      <c r="Q776">
        <v>409.89790799999997</v>
      </c>
    </row>
    <row r="777" spans="1:17" x14ac:dyDescent="0.25">
      <c r="A777" t="s">
        <v>1504</v>
      </c>
      <c r="B777">
        <v>1452</v>
      </c>
      <c r="C777">
        <v>15</v>
      </c>
      <c r="D777">
        <v>3</v>
      </c>
      <c r="E777">
        <v>600</v>
      </c>
      <c r="F777">
        <v>6</v>
      </c>
      <c r="G777">
        <v>2262.8324400000001</v>
      </c>
      <c r="H777">
        <v>7500</v>
      </c>
      <c r="I777">
        <v>16437.5276999993</v>
      </c>
      <c r="J777">
        <v>1</v>
      </c>
      <c r="K777">
        <v>52.333751999999997</v>
      </c>
      <c r="L777">
        <v>0</v>
      </c>
      <c r="M777">
        <v>0</v>
      </c>
      <c r="N777">
        <v>0</v>
      </c>
      <c r="O777">
        <v>0</v>
      </c>
      <c r="P777">
        <v>168</v>
      </c>
      <c r="Q777">
        <v>1025.9914679999999</v>
      </c>
    </row>
    <row r="778" spans="1:17" x14ac:dyDescent="0.25">
      <c r="A778" t="s">
        <v>1508</v>
      </c>
      <c r="B778">
        <v>1097</v>
      </c>
      <c r="C778">
        <v>9</v>
      </c>
      <c r="D778">
        <v>3</v>
      </c>
      <c r="E778">
        <v>300</v>
      </c>
      <c r="F778">
        <v>3</v>
      </c>
      <c r="G778">
        <v>467.35664000000003</v>
      </c>
      <c r="H778">
        <v>9198</v>
      </c>
      <c r="I778">
        <v>16871.951639999901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32</v>
      </c>
      <c r="Q778">
        <v>130.94514000000001</v>
      </c>
    </row>
    <row r="779" spans="1:17" x14ac:dyDescent="0.25">
      <c r="A779" t="s">
        <v>1509</v>
      </c>
      <c r="B779">
        <v>1088</v>
      </c>
      <c r="C779">
        <v>4</v>
      </c>
      <c r="D779">
        <v>6</v>
      </c>
      <c r="E779">
        <v>600</v>
      </c>
      <c r="F779">
        <v>0</v>
      </c>
      <c r="G779">
        <v>0</v>
      </c>
      <c r="H779">
        <v>3785</v>
      </c>
      <c r="I779">
        <v>7552.3203199998798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13</v>
      </c>
      <c r="Q779">
        <v>101.018196</v>
      </c>
    </row>
    <row r="780" spans="1:17" x14ac:dyDescent="0.25">
      <c r="A780" t="s">
        <v>1511</v>
      </c>
      <c r="B780">
        <v>1266</v>
      </c>
      <c r="C780">
        <v>7</v>
      </c>
      <c r="D780">
        <v>6</v>
      </c>
      <c r="E780">
        <v>600</v>
      </c>
      <c r="F780">
        <v>4</v>
      </c>
      <c r="G780">
        <v>359.74372</v>
      </c>
      <c r="H780">
        <v>7863</v>
      </c>
      <c r="I780">
        <v>15707.370720000399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110</v>
      </c>
      <c r="Q780">
        <v>601.32888000000003</v>
      </c>
    </row>
    <row r="781" spans="1:17" x14ac:dyDescent="0.25">
      <c r="A781" t="s">
        <v>88</v>
      </c>
      <c r="B781">
        <v>1488</v>
      </c>
      <c r="C781">
        <v>6</v>
      </c>
      <c r="D781">
        <v>3</v>
      </c>
      <c r="E781">
        <v>300</v>
      </c>
      <c r="F781">
        <v>8</v>
      </c>
      <c r="G781">
        <v>505.58323999999999</v>
      </c>
      <c r="H781">
        <v>12057</v>
      </c>
      <c r="I781">
        <v>24832.703259998601</v>
      </c>
      <c r="J781">
        <v>1</v>
      </c>
      <c r="K781">
        <v>6.4876560000000003</v>
      </c>
      <c r="L781">
        <v>0</v>
      </c>
      <c r="M781">
        <v>0</v>
      </c>
      <c r="N781">
        <v>0</v>
      </c>
      <c r="O781">
        <v>0</v>
      </c>
      <c r="P781">
        <v>185</v>
      </c>
      <c r="Q781">
        <v>933.88450799999896</v>
      </c>
    </row>
    <row r="782" spans="1:17" x14ac:dyDescent="0.25">
      <c r="A782" t="s">
        <v>1513</v>
      </c>
      <c r="B782">
        <v>1295</v>
      </c>
      <c r="C782">
        <v>18</v>
      </c>
      <c r="D782">
        <v>3</v>
      </c>
      <c r="E782">
        <v>300</v>
      </c>
      <c r="F782">
        <v>3</v>
      </c>
      <c r="G782">
        <v>2486.3093399999998</v>
      </c>
      <c r="H782">
        <v>3325</v>
      </c>
      <c r="I782">
        <v>6910.82059999995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13</v>
      </c>
      <c r="Q782">
        <v>66.440064000000007</v>
      </c>
    </row>
    <row r="783" spans="1:17" x14ac:dyDescent="0.25">
      <c r="A783" t="s">
        <v>89</v>
      </c>
      <c r="B783">
        <v>729</v>
      </c>
      <c r="C783">
        <v>6</v>
      </c>
      <c r="D783">
        <v>3</v>
      </c>
      <c r="E783">
        <v>300</v>
      </c>
      <c r="F783">
        <v>14</v>
      </c>
      <c r="G783">
        <v>526.90026</v>
      </c>
      <c r="H783">
        <v>4629</v>
      </c>
      <c r="I783">
        <v>11797.042299999501</v>
      </c>
      <c r="J783">
        <v>4</v>
      </c>
      <c r="K783">
        <v>2548.8376320000002</v>
      </c>
      <c r="L783">
        <v>0</v>
      </c>
      <c r="M783">
        <v>0</v>
      </c>
      <c r="N783">
        <v>0</v>
      </c>
      <c r="O783">
        <v>0</v>
      </c>
      <c r="P783">
        <v>65</v>
      </c>
      <c r="Q783">
        <v>306.55660799999998</v>
      </c>
    </row>
    <row r="784" spans="1:17" x14ac:dyDescent="0.25">
      <c r="A784" t="s">
        <v>1520</v>
      </c>
      <c r="B784">
        <v>970</v>
      </c>
      <c r="C784">
        <v>9</v>
      </c>
      <c r="D784">
        <v>3</v>
      </c>
      <c r="E784">
        <v>600</v>
      </c>
      <c r="F784">
        <v>27</v>
      </c>
      <c r="G784">
        <v>1360.84914</v>
      </c>
      <c r="H784">
        <v>6429</v>
      </c>
      <c r="I784">
        <v>18371.909959999899</v>
      </c>
      <c r="J784">
        <v>5</v>
      </c>
      <c r="K784">
        <v>257.34367200000003</v>
      </c>
      <c r="L784">
        <v>0</v>
      </c>
      <c r="M784">
        <v>0</v>
      </c>
      <c r="N784">
        <v>0</v>
      </c>
      <c r="O784">
        <v>0</v>
      </c>
      <c r="P784">
        <v>70</v>
      </c>
      <c r="Q784">
        <v>535.17765599999996</v>
      </c>
    </row>
    <row r="785" spans="1:17" x14ac:dyDescent="0.25">
      <c r="A785" t="s">
        <v>1523</v>
      </c>
      <c r="B785">
        <v>832</v>
      </c>
      <c r="C785">
        <v>9</v>
      </c>
      <c r="D785">
        <v>9</v>
      </c>
      <c r="E785">
        <v>1200</v>
      </c>
      <c r="F785">
        <v>8</v>
      </c>
      <c r="G785">
        <v>1553.3726999999999</v>
      </c>
      <c r="H785">
        <v>7299</v>
      </c>
      <c r="I785">
        <v>17762.235479999399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99</v>
      </c>
      <c r="Q785">
        <v>509.96162399999997</v>
      </c>
    </row>
    <row r="786" spans="1:17" x14ac:dyDescent="0.25">
      <c r="A786" t="s">
        <v>1524</v>
      </c>
      <c r="B786">
        <v>528</v>
      </c>
      <c r="C786">
        <v>12</v>
      </c>
      <c r="D786">
        <v>21</v>
      </c>
      <c r="E786">
        <v>2400</v>
      </c>
      <c r="F786">
        <v>23</v>
      </c>
      <c r="G786">
        <v>4490.20748</v>
      </c>
      <c r="H786">
        <v>4184</v>
      </c>
      <c r="I786">
        <v>11808.455480000301</v>
      </c>
      <c r="J786">
        <v>1</v>
      </c>
      <c r="K786">
        <v>17.437823999999999</v>
      </c>
      <c r="L786">
        <v>0</v>
      </c>
      <c r="M786">
        <v>0</v>
      </c>
      <c r="N786">
        <v>0</v>
      </c>
      <c r="O786">
        <v>0</v>
      </c>
      <c r="P786">
        <v>55</v>
      </c>
      <c r="Q786">
        <v>237.62616</v>
      </c>
    </row>
    <row r="787" spans="1:17" x14ac:dyDescent="0.25">
      <c r="A787" t="s">
        <v>1532</v>
      </c>
      <c r="B787">
        <v>75</v>
      </c>
      <c r="C787">
        <v>0</v>
      </c>
      <c r="D787">
        <v>3</v>
      </c>
      <c r="E787">
        <v>300</v>
      </c>
      <c r="F787">
        <v>9</v>
      </c>
      <c r="G787">
        <v>6122.6353799999997</v>
      </c>
      <c r="H787">
        <v>4255</v>
      </c>
      <c r="I787">
        <v>9388.4689399997205</v>
      </c>
      <c r="J787">
        <v>2</v>
      </c>
      <c r="K787">
        <v>71.039832000000004</v>
      </c>
      <c r="L787">
        <v>0</v>
      </c>
      <c r="M787">
        <v>0</v>
      </c>
      <c r="N787">
        <v>0</v>
      </c>
      <c r="O787">
        <v>0</v>
      </c>
      <c r="P787">
        <v>99</v>
      </c>
      <c r="Q787">
        <v>361.69316400000002</v>
      </c>
    </row>
    <row r="788" spans="1:17" x14ac:dyDescent="0.25">
      <c r="A788" t="s">
        <v>1533</v>
      </c>
      <c r="B788">
        <v>31</v>
      </c>
      <c r="C788">
        <v>0</v>
      </c>
      <c r="D788">
        <v>3</v>
      </c>
      <c r="E788">
        <v>300</v>
      </c>
      <c r="F788">
        <v>1</v>
      </c>
      <c r="G788">
        <v>35.402160000000002</v>
      </c>
      <c r="H788">
        <v>507</v>
      </c>
      <c r="I788">
        <v>1103.2169799999999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105</v>
      </c>
      <c r="Q788">
        <v>304.69870800000001</v>
      </c>
    </row>
    <row r="789" spans="1:17" x14ac:dyDescent="0.25">
      <c r="A789" t="s">
        <v>90</v>
      </c>
      <c r="B789">
        <v>632</v>
      </c>
      <c r="C789">
        <v>6</v>
      </c>
      <c r="D789">
        <v>9</v>
      </c>
      <c r="E789">
        <v>900</v>
      </c>
      <c r="F789">
        <v>16</v>
      </c>
      <c r="G789">
        <v>725.43913999999995</v>
      </c>
      <c r="H789">
        <v>7336</v>
      </c>
      <c r="I789">
        <v>14894.454160000399</v>
      </c>
      <c r="J789">
        <v>1</v>
      </c>
      <c r="K789">
        <v>81.744456</v>
      </c>
      <c r="L789">
        <v>0</v>
      </c>
      <c r="M789">
        <v>0</v>
      </c>
      <c r="N789">
        <v>0</v>
      </c>
      <c r="O789">
        <v>0</v>
      </c>
      <c r="P789">
        <v>103</v>
      </c>
      <c r="Q789">
        <v>799.68799200000001</v>
      </c>
    </row>
    <row r="790" spans="1:17" x14ac:dyDescent="0.25">
      <c r="A790" t="s">
        <v>1534</v>
      </c>
      <c r="B790">
        <v>73</v>
      </c>
      <c r="C790">
        <v>3</v>
      </c>
      <c r="D790">
        <v>6</v>
      </c>
      <c r="E790">
        <v>600</v>
      </c>
      <c r="F790">
        <v>5</v>
      </c>
      <c r="G790">
        <v>496.68853999999999</v>
      </c>
      <c r="H790">
        <v>1953</v>
      </c>
      <c r="I790">
        <v>3444.1679800000202</v>
      </c>
      <c r="J790">
        <v>1</v>
      </c>
      <c r="K790">
        <v>37.628399999999999</v>
      </c>
      <c r="L790">
        <v>0</v>
      </c>
      <c r="M790">
        <v>0</v>
      </c>
      <c r="N790">
        <v>1</v>
      </c>
      <c r="O790">
        <v>316.129032</v>
      </c>
      <c r="P790">
        <v>20</v>
      </c>
      <c r="Q790">
        <v>162.72249600000001</v>
      </c>
    </row>
    <row r="791" spans="1:17" x14ac:dyDescent="0.25">
      <c r="A791" t="s">
        <v>1535</v>
      </c>
      <c r="B791">
        <v>474</v>
      </c>
      <c r="C791">
        <v>0</v>
      </c>
      <c r="D791">
        <v>3</v>
      </c>
      <c r="E791">
        <v>300</v>
      </c>
      <c r="F791">
        <v>11</v>
      </c>
      <c r="G791">
        <v>6326.5625799999998</v>
      </c>
      <c r="H791">
        <v>2742</v>
      </c>
      <c r="I791">
        <v>5202.24689999971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62</v>
      </c>
      <c r="Q791">
        <v>353.28718800000001</v>
      </c>
    </row>
    <row r="792" spans="1:17" x14ac:dyDescent="0.25">
      <c r="A792" t="s">
        <v>1536</v>
      </c>
      <c r="B792">
        <v>14</v>
      </c>
      <c r="C792">
        <v>0</v>
      </c>
      <c r="D792">
        <v>3</v>
      </c>
      <c r="E792">
        <v>300</v>
      </c>
      <c r="F792">
        <v>5</v>
      </c>
      <c r="G792">
        <v>5642.2529000000004</v>
      </c>
      <c r="H792">
        <v>3</v>
      </c>
      <c r="I792">
        <v>22.664020000000001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1</v>
      </c>
      <c r="Q792">
        <v>8.2846320000000002</v>
      </c>
    </row>
    <row r="793" spans="1:17" x14ac:dyDescent="0.25">
      <c r="A793" t="s">
        <v>1537</v>
      </c>
      <c r="B793">
        <v>327</v>
      </c>
      <c r="C793">
        <v>0</v>
      </c>
      <c r="D793">
        <v>3</v>
      </c>
      <c r="E793">
        <v>300</v>
      </c>
      <c r="F793">
        <v>13</v>
      </c>
      <c r="G793">
        <v>5514.0633399999997</v>
      </c>
      <c r="H793">
        <v>12563</v>
      </c>
      <c r="I793">
        <v>29611.559619999502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269</v>
      </c>
      <c r="Q793">
        <v>938.66097600000001</v>
      </c>
    </row>
    <row r="794" spans="1:17" x14ac:dyDescent="0.25">
      <c r="A794" t="s">
        <v>91</v>
      </c>
      <c r="B794">
        <v>239</v>
      </c>
      <c r="C794">
        <v>3</v>
      </c>
      <c r="D794">
        <v>3</v>
      </c>
      <c r="E794">
        <v>600</v>
      </c>
      <c r="F794">
        <v>18</v>
      </c>
      <c r="G794">
        <v>4456.6915799999997</v>
      </c>
      <c r="H794">
        <v>2471</v>
      </c>
      <c r="I794">
        <v>6393.4917999998497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40</v>
      </c>
      <c r="Q794">
        <v>400.89595200000002</v>
      </c>
    </row>
    <row r="795" spans="1:17" x14ac:dyDescent="0.25">
      <c r="A795" t="s">
        <v>1540</v>
      </c>
      <c r="B795">
        <v>730</v>
      </c>
      <c r="C795">
        <v>6</v>
      </c>
      <c r="D795">
        <v>6</v>
      </c>
      <c r="E795">
        <v>600</v>
      </c>
      <c r="F795">
        <v>12</v>
      </c>
      <c r="G795">
        <v>5269.2986000000001</v>
      </c>
      <c r="H795">
        <v>5728</v>
      </c>
      <c r="I795">
        <v>12705.857539999901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105</v>
      </c>
      <c r="Q795">
        <v>560.125944</v>
      </c>
    </row>
    <row r="796" spans="1:17" x14ac:dyDescent="0.25">
      <c r="A796" t="s">
        <v>1542</v>
      </c>
      <c r="B796">
        <v>943</v>
      </c>
      <c r="C796">
        <v>9</v>
      </c>
      <c r="D796">
        <v>3</v>
      </c>
      <c r="E796">
        <v>300</v>
      </c>
      <c r="F796">
        <v>15</v>
      </c>
      <c r="G796">
        <v>1559.1297400000001</v>
      </c>
      <c r="H796">
        <v>12889</v>
      </c>
      <c r="I796">
        <v>24919.002419999098</v>
      </c>
      <c r="J796">
        <v>4</v>
      </c>
      <c r="K796">
        <v>450.297348</v>
      </c>
      <c r="L796">
        <v>0</v>
      </c>
      <c r="M796">
        <v>0</v>
      </c>
      <c r="N796">
        <v>0</v>
      </c>
      <c r="O796">
        <v>0</v>
      </c>
      <c r="P796">
        <v>198</v>
      </c>
      <c r="Q796">
        <v>1585.0909200000001</v>
      </c>
    </row>
    <row r="797" spans="1:17" x14ac:dyDescent="0.25">
      <c r="A797" t="s">
        <v>92</v>
      </c>
      <c r="B797">
        <v>220</v>
      </c>
      <c r="C797">
        <v>0</v>
      </c>
      <c r="D797">
        <v>3</v>
      </c>
      <c r="E797">
        <v>300</v>
      </c>
      <c r="F797">
        <v>6</v>
      </c>
      <c r="G797">
        <v>179.90592000000001</v>
      </c>
      <c r="H797">
        <v>13208</v>
      </c>
      <c r="I797">
        <v>29888.0002199999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120</v>
      </c>
      <c r="Q797">
        <v>374.69055600000002</v>
      </c>
    </row>
    <row r="798" spans="1:17" x14ac:dyDescent="0.25">
      <c r="A798" t="s">
        <v>1544</v>
      </c>
      <c r="B798">
        <v>327</v>
      </c>
      <c r="C798">
        <v>6</v>
      </c>
      <c r="D798">
        <v>3</v>
      </c>
      <c r="E798">
        <v>300</v>
      </c>
      <c r="F798">
        <v>8</v>
      </c>
      <c r="G798">
        <v>2390.9597600000002</v>
      </c>
      <c r="H798">
        <v>10434</v>
      </c>
      <c r="I798">
        <v>21988.431759999901</v>
      </c>
      <c r="J798">
        <v>1</v>
      </c>
      <c r="K798">
        <v>7.5689279999999997</v>
      </c>
      <c r="L798">
        <v>0</v>
      </c>
      <c r="M798">
        <v>0</v>
      </c>
      <c r="N798">
        <v>0</v>
      </c>
      <c r="O798">
        <v>0</v>
      </c>
      <c r="P798">
        <v>282</v>
      </c>
      <c r="Q798">
        <v>743.83477200000004</v>
      </c>
    </row>
    <row r="799" spans="1:17" x14ac:dyDescent="0.25">
      <c r="A799" t="s">
        <v>1545</v>
      </c>
      <c r="B799">
        <v>147</v>
      </c>
      <c r="C799">
        <v>0</v>
      </c>
      <c r="D799">
        <v>3</v>
      </c>
      <c r="E799">
        <v>300</v>
      </c>
      <c r="F799">
        <v>15</v>
      </c>
      <c r="G799">
        <v>1139.3347799999999</v>
      </c>
      <c r="H799">
        <v>7555</v>
      </c>
      <c r="I799">
        <v>22264.362040000298</v>
      </c>
      <c r="J799">
        <v>4</v>
      </c>
      <c r="K799">
        <v>59.253912</v>
      </c>
      <c r="L799">
        <v>0</v>
      </c>
      <c r="M799">
        <v>0</v>
      </c>
      <c r="N799">
        <v>0</v>
      </c>
      <c r="O799">
        <v>0</v>
      </c>
      <c r="P799">
        <v>172</v>
      </c>
      <c r="Q799">
        <v>730.35723599999994</v>
      </c>
    </row>
    <row r="800" spans="1:17" x14ac:dyDescent="0.25">
      <c r="A800" t="s">
        <v>1546</v>
      </c>
      <c r="B800">
        <v>648</v>
      </c>
      <c r="C800">
        <v>6</v>
      </c>
      <c r="D800">
        <v>12</v>
      </c>
      <c r="E800">
        <v>1000</v>
      </c>
      <c r="F800">
        <v>7</v>
      </c>
      <c r="G800">
        <v>2481.24368</v>
      </c>
      <c r="H800">
        <v>12224</v>
      </c>
      <c r="I800">
        <v>23028.148699999299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174</v>
      </c>
      <c r="Q800">
        <v>1436.8134480000001</v>
      </c>
    </row>
    <row r="801" spans="1:17" x14ac:dyDescent="0.25">
      <c r="A801" t="s">
        <v>1549</v>
      </c>
      <c r="B801">
        <v>160</v>
      </c>
      <c r="C801">
        <v>0</v>
      </c>
      <c r="D801">
        <v>3</v>
      </c>
      <c r="E801">
        <v>300</v>
      </c>
      <c r="F801">
        <v>23</v>
      </c>
      <c r="G801">
        <v>1714.1974</v>
      </c>
      <c r="H801">
        <v>7854</v>
      </c>
      <c r="I801">
        <v>21405.222500000498</v>
      </c>
      <c r="J801">
        <v>1</v>
      </c>
      <c r="K801">
        <v>10.380252</v>
      </c>
      <c r="L801">
        <v>0</v>
      </c>
      <c r="M801">
        <v>0</v>
      </c>
      <c r="N801">
        <v>0</v>
      </c>
      <c r="O801">
        <v>0</v>
      </c>
      <c r="P801">
        <v>103</v>
      </c>
      <c r="Q801">
        <v>497.79680400000001</v>
      </c>
    </row>
    <row r="802" spans="1:17" x14ac:dyDescent="0.25">
      <c r="A802" t="s">
        <v>1550</v>
      </c>
      <c r="B802">
        <v>107</v>
      </c>
      <c r="C802">
        <v>0</v>
      </c>
      <c r="D802">
        <v>3</v>
      </c>
      <c r="E802">
        <v>300</v>
      </c>
      <c r="F802">
        <v>21</v>
      </c>
      <c r="G802">
        <v>2313.9230200000002</v>
      </c>
      <c r="H802">
        <v>4054</v>
      </c>
      <c r="I802">
        <v>11843.630299999701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47</v>
      </c>
      <c r="Q802">
        <v>233.04859200000001</v>
      </c>
    </row>
    <row r="803" spans="1:17" x14ac:dyDescent="0.25">
      <c r="A803" t="s">
        <v>2071</v>
      </c>
      <c r="B803">
        <v>2161</v>
      </c>
      <c r="C803">
        <v>19</v>
      </c>
      <c r="D803">
        <v>6</v>
      </c>
      <c r="E803">
        <v>600</v>
      </c>
      <c r="F803">
        <v>0</v>
      </c>
      <c r="G803">
        <v>0</v>
      </c>
      <c r="H803">
        <v>7748</v>
      </c>
      <c r="I803">
        <v>12223.7827800005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33</v>
      </c>
      <c r="Q803">
        <v>248.61269999999999</v>
      </c>
    </row>
    <row r="804" spans="1:17" x14ac:dyDescent="0.25">
      <c r="A804" t="s">
        <v>2072</v>
      </c>
      <c r="B804">
        <v>2279</v>
      </c>
      <c r="C804">
        <v>15</v>
      </c>
      <c r="D804">
        <v>3</v>
      </c>
      <c r="E804">
        <v>300</v>
      </c>
      <c r="F804">
        <v>5</v>
      </c>
      <c r="G804">
        <v>720.25196000000005</v>
      </c>
      <c r="H804">
        <v>6741</v>
      </c>
      <c r="I804">
        <v>11957.021220000301</v>
      </c>
      <c r="J804">
        <v>0</v>
      </c>
      <c r="K804">
        <v>0</v>
      </c>
      <c r="L804">
        <v>2</v>
      </c>
      <c r="M804">
        <v>1000</v>
      </c>
      <c r="N804">
        <v>0</v>
      </c>
      <c r="O804">
        <v>0</v>
      </c>
      <c r="P804">
        <v>119</v>
      </c>
      <c r="Q804">
        <v>991.85509200000001</v>
      </c>
    </row>
    <row r="805" spans="1:17" x14ac:dyDescent="0.25">
      <c r="A805" t="s">
        <v>1554</v>
      </c>
      <c r="B805">
        <v>179</v>
      </c>
      <c r="C805">
        <v>0</v>
      </c>
      <c r="D805">
        <v>3</v>
      </c>
      <c r="E805">
        <v>300</v>
      </c>
      <c r="F805">
        <v>0</v>
      </c>
      <c r="G805">
        <v>0</v>
      </c>
      <c r="H805">
        <v>5616</v>
      </c>
      <c r="I805">
        <v>10707.8414999996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16</v>
      </c>
      <c r="Q805">
        <v>56.503475999999999</v>
      </c>
    </row>
    <row r="806" spans="1:17" x14ac:dyDescent="0.25">
      <c r="A806" t="s">
        <v>1555</v>
      </c>
      <c r="B806">
        <v>96</v>
      </c>
      <c r="C806">
        <v>0</v>
      </c>
      <c r="D806">
        <v>3</v>
      </c>
      <c r="E806">
        <v>300</v>
      </c>
      <c r="F806">
        <v>2</v>
      </c>
      <c r="G806">
        <v>442.37299999999999</v>
      </c>
      <c r="H806">
        <v>4236</v>
      </c>
      <c r="I806">
        <v>7779.3385999996599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22</v>
      </c>
      <c r="Q806">
        <v>56.282615999999997</v>
      </c>
    </row>
    <row r="807" spans="1:17" x14ac:dyDescent="0.25">
      <c r="A807" t="s">
        <v>1557</v>
      </c>
      <c r="B807">
        <v>180</v>
      </c>
      <c r="C807">
        <v>0</v>
      </c>
      <c r="D807">
        <v>3</v>
      </c>
      <c r="E807">
        <v>300</v>
      </c>
      <c r="F807">
        <v>4</v>
      </c>
      <c r="G807">
        <v>194.80171999999999</v>
      </c>
      <c r="H807">
        <v>11483</v>
      </c>
      <c r="I807">
        <v>28007.4403199997</v>
      </c>
      <c r="J807">
        <v>1</v>
      </c>
      <c r="K807">
        <v>1.5137879999999999</v>
      </c>
      <c r="L807">
        <v>0</v>
      </c>
      <c r="M807">
        <v>0</v>
      </c>
      <c r="N807">
        <v>0</v>
      </c>
      <c r="O807">
        <v>0</v>
      </c>
      <c r="P807">
        <v>53</v>
      </c>
      <c r="Q807">
        <v>159.089316</v>
      </c>
    </row>
    <row r="808" spans="1:17" x14ac:dyDescent="0.25">
      <c r="A808" t="s">
        <v>1558</v>
      </c>
      <c r="B808">
        <v>115</v>
      </c>
      <c r="C808">
        <v>0</v>
      </c>
      <c r="D808">
        <v>3</v>
      </c>
      <c r="E808">
        <v>300</v>
      </c>
      <c r="F808">
        <v>3</v>
      </c>
      <c r="G808">
        <v>459.69173999999998</v>
      </c>
      <c r="H808">
        <v>7874</v>
      </c>
      <c r="I808">
        <v>19921.859579999698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55</v>
      </c>
      <c r="Q808">
        <v>281.11201199999999</v>
      </c>
    </row>
    <row r="809" spans="1:17" x14ac:dyDescent="0.25">
      <c r="A809" t="s">
        <v>1559</v>
      </c>
      <c r="B809">
        <v>136</v>
      </c>
      <c r="C809">
        <v>0</v>
      </c>
      <c r="D809">
        <v>3</v>
      </c>
      <c r="E809">
        <v>300</v>
      </c>
      <c r="F809">
        <v>4</v>
      </c>
      <c r="G809">
        <v>157.31634</v>
      </c>
      <c r="H809">
        <v>7963</v>
      </c>
      <c r="I809">
        <v>16323.670979999701</v>
      </c>
      <c r="J809">
        <v>1</v>
      </c>
      <c r="K809">
        <v>21.193007999999999</v>
      </c>
      <c r="L809">
        <v>0</v>
      </c>
      <c r="M809">
        <v>0</v>
      </c>
      <c r="N809">
        <v>0</v>
      </c>
      <c r="O809">
        <v>0</v>
      </c>
      <c r="P809">
        <v>53</v>
      </c>
      <c r="Q809">
        <v>141.90942000000001</v>
      </c>
    </row>
    <row r="810" spans="1:17" x14ac:dyDescent="0.25">
      <c r="A810" t="s">
        <v>1561</v>
      </c>
      <c r="B810">
        <v>216</v>
      </c>
      <c r="C810">
        <v>0</v>
      </c>
      <c r="D810">
        <v>3</v>
      </c>
      <c r="E810">
        <v>300</v>
      </c>
      <c r="F810">
        <v>12</v>
      </c>
      <c r="G810">
        <v>3978.2082599999999</v>
      </c>
      <c r="H810">
        <v>9800</v>
      </c>
      <c r="I810">
        <v>21962.3926999994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85</v>
      </c>
      <c r="Q810">
        <v>342.42272400000002</v>
      </c>
    </row>
    <row r="811" spans="1:17" x14ac:dyDescent="0.25">
      <c r="A811" t="s">
        <v>1565</v>
      </c>
      <c r="B811">
        <v>174</v>
      </c>
      <c r="C811">
        <v>0</v>
      </c>
      <c r="D811">
        <v>3</v>
      </c>
      <c r="E811">
        <v>300</v>
      </c>
      <c r="F811">
        <v>2</v>
      </c>
      <c r="G811">
        <v>384.47645999999997</v>
      </c>
      <c r="H811">
        <v>10089</v>
      </c>
      <c r="I811">
        <v>24036.8703999998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35</v>
      </c>
      <c r="Q811">
        <v>112.738176</v>
      </c>
    </row>
    <row r="812" spans="1:17" x14ac:dyDescent="0.25">
      <c r="A812" t="s">
        <v>1566</v>
      </c>
      <c r="B812">
        <v>158</v>
      </c>
      <c r="C812">
        <v>0</v>
      </c>
      <c r="D812">
        <v>3</v>
      </c>
      <c r="E812">
        <v>600</v>
      </c>
      <c r="F812">
        <v>3</v>
      </c>
      <c r="G812">
        <v>517.28521999999998</v>
      </c>
      <c r="H812">
        <v>10129</v>
      </c>
      <c r="I812">
        <v>23653.150639999902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28</v>
      </c>
      <c r="Q812">
        <v>69.555948000000001</v>
      </c>
    </row>
    <row r="813" spans="1:17" x14ac:dyDescent="0.25">
      <c r="A813" t="s">
        <v>1567</v>
      </c>
      <c r="B813">
        <v>32</v>
      </c>
      <c r="C813">
        <v>0</v>
      </c>
      <c r="D813">
        <v>3</v>
      </c>
      <c r="E813">
        <v>300</v>
      </c>
      <c r="F813">
        <v>4</v>
      </c>
      <c r="G813">
        <v>5825.5177800000001</v>
      </c>
      <c r="H813">
        <v>1397</v>
      </c>
      <c r="I813">
        <v>3414.7266400000499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15</v>
      </c>
      <c r="Q813">
        <v>32.386032</v>
      </c>
    </row>
    <row r="814" spans="1:17" x14ac:dyDescent="0.25">
      <c r="A814" t="s">
        <v>1569</v>
      </c>
      <c r="B814">
        <v>127</v>
      </c>
      <c r="C814">
        <v>3</v>
      </c>
      <c r="D814">
        <v>3</v>
      </c>
      <c r="E814">
        <v>300</v>
      </c>
      <c r="F814">
        <v>14</v>
      </c>
      <c r="G814">
        <v>4340.6569200000004</v>
      </c>
      <c r="H814">
        <v>5029</v>
      </c>
      <c r="I814">
        <v>11967.515379999601</v>
      </c>
      <c r="J814">
        <v>1</v>
      </c>
      <c r="K814">
        <v>31.173179999999999</v>
      </c>
      <c r="L814">
        <v>0</v>
      </c>
      <c r="M814">
        <v>0</v>
      </c>
      <c r="N814">
        <v>0</v>
      </c>
      <c r="O814">
        <v>0</v>
      </c>
      <c r="P814">
        <v>73</v>
      </c>
      <c r="Q814">
        <v>450.25483200000002</v>
      </c>
    </row>
    <row r="815" spans="1:17" x14ac:dyDescent="0.25">
      <c r="A815" t="s">
        <v>1570</v>
      </c>
      <c r="B815">
        <v>166</v>
      </c>
      <c r="C815">
        <v>0</v>
      </c>
      <c r="D815">
        <v>3</v>
      </c>
      <c r="E815">
        <v>300</v>
      </c>
      <c r="F815">
        <v>9</v>
      </c>
      <c r="G815">
        <v>402.7491</v>
      </c>
      <c r="H815">
        <v>6609</v>
      </c>
      <c r="I815">
        <v>14021.7033999997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88</v>
      </c>
      <c r="Q815">
        <v>340.31914799999998</v>
      </c>
    </row>
    <row r="816" spans="1:17" x14ac:dyDescent="0.25">
      <c r="A816" t="s">
        <v>1571</v>
      </c>
      <c r="B816">
        <v>1021</v>
      </c>
      <c r="C816">
        <v>9</v>
      </c>
      <c r="D816">
        <v>3</v>
      </c>
      <c r="E816">
        <v>300</v>
      </c>
      <c r="F816">
        <v>3</v>
      </c>
      <c r="G816">
        <v>109.5538</v>
      </c>
      <c r="H816">
        <v>6589</v>
      </c>
      <c r="I816">
        <v>13719.21968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79</v>
      </c>
      <c r="Q816">
        <v>502.36582800000002</v>
      </c>
    </row>
    <row r="817" spans="1:17" x14ac:dyDescent="0.25">
      <c r="A817" t="s">
        <v>1572</v>
      </c>
      <c r="B817">
        <v>127</v>
      </c>
      <c r="C817">
        <v>0</v>
      </c>
      <c r="D817">
        <v>6</v>
      </c>
      <c r="E817">
        <v>600</v>
      </c>
      <c r="F817">
        <v>10</v>
      </c>
      <c r="G817">
        <v>3246.0863800000002</v>
      </c>
      <c r="H817">
        <v>3323</v>
      </c>
      <c r="I817">
        <v>7100.4800599997498</v>
      </c>
      <c r="J817">
        <v>3</v>
      </c>
      <c r="K817">
        <v>82.176972000000006</v>
      </c>
      <c r="L817">
        <v>0</v>
      </c>
      <c r="M817">
        <v>0</v>
      </c>
      <c r="N817">
        <v>0</v>
      </c>
      <c r="O817">
        <v>0</v>
      </c>
      <c r="P817">
        <v>68</v>
      </c>
      <c r="Q817">
        <v>144.619236</v>
      </c>
    </row>
    <row r="818" spans="1:17" x14ac:dyDescent="0.25">
      <c r="A818" t="s">
        <v>94</v>
      </c>
      <c r="B818">
        <v>311</v>
      </c>
      <c r="C818">
        <v>3</v>
      </c>
      <c r="D818">
        <v>3</v>
      </c>
      <c r="E818">
        <v>300</v>
      </c>
      <c r="F818">
        <v>2</v>
      </c>
      <c r="G818">
        <v>311.72199999999998</v>
      </c>
      <c r="H818">
        <v>4396</v>
      </c>
      <c r="I818">
        <v>8983.3326799995193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10</v>
      </c>
      <c r="Q818">
        <v>58.247231999999997</v>
      </c>
    </row>
    <row r="819" spans="1:17" x14ac:dyDescent="0.25">
      <c r="A819" t="s">
        <v>1575</v>
      </c>
      <c r="B819">
        <v>162</v>
      </c>
      <c r="C819">
        <v>0</v>
      </c>
      <c r="D819">
        <v>3</v>
      </c>
      <c r="E819">
        <v>600</v>
      </c>
      <c r="F819">
        <v>8</v>
      </c>
      <c r="G819">
        <v>421.49630000000002</v>
      </c>
      <c r="H819">
        <v>8576</v>
      </c>
      <c r="I819">
        <v>17926.354879999999</v>
      </c>
      <c r="J819">
        <v>1</v>
      </c>
      <c r="K819">
        <v>5.6766959999999997</v>
      </c>
      <c r="L819">
        <v>0</v>
      </c>
      <c r="M819">
        <v>0</v>
      </c>
      <c r="N819">
        <v>0</v>
      </c>
      <c r="O819">
        <v>0</v>
      </c>
      <c r="P819">
        <v>33</v>
      </c>
      <c r="Q819">
        <v>91.977072000000007</v>
      </c>
    </row>
    <row r="820" spans="1:17" x14ac:dyDescent="0.25">
      <c r="A820" t="s">
        <v>1577</v>
      </c>
      <c r="B820">
        <v>1639</v>
      </c>
      <c r="C820">
        <v>15</v>
      </c>
      <c r="D820">
        <v>6</v>
      </c>
      <c r="E820">
        <v>600</v>
      </c>
      <c r="F820">
        <v>5</v>
      </c>
      <c r="G820">
        <v>57.498060000000002</v>
      </c>
      <c r="H820">
        <v>7453</v>
      </c>
      <c r="I820">
        <v>12689.3916199992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48</v>
      </c>
      <c r="Q820">
        <v>242.89555200000001</v>
      </c>
    </row>
    <row r="821" spans="1:17" x14ac:dyDescent="0.25">
      <c r="A821" t="s">
        <v>1579</v>
      </c>
      <c r="B821">
        <v>1262</v>
      </c>
      <c r="C821">
        <v>15</v>
      </c>
      <c r="D821">
        <v>9</v>
      </c>
      <c r="E821">
        <v>900</v>
      </c>
      <c r="F821">
        <v>1</v>
      </c>
      <c r="G821">
        <v>1.20198</v>
      </c>
      <c r="H821">
        <v>6087</v>
      </c>
      <c r="I821">
        <v>11334.2307800005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31</v>
      </c>
      <c r="Q821">
        <v>305.712312</v>
      </c>
    </row>
    <row r="822" spans="1:17" x14ac:dyDescent="0.25">
      <c r="A822" t="s">
        <v>1583</v>
      </c>
      <c r="B822">
        <v>1107</v>
      </c>
      <c r="C822">
        <v>9</v>
      </c>
      <c r="D822">
        <v>6</v>
      </c>
      <c r="E822">
        <v>600</v>
      </c>
      <c r="F822">
        <v>2</v>
      </c>
      <c r="G822">
        <v>982.29621999999995</v>
      </c>
      <c r="H822">
        <v>5894</v>
      </c>
      <c r="I822">
        <v>11861.6821200001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26</v>
      </c>
      <c r="Q822">
        <v>124.075908</v>
      </c>
    </row>
    <row r="823" spans="1:17" x14ac:dyDescent="0.25">
      <c r="A823" t="s">
        <v>95</v>
      </c>
      <c r="B823">
        <v>887</v>
      </c>
      <c r="C823">
        <v>15</v>
      </c>
      <c r="D823">
        <v>9</v>
      </c>
      <c r="E823">
        <v>700</v>
      </c>
      <c r="F823">
        <v>17</v>
      </c>
      <c r="G823">
        <v>1573.49594</v>
      </c>
      <c r="H823">
        <v>4745</v>
      </c>
      <c r="I823">
        <v>13605.6545400002</v>
      </c>
      <c r="J823">
        <v>1</v>
      </c>
      <c r="K823">
        <v>3557.3977319999999</v>
      </c>
      <c r="L823">
        <v>0</v>
      </c>
      <c r="M823">
        <v>0</v>
      </c>
      <c r="N823">
        <v>0</v>
      </c>
      <c r="O823">
        <v>0</v>
      </c>
      <c r="P823">
        <v>107</v>
      </c>
      <c r="Q823">
        <v>488.68105200000002</v>
      </c>
    </row>
    <row r="824" spans="1:17" x14ac:dyDescent="0.25">
      <c r="A824" t="s">
        <v>96</v>
      </c>
      <c r="B824">
        <v>1334</v>
      </c>
      <c r="C824">
        <v>15</v>
      </c>
      <c r="D824">
        <v>12</v>
      </c>
      <c r="E824">
        <v>1200</v>
      </c>
      <c r="F824">
        <v>6</v>
      </c>
      <c r="G824">
        <v>235.80914000000001</v>
      </c>
      <c r="H824">
        <v>8219</v>
      </c>
      <c r="I824">
        <v>22395.107799998099</v>
      </c>
      <c r="J824">
        <v>2</v>
      </c>
      <c r="K824">
        <v>1593.2600520000001</v>
      </c>
      <c r="L824">
        <v>0</v>
      </c>
      <c r="M824">
        <v>0</v>
      </c>
      <c r="N824">
        <v>1</v>
      </c>
      <c r="O824">
        <v>214.623876</v>
      </c>
      <c r="P824">
        <v>134</v>
      </c>
      <c r="Q824">
        <v>556.15358400000002</v>
      </c>
    </row>
    <row r="825" spans="1:17" x14ac:dyDescent="0.25">
      <c r="A825" t="s">
        <v>1584</v>
      </c>
      <c r="B825">
        <v>494</v>
      </c>
      <c r="C825">
        <v>3</v>
      </c>
      <c r="D825">
        <v>9</v>
      </c>
      <c r="E825">
        <v>500</v>
      </c>
      <c r="F825">
        <v>20</v>
      </c>
      <c r="G825">
        <v>3681.3538800000001</v>
      </c>
      <c r="H825">
        <v>2423</v>
      </c>
      <c r="I825">
        <v>7868.0690800001803</v>
      </c>
      <c r="J825">
        <v>1</v>
      </c>
      <c r="K825">
        <v>67.039103999999995</v>
      </c>
      <c r="L825">
        <v>0</v>
      </c>
      <c r="M825">
        <v>0</v>
      </c>
      <c r="N825">
        <v>0</v>
      </c>
      <c r="O825">
        <v>0</v>
      </c>
      <c r="P825">
        <v>85</v>
      </c>
      <c r="Q825">
        <v>415.29085199999997</v>
      </c>
    </row>
    <row r="826" spans="1:17" x14ac:dyDescent="0.25">
      <c r="A826" t="s">
        <v>1585</v>
      </c>
      <c r="B826">
        <v>1546</v>
      </c>
      <c r="C826">
        <v>15</v>
      </c>
      <c r="D826">
        <v>6</v>
      </c>
      <c r="E826">
        <v>1200</v>
      </c>
      <c r="F826">
        <v>8</v>
      </c>
      <c r="G826">
        <v>575.72130000000004</v>
      </c>
      <c r="H826">
        <v>7736</v>
      </c>
      <c r="I826">
        <v>15945.1391799992</v>
      </c>
      <c r="J826">
        <v>1</v>
      </c>
      <c r="K826">
        <v>71.364204000000001</v>
      </c>
      <c r="L826">
        <v>0</v>
      </c>
      <c r="M826">
        <v>0</v>
      </c>
      <c r="N826">
        <v>0</v>
      </c>
      <c r="O826">
        <v>0</v>
      </c>
      <c r="P826">
        <v>141</v>
      </c>
      <c r="Q826">
        <v>539.77839600000004</v>
      </c>
    </row>
    <row r="827" spans="1:17" x14ac:dyDescent="0.25">
      <c r="A827" t="s">
        <v>98</v>
      </c>
      <c r="B827">
        <v>775</v>
      </c>
      <c r="C827">
        <v>15</v>
      </c>
      <c r="D827">
        <v>3</v>
      </c>
      <c r="E827">
        <v>600</v>
      </c>
      <c r="F827">
        <v>9</v>
      </c>
      <c r="G827">
        <v>3030.6646000000001</v>
      </c>
      <c r="H827">
        <v>6354</v>
      </c>
      <c r="I827">
        <v>13318.0840199993</v>
      </c>
      <c r="J827">
        <v>1</v>
      </c>
      <c r="K827">
        <v>54.280056000000002</v>
      </c>
      <c r="L827">
        <v>0</v>
      </c>
      <c r="M827">
        <v>0</v>
      </c>
      <c r="N827">
        <v>0</v>
      </c>
      <c r="O827">
        <v>0</v>
      </c>
      <c r="P827">
        <v>97</v>
      </c>
      <c r="Q827">
        <v>570.64735199999996</v>
      </c>
    </row>
    <row r="828" spans="1:17" x14ac:dyDescent="0.25">
      <c r="A828" t="s">
        <v>1592</v>
      </c>
      <c r="B828">
        <v>1621</v>
      </c>
      <c r="C828">
        <v>9</v>
      </c>
      <c r="D828">
        <v>3</v>
      </c>
      <c r="E828">
        <v>300</v>
      </c>
      <c r="F828">
        <v>5</v>
      </c>
      <c r="G828">
        <v>111.54392</v>
      </c>
      <c r="H828">
        <v>2999</v>
      </c>
      <c r="I828">
        <v>8022.5946999999896</v>
      </c>
      <c r="J828">
        <v>1</v>
      </c>
      <c r="K828">
        <v>18.165431999999999</v>
      </c>
      <c r="L828">
        <v>0</v>
      </c>
      <c r="M828">
        <v>0</v>
      </c>
      <c r="N828">
        <v>1</v>
      </c>
      <c r="O828">
        <v>1129.5967800000001</v>
      </c>
      <c r="P828">
        <v>49</v>
      </c>
      <c r="Q828">
        <v>245.59469999999999</v>
      </c>
    </row>
    <row r="829" spans="1:17" x14ac:dyDescent="0.25">
      <c r="A829" t="s">
        <v>99</v>
      </c>
      <c r="B829">
        <v>61</v>
      </c>
      <c r="C829">
        <v>3</v>
      </c>
      <c r="D829">
        <v>9</v>
      </c>
      <c r="E829">
        <v>900</v>
      </c>
      <c r="F829">
        <v>1</v>
      </c>
      <c r="G829">
        <v>433.45708000000002</v>
      </c>
      <c r="H829">
        <v>966</v>
      </c>
      <c r="I829">
        <v>1996.10168000002</v>
      </c>
      <c r="J829">
        <v>1</v>
      </c>
      <c r="K829">
        <v>1952.7842880000001</v>
      </c>
      <c r="L829">
        <v>0</v>
      </c>
      <c r="M829">
        <v>0</v>
      </c>
      <c r="N829">
        <v>0</v>
      </c>
      <c r="O829">
        <v>0</v>
      </c>
      <c r="P829">
        <v>5</v>
      </c>
      <c r="Q829">
        <v>48.499727999999998</v>
      </c>
    </row>
    <row r="830" spans="1:17" x14ac:dyDescent="0.25">
      <c r="A830" t="s">
        <v>1594</v>
      </c>
      <c r="B830">
        <v>285</v>
      </c>
      <c r="C830">
        <v>3</v>
      </c>
      <c r="D830">
        <v>3</v>
      </c>
      <c r="E830">
        <v>300</v>
      </c>
      <c r="F830">
        <v>4</v>
      </c>
      <c r="G830">
        <v>26.353680000000001</v>
      </c>
      <c r="H830">
        <v>806</v>
      </c>
      <c r="I830">
        <v>1664.9439600000101</v>
      </c>
      <c r="J830">
        <v>0</v>
      </c>
      <c r="K830">
        <v>0</v>
      </c>
      <c r="L830">
        <v>2</v>
      </c>
      <c r="M830">
        <v>1000</v>
      </c>
      <c r="N830">
        <v>0</v>
      </c>
      <c r="O830">
        <v>0</v>
      </c>
      <c r="P830">
        <v>7</v>
      </c>
      <c r="Q830">
        <v>59.688276000000002</v>
      </c>
    </row>
    <row r="831" spans="1:17" x14ac:dyDescent="0.25">
      <c r="A831" t="s">
        <v>1595</v>
      </c>
      <c r="B831">
        <v>408</v>
      </c>
      <c r="C831">
        <v>0</v>
      </c>
      <c r="D831">
        <v>9</v>
      </c>
      <c r="E831">
        <v>900</v>
      </c>
      <c r="F831">
        <v>2</v>
      </c>
      <c r="G831">
        <v>152.45230000000001</v>
      </c>
      <c r="H831">
        <v>3172</v>
      </c>
      <c r="I831">
        <v>5106.3631400000604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29</v>
      </c>
      <c r="Q831">
        <v>126.993252</v>
      </c>
    </row>
    <row r="832" spans="1:17" x14ac:dyDescent="0.25">
      <c r="A832" t="s">
        <v>1598</v>
      </c>
      <c r="B832">
        <v>447</v>
      </c>
      <c r="C832">
        <v>0</v>
      </c>
      <c r="D832">
        <v>3</v>
      </c>
      <c r="E832">
        <v>300</v>
      </c>
      <c r="F832">
        <v>11</v>
      </c>
      <c r="G832">
        <v>798.90089999999998</v>
      </c>
      <c r="H832">
        <v>3507</v>
      </c>
      <c r="I832">
        <v>10804.2008199997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211</v>
      </c>
      <c r="Q832">
        <v>1071.0487800000001</v>
      </c>
    </row>
    <row r="833" spans="1:17" x14ac:dyDescent="0.25">
      <c r="A833" t="s">
        <v>1601</v>
      </c>
      <c r="B833">
        <v>2270</v>
      </c>
      <c r="C833">
        <v>12</v>
      </c>
      <c r="D833">
        <v>4</v>
      </c>
      <c r="E833">
        <v>700</v>
      </c>
      <c r="F833">
        <v>8</v>
      </c>
      <c r="G833">
        <v>1080.5388399999999</v>
      </c>
      <c r="H833">
        <v>6236</v>
      </c>
      <c r="I833">
        <v>14423.238139999299</v>
      </c>
      <c r="J833">
        <v>2</v>
      </c>
      <c r="K833">
        <v>153.10867200000001</v>
      </c>
      <c r="L833">
        <v>0</v>
      </c>
      <c r="M833">
        <v>0</v>
      </c>
      <c r="N833">
        <v>0</v>
      </c>
      <c r="O833">
        <v>0</v>
      </c>
      <c r="P833">
        <v>183</v>
      </c>
      <c r="Q833">
        <v>1157.3927880000001</v>
      </c>
    </row>
    <row r="834" spans="1:17" x14ac:dyDescent="0.25">
      <c r="A834" t="s">
        <v>1602</v>
      </c>
      <c r="B834">
        <v>1040</v>
      </c>
      <c r="C834">
        <v>9</v>
      </c>
      <c r="D834">
        <v>6</v>
      </c>
      <c r="E834">
        <v>700</v>
      </c>
      <c r="F834">
        <v>16</v>
      </c>
      <c r="G834">
        <v>1209.9631400000001</v>
      </c>
      <c r="H834">
        <v>5610</v>
      </c>
      <c r="I834">
        <v>13709.4302399997</v>
      </c>
      <c r="J834">
        <v>1</v>
      </c>
      <c r="K834">
        <v>34.817087999999998</v>
      </c>
      <c r="L834">
        <v>0</v>
      </c>
      <c r="M834">
        <v>0</v>
      </c>
      <c r="N834">
        <v>0</v>
      </c>
      <c r="O834">
        <v>0</v>
      </c>
      <c r="P834">
        <v>279</v>
      </c>
      <c r="Q834">
        <v>1453.4273519999999</v>
      </c>
    </row>
    <row r="835" spans="1:17" x14ac:dyDescent="0.25">
      <c r="A835" t="s">
        <v>1603</v>
      </c>
      <c r="B835">
        <v>826</v>
      </c>
      <c r="C835">
        <v>6</v>
      </c>
      <c r="D835">
        <v>3</v>
      </c>
      <c r="E835">
        <v>300</v>
      </c>
      <c r="F835">
        <v>20</v>
      </c>
      <c r="G835">
        <v>1825.6215</v>
      </c>
      <c r="H835">
        <v>9197</v>
      </c>
      <c r="I835">
        <v>19880.320459998198</v>
      </c>
      <c r="J835">
        <v>2</v>
      </c>
      <c r="K835">
        <v>118.507836</v>
      </c>
      <c r="L835">
        <v>0</v>
      </c>
      <c r="M835">
        <v>0</v>
      </c>
      <c r="N835">
        <v>0</v>
      </c>
      <c r="O835">
        <v>0</v>
      </c>
      <c r="P835">
        <v>218</v>
      </c>
      <c r="Q835">
        <v>858.59428800000001</v>
      </c>
    </row>
    <row r="836" spans="1:17" x14ac:dyDescent="0.25">
      <c r="A836" t="s">
        <v>1604</v>
      </c>
      <c r="B836">
        <v>615</v>
      </c>
      <c r="C836">
        <v>6</v>
      </c>
      <c r="D836">
        <v>6</v>
      </c>
      <c r="E836">
        <v>600</v>
      </c>
      <c r="F836">
        <v>3</v>
      </c>
      <c r="G836">
        <v>334.66994</v>
      </c>
      <c r="H836">
        <v>546</v>
      </c>
      <c r="I836">
        <v>3239.3729600000001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27</v>
      </c>
      <c r="Q836">
        <v>229.400868</v>
      </c>
    </row>
    <row r="837" spans="1:17" x14ac:dyDescent="0.25">
      <c r="A837" t="s">
        <v>1605</v>
      </c>
      <c r="B837">
        <v>513</v>
      </c>
      <c r="C837">
        <v>3</v>
      </c>
      <c r="D837">
        <v>1</v>
      </c>
      <c r="E837">
        <v>100</v>
      </c>
      <c r="F837">
        <v>2</v>
      </c>
      <c r="G837">
        <v>62.597740000000002</v>
      </c>
      <c r="H837">
        <v>1406</v>
      </c>
      <c r="I837">
        <v>4124.2888600000197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23</v>
      </c>
      <c r="Q837">
        <v>143.25915599999999</v>
      </c>
    </row>
    <row r="838" spans="1:17" x14ac:dyDescent="0.25">
      <c r="A838" t="s">
        <v>1608</v>
      </c>
      <c r="B838">
        <v>816</v>
      </c>
      <c r="C838">
        <v>8</v>
      </c>
      <c r="D838">
        <v>3</v>
      </c>
      <c r="E838">
        <v>300</v>
      </c>
      <c r="F838">
        <v>2</v>
      </c>
      <c r="G838">
        <v>84.828479999999999</v>
      </c>
      <c r="H838">
        <v>1956</v>
      </c>
      <c r="I838">
        <v>6710.9655000000303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101</v>
      </c>
      <c r="Q838">
        <v>397.922844</v>
      </c>
    </row>
    <row r="839" spans="1:17" x14ac:dyDescent="0.25">
      <c r="A839" t="s">
        <v>1609</v>
      </c>
      <c r="B839">
        <v>690</v>
      </c>
      <c r="C839">
        <v>3</v>
      </c>
      <c r="D839">
        <v>3</v>
      </c>
      <c r="E839">
        <v>300</v>
      </c>
      <c r="F839">
        <v>2</v>
      </c>
      <c r="G839">
        <v>610.15222000000006</v>
      </c>
      <c r="H839">
        <v>3640</v>
      </c>
      <c r="I839">
        <v>7363.2898800000803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38</v>
      </c>
      <c r="Q839">
        <v>133.66591199999999</v>
      </c>
    </row>
    <row r="840" spans="1:17" x14ac:dyDescent="0.25">
      <c r="A840" t="s">
        <v>1611</v>
      </c>
      <c r="B840">
        <v>1003</v>
      </c>
      <c r="C840">
        <v>6</v>
      </c>
      <c r="D840">
        <v>3</v>
      </c>
      <c r="E840">
        <v>300</v>
      </c>
      <c r="F840">
        <v>0</v>
      </c>
      <c r="G840">
        <v>0</v>
      </c>
      <c r="H840">
        <v>4309</v>
      </c>
      <c r="I840">
        <v>8853.4598000001697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27</v>
      </c>
      <c r="Q840">
        <v>131.93657999999999</v>
      </c>
    </row>
    <row r="841" spans="1:17" x14ac:dyDescent="0.25">
      <c r="A841" t="s">
        <v>1612</v>
      </c>
      <c r="B841">
        <v>1332</v>
      </c>
      <c r="C841">
        <v>6</v>
      </c>
      <c r="D841">
        <v>3</v>
      </c>
      <c r="E841">
        <v>300</v>
      </c>
      <c r="F841">
        <v>1</v>
      </c>
      <c r="G841">
        <v>52.987960000000001</v>
      </c>
      <c r="H841">
        <v>6430</v>
      </c>
      <c r="I841">
        <v>13748.828300000299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97</v>
      </c>
      <c r="Q841">
        <v>544.40182800000002</v>
      </c>
    </row>
    <row r="842" spans="1:17" x14ac:dyDescent="0.25">
      <c r="A842" t="s">
        <v>1618</v>
      </c>
      <c r="B842">
        <v>1015</v>
      </c>
      <c r="C842">
        <v>6</v>
      </c>
      <c r="D842">
        <v>3</v>
      </c>
      <c r="E842">
        <v>600</v>
      </c>
      <c r="F842">
        <v>5</v>
      </c>
      <c r="G842">
        <v>415.9939</v>
      </c>
      <c r="H842">
        <v>2353</v>
      </c>
      <c r="I842">
        <v>7029.0708599999998</v>
      </c>
      <c r="J842">
        <v>1</v>
      </c>
      <c r="K842">
        <v>16.219139999999999</v>
      </c>
      <c r="L842">
        <v>0</v>
      </c>
      <c r="M842">
        <v>0</v>
      </c>
      <c r="N842">
        <v>0</v>
      </c>
      <c r="O842">
        <v>0</v>
      </c>
      <c r="P842">
        <v>118</v>
      </c>
      <c r="Q842">
        <v>1176.900744</v>
      </c>
    </row>
    <row r="843" spans="1:17" x14ac:dyDescent="0.25">
      <c r="A843" t="s">
        <v>2076</v>
      </c>
      <c r="B843">
        <v>194</v>
      </c>
      <c r="C843">
        <v>3</v>
      </c>
      <c r="D843">
        <v>3</v>
      </c>
      <c r="E843">
        <v>300</v>
      </c>
      <c r="F843">
        <v>2</v>
      </c>
      <c r="G843">
        <v>1.7949200000000001</v>
      </c>
      <c r="H843">
        <v>2303</v>
      </c>
      <c r="I843">
        <v>4431.2439800000102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33</v>
      </c>
      <c r="Q843">
        <v>297.88806</v>
      </c>
    </row>
    <row r="844" spans="1:17" x14ac:dyDescent="0.25">
      <c r="A844" t="s">
        <v>1632</v>
      </c>
      <c r="B844">
        <v>1666</v>
      </c>
      <c r="C844">
        <v>12</v>
      </c>
      <c r="D844">
        <v>3</v>
      </c>
      <c r="E844">
        <v>300</v>
      </c>
      <c r="F844">
        <v>1</v>
      </c>
      <c r="G844">
        <v>34.429580000000001</v>
      </c>
      <c r="H844">
        <v>8940</v>
      </c>
      <c r="I844">
        <v>16076.1992999997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49</v>
      </c>
      <c r="Q844">
        <v>233.757048</v>
      </c>
    </row>
    <row r="845" spans="1:17" x14ac:dyDescent="0.25">
      <c r="A845" t="s">
        <v>1633</v>
      </c>
      <c r="B845">
        <v>2189</v>
      </c>
      <c r="C845">
        <v>9</v>
      </c>
      <c r="D845">
        <v>9</v>
      </c>
      <c r="E845">
        <v>1200</v>
      </c>
      <c r="F845">
        <v>7</v>
      </c>
      <c r="G845">
        <v>271.935</v>
      </c>
      <c r="H845">
        <v>13371</v>
      </c>
      <c r="I845">
        <v>19834.877580001299</v>
      </c>
      <c r="J845">
        <v>2</v>
      </c>
      <c r="K845">
        <v>111.803928</v>
      </c>
      <c r="L845">
        <v>0</v>
      </c>
      <c r="M845">
        <v>0</v>
      </c>
      <c r="N845">
        <v>0</v>
      </c>
      <c r="O845">
        <v>0</v>
      </c>
      <c r="P845">
        <v>188</v>
      </c>
      <c r="Q845">
        <v>858.81676800000002</v>
      </c>
    </row>
    <row r="846" spans="1:17" x14ac:dyDescent="0.25">
      <c r="A846" t="s">
        <v>1634</v>
      </c>
      <c r="B846">
        <v>3013</v>
      </c>
      <c r="C846">
        <v>21</v>
      </c>
      <c r="D846">
        <v>3</v>
      </c>
      <c r="E846">
        <v>600</v>
      </c>
      <c r="F846">
        <v>16</v>
      </c>
      <c r="G846">
        <v>1100.1146000000001</v>
      </c>
      <c r="H846">
        <v>6276</v>
      </c>
      <c r="I846">
        <v>11170.932720000001</v>
      </c>
      <c r="J846">
        <v>3</v>
      </c>
      <c r="K846">
        <v>977.90593200000001</v>
      </c>
      <c r="L846">
        <v>0</v>
      </c>
      <c r="M846">
        <v>0</v>
      </c>
      <c r="N846">
        <v>0</v>
      </c>
      <c r="O846">
        <v>0</v>
      </c>
      <c r="P846">
        <v>89</v>
      </c>
      <c r="Q846">
        <v>789.52970400000004</v>
      </c>
    </row>
    <row r="847" spans="1:17" x14ac:dyDescent="0.25">
      <c r="A847" t="s">
        <v>1635</v>
      </c>
      <c r="B847">
        <v>2015</v>
      </c>
      <c r="C847">
        <v>18</v>
      </c>
      <c r="D847">
        <v>6</v>
      </c>
      <c r="E847">
        <v>600</v>
      </c>
      <c r="F847">
        <v>10</v>
      </c>
      <c r="G847">
        <v>370.16856000000001</v>
      </c>
      <c r="H847">
        <v>15050</v>
      </c>
      <c r="I847">
        <v>29070.477420000901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152</v>
      </c>
      <c r="Q847">
        <v>1398.248556</v>
      </c>
    </row>
    <row r="848" spans="1:17" x14ac:dyDescent="0.25">
      <c r="A848" t="s">
        <v>1638</v>
      </c>
      <c r="B848">
        <v>195</v>
      </c>
      <c r="C848">
        <v>0</v>
      </c>
      <c r="D848">
        <v>3</v>
      </c>
      <c r="E848">
        <v>300</v>
      </c>
      <c r="F848">
        <v>7</v>
      </c>
      <c r="G848">
        <v>972.34023999999999</v>
      </c>
      <c r="H848">
        <v>8980</v>
      </c>
      <c r="I848">
        <v>30915.4991199992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312</v>
      </c>
      <c r="Q848">
        <v>1128.3114840000001</v>
      </c>
    </row>
    <row r="849" spans="1:17" x14ac:dyDescent="0.25">
      <c r="A849" t="s">
        <v>1639</v>
      </c>
      <c r="B849">
        <v>165</v>
      </c>
      <c r="C849">
        <v>0</v>
      </c>
      <c r="D849">
        <v>3</v>
      </c>
      <c r="E849">
        <v>300</v>
      </c>
      <c r="F849">
        <v>14</v>
      </c>
      <c r="G849">
        <v>1477.93956</v>
      </c>
      <c r="H849">
        <v>7820</v>
      </c>
      <c r="I849">
        <v>22074.228739999598</v>
      </c>
      <c r="J849">
        <v>1</v>
      </c>
      <c r="K849">
        <v>16.787676000000001</v>
      </c>
      <c r="L849">
        <v>0</v>
      </c>
      <c r="M849">
        <v>0</v>
      </c>
      <c r="N849">
        <v>0</v>
      </c>
      <c r="O849">
        <v>0</v>
      </c>
      <c r="P849">
        <v>130</v>
      </c>
      <c r="Q849">
        <v>552.07342800000004</v>
      </c>
    </row>
    <row r="850" spans="1:17" x14ac:dyDescent="0.25">
      <c r="A850" t="s">
        <v>1641</v>
      </c>
      <c r="B850">
        <v>564</v>
      </c>
      <c r="C850">
        <v>0</v>
      </c>
      <c r="D850">
        <v>6</v>
      </c>
      <c r="E850">
        <v>600</v>
      </c>
      <c r="F850">
        <v>16</v>
      </c>
      <c r="G850">
        <v>2412.2317800000001</v>
      </c>
      <c r="H850">
        <v>12391</v>
      </c>
      <c r="I850">
        <v>26990.934239999599</v>
      </c>
      <c r="J850">
        <v>1</v>
      </c>
      <c r="K850">
        <v>1.5137879999999999</v>
      </c>
      <c r="L850">
        <v>0</v>
      </c>
      <c r="M850">
        <v>0</v>
      </c>
      <c r="N850">
        <v>0</v>
      </c>
      <c r="O850">
        <v>0</v>
      </c>
      <c r="P850">
        <v>151</v>
      </c>
      <c r="Q850">
        <v>567.57839999999999</v>
      </c>
    </row>
    <row r="851" spans="1:17" x14ac:dyDescent="0.25">
      <c r="A851" t="s">
        <v>1644</v>
      </c>
      <c r="B851">
        <v>1320</v>
      </c>
      <c r="C851">
        <v>10</v>
      </c>
      <c r="D851">
        <v>3</v>
      </c>
      <c r="E851">
        <v>300</v>
      </c>
      <c r="F851">
        <v>0</v>
      </c>
      <c r="G851">
        <v>0</v>
      </c>
      <c r="H851">
        <v>7025</v>
      </c>
      <c r="I851">
        <v>16957.0253999999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147</v>
      </c>
      <c r="Q851">
        <v>658.72707600000001</v>
      </c>
    </row>
    <row r="852" spans="1:17" x14ac:dyDescent="0.25">
      <c r="A852" t="s">
        <v>1645</v>
      </c>
      <c r="B852">
        <v>256</v>
      </c>
      <c r="C852">
        <v>3</v>
      </c>
      <c r="D852">
        <v>6</v>
      </c>
      <c r="E852">
        <v>900</v>
      </c>
      <c r="F852">
        <v>13</v>
      </c>
      <c r="G852">
        <v>1083.6670799999999</v>
      </c>
      <c r="H852">
        <v>3528</v>
      </c>
      <c r="I852">
        <v>8984.7299399999101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55</v>
      </c>
      <c r="Q852">
        <v>215.64069599999999</v>
      </c>
    </row>
    <row r="853" spans="1:17" x14ac:dyDescent="0.25">
      <c r="A853" t="s">
        <v>1646</v>
      </c>
      <c r="B853">
        <v>439</v>
      </c>
      <c r="C853">
        <v>0</v>
      </c>
      <c r="D853">
        <v>6</v>
      </c>
      <c r="E853">
        <v>600</v>
      </c>
      <c r="F853">
        <v>7</v>
      </c>
      <c r="G853">
        <v>183.97282000000001</v>
      </c>
      <c r="H853">
        <v>7908</v>
      </c>
      <c r="I853">
        <v>16877.088939999499</v>
      </c>
      <c r="J853">
        <v>1</v>
      </c>
      <c r="K853">
        <v>27.248148</v>
      </c>
      <c r="L853">
        <v>0</v>
      </c>
      <c r="M853">
        <v>0</v>
      </c>
      <c r="N853">
        <v>0</v>
      </c>
      <c r="O853">
        <v>0</v>
      </c>
      <c r="P853">
        <v>138</v>
      </c>
      <c r="Q853">
        <v>460.819548</v>
      </c>
    </row>
    <row r="854" spans="1:17" x14ac:dyDescent="0.25">
      <c r="A854" t="s">
        <v>1647</v>
      </c>
      <c r="B854">
        <v>248</v>
      </c>
      <c r="C854">
        <v>15</v>
      </c>
      <c r="D854">
        <v>12</v>
      </c>
      <c r="E854">
        <v>1500</v>
      </c>
      <c r="F854">
        <v>13</v>
      </c>
      <c r="G854">
        <v>649.19731999999999</v>
      </c>
      <c r="H854">
        <v>312</v>
      </c>
      <c r="I854">
        <v>1774.6716799999999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8</v>
      </c>
      <c r="Q854">
        <v>64.311456000000007</v>
      </c>
    </row>
    <row r="855" spans="1:17" x14ac:dyDescent="0.25">
      <c r="A855" t="s">
        <v>1656</v>
      </c>
      <c r="B855">
        <v>186</v>
      </c>
      <c r="C855">
        <v>0</v>
      </c>
      <c r="D855">
        <v>6</v>
      </c>
      <c r="E855">
        <v>600</v>
      </c>
      <c r="F855">
        <v>4</v>
      </c>
      <c r="G855">
        <v>267.45319999999998</v>
      </c>
      <c r="H855">
        <v>7341</v>
      </c>
      <c r="I855">
        <v>19069.919660000902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200</v>
      </c>
      <c r="Q855">
        <v>561.09651599999995</v>
      </c>
    </row>
    <row r="856" spans="1:17" x14ac:dyDescent="0.25">
      <c r="A856" t="s">
        <v>2079</v>
      </c>
      <c r="B856">
        <v>869</v>
      </c>
      <c r="C856">
        <v>9</v>
      </c>
      <c r="D856">
        <v>3</v>
      </c>
      <c r="E856">
        <v>300</v>
      </c>
      <c r="F856">
        <v>10</v>
      </c>
      <c r="G856">
        <v>1033.6360199999999</v>
      </c>
      <c r="H856">
        <v>10405</v>
      </c>
      <c r="I856">
        <v>23853.4270000006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337</v>
      </c>
      <c r="Q856">
        <v>989.45183999999904</v>
      </c>
    </row>
    <row r="857" spans="1:17" x14ac:dyDescent="0.25">
      <c r="A857" t="s">
        <v>1663</v>
      </c>
      <c r="B857">
        <v>1242</v>
      </c>
      <c r="C857">
        <v>15</v>
      </c>
      <c r="D857">
        <v>15</v>
      </c>
      <c r="E857">
        <v>1500</v>
      </c>
      <c r="F857">
        <v>15</v>
      </c>
      <c r="G857">
        <v>460.82747999999998</v>
      </c>
      <c r="H857">
        <v>2784</v>
      </c>
      <c r="I857">
        <v>8558.6267599999792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101</v>
      </c>
      <c r="Q857">
        <v>658.72394399999996</v>
      </c>
    </row>
    <row r="858" spans="1:17" x14ac:dyDescent="0.25">
      <c r="A858" t="s">
        <v>1664</v>
      </c>
      <c r="B858">
        <v>809</v>
      </c>
      <c r="C858">
        <v>9</v>
      </c>
      <c r="D858">
        <v>4</v>
      </c>
      <c r="E858">
        <v>700</v>
      </c>
      <c r="F858">
        <v>13</v>
      </c>
      <c r="G858">
        <v>1048.5389399999999</v>
      </c>
      <c r="H858">
        <v>5954</v>
      </c>
      <c r="I858">
        <v>12547.8094000005</v>
      </c>
      <c r="J858">
        <v>5</v>
      </c>
      <c r="K858">
        <v>414.77743199999998</v>
      </c>
      <c r="L858">
        <v>0</v>
      </c>
      <c r="M858">
        <v>0</v>
      </c>
      <c r="N858">
        <v>0</v>
      </c>
      <c r="O858">
        <v>0</v>
      </c>
      <c r="P858">
        <v>122</v>
      </c>
      <c r="Q858">
        <v>752.20645200000001</v>
      </c>
    </row>
    <row r="859" spans="1:17" x14ac:dyDescent="0.25">
      <c r="A859" t="s">
        <v>1665</v>
      </c>
      <c r="B859">
        <v>1387</v>
      </c>
      <c r="C859">
        <v>15</v>
      </c>
      <c r="D859">
        <v>12</v>
      </c>
      <c r="E859">
        <v>1100</v>
      </c>
      <c r="F859">
        <v>27</v>
      </c>
      <c r="G859">
        <v>3107.06106</v>
      </c>
      <c r="H859">
        <v>8358</v>
      </c>
      <c r="I859">
        <v>16903.2234199993</v>
      </c>
      <c r="J859">
        <v>6</v>
      </c>
      <c r="K859">
        <v>844.152108</v>
      </c>
      <c r="L859">
        <v>0</v>
      </c>
      <c r="M859">
        <v>0</v>
      </c>
      <c r="N859">
        <v>1</v>
      </c>
      <c r="O859">
        <v>751.93547999999998</v>
      </c>
      <c r="P859">
        <v>232</v>
      </c>
      <c r="Q859">
        <v>2443.9198080000001</v>
      </c>
    </row>
    <row r="860" spans="1:17" x14ac:dyDescent="0.25">
      <c r="A860" t="s">
        <v>1667</v>
      </c>
      <c r="B860">
        <v>137</v>
      </c>
      <c r="C860">
        <v>0</v>
      </c>
      <c r="D860">
        <v>3</v>
      </c>
      <c r="E860">
        <v>600</v>
      </c>
      <c r="F860">
        <v>10</v>
      </c>
      <c r="G860">
        <v>864.44989999999996</v>
      </c>
      <c r="H860">
        <v>7812</v>
      </c>
      <c r="I860">
        <v>20034.344799999701</v>
      </c>
      <c r="J860">
        <v>1</v>
      </c>
      <c r="K860">
        <v>27.248148</v>
      </c>
      <c r="L860">
        <v>0</v>
      </c>
      <c r="M860">
        <v>0</v>
      </c>
      <c r="N860">
        <v>0</v>
      </c>
      <c r="O860">
        <v>0</v>
      </c>
      <c r="P860">
        <v>209</v>
      </c>
      <c r="Q860">
        <v>632.49298799999997</v>
      </c>
    </row>
    <row r="861" spans="1:17" x14ac:dyDescent="0.25">
      <c r="A861" t="s">
        <v>1670</v>
      </c>
      <c r="B861">
        <v>24</v>
      </c>
      <c r="C861">
        <v>0</v>
      </c>
      <c r="D861">
        <v>3</v>
      </c>
      <c r="E861">
        <v>300</v>
      </c>
      <c r="F861">
        <v>6</v>
      </c>
      <c r="G861">
        <v>5844.5065999999997</v>
      </c>
      <c r="H861">
        <v>235</v>
      </c>
      <c r="I861">
        <v>425.00026000000003</v>
      </c>
      <c r="J861">
        <v>1</v>
      </c>
      <c r="K861">
        <v>19.462968</v>
      </c>
      <c r="L861">
        <v>0</v>
      </c>
      <c r="M861">
        <v>0</v>
      </c>
      <c r="N861">
        <v>0</v>
      </c>
      <c r="O861">
        <v>0</v>
      </c>
      <c r="P861">
        <v>3</v>
      </c>
      <c r="Q861">
        <v>88.767815999999996</v>
      </c>
    </row>
    <row r="862" spans="1:17" x14ac:dyDescent="0.25">
      <c r="A862" t="s">
        <v>1671</v>
      </c>
      <c r="B862">
        <v>845</v>
      </c>
      <c r="C862">
        <v>3</v>
      </c>
      <c r="D862">
        <v>3</v>
      </c>
      <c r="E862">
        <v>300</v>
      </c>
      <c r="F862">
        <v>6</v>
      </c>
      <c r="G862">
        <v>460.35388</v>
      </c>
      <c r="H862">
        <v>6005</v>
      </c>
      <c r="I862">
        <v>12650.1274399996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62</v>
      </c>
      <c r="Q862">
        <v>350.94704400000001</v>
      </c>
    </row>
    <row r="863" spans="1:17" x14ac:dyDescent="0.25">
      <c r="A863" t="s">
        <v>2013</v>
      </c>
      <c r="B863">
        <v>398</v>
      </c>
      <c r="C863">
        <v>15</v>
      </c>
      <c r="D863">
        <v>3</v>
      </c>
      <c r="E863">
        <v>600</v>
      </c>
      <c r="F863">
        <v>3</v>
      </c>
      <c r="G863">
        <v>188.60874000000001</v>
      </c>
      <c r="H863">
        <v>764</v>
      </c>
      <c r="I863">
        <v>2186.6789800000101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17</v>
      </c>
      <c r="Q863">
        <v>132.92892000000001</v>
      </c>
    </row>
    <row r="864" spans="1:17" x14ac:dyDescent="0.25">
      <c r="A864" t="s">
        <v>1674</v>
      </c>
      <c r="B864">
        <v>743</v>
      </c>
      <c r="C864">
        <v>6</v>
      </c>
      <c r="D864">
        <v>3</v>
      </c>
      <c r="E864">
        <v>300</v>
      </c>
      <c r="F864">
        <v>0</v>
      </c>
      <c r="G864">
        <v>0</v>
      </c>
      <c r="H864">
        <v>3098</v>
      </c>
      <c r="I864">
        <v>6171.5647600000502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35</v>
      </c>
      <c r="Q864">
        <v>213.46197599999999</v>
      </c>
    </row>
    <row r="865" spans="1:17" x14ac:dyDescent="0.25">
      <c r="A865" t="s">
        <v>1675</v>
      </c>
      <c r="B865">
        <v>567</v>
      </c>
      <c r="C865">
        <v>6</v>
      </c>
      <c r="D865">
        <v>3</v>
      </c>
      <c r="E865">
        <v>600</v>
      </c>
      <c r="F865">
        <v>8</v>
      </c>
      <c r="G865">
        <v>382.85708</v>
      </c>
      <c r="H865">
        <v>8117</v>
      </c>
      <c r="I865">
        <v>18955.590739999301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46</v>
      </c>
      <c r="Q865">
        <v>350.615028</v>
      </c>
    </row>
    <row r="866" spans="1:17" x14ac:dyDescent="0.25">
      <c r="A866" t="s">
        <v>1677</v>
      </c>
      <c r="B866">
        <v>1123</v>
      </c>
      <c r="C866">
        <v>12</v>
      </c>
      <c r="D866">
        <v>3</v>
      </c>
      <c r="E866">
        <v>300</v>
      </c>
      <c r="F866">
        <v>3</v>
      </c>
      <c r="G866">
        <v>112.67598</v>
      </c>
      <c r="H866">
        <v>7108</v>
      </c>
      <c r="I866">
        <v>12993.1379800005</v>
      </c>
      <c r="J866">
        <v>1</v>
      </c>
      <c r="K866">
        <v>134.07820799999999</v>
      </c>
      <c r="L866">
        <v>0</v>
      </c>
      <c r="M866">
        <v>0</v>
      </c>
      <c r="N866">
        <v>0</v>
      </c>
      <c r="O866">
        <v>0</v>
      </c>
      <c r="P866">
        <v>29</v>
      </c>
      <c r="Q866">
        <v>201.84507600000001</v>
      </c>
    </row>
    <row r="867" spans="1:17" x14ac:dyDescent="0.25">
      <c r="A867" t="s">
        <v>1679</v>
      </c>
      <c r="B867">
        <v>1503</v>
      </c>
      <c r="C867">
        <v>18</v>
      </c>
      <c r="D867">
        <v>6</v>
      </c>
      <c r="E867">
        <v>900</v>
      </c>
      <c r="F867">
        <v>6</v>
      </c>
      <c r="G867">
        <v>310.97611999999998</v>
      </c>
      <c r="H867">
        <v>6721</v>
      </c>
      <c r="I867">
        <v>14196.5344799999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42</v>
      </c>
      <c r="Q867">
        <v>227.16609600000001</v>
      </c>
    </row>
    <row r="868" spans="1:17" x14ac:dyDescent="0.25">
      <c r="A868" t="s">
        <v>2080</v>
      </c>
      <c r="B868">
        <v>13</v>
      </c>
      <c r="C868">
        <v>6</v>
      </c>
      <c r="D868">
        <v>9</v>
      </c>
      <c r="E868">
        <v>1200</v>
      </c>
      <c r="F868">
        <v>1</v>
      </c>
      <c r="G868">
        <v>964.71939999999995</v>
      </c>
      <c r="H868">
        <v>5</v>
      </c>
      <c r="I868">
        <v>32.648119999999999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1</v>
      </c>
      <c r="Q868">
        <v>3.1365959999999999</v>
      </c>
    </row>
    <row r="869" spans="1:17" x14ac:dyDescent="0.25">
      <c r="A869" t="s">
        <v>1680</v>
      </c>
      <c r="B869">
        <v>619</v>
      </c>
      <c r="C869">
        <v>12</v>
      </c>
      <c r="D869">
        <v>12</v>
      </c>
      <c r="E869">
        <v>1200</v>
      </c>
      <c r="F869">
        <v>12</v>
      </c>
      <c r="G869">
        <v>543.89880000000005</v>
      </c>
      <c r="H869">
        <v>676</v>
      </c>
      <c r="I869">
        <v>5700.3448399999897</v>
      </c>
      <c r="J869">
        <v>2</v>
      </c>
      <c r="K869">
        <v>156.13624799999999</v>
      </c>
      <c r="L869">
        <v>0</v>
      </c>
      <c r="M869">
        <v>0</v>
      </c>
      <c r="N869">
        <v>0</v>
      </c>
      <c r="O869">
        <v>0</v>
      </c>
      <c r="P869">
        <v>47</v>
      </c>
      <c r="Q869">
        <v>596.15466000000004</v>
      </c>
    </row>
    <row r="870" spans="1:17" x14ac:dyDescent="0.25">
      <c r="A870" t="s">
        <v>1681</v>
      </c>
      <c r="B870">
        <v>968</v>
      </c>
      <c r="C870">
        <v>9</v>
      </c>
      <c r="D870">
        <v>9</v>
      </c>
      <c r="E870">
        <v>900</v>
      </c>
      <c r="F870">
        <v>15</v>
      </c>
      <c r="G870">
        <v>1118.4783399999999</v>
      </c>
      <c r="H870">
        <v>2143</v>
      </c>
      <c r="I870">
        <v>15019.274379999901</v>
      </c>
      <c r="J870">
        <v>2</v>
      </c>
      <c r="K870">
        <v>1226.5993920000001</v>
      </c>
      <c r="L870">
        <v>0</v>
      </c>
      <c r="M870">
        <v>0</v>
      </c>
      <c r="N870">
        <v>1</v>
      </c>
      <c r="O870">
        <v>244.78129200000001</v>
      </c>
      <c r="P870">
        <v>81</v>
      </c>
      <c r="Q870">
        <v>533.80048799999997</v>
      </c>
    </row>
    <row r="871" spans="1:17" x14ac:dyDescent="0.25">
      <c r="A871" t="s">
        <v>1682</v>
      </c>
      <c r="B871">
        <v>539</v>
      </c>
      <c r="C871">
        <v>3</v>
      </c>
      <c r="D871">
        <v>6</v>
      </c>
      <c r="E871">
        <v>600</v>
      </c>
      <c r="F871">
        <v>7</v>
      </c>
      <c r="G871">
        <v>1219.8032800000001</v>
      </c>
      <c r="H871">
        <v>6719</v>
      </c>
      <c r="I871">
        <v>14605.171759999601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56</v>
      </c>
      <c r="Q871">
        <v>199.45792800000001</v>
      </c>
    </row>
    <row r="872" spans="1:17" x14ac:dyDescent="0.25">
      <c r="A872" t="s">
        <v>1683</v>
      </c>
      <c r="B872">
        <v>522</v>
      </c>
      <c r="C872">
        <v>6</v>
      </c>
      <c r="D872">
        <v>6</v>
      </c>
      <c r="E872">
        <v>400</v>
      </c>
      <c r="F872">
        <v>6</v>
      </c>
      <c r="G872">
        <v>580.30273999999997</v>
      </c>
      <c r="H872">
        <v>10540</v>
      </c>
      <c r="I872">
        <v>22755.914679998899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112</v>
      </c>
      <c r="Q872">
        <v>390.15772800000002</v>
      </c>
    </row>
    <row r="873" spans="1:17" x14ac:dyDescent="0.25">
      <c r="A873" t="s">
        <v>1684</v>
      </c>
      <c r="B873">
        <v>1353</v>
      </c>
      <c r="C873">
        <v>12</v>
      </c>
      <c r="D873">
        <v>9</v>
      </c>
      <c r="E873">
        <v>1200</v>
      </c>
      <c r="F873">
        <v>11</v>
      </c>
      <c r="G873">
        <v>405.87234000000001</v>
      </c>
      <c r="H873">
        <v>8987</v>
      </c>
      <c r="I873">
        <v>22035.508179999</v>
      </c>
      <c r="J873">
        <v>0</v>
      </c>
      <c r="K873">
        <v>0</v>
      </c>
      <c r="L873">
        <v>1</v>
      </c>
      <c r="M873">
        <v>15.137867999999999</v>
      </c>
      <c r="N873">
        <v>0</v>
      </c>
      <c r="O873">
        <v>0</v>
      </c>
      <c r="P873">
        <v>106</v>
      </c>
      <c r="Q873">
        <v>555.66482399999995</v>
      </c>
    </row>
    <row r="874" spans="1:17" x14ac:dyDescent="0.25">
      <c r="A874" t="s">
        <v>1690</v>
      </c>
      <c r="B874">
        <v>369</v>
      </c>
      <c r="C874">
        <v>6</v>
      </c>
      <c r="D874">
        <v>3</v>
      </c>
      <c r="E874">
        <v>300</v>
      </c>
      <c r="F874">
        <v>6</v>
      </c>
      <c r="G874">
        <v>1113.7285400000001</v>
      </c>
      <c r="H874">
        <v>2969</v>
      </c>
      <c r="I874">
        <v>6271.1807200000603</v>
      </c>
      <c r="J874">
        <v>1</v>
      </c>
      <c r="K874">
        <v>380.60912400000001</v>
      </c>
      <c r="L874">
        <v>0</v>
      </c>
      <c r="M874">
        <v>0</v>
      </c>
      <c r="N874">
        <v>0</v>
      </c>
      <c r="O874">
        <v>0</v>
      </c>
      <c r="P874">
        <v>10</v>
      </c>
      <c r="Q874">
        <v>26.086224000000001</v>
      </c>
    </row>
    <row r="875" spans="1:17" x14ac:dyDescent="0.25">
      <c r="A875" t="s">
        <v>1691</v>
      </c>
      <c r="B875">
        <v>667</v>
      </c>
      <c r="C875">
        <v>6</v>
      </c>
      <c r="D875">
        <v>3</v>
      </c>
      <c r="E875">
        <v>300</v>
      </c>
      <c r="F875">
        <v>3</v>
      </c>
      <c r="G875">
        <v>244.50488000000001</v>
      </c>
      <c r="H875">
        <v>3592</v>
      </c>
      <c r="I875">
        <v>8708.6256799996409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40</v>
      </c>
      <c r="Q875">
        <v>214.082088</v>
      </c>
    </row>
    <row r="876" spans="1:17" x14ac:dyDescent="0.25">
      <c r="A876" t="s">
        <v>1692</v>
      </c>
      <c r="B876">
        <v>1192</v>
      </c>
      <c r="C876">
        <v>9</v>
      </c>
      <c r="D876">
        <v>3</v>
      </c>
      <c r="E876">
        <v>300</v>
      </c>
      <c r="F876">
        <v>2</v>
      </c>
      <c r="G876">
        <v>8.0825600000000009</v>
      </c>
      <c r="H876">
        <v>5982</v>
      </c>
      <c r="I876">
        <v>11633.834919999301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2985.1612919999998</v>
      </c>
      <c r="P876">
        <v>58</v>
      </c>
      <c r="Q876">
        <v>210.57296400000001</v>
      </c>
    </row>
    <row r="877" spans="1:17" x14ac:dyDescent="0.25">
      <c r="A877" t="s">
        <v>1694</v>
      </c>
      <c r="B877">
        <v>320</v>
      </c>
      <c r="C877">
        <v>6</v>
      </c>
      <c r="D877">
        <v>3</v>
      </c>
      <c r="E877">
        <v>300</v>
      </c>
      <c r="F877">
        <v>4</v>
      </c>
      <c r="G877">
        <v>320.11237999999997</v>
      </c>
      <c r="H877">
        <v>8280</v>
      </c>
      <c r="I877">
        <v>18451.069799999499</v>
      </c>
      <c r="J877">
        <v>1</v>
      </c>
      <c r="K877">
        <v>12.975312000000001</v>
      </c>
      <c r="L877">
        <v>0</v>
      </c>
      <c r="M877">
        <v>0</v>
      </c>
      <c r="N877">
        <v>0</v>
      </c>
      <c r="O877">
        <v>0</v>
      </c>
      <c r="P877">
        <v>132</v>
      </c>
      <c r="Q877">
        <v>523.77085199999999</v>
      </c>
    </row>
    <row r="878" spans="1:17" x14ac:dyDescent="0.25">
      <c r="A878" t="s">
        <v>1695</v>
      </c>
      <c r="B878">
        <v>956</v>
      </c>
      <c r="C878">
        <v>12</v>
      </c>
      <c r="D878">
        <v>3</v>
      </c>
      <c r="E878">
        <v>300</v>
      </c>
      <c r="F878">
        <v>9</v>
      </c>
      <c r="G878">
        <v>1065.1900599999999</v>
      </c>
      <c r="H878">
        <v>12659</v>
      </c>
      <c r="I878">
        <v>25067.194959999299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111</v>
      </c>
      <c r="Q878">
        <v>371.17858799999999</v>
      </c>
    </row>
    <row r="879" spans="1:17" x14ac:dyDescent="0.25">
      <c r="A879" t="s">
        <v>1698</v>
      </c>
      <c r="B879">
        <v>1020</v>
      </c>
      <c r="C879">
        <v>21</v>
      </c>
      <c r="D879">
        <v>18</v>
      </c>
      <c r="E879">
        <v>1800</v>
      </c>
      <c r="F879">
        <v>30</v>
      </c>
      <c r="G879">
        <v>1870.23558</v>
      </c>
      <c r="H879">
        <v>3952</v>
      </c>
      <c r="I879">
        <v>9898.5375400002504</v>
      </c>
      <c r="J879">
        <v>1</v>
      </c>
      <c r="K879">
        <v>93.205979999999997</v>
      </c>
      <c r="L879">
        <v>0</v>
      </c>
      <c r="M879">
        <v>0</v>
      </c>
      <c r="N879">
        <v>0</v>
      </c>
      <c r="O879">
        <v>0</v>
      </c>
      <c r="P879">
        <v>49</v>
      </c>
      <c r="Q879">
        <v>509.29502400000001</v>
      </c>
    </row>
    <row r="880" spans="1:17" x14ac:dyDescent="0.25">
      <c r="A880" t="s">
        <v>101</v>
      </c>
      <c r="B880">
        <v>1163</v>
      </c>
      <c r="C880">
        <v>9</v>
      </c>
      <c r="D880">
        <v>3</v>
      </c>
      <c r="E880">
        <v>300</v>
      </c>
      <c r="F880">
        <v>0</v>
      </c>
      <c r="G880">
        <v>0</v>
      </c>
      <c r="H880">
        <v>4304</v>
      </c>
      <c r="I880">
        <v>8349.5942600000799</v>
      </c>
      <c r="J880">
        <v>1</v>
      </c>
      <c r="K880">
        <v>4268.8772760000002</v>
      </c>
      <c r="L880">
        <v>0</v>
      </c>
      <c r="M880">
        <v>0</v>
      </c>
      <c r="N880">
        <v>1</v>
      </c>
      <c r="O880">
        <v>1302.9032279999999</v>
      </c>
      <c r="P880">
        <v>88</v>
      </c>
      <c r="Q880">
        <v>398.93121600000001</v>
      </c>
    </row>
    <row r="881" spans="1:17" x14ac:dyDescent="0.25">
      <c r="A881" t="s">
        <v>1701</v>
      </c>
      <c r="B881">
        <v>869</v>
      </c>
      <c r="C881">
        <v>9</v>
      </c>
      <c r="D881">
        <v>3</v>
      </c>
      <c r="E881">
        <v>300</v>
      </c>
      <c r="F881">
        <v>1</v>
      </c>
      <c r="G881">
        <v>2.1162999999999998</v>
      </c>
      <c r="H881">
        <v>4466</v>
      </c>
      <c r="I881">
        <v>8844.4151400003593</v>
      </c>
      <c r="J881">
        <v>1</v>
      </c>
      <c r="K881">
        <v>240.31357199999999</v>
      </c>
      <c r="L881">
        <v>0</v>
      </c>
      <c r="M881">
        <v>0</v>
      </c>
      <c r="N881">
        <v>0</v>
      </c>
      <c r="O881">
        <v>0</v>
      </c>
      <c r="P881">
        <v>19</v>
      </c>
      <c r="Q881">
        <v>88.479780000000005</v>
      </c>
    </row>
    <row r="882" spans="1:17" x14ac:dyDescent="0.25">
      <c r="A882" t="s">
        <v>1704</v>
      </c>
      <c r="B882">
        <v>1405</v>
      </c>
      <c r="C882">
        <v>15</v>
      </c>
      <c r="D882">
        <v>3</v>
      </c>
      <c r="E882">
        <v>300</v>
      </c>
      <c r="F882">
        <v>1</v>
      </c>
      <c r="G882">
        <v>13.338340000000001</v>
      </c>
      <c r="H882">
        <v>3797</v>
      </c>
      <c r="I882">
        <v>6415.71774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35</v>
      </c>
      <c r="Q882">
        <v>330.98070000000001</v>
      </c>
    </row>
    <row r="883" spans="1:17" x14ac:dyDescent="0.25">
      <c r="A883" t="s">
        <v>1705</v>
      </c>
      <c r="B883">
        <v>3995</v>
      </c>
      <c r="C883">
        <v>37</v>
      </c>
      <c r="D883">
        <v>6</v>
      </c>
      <c r="E883">
        <v>600</v>
      </c>
      <c r="F883">
        <v>4</v>
      </c>
      <c r="G883">
        <v>137.94672</v>
      </c>
      <c r="H883">
        <v>11877</v>
      </c>
      <c r="I883">
        <v>18314.618439997899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69</v>
      </c>
      <c r="Q883">
        <v>1114.2157199999999</v>
      </c>
    </row>
    <row r="884" spans="1:17" x14ac:dyDescent="0.25">
      <c r="A884" t="s">
        <v>102</v>
      </c>
      <c r="B884">
        <v>608</v>
      </c>
      <c r="C884">
        <v>9</v>
      </c>
      <c r="D884">
        <v>6</v>
      </c>
      <c r="E884">
        <v>600</v>
      </c>
      <c r="F884">
        <v>15</v>
      </c>
      <c r="G884">
        <v>549.24576000000002</v>
      </c>
      <c r="H884">
        <v>3511</v>
      </c>
      <c r="I884">
        <v>8271.2704599999997</v>
      </c>
      <c r="J884">
        <v>4</v>
      </c>
      <c r="K884">
        <v>6233.014956</v>
      </c>
      <c r="L884">
        <v>0</v>
      </c>
      <c r="M884">
        <v>0</v>
      </c>
      <c r="N884">
        <v>0</v>
      </c>
      <c r="O884">
        <v>0</v>
      </c>
      <c r="P884">
        <v>60</v>
      </c>
      <c r="Q884">
        <v>387.67879199999999</v>
      </c>
    </row>
    <row r="885" spans="1:17" x14ac:dyDescent="0.25">
      <c r="A885" t="s">
        <v>1706</v>
      </c>
      <c r="B885">
        <v>1311</v>
      </c>
      <c r="C885">
        <v>9</v>
      </c>
      <c r="D885">
        <v>6</v>
      </c>
      <c r="E885">
        <v>600</v>
      </c>
      <c r="F885">
        <v>8</v>
      </c>
      <c r="G885">
        <v>741.66398000000004</v>
      </c>
      <c r="H885">
        <v>10304</v>
      </c>
      <c r="I885">
        <v>17835.493519998399</v>
      </c>
      <c r="J885">
        <v>1</v>
      </c>
      <c r="K885">
        <v>255.45142799999999</v>
      </c>
      <c r="L885">
        <v>0</v>
      </c>
      <c r="M885">
        <v>0</v>
      </c>
      <c r="N885">
        <v>0</v>
      </c>
      <c r="O885">
        <v>0</v>
      </c>
      <c r="P885">
        <v>130</v>
      </c>
      <c r="Q885">
        <v>701.49205200000097</v>
      </c>
    </row>
    <row r="886" spans="1:17" x14ac:dyDescent="0.25">
      <c r="A886" t="s">
        <v>103</v>
      </c>
      <c r="B886">
        <v>516</v>
      </c>
      <c r="C886">
        <v>12</v>
      </c>
      <c r="D886">
        <v>9</v>
      </c>
      <c r="E886">
        <v>900</v>
      </c>
      <c r="F886">
        <v>10</v>
      </c>
      <c r="G886">
        <v>955.51941999999997</v>
      </c>
      <c r="H886">
        <v>9070</v>
      </c>
      <c r="I886">
        <v>19838.868479998699</v>
      </c>
      <c r="J886">
        <v>5</v>
      </c>
      <c r="K886">
        <v>2264.0836319999999</v>
      </c>
      <c r="L886">
        <v>0</v>
      </c>
      <c r="M886">
        <v>0</v>
      </c>
      <c r="N886">
        <v>0</v>
      </c>
      <c r="O886">
        <v>0</v>
      </c>
      <c r="P886">
        <v>171</v>
      </c>
      <c r="Q886">
        <v>912.61149599999999</v>
      </c>
    </row>
    <row r="887" spans="1:17" x14ac:dyDescent="0.25">
      <c r="A887" t="s">
        <v>1707</v>
      </c>
      <c r="B887">
        <v>210</v>
      </c>
      <c r="C887">
        <v>15</v>
      </c>
      <c r="D887">
        <v>15</v>
      </c>
      <c r="E887">
        <v>1800</v>
      </c>
      <c r="F887">
        <v>10</v>
      </c>
      <c r="G887">
        <v>239.01714000000001</v>
      </c>
      <c r="H887">
        <v>1131</v>
      </c>
      <c r="I887">
        <v>3598.35646000006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33</v>
      </c>
      <c r="Q887">
        <v>156.64080000000001</v>
      </c>
    </row>
    <row r="888" spans="1:17" x14ac:dyDescent="0.25">
      <c r="A888" t="s">
        <v>1710</v>
      </c>
      <c r="B888">
        <v>161</v>
      </c>
      <c r="C888">
        <v>0</v>
      </c>
      <c r="D888">
        <v>6</v>
      </c>
      <c r="E888">
        <v>600</v>
      </c>
      <c r="F888">
        <v>20</v>
      </c>
      <c r="G888">
        <v>2700.3994600000001</v>
      </c>
      <c r="H888">
        <v>8101</v>
      </c>
      <c r="I888">
        <v>22036.705440000202</v>
      </c>
      <c r="J888">
        <v>1</v>
      </c>
      <c r="K888">
        <v>416.29122000000001</v>
      </c>
      <c r="L888">
        <v>0</v>
      </c>
      <c r="M888">
        <v>0</v>
      </c>
      <c r="N888">
        <v>0</v>
      </c>
      <c r="O888">
        <v>0</v>
      </c>
      <c r="P888">
        <v>254</v>
      </c>
      <c r="Q888">
        <v>773.69997599999999</v>
      </c>
    </row>
    <row r="889" spans="1:17" x14ac:dyDescent="0.25">
      <c r="A889" t="s">
        <v>1711</v>
      </c>
      <c r="B889">
        <v>205</v>
      </c>
      <c r="C889">
        <v>0</v>
      </c>
      <c r="D889">
        <v>6</v>
      </c>
      <c r="E889">
        <v>1200</v>
      </c>
      <c r="F889">
        <v>13</v>
      </c>
      <c r="G889">
        <v>1540.0681199999999</v>
      </c>
      <c r="H889">
        <v>11338</v>
      </c>
      <c r="I889">
        <v>31539.000599999501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370</v>
      </c>
      <c r="Q889">
        <v>1236.6682559999999</v>
      </c>
    </row>
    <row r="890" spans="1:17" x14ac:dyDescent="0.25">
      <c r="A890" t="s">
        <v>1712</v>
      </c>
      <c r="B890">
        <v>35</v>
      </c>
      <c r="C890">
        <v>0</v>
      </c>
      <c r="D890">
        <v>6</v>
      </c>
      <c r="E890">
        <v>600</v>
      </c>
      <c r="F890">
        <v>14</v>
      </c>
      <c r="G890">
        <v>7154.2672199999997</v>
      </c>
      <c r="H890">
        <v>260</v>
      </c>
      <c r="I890">
        <v>825.36108000000002</v>
      </c>
      <c r="J890">
        <v>1</v>
      </c>
      <c r="K890">
        <v>19.030452</v>
      </c>
      <c r="L890">
        <v>0</v>
      </c>
      <c r="M890">
        <v>0</v>
      </c>
      <c r="N890">
        <v>0</v>
      </c>
      <c r="O890">
        <v>0</v>
      </c>
      <c r="P890">
        <v>3</v>
      </c>
      <c r="Q890">
        <v>93.958404000000002</v>
      </c>
    </row>
    <row r="891" spans="1:17" x14ac:dyDescent="0.25">
      <c r="A891" t="s">
        <v>1713</v>
      </c>
      <c r="B891">
        <v>131</v>
      </c>
      <c r="C891">
        <v>0</v>
      </c>
      <c r="D891">
        <v>6</v>
      </c>
      <c r="E891">
        <v>600</v>
      </c>
      <c r="F891">
        <v>29</v>
      </c>
      <c r="G891">
        <v>3985.3033799999998</v>
      </c>
      <c r="H891">
        <v>906</v>
      </c>
      <c r="I891">
        <v>4038.6267800000001</v>
      </c>
      <c r="J891">
        <v>3</v>
      </c>
      <c r="K891">
        <v>171.057852</v>
      </c>
      <c r="L891">
        <v>0</v>
      </c>
      <c r="M891">
        <v>0</v>
      </c>
      <c r="N891">
        <v>0</v>
      </c>
      <c r="O891">
        <v>0</v>
      </c>
      <c r="P891">
        <v>33</v>
      </c>
      <c r="Q891">
        <v>270.36054000000001</v>
      </c>
    </row>
    <row r="892" spans="1:17" x14ac:dyDescent="0.25">
      <c r="A892" t="s">
        <v>1714</v>
      </c>
      <c r="B892">
        <v>71</v>
      </c>
      <c r="C892">
        <v>0</v>
      </c>
      <c r="D892">
        <v>6</v>
      </c>
      <c r="E892">
        <v>600</v>
      </c>
      <c r="F892">
        <v>11</v>
      </c>
      <c r="G892">
        <v>3581.8768399999999</v>
      </c>
      <c r="H892">
        <v>2282</v>
      </c>
      <c r="I892">
        <v>4728.5509400000301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56</v>
      </c>
      <c r="Q892">
        <v>274.61935199999999</v>
      </c>
    </row>
    <row r="893" spans="1:17" x14ac:dyDescent="0.25">
      <c r="A893" t="s">
        <v>1715</v>
      </c>
      <c r="B893">
        <v>165</v>
      </c>
      <c r="C893">
        <v>0</v>
      </c>
      <c r="D893">
        <v>6</v>
      </c>
      <c r="E893">
        <v>1200</v>
      </c>
      <c r="F893">
        <v>10</v>
      </c>
      <c r="G893">
        <v>990.37761999999998</v>
      </c>
      <c r="H893">
        <v>8703</v>
      </c>
      <c r="I893">
        <v>24958.754159999698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241</v>
      </c>
      <c r="Q893">
        <v>781.88763600000004</v>
      </c>
    </row>
    <row r="894" spans="1:17" x14ac:dyDescent="0.25">
      <c r="A894" t="s">
        <v>1716</v>
      </c>
      <c r="B894">
        <v>146</v>
      </c>
      <c r="C894">
        <v>0</v>
      </c>
      <c r="D894">
        <v>3</v>
      </c>
      <c r="E894">
        <v>600</v>
      </c>
      <c r="F894">
        <v>10</v>
      </c>
      <c r="G894">
        <v>2495.8598200000001</v>
      </c>
      <c r="H894">
        <v>8420</v>
      </c>
      <c r="I894">
        <v>23100.3765799998</v>
      </c>
      <c r="J894">
        <v>1</v>
      </c>
      <c r="K894">
        <v>29.843219999999999</v>
      </c>
      <c r="L894">
        <v>0</v>
      </c>
      <c r="M894">
        <v>0</v>
      </c>
      <c r="N894">
        <v>0</v>
      </c>
      <c r="O894">
        <v>0</v>
      </c>
      <c r="P894">
        <v>221</v>
      </c>
      <c r="Q894">
        <v>874.19457599999998</v>
      </c>
    </row>
    <row r="895" spans="1:17" x14ac:dyDescent="0.25">
      <c r="A895" t="s">
        <v>104</v>
      </c>
      <c r="B895">
        <v>69</v>
      </c>
      <c r="C895">
        <v>0</v>
      </c>
      <c r="D895">
        <v>3</v>
      </c>
      <c r="E895">
        <v>300</v>
      </c>
      <c r="F895">
        <v>11</v>
      </c>
      <c r="G895">
        <v>1089.1895400000001</v>
      </c>
      <c r="H895">
        <v>3703</v>
      </c>
      <c r="I895">
        <v>9403.8318200000194</v>
      </c>
      <c r="J895">
        <v>2</v>
      </c>
      <c r="K895">
        <v>3587.2409520000001</v>
      </c>
      <c r="L895">
        <v>0</v>
      </c>
      <c r="M895">
        <v>0</v>
      </c>
      <c r="N895">
        <v>0</v>
      </c>
      <c r="O895">
        <v>0</v>
      </c>
      <c r="P895">
        <v>134</v>
      </c>
      <c r="Q895">
        <v>340.23192</v>
      </c>
    </row>
    <row r="896" spans="1:17" x14ac:dyDescent="0.25">
      <c r="A896" t="s">
        <v>1717</v>
      </c>
      <c r="B896">
        <v>118</v>
      </c>
      <c r="C896">
        <v>0</v>
      </c>
      <c r="D896">
        <v>6</v>
      </c>
      <c r="E896">
        <v>600</v>
      </c>
      <c r="F896">
        <v>14</v>
      </c>
      <c r="G896">
        <v>2076.61508</v>
      </c>
      <c r="H896">
        <v>5100</v>
      </c>
      <c r="I896">
        <v>12737.887080000301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119</v>
      </c>
      <c r="Q896">
        <v>637.35213599999997</v>
      </c>
    </row>
    <row r="897" spans="1:17" x14ac:dyDescent="0.25">
      <c r="A897" t="s">
        <v>1718</v>
      </c>
      <c r="B897">
        <v>64</v>
      </c>
      <c r="C897">
        <v>0</v>
      </c>
      <c r="D897">
        <v>6</v>
      </c>
      <c r="E897">
        <v>400</v>
      </c>
      <c r="F897">
        <v>27</v>
      </c>
      <c r="G897">
        <v>3642.3513200000002</v>
      </c>
      <c r="H897">
        <v>382</v>
      </c>
      <c r="I897">
        <v>2057.3077199999998</v>
      </c>
      <c r="J897">
        <v>2</v>
      </c>
      <c r="K897">
        <v>50.603712000000002</v>
      </c>
      <c r="L897">
        <v>0</v>
      </c>
      <c r="M897">
        <v>0</v>
      </c>
      <c r="N897">
        <v>0</v>
      </c>
      <c r="O897">
        <v>0</v>
      </c>
      <c r="P897">
        <v>8</v>
      </c>
      <c r="Q897">
        <v>114.626868</v>
      </c>
    </row>
    <row r="898" spans="1:17" x14ac:dyDescent="0.25">
      <c r="A898" t="s">
        <v>1719</v>
      </c>
      <c r="B898">
        <v>148</v>
      </c>
      <c r="C898">
        <v>0</v>
      </c>
      <c r="D898">
        <v>6</v>
      </c>
      <c r="E898">
        <v>600</v>
      </c>
      <c r="F898">
        <v>12</v>
      </c>
      <c r="G898">
        <v>861.98929999999996</v>
      </c>
      <c r="H898">
        <v>5875</v>
      </c>
      <c r="I898">
        <v>14899.220300000101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282</v>
      </c>
      <c r="Q898">
        <v>769.85535599999901</v>
      </c>
    </row>
    <row r="899" spans="1:17" x14ac:dyDescent="0.25">
      <c r="A899" t="s">
        <v>105</v>
      </c>
      <c r="B899">
        <v>132</v>
      </c>
      <c r="C899">
        <v>0</v>
      </c>
      <c r="D899">
        <v>3</v>
      </c>
      <c r="E899">
        <v>600</v>
      </c>
      <c r="F899">
        <v>18</v>
      </c>
      <c r="G899">
        <v>1320.6864800000001</v>
      </c>
      <c r="H899">
        <v>6473</v>
      </c>
      <c r="I899">
        <v>18700.478839999902</v>
      </c>
      <c r="J899">
        <v>1</v>
      </c>
      <c r="K899">
        <v>3845.017116</v>
      </c>
      <c r="L899">
        <v>0</v>
      </c>
      <c r="M899">
        <v>0</v>
      </c>
      <c r="N899">
        <v>0</v>
      </c>
      <c r="O899">
        <v>0</v>
      </c>
      <c r="P899">
        <v>142</v>
      </c>
      <c r="Q899">
        <v>578.65101600000003</v>
      </c>
    </row>
    <row r="900" spans="1:17" x14ac:dyDescent="0.25">
      <c r="A900" t="s">
        <v>1720</v>
      </c>
      <c r="B900">
        <v>10</v>
      </c>
      <c r="C900">
        <v>0</v>
      </c>
      <c r="D900">
        <v>3</v>
      </c>
      <c r="E900">
        <v>300</v>
      </c>
      <c r="F900">
        <v>4</v>
      </c>
      <c r="G900">
        <v>3059.0457999999999</v>
      </c>
      <c r="H900">
        <v>69</v>
      </c>
      <c r="I900">
        <v>147.44882000000001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634.39693199999999</v>
      </c>
      <c r="P900">
        <v>1</v>
      </c>
      <c r="Q900">
        <v>4.3842119999999998</v>
      </c>
    </row>
    <row r="901" spans="1:17" x14ac:dyDescent="0.25">
      <c r="A901" t="s">
        <v>1721</v>
      </c>
      <c r="B901">
        <v>488</v>
      </c>
      <c r="C901">
        <v>6</v>
      </c>
      <c r="D901">
        <v>6</v>
      </c>
      <c r="E901">
        <v>600</v>
      </c>
      <c r="F901">
        <v>17</v>
      </c>
      <c r="G901">
        <v>2437.7486399999998</v>
      </c>
      <c r="H901">
        <v>859</v>
      </c>
      <c r="I901">
        <v>3218.6800800000201</v>
      </c>
      <c r="J901">
        <v>2</v>
      </c>
      <c r="K901">
        <v>1282.9338600000001</v>
      </c>
      <c r="L901">
        <v>0</v>
      </c>
      <c r="M901">
        <v>0</v>
      </c>
      <c r="N901">
        <v>0</v>
      </c>
      <c r="O901">
        <v>0</v>
      </c>
      <c r="P901">
        <v>45</v>
      </c>
      <c r="Q901">
        <v>355.87496399999998</v>
      </c>
    </row>
    <row r="902" spans="1:17" x14ac:dyDescent="0.25">
      <c r="A902" t="s">
        <v>1723</v>
      </c>
      <c r="B902">
        <v>421</v>
      </c>
      <c r="C902">
        <v>0</v>
      </c>
      <c r="D902">
        <v>6</v>
      </c>
      <c r="E902">
        <v>600</v>
      </c>
      <c r="F902">
        <v>6</v>
      </c>
      <c r="G902">
        <v>2369.3238799999999</v>
      </c>
      <c r="H902">
        <v>11393</v>
      </c>
      <c r="I902">
        <v>27007.7936599981</v>
      </c>
      <c r="J902">
        <v>1</v>
      </c>
      <c r="K902">
        <v>122.61668400000001</v>
      </c>
      <c r="L902">
        <v>0</v>
      </c>
      <c r="M902">
        <v>0</v>
      </c>
      <c r="N902">
        <v>0</v>
      </c>
      <c r="O902">
        <v>0</v>
      </c>
      <c r="P902">
        <v>464</v>
      </c>
      <c r="Q902">
        <v>1252.7658120000001</v>
      </c>
    </row>
    <row r="903" spans="1:17" x14ac:dyDescent="0.25">
      <c r="A903" t="s">
        <v>1724</v>
      </c>
      <c r="B903">
        <v>131</v>
      </c>
      <c r="C903">
        <v>3</v>
      </c>
      <c r="D903">
        <v>6</v>
      </c>
      <c r="E903">
        <v>600</v>
      </c>
      <c r="F903">
        <v>15</v>
      </c>
      <c r="G903">
        <v>4945.3878800000002</v>
      </c>
      <c r="H903">
        <v>675</v>
      </c>
      <c r="I903">
        <v>2948.2307599999999</v>
      </c>
      <c r="J903">
        <v>1</v>
      </c>
      <c r="K903">
        <v>34.060187999999997</v>
      </c>
      <c r="L903">
        <v>0</v>
      </c>
      <c r="M903">
        <v>0</v>
      </c>
      <c r="N903">
        <v>0</v>
      </c>
      <c r="O903">
        <v>0</v>
      </c>
      <c r="P903">
        <v>9</v>
      </c>
      <c r="Q903">
        <v>64.919027999999997</v>
      </c>
    </row>
    <row r="904" spans="1:17" x14ac:dyDescent="0.25">
      <c r="A904" t="s">
        <v>106</v>
      </c>
      <c r="B904">
        <v>201</v>
      </c>
      <c r="C904">
        <v>3</v>
      </c>
      <c r="D904">
        <v>6</v>
      </c>
      <c r="E904">
        <v>400</v>
      </c>
      <c r="F904">
        <v>15</v>
      </c>
      <c r="G904">
        <v>4897.9129800000001</v>
      </c>
      <c r="H904">
        <v>7875</v>
      </c>
      <c r="I904">
        <v>17127.550419999799</v>
      </c>
      <c r="J904">
        <v>1</v>
      </c>
      <c r="K904">
        <v>4299.1530000000002</v>
      </c>
      <c r="L904">
        <v>0</v>
      </c>
      <c r="M904">
        <v>0</v>
      </c>
      <c r="N904">
        <v>0</v>
      </c>
      <c r="O904">
        <v>0</v>
      </c>
      <c r="P904">
        <v>93</v>
      </c>
      <c r="Q904">
        <v>252.32231999999999</v>
      </c>
    </row>
    <row r="905" spans="1:17" x14ac:dyDescent="0.25">
      <c r="A905" t="s">
        <v>1726</v>
      </c>
      <c r="B905">
        <v>166</v>
      </c>
      <c r="C905">
        <v>0</v>
      </c>
      <c r="D905">
        <v>6</v>
      </c>
      <c r="E905">
        <v>600</v>
      </c>
      <c r="F905">
        <v>7</v>
      </c>
      <c r="G905">
        <v>1871.89294</v>
      </c>
      <c r="H905">
        <v>7515</v>
      </c>
      <c r="I905">
        <v>19444.509159999299</v>
      </c>
      <c r="J905">
        <v>1</v>
      </c>
      <c r="K905">
        <v>0.378444</v>
      </c>
      <c r="L905">
        <v>0</v>
      </c>
      <c r="M905">
        <v>0</v>
      </c>
      <c r="N905">
        <v>0</v>
      </c>
      <c r="O905">
        <v>0</v>
      </c>
      <c r="P905">
        <v>303</v>
      </c>
      <c r="Q905">
        <v>793.41138000000001</v>
      </c>
    </row>
    <row r="906" spans="1:17" x14ac:dyDescent="0.25">
      <c r="A906" t="s">
        <v>1728</v>
      </c>
      <c r="B906">
        <v>191</v>
      </c>
      <c r="C906">
        <v>0</v>
      </c>
      <c r="D906">
        <v>6</v>
      </c>
      <c r="E906">
        <v>900</v>
      </c>
      <c r="F906">
        <v>17</v>
      </c>
      <c r="G906">
        <v>2331.0380399999999</v>
      </c>
      <c r="H906">
        <v>10171</v>
      </c>
      <c r="I906">
        <v>26183.5177799987</v>
      </c>
      <c r="J906">
        <v>4</v>
      </c>
      <c r="K906">
        <v>146.404752</v>
      </c>
      <c r="L906">
        <v>0</v>
      </c>
      <c r="M906">
        <v>0</v>
      </c>
      <c r="N906">
        <v>0</v>
      </c>
      <c r="O906">
        <v>0</v>
      </c>
      <c r="P906">
        <v>206</v>
      </c>
      <c r="Q906">
        <v>639.64773600000001</v>
      </c>
    </row>
    <row r="907" spans="1:17" x14ac:dyDescent="0.25">
      <c r="A907" t="s">
        <v>1729</v>
      </c>
      <c r="B907">
        <v>103</v>
      </c>
      <c r="C907">
        <v>0</v>
      </c>
      <c r="D907">
        <v>6</v>
      </c>
      <c r="E907">
        <v>1200</v>
      </c>
      <c r="F907">
        <v>11</v>
      </c>
      <c r="G907">
        <v>5093.8949000000002</v>
      </c>
      <c r="H907">
        <v>4349</v>
      </c>
      <c r="I907">
        <v>11336.4053200002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102</v>
      </c>
      <c r="Q907">
        <v>412.63065599999999</v>
      </c>
    </row>
    <row r="908" spans="1:17" x14ac:dyDescent="0.25">
      <c r="A908" t="s">
        <v>1730</v>
      </c>
      <c r="B908">
        <v>123</v>
      </c>
      <c r="C908">
        <v>0</v>
      </c>
      <c r="D908">
        <v>9</v>
      </c>
      <c r="E908">
        <v>900</v>
      </c>
      <c r="F908">
        <v>12</v>
      </c>
      <c r="G908">
        <v>1401.5536</v>
      </c>
      <c r="H908">
        <v>6576</v>
      </c>
      <c r="I908">
        <v>20612.121879999799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106</v>
      </c>
      <c r="Q908">
        <v>506.422056</v>
      </c>
    </row>
    <row r="909" spans="1:17" x14ac:dyDescent="0.25">
      <c r="A909" t="s">
        <v>1731</v>
      </c>
      <c r="B909">
        <v>195</v>
      </c>
      <c r="C909">
        <v>0</v>
      </c>
      <c r="D909">
        <v>6</v>
      </c>
      <c r="E909">
        <v>600</v>
      </c>
      <c r="F909">
        <v>6</v>
      </c>
      <c r="G909">
        <v>1203.70848</v>
      </c>
      <c r="H909">
        <v>14953</v>
      </c>
      <c r="I909">
        <v>40870.773780002201</v>
      </c>
      <c r="J909">
        <v>1</v>
      </c>
      <c r="K909">
        <v>9.0827159999999996</v>
      </c>
      <c r="L909">
        <v>0</v>
      </c>
      <c r="M909">
        <v>0</v>
      </c>
      <c r="N909">
        <v>0</v>
      </c>
      <c r="O909">
        <v>0</v>
      </c>
      <c r="P909">
        <v>343</v>
      </c>
      <c r="Q909">
        <v>880.08774000000005</v>
      </c>
    </row>
    <row r="910" spans="1:17" x14ac:dyDescent="0.25">
      <c r="A910" t="s">
        <v>2017</v>
      </c>
      <c r="B910">
        <v>19</v>
      </c>
      <c r="C910">
        <v>0</v>
      </c>
      <c r="D910">
        <v>3</v>
      </c>
      <c r="E910">
        <v>99.999999999999901</v>
      </c>
      <c r="F910">
        <v>9</v>
      </c>
      <c r="G910">
        <v>6909.5813399999997</v>
      </c>
      <c r="H910">
        <v>218</v>
      </c>
      <c r="I910">
        <v>339.61261999999999</v>
      </c>
      <c r="J910">
        <v>1</v>
      </c>
      <c r="K910">
        <v>62.443680000000001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</row>
    <row r="911" spans="1:17" x14ac:dyDescent="0.25">
      <c r="A911" t="s">
        <v>1734</v>
      </c>
      <c r="B911">
        <v>236</v>
      </c>
      <c r="C911">
        <v>0</v>
      </c>
      <c r="D911">
        <v>3</v>
      </c>
      <c r="E911">
        <v>600</v>
      </c>
      <c r="F911">
        <v>5</v>
      </c>
      <c r="G911">
        <v>1251.2765400000001</v>
      </c>
      <c r="H911">
        <v>13741</v>
      </c>
      <c r="I911">
        <v>36506.036660004298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336</v>
      </c>
      <c r="Q911">
        <v>830.60185200000001</v>
      </c>
    </row>
    <row r="912" spans="1:17" x14ac:dyDescent="0.25">
      <c r="A912" t="s">
        <v>1735</v>
      </c>
      <c r="B912">
        <v>412</v>
      </c>
      <c r="C912">
        <v>9</v>
      </c>
      <c r="D912">
        <v>15</v>
      </c>
      <c r="E912">
        <v>2100</v>
      </c>
      <c r="F912">
        <v>21</v>
      </c>
      <c r="G912">
        <v>4625.9281000000001</v>
      </c>
      <c r="H912">
        <v>4815</v>
      </c>
      <c r="I912">
        <v>13122.7602199998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196</v>
      </c>
      <c r="Q912">
        <v>620.30703600000004</v>
      </c>
    </row>
    <row r="913" spans="1:17" x14ac:dyDescent="0.25">
      <c r="A913" t="s">
        <v>1736</v>
      </c>
      <c r="B913">
        <v>439</v>
      </c>
      <c r="C913">
        <v>0</v>
      </c>
      <c r="D913">
        <v>6</v>
      </c>
      <c r="E913">
        <v>900</v>
      </c>
      <c r="F913">
        <v>5</v>
      </c>
      <c r="G913">
        <v>428.70517999999998</v>
      </c>
      <c r="H913">
        <v>17417</v>
      </c>
      <c r="I913">
        <v>44101.354360003803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434</v>
      </c>
      <c r="Q913">
        <v>1194.181812</v>
      </c>
    </row>
    <row r="914" spans="1:17" x14ac:dyDescent="0.25">
      <c r="A914" t="s">
        <v>1737</v>
      </c>
      <c r="B914">
        <v>550</v>
      </c>
      <c r="C914">
        <v>3</v>
      </c>
      <c r="D914">
        <v>6</v>
      </c>
      <c r="E914">
        <v>900</v>
      </c>
      <c r="F914">
        <v>21</v>
      </c>
      <c r="G914">
        <v>2167.3739999999998</v>
      </c>
      <c r="H914">
        <v>16586</v>
      </c>
      <c r="I914">
        <v>38246.335100000499</v>
      </c>
      <c r="J914">
        <v>1</v>
      </c>
      <c r="K914">
        <v>13.624079999999999</v>
      </c>
      <c r="L914">
        <v>0</v>
      </c>
      <c r="M914">
        <v>0</v>
      </c>
      <c r="N914">
        <v>0</v>
      </c>
      <c r="O914">
        <v>0</v>
      </c>
      <c r="P914">
        <v>156</v>
      </c>
      <c r="Q914">
        <v>683.41245600000002</v>
      </c>
    </row>
    <row r="915" spans="1:17" x14ac:dyDescent="0.25">
      <c r="A915" t="s">
        <v>1740</v>
      </c>
      <c r="B915">
        <v>149</v>
      </c>
      <c r="C915">
        <v>0</v>
      </c>
      <c r="D915">
        <v>3</v>
      </c>
      <c r="E915">
        <v>600</v>
      </c>
      <c r="F915">
        <v>10</v>
      </c>
      <c r="G915">
        <v>2994.9085599999999</v>
      </c>
      <c r="H915">
        <v>7713</v>
      </c>
      <c r="I915">
        <v>27042.776019999299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118</v>
      </c>
      <c r="Q915">
        <v>425.40363600000001</v>
      </c>
    </row>
    <row r="916" spans="1:17" x14ac:dyDescent="0.25">
      <c r="A916" t="s">
        <v>1741</v>
      </c>
      <c r="B916">
        <v>76</v>
      </c>
      <c r="C916">
        <v>0</v>
      </c>
      <c r="D916">
        <v>3</v>
      </c>
      <c r="E916">
        <v>300</v>
      </c>
      <c r="F916">
        <v>5</v>
      </c>
      <c r="G916">
        <v>766.65142000000003</v>
      </c>
      <c r="H916">
        <v>3563</v>
      </c>
      <c r="I916">
        <v>14195.560159999801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71</v>
      </c>
      <c r="Q916">
        <v>191.596056</v>
      </c>
    </row>
    <row r="917" spans="1:17" x14ac:dyDescent="0.25">
      <c r="A917" t="s">
        <v>1742</v>
      </c>
      <c r="B917">
        <v>145</v>
      </c>
      <c r="C917">
        <v>0</v>
      </c>
      <c r="D917">
        <v>3</v>
      </c>
      <c r="E917">
        <v>600</v>
      </c>
      <c r="F917">
        <v>8</v>
      </c>
      <c r="G917">
        <v>1638.55268</v>
      </c>
      <c r="H917">
        <v>10501</v>
      </c>
      <c r="I917">
        <v>32143.407279999301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157</v>
      </c>
      <c r="Q917">
        <v>522.27959999999996</v>
      </c>
    </row>
    <row r="918" spans="1:17" x14ac:dyDescent="0.25">
      <c r="A918" t="s">
        <v>1744</v>
      </c>
      <c r="B918">
        <v>81</v>
      </c>
      <c r="C918">
        <v>0</v>
      </c>
      <c r="D918">
        <v>6</v>
      </c>
      <c r="E918">
        <v>600</v>
      </c>
      <c r="F918">
        <v>10</v>
      </c>
      <c r="G918">
        <v>2149.9012200000002</v>
      </c>
      <c r="H918">
        <v>3491</v>
      </c>
      <c r="I918">
        <v>12969.1008599999</v>
      </c>
      <c r="J918">
        <v>1</v>
      </c>
      <c r="K918">
        <v>80.446932000000004</v>
      </c>
      <c r="L918">
        <v>0</v>
      </c>
      <c r="M918">
        <v>0</v>
      </c>
      <c r="N918">
        <v>0</v>
      </c>
      <c r="O918">
        <v>0</v>
      </c>
      <c r="P918">
        <v>31</v>
      </c>
      <c r="Q918">
        <v>115.72882799999999</v>
      </c>
    </row>
    <row r="919" spans="1:17" x14ac:dyDescent="0.25">
      <c r="A919" t="s">
        <v>1747</v>
      </c>
      <c r="B919">
        <v>265</v>
      </c>
      <c r="C919">
        <v>0</v>
      </c>
      <c r="D919">
        <v>6</v>
      </c>
      <c r="E919">
        <v>600</v>
      </c>
      <c r="F919">
        <v>13</v>
      </c>
      <c r="G919">
        <v>3618.7291599999999</v>
      </c>
      <c r="H919">
        <v>15273</v>
      </c>
      <c r="I919">
        <v>40206.5671400059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308</v>
      </c>
      <c r="Q919">
        <v>822.78385200000002</v>
      </c>
    </row>
    <row r="920" spans="1:17" x14ac:dyDescent="0.25">
      <c r="A920" t="s">
        <v>1749</v>
      </c>
      <c r="B920">
        <v>25</v>
      </c>
      <c r="C920">
        <v>0</v>
      </c>
      <c r="D920">
        <v>3</v>
      </c>
      <c r="E920">
        <v>300</v>
      </c>
      <c r="F920">
        <v>8</v>
      </c>
      <c r="G920">
        <v>2572.6874200000002</v>
      </c>
      <c r="H920">
        <v>955</v>
      </c>
      <c r="I920">
        <v>3281.3976199999802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8</v>
      </c>
      <c r="Q920">
        <v>25.166736</v>
      </c>
    </row>
    <row r="921" spans="1:17" x14ac:dyDescent="0.25">
      <c r="A921" t="s">
        <v>1750</v>
      </c>
      <c r="B921">
        <v>187</v>
      </c>
      <c r="C921">
        <v>0</v>
      </c>
      <c r="D921">
        <v>3</v>
      </c>
      <c r="E921">
        <v>300</v>
      </c>
      <c r="F921">
        <v>11</v>
      </c>
      <c r="G921">
        <v>1196.0497800000001</v>
      </c>
      <c r="H921">
        <v>10506</v>
      </c>
      <c r="I921">
        <v>30922.332119998999</v>
      </c>
      <c r="J921">
        <v>1</v>
      </c>
      <c r="K921">
        <v>22.706796000000001</v>
      </c>
      <c r="L921">
        <v>0</v>
      </c>
      <c r="M921">
        <v>0</v>
      </c>
      <c r="N921">
        <v>0</v>
      </c>
      <c r="O921">
        <v>0</v>
      </c>
      <c r="P921">
        <v>331</v>
      </c>
      <c r="Q921">
        <v>912.91167600000006</v>
      </c>
    </row>
    <row r="922" spans="1:17" x14ac:dyDescent="0.25">
      <c r="A922" t="s">
        <v>1751</v>
      </c>
      <c r="B922">
        <v>254</v>
      </c>
      <c r="C922">
        <v>0</v>
      </c>
      <c r="D922">
        <v>3</v>
      </c>
      <c r="E922">
        <v>300</v>
      </c>
      <c r="F922">
        <v>9</v>
      </c>
      <c r="G922">
        <v>1661.50118</v>
      </c>
      <c r="H922">
        <v>12188</v>
      </c>
      <c r="I922">
        <v>32688.0341999989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634</v>
      </c>
      <c r="Q922">
        <v>1578.7828079999999</v>
      </c>
    </row>
    <row r="923" spans="1:17" x14ac:dyDescent="0.25">
      <c r="A923" t="s">
        <v>1752</v>
      </c>
      <c r="B923">
        <v>179</v>
      </c>
      <c r="C923">
        <v>0</v>
      </c>
      <c r="D923">
        <v>3</v>
      </c>
      <c r="E923">
        <v>300</v>
      </c>
      <c r="F923">
        <v>8</v>
      </c>
      <c r="G923">
        <v>760.18006000000003</v>
      </c>
      <c r="H923">
        <v>6861</v>
      </c>
      <c r="I923">
        <v>21178.990519999999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348</v>
      </c>
      <c r="Q923">
        <v>928.72274399999901</v>
      </c>
    </row>
    <row r="924" spans="1:17" x14ac:dyDescent="0.25">
      <c r="A924" t="s">
        <v>107</v>
      </c>
      <c r="B924">
        <v>730</v>
      </c>
      <c r="C924">
        <v>12</v>
      </c>
      <c r="D924">
        <v>12</v>
      </c>
      <c r="E924">
        <v>1200</v>
      </c>
      <c r="F924">
        <v>24</v>
      </c>
      <c r="G924">
        <v>2467.8268800000001</v>
      </c>
      <c r="H924">
        <v>3641</v>
      </c>
      <c r="I924">
        <v>9890.3794399999897</v>
      </c>
      <c r="J924">
        <v>5</v>
      </c>
      <c r="K924">
        <v>3724.7792399999998</v>
      </c>
      <c r="L924">
        <v>0</v>
      </c>
      <c r="M924">
        <v>0</v>
      </c>
      <c r="N924">
        <v>0</v>
      </c>
      <c r="O924">
        <v>0</v>
      </c>
      <c r="P924">
        <v>78</v>
      </c>
      <c r="Q924">
        <v>339.10359599999998</v>
      </c>
    </row>
    <row r="925" spans="1:17" x14ac:dyDescent="0.25">
      <c r="A925" t="s">
        <v>1754</v>
      </c>
      <c r="B925">
        <v>236</v>
      </c>
      <c r="C925">
        <v>0</v>
      </c>
      <c r="D925">
        <v>3</v>
      </c>
      <c r="E925">
        <v>600</v>
      </c>
      <c r="F925">
        <v>10</v>
      </c>
      <c r="G925">
        <v>725.63972000000001</v>
      </c>
      <c r="H925">
        <v>12593</v>
      </c>
      <c r="I925">
        <v>37292.398440002798</v>
      </c>
      <c r="J925">
        <v>1</v>
      </c>
      <c r="K925">
        <v>15.570372000000001</v>
      </c>
      <c r="L925">
        <v>0</v>
      </c>
      <c r="M925">
        <v>0</v>
      </c>
      <c r="N925">
        <v>0</v>
      </c>
      <c r="O925">
        <v>0</v>
      </c>
      <c r="P925">
        <v>746</v>
      </c>
      <c r="Q925">
        <v>2028.2124839999999</v>
      </c>
    </row>
    <row r="926" spans="1:17" x14ac:dyDescent="0.25">
      <c r="A926" t="s">
        <v>1756</v>
      </c>
      <c r="B926">
        <v>195</v>
      </c>
      <c r="C926">
        <v>0</v>
      </c>
      <c r="D926">
        <v>9</v>
      </c>
      <c r="E926">
        <v>1800</v>
      </c>
      <c r="F926">
        <v>6</v>
      </c>
      <c r="G926">
        <v>1236.02028</v>
      </c>
      <c r="H926">
        <v>10787</v>
      </c>
      <c r="I926">
        <v>32066.8488599997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208</v>
      </c>
      <c r="Q926">
        <v>894.74033999999995</v>
      </c>
    </row>
    <row r="927" spans="1:17" x14ac:dyDescent="0.25">
      <c r="A927" t="s">
        <v>1757</v>
      </c>
      <c r="B927">
        <v>219</v>
      </c>
      <c r="C927">
        <v>0</v>
      </c>
      <c r="D927">
        <v>6</v>
      </c>
      <c r="E927">
        <v>900</v>
      </c>
      <c r="F927">
        <v>8</v>
      </c>
      <c r="G927">
        <v>1045.4358999999999</v>
      </c>
      <c r="H927">
        <v>8160</v>
      </c>
      <c r="I927">
        <v>19540.191040000202</v>
      </c>
      <c r="J927">
        <v>0</v>
      </c>
      <c r="K927">
        <v>0</v>
      </c>
      <c r="L927">
        <v>0</v>
      </c>
      <c r="M927">
        <v>0</v>
      </c>
      <c r="N927">
        <v>1</v>
      </c>
      <c r="O927">
        <v>4431.57726</v>
      </c>
      <c r="P927">
        <v>242</v>
      </c>
      <c r="Q927">
        <v>557.68387199999995</v>
      </c>
    </row>
    <row r="928" spans="1:17" x14ac:dyDescent="0.25">
      <c r="A928" t="s">
        <v>108</v>
      </c>
      <c r="B928">
        <v>154</v>
      </c>
      <c r="C928">
        <v>0</v>
      </c>
      <c r="D928">
        <v>3</v>
      </c>
      <c r="E928">
        <v>300</v>
      </c>
      <c r="F928">
        <v>3</v>
      </c>
      <c r="G928">
        <v>579.68924000000004</v>
      </c>
      <c r="H928">
        <v>9488</v>
      </c>
      <c r="I928">
        <v>21527.004839999801</v>
      </c>
      <c r="J928">
        <v>1</v>
      </c>
      <c r="K928">
        <v>3693.638496</v>
      </c>
      <c r="L928">
        <v>0</v>
      </c>
      <c r="M928">
        <v>0</v>
      </c>
      <c r="N928">
        <v>0</v>
      </c>
      <c r="O928">
        <v>0</v>
      </c>
      <c r="P928">
        <v>162</v>
      </c>
      <c r="Q928">
        <v>445.07030400000002</v>
      </c>
    </row>
    <row r="929" spans="1:17" x14ac:dyDescent="0.25">
      <c r="A929" t="s">
        <v>109</v>
      </c>
      <c r="B929">
        <v>977</v>
      </c>
      <c r="C929">
        <v>12</v>
      </c>
      <c r="D929">
        <v>18</v>
      </c>
      <c r="E929">
        <v>2400</v>
      </c>
      <c r="F929">
        <v>20</v>
      </c>
      <c r="G929">
        <v>1238.9531400000001</v>
      </c>
      <c r="H929">
        <v>2014</v>
      </c>
      <c r="I929">
        <v>11821.9874600001</v>
      </c>
      <c r="J929">
        <v>2</v>
      </c>
      <c r="K929">
        <v>4828.9781999999996</v>
      </c>
      <c r="L929">
        <v>0</v>
      </c>
      <c r="M929">
        <v>0</v>
      </c>
      <c r="N929">
        <v>0</v>
      </c>
      <c r="O929">
        <v>0</v>
      </c>
      <c r="P929">
        <v>105</v>
      </c>
      <c r="Q929">
        <v>689.62737600000003</v>
      </c>
    </row>
    <row r="930" spans="1:17" x14ac:dyDescent="0.25">
      <c r="A930" t="s">
        <v>1758</v>
      </c>
      <c r="B930">
        <v>389</v>
      </c>
      <c r="C930">
        <v>6</v>
      </c>
      <c r="D930">
        <v>6</v>
      </c>
      <c r="E930">
        <v>600</v>
      </c>
      <c r="F930">
        <v>10</v>
      </c>
      <c r="G930">
        <v>1786.38436</v>
      </c>
      <c r="H930">
        <v>8641</v>
      </c>
      <c r="I930">
        <v>20496.089239999699</v>
      </c>
      <c r="J930">
        <v>1</v>
      </c>
      <c r="K930">
        <v>83.474496000000002</v>
      </c>
      <c r="L930">
        <v>0</v>
      </c>
      <c r="M930">
        <v>0</v>
      </c>
      <c r="N930">
        <v>0</v>
      </c>
      <c r="O930">
        <v>0</v>
      </c>
      <c r="P930">
        <v>300</v>
      </c>
      <c r="Q930">
        <v>754.17313200000001</v>
      </c>
    </row>
    <row r="931" spans="1:17" x14ac:dyDescent="0.25">
      <c r="A931" t="s">
        <v>1759</v>
      </c>
      <c r="B931">
        <v>138</v>
      </c>
      <c r="C931">
        <v>0</v>
      </c>
      <c r="D931">
        <v>3</v>
      </c>
      <c r="E931">
        <v>600</v>
      </c>
      <c r="F931">
        <v>4</v>
      </c>
      <c r="G931">
        <v>788.32241999999997</v>
      </c>
      <c r="H931">
        <v>9950</v>
      </c>
      <c r="I931">
        <v>28567.847219999199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194</v>
      </c>
      <c r="Q931">
        <v>440.62172399999997</v>
      </c>
    </row>
    <row r="932" spans="1:17" x14ac:dyDescent="0.25">
      <c r="A932" t="s">
        <v>1760</v>
      </c>
      <c r="B932">
        <v>109</v>
      </c>
      <c r="C932">
        <v>0</v>
      </c>
      <c r="D932">
        <v>3</v>
      </c>
      <c r="E932">
        <v>300</v>
      </c>
      <c r="F932">
        <v>6</v>
      </c>
      <c r="G932">
        <v>1685.2011</v>
      </c>
      <c r="H932">
        <v>8262</v>
      </c>
      <c r="I932">
        <v>21124.6201799995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134</v>
      </c>
      <c r="Q932">
        <v>527.07877199999996</v>
      </c>
    </row>
    <row r="933" spans="1:17" x14ac:dyDescent="0.25">
      <c r="A933" t="s">
        <v>1761</v>
      </c>
      <c r="B933">
        <v>173</v>
      </c>
      <c r="C933">
        <v>0</v>
      </c>
      <c r="D933">
        <v>6</v>
      </c>
      <c r="E933">
        <v>900</v>
      </c>
      <c r="F933">
        <v>16</v>
      </c>
      <c r="G933">
        <v>1583.7047399999999</v>
      </c>
      <c r="H933">
        <v>8406</v>
      </c>
      <c r="I933">
        <v>21800.248319999999</v>
      </c>
      <c r="J933">
        <v>1</v>
      </c>
      <c r="K933">
        <v>32.600015999999997</v>
      </c>
      <c r="L933">
        <v>0</v>
      </c>
      <c r="M933">
        <v>0</v>
      </c>
      <c r="N933">
        <v>0</v>
      </c>
      <c r="O933">
        <v>0</v>
      </c>
      <c r="P933">
        <v>153</v>
      </c>
      <c r="Q933">
        <v>632.51636399999995</v>
      </c>
    </row>
    <row r="934" spans="1:17" x14ac:dyDescent="0.25">
      <c r="A934" t="s">
        <v>1764</v>
      </c>
      <c r="B934">
        <v>720</v>
      </c>
      <c r="C934">
        <v>9</v>
      </c>
      <c r="D934">
        <v>3</v>
      </c>
      <c r="E934">
        <v>300</v>
      </c>
      <c r="F934">
        <v>42</v>
      </c>
      <c r="G934">
        <v>544.72947999999997</v>
      </c>
      <c r="H934">
        <v>1987</v>
      </c>
      <c r="I934">
        <v>6222.9908800000903</v>
      </c>
      <c r="J934">
        <v>7</v>
      </c>
      <c r="K934">
        <v>336.27680400000003</v>
      </c>
      <c r="L934">
        <v>0</v>
      </c>
      <c r="M934">
        <v>0</v>
      </c>
      <c r="N934">
        <v>0</v>
      </c>
      <c r="O934">
        <v>0</v>
      </c>
      <c r="P934">
        <v>42</v>
      </c>
      <c r="Q934">
        <v>403.19271600000002</v>
      </c>
    </row>
    <row r="935" spans="1:17" x14ac:dyDescent="0.25">
      <c r="A935" t="s">
        <v>1768</v>
      </c>
      <c r="B935">
        <v>265</v>
      </c>
      <c r="C935">
        <v>9</v>
      </c>
      <c r="D935">
        <v>6</v>
      </c>
      <c r="E935">
        <v>600</v>
      </c>
      <c r="F935">
        <v>10</v>
      </c>
      <c r="G935">
        <v>207.06667999999999</v>
      </c>
      <c r="H935">
        <v>220</v>
      </c>
      <c r="I935">
        <v>1752.3395399999999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23</v>
      </c>
      <c r="Q935">
        <v>162.803856</v>
      </c>
    </row>
    <row r="936" spans="1:17" x14ac:dyDescent="0.25">
      <c r="A936" t="s">
        <v>1769</v>
      </c>
      <c r="B936">
        <v>702</v>
      </c>
      <c r="C936">
        <v>12</v>
      </c>
      <c r="D936">
        <v>12</v>
      </c>
      <c r="E936">
        <v>1200</v>
      </c>
      <c r="F936">
        <v>11</v>
      </c>
      <c r="G936">
        <v>113.11036</v>
      </c>
      <c r="H936">
        <v>2738</v>
      </c>
      <c r="I936">
        <v>6714.8409000001702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60</v>
      </c>
      <c r="Q936">
        <v>253.31891999999999</v>
      </c>
    </row>
    <row r="937" spans="1:17" x14ac:dyDescent="0.25">
      <c r="A937" t="s">
        <v>1770</v>
      </c>
      <c r="B937">
        <v>1117</v>
      </c>
      <c r="C937">
        <v>21</v>
      </c>
      <c r="D937">
        <v>15</v>
      </c>
      <c r="E937">
        <v>1500</v>
      </c>
      <c r="F937">
        <v>18</v>
      </c>
      <c r="G937">
        <v>1737.4378200000001</v>
      </c>
      <c r="H937">
        <v>984</v>
      </c>
      <c r="I937">
        <v>7175.8486400000002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56</v>
      </c>
      <c r="Q937">
        <v>614.11729200000002</v>
      </c>
    </row>
    <row r="938" spans="1:17" x14ac:dyDescent="0.25">
      <c r="A938" t="s">
        <v>1771</v>
      </c>
      <c r="B938">
        <v>81</v>
      </c>
      <c r="C938">
        <v>12</v>
      </c>
      <c r="D938">
        <v>3</v>
      </c>
      <c r="E938">
        <v>300</v>
      </c>
      <c r="F938">
        <v>10</v>
      </c>
      <c r="G938">
        <v>407.15899999999999</v>
      </c>
      <c r="H938">
        <v>38</v>
      </c>
      <c r="I938">
        <v>796.86527999999998</v>
      </c>
      <c r="J938">
        <v>1</v>
      </c>
      <c r="K938">
        <v>77.851860000000002</v>
      </c>
      <c r="L938">
        <v>0</v>
      </c>
      <c r="M938">
        <v>0</v>
      </c>
      <c r="N938">
        <v>0</v>
      </c>
      <c r="O938">
        <v>0</v>
      </c>
      <c r="P938">
        <v>2</v>
      </c>
      <c r="Q938">
        <v>53.105508</v>
      </c>
    </row>
    <row r="939" spans="1:17" x14ac:dyDescent="0.25">
      <c r="A939" t="s">
        <v>1772</v>
      </c>
      <c r="B939">
        <v>84</v>
      </c>
      <c r="C939">
        <v>6</v>
      </c>
      <c r="D939">
        <v>3</v>
      </c>
      <c r="E939">
        <v>300</v>
      </c>
      <c r="F939">
        <v>11</v>
      </c>
      <c r="G939">
        <v>250.44891999999999</v>
      </c>
      <c r="H939">
        <v>50</v>
      </c>
      <c r="I939">
        <v>630.51355999999998</v>
      </c>
      <c r="J939">
        <v>1</v>
      </c>
      <c r="K939">
        <v>68.336640000000003</v>
      </c>
      <c r="L939">
        <v>0</v>
      </c>
      <c r="M939">
        <v>0</v>
      </c>
      <c r="N939">
        <v>0</v>
      </c>
      <c r="O939">
        <v>0</v>
      </c>
      <c r="P939">
        <v>5</v>
      </c>
      <c r="Q939">
        <v>113.26212</v>
      </c>
    </row>
    <row r="940" spans="1:17" x14ac:dyDescent="0.25">
      <c r="A940" t="s">
        <v>2019</v>
      </c>
      <c r="B940">
        <v>17</v>
      </c>
      <c r="C940">
        <v>3</v>
      </c>
      <c r="D940">
        <v>3</v>
      </c>
      <c r="E940">
        <v>99.999999999999901</v>
      </c>
      <c r="F940">
        <v>4</v>
      </c>
      <c r="G940">
        <v>13.436640000000001</v>
      </c>
      <c r="H940">
        <v>4</v>
      </c>
      <c r="I940">
        <v>50.460619999999999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</row>
    <row r="941" spans="1:17" x14ac:dyDescent="0.25">
      <c r="A941" t="s">
        <v>1773</v>
      </c>
      <c r="B941">
        <v>77</v>
      </c>
      <c r="C941">
        <v>9</v>
      </c>
      <c r="D941">
        <v>3</v>
      </c>
      <c r="E941">
        <v>300</v>
      </c>
      <c r="F941">
        <v>19</v>
      </c>
      <c r="G941">
        <v>260.85147999999998</v>
      </c>
      <c r="H941">
        <v>33</v>
      </c>
      <c r="I941">
        <v>670.13760000000002</v>
      </c>
      <c r="J941">
        <v>2</v>
      </c>
      <c r="K941">
        <v>322.65272399999998</v>
      </c>
      <c r="L941">
        <v>0</v>
      </c>
      <c r="M941">
        <v>0</v>
      </c>
      <c r="N941">
        <v>0</v>
      </c>
      <c r="O941">
        <v>0</v>
      </c>
      <c r="P941">
        <v>2</v>
      </c>
      <c r="Q941">
        <v>27.684888000000001</v>
      </c>
    </row>
    <row r="942" spans="1:17" x14ac:dyDescent="0.25">
      <c r="A942" t="s">
        <v>1774</v>
      </c>
      <c r="B942">
        <v>126</v>
      </c>
      <c r="C942">
        <v>15</v>
      </c>
      <c r="D942">
        <v>3</v>
      </c>
      <c r="E942">
        <v>300</v>
      </c>
      <c r="F942">
        <v>19</v>
      </c>
      <c r="G942">
        <v>960.81916000000001</v>
      </c>
      <c r="H942">
        <v>69</v>
      </c>
      <c r="I942">
        <v>1249.4733200000001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3</v>
      </c>
      <c r="Q942">
        <v>23.275272000000001</v>
      </c>
    </row>
    <row r="943" spans="1:17" x14ac:dyDescent="0.25">
      <c r="A943" t="s">
        <v>2023</v>
      </c>
      <c r="B943">
        <v>184</v>
      </c>
      <c r="C943">
        <v>6</v>
      </c>
      <c r="D943">
        <v>3</v>
      </c>
      <c r="E943">
        <v>300</v>
      </c>
      <c r="F943">
        <v>25</v>
      </c>
      <c r="G943">
        <v>97.23818</v>
      </c>
      <c r="H943">
        <v>113</v>
      </c>
      <c r="I943">
        <v>1084.64968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5</v>
      </c>
      <c r="Q943">
        <v>22.63758</v>
      </c>
    </row>
    <row r="944" spans="1:17" x14ac:dyDescent="0.25">
      <c r="A944" t="s">
        <v>2082</v>
      </c>
      <c r="B944">
        <v>70</v>
      </c>
      <c r="C944">
        <v>6</v>
      </c>
      <c r="D944">
        <v>6</v>
      </c>
      <c r="E944">
        <v>900</v>
      </c>
      <c r="F944">
        <v>11</v>
      </c>
      <c r="G944">
        <v>1454.01108</v>
      </c>
      <c r="H944">
        <v>34</v>
      </c>
      <c r="I944">
        <v>746.41492000000005</v>
      </c>
      <c r="J944">
        <v>1</v>
      </c>
      <c r="K944">
        <v>116.345292</v>
      </c>
      <c r="L944">
        <v>0</v>
      </c>
      <c r="M944">
        <v>0</v>
      </c>
      <c r="N944">
        <v>0</v>
      </c>
      <c r="O944">
        <v>0</v>
      </c>
      <c r="P944">
        <v>2</v>
      </c>
      <c r="Q944">
        <v>11.772672</v>
      </c>
    </row>
    <row r="945" spans="1:17" x14ac:dyDescent="0.25">
      <c r="A945" t="s">
        <v>1778</v>
      </c>
      <c r="B945">
        <v>396</v>
      </c>
      <c r="C945">
        <v>3</v>
      </c>
      <c r="D945">
        <v>3</v>
      </c>
      <c r="E945">
        <v>600</v>
      </c>
      <c r="F945">
        <v>3</v>
      </c>
      <c r="G945">
        <v>411.01298000000003</v>
      </c>
      <c r="H945">
        <v>14856</v>
      </c>
      <c r="I945">
        <v>35451.544600000001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462</v>
      </c>
      <c r="Q945">
        <v>1672.9610520000001</v>
      </c>
    </row>
    <row r="946" spans="1:17" x14ac:dyDescent="0.25">
      <c r="A946" t="s">
        <v>1779</v>
      </c>
      <c r="B946">
        <v>168</v>
      </c>
      <c r="C946">
        <v>0</v>
      </c>
      <c r="D946">
        <v>3</v>
      </c>
      <c r="E946">
        <v>300</v>
      </c>
      <c r="F946">
        <v>8</v>
      </c>
      <c r="G946">
        <v>1146.56898</v>
      </c>
      <c r="H946">
        <v>9703</v>
      </c>
      <c r="I946">
        <v>31663.121799999499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256</v>
      </c>
      <c r="Q946">
        <v>982.34860800000001</v>
      </c>
    </row>
    <row r="947" spans="1:17" x14ac:dyDescent="0.25">
      <c r="A947" t="s">
        <v>1780</v>
      </c>
      <c r="B947">
        <v>162</v>
      </c>
      <c r="C947">
        <v>0</v>
      </c>
      <c r="D947">
        <v>3</v>
      </c>
      <c r="E947">
        <v>600</v>
      </c>
      <c r="F947">
        <v>7</v>
      </c>
      <c r="G947">
        <v>739.57471999999996</v>
      </c>
      <c r="H947">
        <v>7359</v>
      </c>
      <c r="I947">
        <v>27380.9807799999</v>
      </c>
      <c r="J947">
        <v>1</v>
      </c>
      <c r="K947">
        <v>28.113168000000002</v>
      </c>
      <c r="L947">
        <v>0</v>
      </c>
      <c r="M947">
        <v>0</v>
      </c>
      <c r="N947">
        <v>0</v>
      </c>
      <c r="O947">
        <v>0</v>
      </c>
      <c r="P947">
        <v>180</v>
      </c>
      <c r="Q947">
        <v>1144.1243159999999</v>
      </c>
    </row>
    <row r="948" spans="1:17" x14ac:dyDescent="0.25">
      <c r="A948" t="s">
        <v>1781</v>
      </c>
      <c r="B948">
        <v>991</v>
      </c>
      <c r="C948">
        <v>12</v>
      </c>
      <c r="D948">
        <v>6</v>
      </c>
      <c r="E948">
        <v>900</v>
      </c>
      <c r="F948">
        <v>11</v>
      </c>
      <c r="G948">
        <v>1812.6182200000001</v>
      </c>
      <c r="H948">
        <v>5929</v>
      </c>
      <c r="I948">
        <v>14295.164860000201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182</v>
      </c>
      <c r="Q948">
        <v>1255.3961280000001</v>
      </c>
    </row>
    <row r="949" spans="1:17" x14ac:dyDescent="0.25">
      <c r="A949" t="s">
        <v>1782</v>
      </c>
      <c r="B949">
        <v>940</v>
      </c>
      <c r="C949">
        <v>9</v>
      </c>
      <c r="D949">
        <v>3</v>
      </c>
      <c r="E949">
        <v>300</v>
      </c>
      <c r="F949">
        <v>14</v>
      </c>
      <c r="G949">
        <v>413.89049999999997</v>
      </c>
      <c r="H949">
        <v>6480</v>
      </c>
      <c r="I949">
        <v>18436.361179999702</v>
      </c>
      <c r="J949">
        <v>3</v>
      </c>
      <c r="K949">
        <v>82.176972000000006</v>
      </c>
      <c r="L949">
        <v>0</v>
      </c>
      <c r="M949">
        <v>0</v>
      </c>
      <c r="N949">
        <v>0</v>
      </c>
      <c r="O949">
        <v>0</v>
      </c>
      <c r="P949">
        <v>160</v>
      </c>
      <c r="Q949">
        <v>915.17165999999997</v>
      </c>
    </row>
    <row r="950" spans="1:17" x14ac:dyDescent="0.25">
      <c r="A950" t="s">
        <v>1783</v>
      </c>
      <c r="B950">
        <v>239</v>
      </c>
      <c r="C950">
        <v>3</v>
      </c>
      <c r="D950">
        <v>3</v>
      </c>
      <c r="E950">
        <v>300</v>
      </c>
      <c r="F950">
        <v>6</v>
      </c>
      <c r="G950">
        <v>698.08258000000001</v>
      </c>
      <c r="H950">
        <v>5258</v>
      </c>
      <c r="I950">
        <v>13055.9442600004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44</v>
      </c>
      <c r="Q950">
        <v>332.79373199999998</v>
      </c>
    </row>
    <row r="951" spans="1:17" x14ac:dyDescent="0.25">
      <c r="A951" t="s">
        <v>1787</v>
      </c>
      <c r="B951">
        <v>288</v>
      </c>
      <c r="C951">
        <v>7</v>
      </c>
      <c r="D951">
        <v>9</v>
      </c>
      <c r="E951">
        <v>900</v>
      </c>
      <c r="F951">
        <v>8</v>
      </c>
      <c r="G951">
        <v>1299.5904399999999</v>
      </c>
      <c r="H951">
        <v>202</v>
      </c>
      <c r="I951">
        <v>3296.1916000000001</v>
      </c>
      <c r="J951">
        <v>1</v>
      </c>
      <c r="K951">
        <v>16.867908</v>
      </c>
      <c r="L951">
        <v>0</v>
      </c>
      <c r="M951">
        <v>0</v>
      </c>
      <c r="N951">
        <v>0</v>
      </c>
      <c r="O951">
        <v>0</v>
      </c>
      <c r="P951">
        <v>12</v>
      </c>
      <c r="Q951">
        <v>173.52392399999999</v>
      </c>
    </row>
    <row r="952" spans="1:17" x14ac:dyDescent="0.25">
      <c r="A952" t="s">
        <v>2024</v>
      </c>
      <c r="B952">
        <v>138</v>
      </c>
      <c r="C952">
        <v>9</v>
      </c>
      <c r="D952">
        <v>3</v>
      </c>
      <c r="E952">
        <v>300</v>
      </c>
      <c r="F952">
        <v>12</v>
      </c>
      <c r="G952">
        <v>389.43184000000002</v>
      </c>
      <c r="H952">
        <v>199</v>
      </c>
      <c r="I952">
        <v>1557.8040800000001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2</v>
      </c>
      <c r="Q952">
        <v>21.921935999999999</v>
      </c>
    </row>
    <row r="953" spans="1:17" x14ac:dyDescent="0.25">
      <c r="A953" t="s">
        <v>1789</v>
      </c>
      <c r="B953">
        <v>78</v>
      </c>
      <c r="C953">
        <v>0</v>
      </c>
      <c r="D953">
        <v>3</v>
      </c>
      <c r="E953">
        <v>300</v>
      </c>
      <c r="F953">
        <v>6</v>
      </c>
      <c r="G953">
        <v>363.50130000000001</v>
      </c>
      <c r="H953">
        <v>4597</v>
      </c>
      <c r="I953">
        <v>10856.177899999801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97</v>
      </c>
      <c r="Q953">
        <v>399.86815200000001</v>
      </c>
    </row>
    <row r="954" spans="1:17" x14ac:dyDescent="0.25">
      <c r="A954" t="s">
        <v>1790</v>
      </c>
      <c r="B954">
        <v>169</v>
      </c>
      <c r="C954">
        <v>0</v>
      </c>
      <c r="D954">
        <v>6</v>
      </c>
      <c r="E954">
        <v>600</v>
      </c>
      <c r="F954">
        <v>25</v>
      </c>
      <c r="G954">
        <v>3945.6890400000002</v>
      </c>
      <c r="H954">
        <v>5207</v>
      </c>
      <c r="I954">
        <v>14299.9308599999</v>
      </c>
      <c r="J954">
        <v>1</v>
      </c>
      <c r="K954">
        <v>22.058028</v>
      </c>
      <c r="L954">
        <v>0</v>
      </c>
      <c r="M954">
        <v>0</v>
      </c>
      <c r="N954">
        <v>0</v>
      </c>
      <c r="O954">
        <v>0</v>
      </c>
      <c r="P954">
        <v>120</v>
      </c>
      <c r="Q954">
        <v>726.129456</v>
      </c>
    </row>
    <row r="955" spans="1:17" x14ac:dyDescent="0.25">
      <c r="A955" t="s">
        <v>1791</v>
      </c>
      <c r="B955">
        <v>269</v>
      </c>
      <c r="C955">
        <v>0</v>
      </c>
      <c r="D955">
        <v>3</v>
      </c>
      <c r="E955">
        <v>300</v>
      </c>
      <c r="F955">
        <v>12</v>
      </c>
      <c r="G955">
        <v>464.21413999999999</v>
      </c>
      <c r="H955">
        <v>10608</v>
      </c>
      <c r="I955">
        <v>23734.453239998598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188</v>
      </c>
      <c r="Q955">
        <v>934.57064400000002</v>
      </c>
    </row>
    <row r="956" spans="1:17" x14ac:dyDescent="0.25">
      <c r="A956" t="s">
        <v>1793</v>
      </c>
      <c r="B956">
        <v>99</v>
      </c>
      <c r="C956">
        <v>0</v>
      </c>
      <c r="D956">
        <v>3</v>
      </c>
      <c r="E956">
        <v>300</v>
      </c>
      <c r="F956">
        <v>8</v>
      </c>
      <c r="G956">
        <v>2535.4415199999999</v>
      </c>
      <c r="H956">
        <v>5726</v>
      </c>
      <c r="I956">
        <v>14869.8368199997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94</v>
      </c>
      <c r="Q956">
        <v>270.35337600000003</v>
      </c>
    </row>
    <row r="957" spans="1:17" x14ac:dyDescent="0.25">
      <c r="A957" t="s">
        <v>1794</v>
      </c>
      <c r="B957">
        <v>128</v>
      </c>
      <c r="C957">
        <v>0</v>
      </c>
      <c r="D957">
        <v>3</v>
      </c>
      <c r="E957">
        <v>99.999999999999901</v>
      </c>
      <c r="F957">
        <v>5</v>
      </c>
      <c r="G957">
        <v>503.30658</v>
      </c>
      <c r="H957">
        <v>6933</v>
      </c>
      <c r="I957">
        <v>16948.529959999199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125</v>
      </c>
      <c r="Q957">
        <v>569.486448</v>
      </c>
    </row>
    <row r="958" spans="1:17" x14ac:dyDescent="0.25">
      <c r="A958" t="s">
        <v>1795</v>
      </c>
      <c r="B958">
        <v>567</v>
      </c>
      <c r="C958">
        <v>3</v>
      </c>
      <c r="D958">
        <v>6</v>
      </c>
      <c r="E958">
        <v>600</v>
      </c>
      <c r="F958">
        <v>7</v>
      </c>
      <c r="G958">
        <v>1200.2395200000001</v>
      </c>
      <c r="H958">
        <v>12066</v>
      </c>
      <c r="I958">
        <v>27403.312739997898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561</v>
      </c>
      <c r="Q958">
        <v>1788.904536</v>
      </c>
    </row>
    <row r="959" spans="1:17" x14ac:dyDescent="0.25">
      <c r="A959" t="s">
        <v>1796</v>
      </c>
      <c r="B959">
        <v>454</v>
      </c>
      <c r="C959">
        <v>0</v>
      </c>
      <c r="D959">
        <v>6</v>
      </c>
      <c r="E959">
        <v>600</v>
      </c>
      <c r="F959">
        <v>16</v>
      </c>
      <c r="G959">
        <v>1110.5523000000001</v>
      </c>
      <c r="H959">
        <v>9897</v>
      </c>
      <c r="I959">
        <v>20513.801279998701</v>
      </c>
      <c r="J959">
        <v>1</v>
      </c>
      <c r="K959">
        <v>15.570372000000001</v>
      </c>
      <c r="L959">
        <v>0</v>
      </c>
      <c r="M959">
        <v>0</v>
      </c>
      <c r="N959">
        <v>0</v>
      </c>
      <c r="O959">
        <v>0</v>
      </c>
      <c r="P959">
        <v>126</v>
      </c>
      <c r="Q959">
        <v>490.88949600000001</v>
      </c>
    </row>
    <row r="960" spans="1:17" x14ac:dyDescent="0.25">
      <c r="A960" t="s">
        <v>1797</v>
      </c>
      <c r="B960">
        <v>210</v>
      </c>
      <c r="C960">
        <v>0</v>
      </c>
      <c r="D960">
        <v>3</v>
      </c>
      <c r="E960">
        <v>99.999999999999901</v>
      </c>
      <c r="F960">
        <v>16</v>
      </c>
      <c r="G960">
        <v>1198.4047399999999</v>
      </c>
      <c r="H960">
        <v>8148</v>
      </c>
      <c r="I960">
        <v>21235.836739998798</v>
      </c>
      <c r="J960">
        <v>1</v>
      </c>
      <c r="K960">
        <v>37.844652000000004</v>
      </c>
      <c r="L960">
        <v>0</v>
      </c>
      <c r="M960">
        <v>0</v>
      </c>
      <c r="N960">
        <v>0</v>
      </c>
      <c r="O960">
        <v>0</v>
      </c>
      <c r="P960">
        <v>314</v>
      </c>
      <c r="Q960">
        <v>1123.9418639999999</v>
      </c>
    </row>
    <row r="961" spans="1:17" x14ac:dyDescent="0.25">
      <c r="A961" t="s">
        <v>1798</v>
      </c>
      <c r="B961">
        <v>143</v>
      </c>
      <c r="C961">
        <v>0</v>
      </c>
      <c r="D961">
        <v>3</v>
      </c>
      <c r="E961">
        <v>300</v>
      </c>
      <c r="F961">
        <v>11</v>
      </c>
      <c r="G961">
        <v>3190.38708</v>
      </c>
      <c r="H961">
        <v>8312</v>
      </c>
      <c r="I961">
        <v>21713.559719999099</v>
      </c>
      <c r="J961">
        <v>1</v>
      </c>
      <c r="K961">
        <v>19.462968</v>
      </c>
      <c r="L961">
        <v>0</v>
      </c>
      <c r="M961">
        <v>0</v>
      </c>
      <c r="N961">
        <v>0</v>
      </c>
      <c r="O961">
        <v>0</v>
      </c>
      <c r="P961">
        <v>155</v>
      </c>
      <c r="Q961">
        <v>480.42666000000003</v>
      </c>
    </row>
    <row r="962" spans="1:17" x14ac:dyDescent="0.25">
      <c r="A962" t="s">
        <v>110</v>
      </c>
      <c r="B962">
        <v>124</v>
      </c>
      <c r="C962">
        <v>0</v>
      </c>
      <c r="D962">
        <v>3</v>
      </c>
      <c r="E962">
        <v>600</v>
      </c>
      <c r="F962">
        <v>16</v>
      </c>
      <c r="G962">
        <v>4579.1405800000002</v>
      </c>
      <c r="H962">
        <v>6098</v>
      </c>
      <c r="I962">
        <v>16531.650779999702</v>
      </c>
      <c r="J962">
        <v>1</v>
      </c>
      <c r="K962">
        <v>1771.1299320000001</v>
      </c>
      <c r="L962">
        <v>0</v>
      </c>
      <c r="M962">
        <v>0</v>
      </c>
      <c r="N962">
        <v>0</v>
      </c>
      <c r="O962">
        <v>0</v>
      </c>
      <c r="P962">
        <v>140</v>
      </c>
      <c r="Q962">
        <v>599.69854799999996</v>
      </c>
    </row>
    <row r="963" spans="1:17" x14ac:dyDescent="0.25">
      <c r="A963" t="s">
        <v>1799</v>
      </c>
      <c r="B963">
        <v>203</v>
      </c>
      <c r="C963">
        <v>0</v>
      </c>
      <c r="D963">
        <v>9</v>
      </c>
      <c r="E963">
        <v>900</v>
      </c>
      <c r="F963">
        <v>20</v>
      </c>
      <c r="G963">
        <v>3365.7468199999998</v>
      </c>
      <c r="H963">
        <v>8606</v>
      </c>
      <c r="I963">
        <v>25444.1649399991</v>
      </c>
      <c r="J963">
        <v>1</v>
      </c>
      <c r="K963">
        <v>5.622636</v>
      </c>
      <c r="L963">
        <v>0</v>
      </c>
      <c r="M963">
        <v>0</v>
      </c>
      <c r="N963">
        <v>0</v>
      </c>
      <c r="O963">
        <v>0</v>
      </c>
      <c r="P963">
        <v>187</v>
      </c>
      <c r="Q963">
        <v>831.81386399999997</v>
      </c>
    </row>
    <row r="964" spans="1:17" x14ac:dyDescent="0.25">
      <c r="A964" t="s">
        <v>1800</v>
      </c>
      <c r="B964">
        <v>201</v>
      </c>
      <c r="C964">
        <v>0</v>
      </c>
      <c r="D964">
        <v>6</v>
      </c>
      <c r="E964">
        <v>600</v>
      </c>
      <c r="F964">
        <v>10</v>
      </c>
      <c r="G964">
        <v>3952.4773599999999</v>
      </c>
      <c r="H964">
        <v>9570</v>
      </c>
      <c r="I964">
        <v>21792.559939999501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171</v>
      </c>
      <c r="Q964">
        <v>672.31449599999996</v>
      </c>
    </row>
    <row r="965" spans="1:17" x14ac:dyDescent="0.25">
      <c r="A965" t="s">
        <v>1801</v>
      </c>
      <c r="B965">
        <v>733</v>
      </c>
      <c r="C965">
        <v>6</v>
      </c>
      <c r="D965">
        <v>6</v>
      </c>
      <c r="E965">
        <v>1200</v>
      </c>
      <c r="F965">
        <v>17</v>
      </c>
      <c r="G965">
        <v>614.00566000000003</v>
      </c>
      <c r="H965">
        <v>14035</v>
      </c>
      <c r="I965">
        <v>31409.459939998502</v>
      </c>
      <c r="J965">
        <v>1</v>
      </c>
      <c r="K965">
        <v>10.596503999999999</v>
      </c>
      <c r="L965">
        <v>0</v>
      </c>
      <c r="M965">
        <v>0</v>
      </c>
      <c r="N965">
        <v>0</v>
      </c>
      <c r="O965">
        <v>0</v>
      </c>
      <c r="P965">
        <v>339</v>
      </c>
      <c r="Q965">
        <v>1028.303568</v>
      </c>
    </row>
    <row r="966" spans="1:17" x14ac:dyDescent="0.25">
      <c r="A966" t="s">
        <v>1802</v>
      </c>
      <c r="B966">
        <v>1014</v>
      </c>
      <c r="C966">
        <v>9</v>
      </c>
      <c r="D966">
        <v>6</v>
      </c>
      <c r="E966">
        <v>600</v>
      </c>
      <c r="F966">
        <v>10</v>
      </c>
      <c r="G966">
        <v>1045.3943200000001</v>
      </c>
      <c r="H966">
        <v>10075</v>
      </c>
      <c r="I966">
        <v>21150.220019999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149</v>
      </c>
      <c r="Q966">
        <v>645.18782399999998</v>
      </c>
    </row>
    <row r="967" spans="1:17" x14ac:dyDescent="0.25">
      <c r="A967" t="s">
        <v>111</v>
      </c>
      <c r="B967">
        <v>108</v>
      </c>
      <c r="C967">
        <v>0</v>
      </c>
      <c r="D967">
        <v>9</v>
      </c>
      <c r="E967">
        <v>700</v>
      </c>
      <c r="F967">
        <v>23</v>
      </c>
      <c r="G967">
        <v>3336.7677800000001</v>
      </c>
      <c r="H967">
        <v>2143</v>
      </c>
      <c r="I967">
        <v>3955.0288399999699</v>
      </c>
      <c r="J967">
        <v>3</v>
      </c>
      <c r="K967">
        <v>1775.671296</v>
      </c>
      <c r="L967">
        <v>0</v>
      </c>
      <c r="M967">
        <v>0</v>
      </c>
      <c r="N967">
        <v>0</v>
      </c>
      <c r="O967">
        <v>0</v>
      </c>
      <c r="P967">
        <v>27</v>
      </c>
      <c r="Q967">
        <v>154.134468</v>
      </c>
    </row>
    <row r="968" spans="1:17" x14ac:dyDescent="0.25">
      <c r="A968" t="s">
        <v>1803</v>
      </c>
      <c r="B968">
        <v>340</v>
      </c>
      <c r="C968">
        <v>10</v>
      </c>
      <c r="D968">
        <v>12</v>
      </c>
      <c r="E968">
        <v>1200</v>
      </c>
      <c r="F968">
        <v>14</v>
      </c>
      <c r="G968">
        <v>5152.7164400000001</v>
      </c>
      <c r="H968">
        <v>569</v>
      </c>
      <c r="I968">
        <v>3298.0539799999901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25</v>
      </c>
      <c r="Q968">
        <v>234.91793999999999</v>
      </c>
    </row>
    <row r="969" spans="1:17" x14ac:dyDescent="0.25">
      <c r="A969" t="s">
        <v>1804</v>
      </c>
      <c r="B969">
        <v>585</v>
      </c>
      <c r="C969">
        <v>6</v>
      </c>
      <c r="D969">
        <v>18</v>
      </c>
      <c r="E969">
        <v>1600</v>
      </c>
      <c r="F969">
        <v>13</v>
      </c>
      <c r="G969">
        <v>1915.0294200000001</v>
      </c>
      <c r="H969">
        <v>1503</v>
      </c>
      <c r="I969">
        <v>5556.7590200000805</v>
      </c>
      <c r="J969">
        <v>3</v>
      </c>
      <c r="K969">
        <v>660.38925600000005</v>
      </c>
      <c r="L969">
        <v>0</v>
      </c>
      <c r="M969">
        <v>0</v>
      </c>
      <c r="N969">
        <v>0</v>
      </c>
      <c r="O969">
        <v>0</v>
      </c>
      <c r="P969">
        <v>59</v>
      </c>
      <c r="Q969">
        <v>304.90240799999998</v>
      </c>
    </row>
    <row r="970" spans="1:17" x14ac:dyDescent="0.25">
      <c r="A970" t="s">
        <v>1805</v>
      </c>
      <c r="B970">
        <v>32</v>
      </c>
      <c r="C970">
        <v>0</v>
      </c>
      <c r="D970">
        <v>3</v>
      </c>
      <c r="E970">
        <v>300</v>
      </c>
      <c r="F970">
        <v>6</v>
      </c>
      <c r="G970">
        <v>1550.9172599999999</v>
      </c>
      <c r="H970">
        <v>1609</v>
      </c>
      <c r="I970">
        <v>4308.2482199999704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40</v>
      </c>
      <c r="Q970">
        <v>98.692920000000001</v>
      </c>
    </row>
    <row r="971" spans="1:17" x14ac:dyDescent="0.25">
      <c r="A971" t="s">
        <v>1806</v>
      </c>
      <c r="B971">
        <v>185</v>
      </c>
      <c r="C971">
        <v>0</v>
      </c>
      <c r="D971">
        <v>6</v>
      </c>
      <c r="E971">
        <v>600</v>
      </c>
      <c r="F971">
        <v>21</v>
      </c>
      <c r="G971">
        <v>1913.11502</v>
      </c>
      <c r="H971">
        <v>7315</v>
      </c>
      <c r="I971">
        <v>19407.0247599994</v>
      </c>
      <c r="J971">
        <v>1</v>
      </c>
      <c r="K971">
        <v>100.666788</v>
      </c>
      <c r="L971">
        <v>0</v>
      </c>
      <c r="M971">
        <v>0</v>
      </c>
      <c r="N971">
        <v>0</v>
      </c>
      <c r="O971">
        <v>0</v>
      </c>
      <c r="P971">
        <v>206</v>
      </c>
      <c r="Q971">
        <v>587.03522399999997</v>
      </c>
    </row>
    <row r="972" spans="1:17" x14ac:dyDescent="0.25">
      <c r="A972" t="s">
        <v>1809</v>
      </c>
      <c r="B972">
        <v>795</v>
      </c>
      <c r="C972">
        <v>9</v>
      </c>
      <c r="D972">
        <v>6</v>
      </c>
      <c r="E972">
        <v>400</v>
      </c>
      <c r="F972">
        <v>12</v>
      </c>
      <c r="G972">
        <v>362.798</v>
      </c>
      <c r="H972">
        <v>8518</v>
      </c>
      <c r="I972">
        <v>20715.952019999098</v>
      </c>
      <c r="J972">
        <v>2</v>
      </c>
      <c r="K972">
        <v>89.097132000000002</v>
      </c>
      <c r="L972">
        <v>0</v>
      </c>
      <c r="M972">
        <v>0</v>
      </c>
      <c r="N972">
        <v>0</v>
      </c>
      <c r="O972">
        <v>0</v>
      </c>
      <c r="P972">
        <v>176</v>
      </c>
      <c r="Q972">
        <v>677.32322399999998</v>
      </c>
    </row>
    <row r="973" spans="1:17" x14ac:dyDescent="0.25">
      <c r="A973" t="s">
        <v>1811</v>
      </c>
      <c r="B973">
        <v>164</v>
      </c>
      <c r="C973">
        <v>0</v>
      </c>
      <c r="D973">
        <v>3</v>
      </c>
      <c r="E973">
        <v>300</v>
      </c>
      <c r="F973">
        <v>11</v>
      </c>
      <c r="G973">
        <v>863.02485999999999</v>
      </c>
      <c r="H973">
        <v>8373</v>
      </c>
      <c r="I973">
        <v>22752.150779999502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177</v>
      </c>
      <c r="Q973">
        <v>629.47204799999997</v>
      </c>
    </row>
    <row r="974" spans="1:17" x14ac:dyDescent="0.25">
      <c r="A974" t="s">
        <v>1813</v>
      </c>
      <c r="B974">
        <v>135</v>
      </c>
      <c r="C974">
        <v>0</v>
      </c>
      <c r="D974">
        <v>3</v>
      </c>
      <c r="E974">
        <v>300</v>
      </c>
      <c r="F974">
        <v>3</v>
      </c>
      <c r="G974">
        <v>5123.0184600000002</v>
      </c>
      <c r="H974">
        <v>7667</v>
      </c>
      <c r="I974">
        <v>18619.966459998901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371</v>
      </c>
      <c r="Q974">
        <v>874.96799999999905</v>
      </c>
    </row>
    <row r="975" spans="1:17" x14ac:dyDescent="0.25">
      <c r="A975" t="s">
        <v>1814</v>
      </c>
      <c r="B975">
        <v>447</v>
      </c>
      <c r="C975">
        <v>9</v>
      </c>
      <c r="D975">
        <v>18</v>
      </c>
      <c r="E975">
        <v>2100</v>
      </c>
      <c r="F975">
        <v>23</v>
      </c>
      <c r="G975">
        <v>893.91502000000003</v>
      </c>
      <c r="H975">
        <v>940</v>
      </c>
      <c r="I975">
        <v>3606.3354199999999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32</v>
      </c>
      <c r="Q975">
        <v>127.760892</v>
      </c>
    </row>
    <row r="976" spans="1:17" x14ac:dyDescent="0.25">
      <c r="A976" t="s">
        <v>1815</v>
      </c>
      <c r="B976">
        <v>264</v>
      </c>
      <c r="C976">
        <v>0</v>
      </c>
      <c r="D976">
        <v>3</v>
      </c>
      <c r="E976">
        <v>300</v>
      </c>
      <c r="F976">
        <v>4</v>
      </c>
      <c r="G976">
        <v>615.71126000000004</v>
      </c>
      <c r="H976">
        <v>16005</v>
      </c>
      <c r="I976">
        <v>36806.831919996097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104</v>
      </c>
      <c r="Q976">
        <v>262.31056799999999</v>
      </c>
    </row>
    <row r="977" spans="1:17" x14ac:dyDescent="0.25">
      <c r="A977" t="s">
        <v>1816</v>
      </c>
      <c r="B977">
        <v>511</v>
      </c>
      <c r="C977">
        <v>0</v>
      </c>
      <c r="D977">
        <v>3</v>
      </c>
      <c r="E977">
        <v>300</v>
      </c>
      <c r="F977">
        <v>5</v>
      </c>
      <c r="G977">
        <v>530.27495999999996</v>
      </c>
      <c r="H977">
        <v>12366</v>
      </c>
      <c r="I977">
        <v>30740.162500001599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126</v>
      </c>
      <c r="Q977">
        <v>363.65118000000001</v>
      </c>
    </row>
    <row r="978" spans="1:17" x14ac:dyDescent="0.25">
      <c r="A978" t="s">
        <v>1817</v>
      </c>
      <c r="B978">
        <v>54</v>
      </c>
      <c r="C978">
        <v>0</v>
      </c>
      <c r="D978">
        <v>3</v>
      </c>
      <c r="E978">
        <v>300</v>
      </c>
      <c r="F978">
        <v>2</v>
      </c>
      <c r="G978">
        <v>3375.5826400000001</v>
      </c>
      <c r="H978">
        <v>4486</v>
      </c>
      <c r="I978">
        <v>10958.2230799999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29</v>
      </c>
      <c r="Q978">
        <v>79.907448000000002</v>
      </c>
    </row>
    <row r="979" spans="1:17" x14ac:dyDescent="0.25">
      <c r="A979" t="s">
        <v>1818</v>
      </c>
      <c r="B979">
        <v>765</v>
      </c>
      <c r="C979">
        <v>0</v>
      </c>
      <c r="D979">
        <v>3</v>
      </c>
      <c r="E979">
        <v>300</v>
      </c>
      <c r="F979">
        <v>9</v>
      </c>
      <c r="G979">
        <v>1394.2146600000001</v>
      </c>
      <c r="H979">
        <v>11150</v>
      </c>
      <c r="I979">
        <v>23605.1467200029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218</v>
      </c>
      <c r="Q979">
        <v>886.30893600000002</v>
      </c>
    </row>
    <row r="980" spans="1:17" x14ac:dyDescent="0.25">
      <c r="A980" t="s">
        <v>1819</v>
      </c>
      <c r="B980">
        <v>1360</v>
      </c>
      <c r="C980">
        <v>9</v>
      </c>
      <c r="D980">
        <v>3</v>
      </c>
      <c r="E980">
        <v>300</v>
      </c>
      <c r="F980">
        <v>9</v>
      </c>
      <c r="G980">
        <v>1194.2918199999999</v>
      </c>
      <c r="H980">
        <v>13266</v>
      </c>
      <c r="I980">
        <v>27287.8302200012</v>
      </c>
      <c r="J980">
        <v>1</v>
      </c>
      <c r="K980">
        <v>0.64876800000000001</v>
      </c>
      <c r="L980">
        <v>0</v>
      </c>
      <c r="M980">
        <v>0</v>
      </c>
      <c r="N980">
        <v>0</v>
      </c>
      <c r="O980">
        <v>0</v>
      </c>
      <c r="P980">
        <v>193</v>
      </c>
      <c r="Q980">
        <v>732.29482800000005</v>
      </c>
    </row>
    <row r="981" spans="1:17" x14ac:dyDescent="0.25">
      <c r="A981" t="s">
        <v>1829</v>
      </c>
      <c r="B981">
        <v>288</v>
      </c>
      <c r="C981">
        <v>6</v>
      </c>
      <c r="D981">
        <v>3</v>
      </c>
      <c r="E981">
        <v>600</v>
      </c>
      <c r="F981">
        <v>15</v>
      </c>
      <c r="G981">
        <v>1950.49496</v>
      </c>
      <c r="H981">
        <v>6914</v>
      </c>
      <c r="I981">
        <v>15374.8414000004</v>
      </c>
      <c r="J981">
        <v>1</v>
      </c>
      <c r="K981">
        <v>20.327988000000001</v>
      </c>
      <c r="L981">
        <v>0</v>
      </c>
      <c r="M981">
        <v>0</v>
      </c>
      <c r="N981">
        <v>0</v>
      </c>
      <c r="O981">
        <v>0</v>
      </c>
      <c r="P981">
        <v>237</v>
      </c>
      <c r="Q981">
        <v>768.42405599999995</v>
      </c>
    </row>
    <row r="982" spans="1:17" x14ac:dyDescent="0.25">
      <c r="A982" t="s">
        <v>1837</v>
      </c>
      <c r="B982">
        <v>260</v>
      </c>
      <c r="C982">
        <v>9</v>
      </c>
      <c r="D982">
        <v>9</v>
      </c>
      <c r="E982">
        <v>900</v>
      </c>
      <c r="F982">
        <v>6</v>
      </c>
      <c r="G982">
        <v>223.10708</v>
      </c>
      <c r="H982">
        <v>637</v>
      </c>
      <c r="I982">
        <v>2411.0858799999901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24</v>
      </c>
      <c r="Q982">
        <v>296.997456</v>
      </c>
    </row>
    <row r="983" spans="1:17" x14ac:dyDescent="0.25">
      <c r="A983" t="s">
        <v>1838</v>
      </c>
      <c r="B983">
        <v>355</v>
      </c>
      <c r="C983">
        <v>9</v>
      </c>
      <c r="D983">
        <v>6</v>
      </c>
      <c r="E983">
        <v>600</v>
      </c>
      <c r="F983">
        <v>13</v>
      </c>
      <c r="G983">
        <v>929.28135999999995</v>
      </c>
      <c r="H983">
        <v>630</v>
      </c>
      <c r="I983">
        <v>1863.72521999998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11</v>
      </c>
      <c r="Q983">
        <v>82.739604</v>
      </c>
    </row>
    <row r="984" spans="1:17" x14ac:dyDescent="0.25">
      <c r="A984" t="s">
        <v>1839</v>
      </c>
      <c r="B984">
        <v>1261</v>
      </c>
      <c r="C984">
        <v>21</v>
      </c>
      <c r="D984">
        <v>6</v>
      </c>
      <c r="E984">
        <v>400</v>
      </c>
      <c r="F984">
        <v>11</v>
      </c>
      <c r="G984">
        <v>534.39228000000003</v>
      </c>
      <c r="H984">
        <v>5585</v>
      </c>
      <c r="I984">
        <v>12181.6527200006</v>
      </c>
      <c r="J984">
        <v>1</v>
      </c>
      <c r="K984">
        <v>3.0275759999999998</v>
      </c>
      <c r="L984">
        <v>0</v>
      </c>
      <c r="M984">
        <v>0</v>
      </c>
      <c r="N984">
        <v>0</v>
      </c>
      <c r="O984">
        <v>0</v>
      </c>
      <c r="P984">
        <v>127</v>
      </c>
      <c r="Q984">
        <v>547.67240400000003</v>
      </c>
    </row>
    <row r="985" spans="1:17" x14ac:dyDescent="0.25">
      <c r="A985" t="s">
        <v>1840</v>
      </c>
      <c r="B985">
        <v>250</v>
      </c>
      <c r="C985">
        <v>9</v>
      </c>
      <c r="D985">
        <v>6</v>
      </c>
      <c r="E985">
        <v>900</v>
      </c>
      <c r="F985">
        <v>24</v>
      </c>
      <c r="G985">
        <v>875.52458000000001</v>
      </c>
      <c r="H985">
        <v>2833</v>
      </c>
      <c r="I985">
        <v>6083.13431999984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45</v>
      </c>
      <c r="Q985">
        <v>303.65738399999998</v>
      </c>
    </row>
    <row r="986" spans="1:17" x14ac:dyDescent="0.25">
      <c r="A986" t="s">
        <v>2086</v>
      </c>
      <c r="B986">
        <v>79</v>
      </c>
      <c r="C986">
        <v>0</v>
      </c>
      <c r="D986">
        <v>3</v>
      </c>
      <c r="E986">
        <v>300</v>
      </c>
      <c r="F986">
        <v>4</v>
      </c>
      <c r="G986">
        <v>411.64100000000002</v>
      </c>
      <c r="H986">
        <v>73</v>
      </c>
      <c r="I986">
        <v>1858.0027600000001</v>
      </c>
      <c r="J986">
        <v>0</v>
      </c>
      <c r="K986">
        <v>0</v>
      </c>
      <c r="L986">
        <v>2</v>
      </c>
      <c r="M986">
        <v>1000</v>
      </c>
      <c r="N986">
        <v>0</v>
      </c>
      <c r="O986">
        <v>0</v>
      </c>
      <c r="P986">
        <v>3</v>
      </c>
      <c r="Q986">
        <v>64.714367999999993</v>
      </c>
    </row>
    <row r="987" spans="1:17" x14ac:dyDescent="0.25">
      <c r="A987" t="s">
        <v>1841</v>
      </c>
      <c r="B987">
        <v>621</v>
      </c>
      <c r="C987">
        <v>9</v>
      </c>
      <c r="D987">
        <v>3</v>
      </c>
      <c r="E987">
        <v>300</v>
      </c>
      <c r="F987">
        <v>8</v>
      </c>
      <c r="G987">
        <v>306.30002000000002</v>
      </c>
      <c r="H987">
        <v>1515</v>
      </c>
      <c r="I987">
        <v>3756.89535999996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37</v>
      </c>
      <c r="Q987">
        <v>222.445188</v>
      </c>
    </row>
    <row r="988" spans="1:17" x14ac:dyDescent="0.25">
      <c r="A988" t="s">
        <v>1842</v>
      </c>
      <c r="B988">
        <v>1229</v>
      </c>
      <c r="C988">
        <v>18</v>
      </c>
      <c r="D988">
        <v>6</v>
      </c>
      <c r="E988">
        <v>600</v>
      </c>
      <c r="F988">
        <v>23</v>
      </c>
      <c r="G988">
        <v>737.57845999999995</v>
      </c>
      <c r="H988">
        <v>5878</v>
      </c>
      <c r="I988">
        <v>16194.712680000401</v>
      </c>
      <c r="J988">
        <v>1</v>
      </c>
      <c r="K988">
        <v>74.824296000000004</v>
      </c>
      <c r="L988">
        <v>0</v>
      </c>
      <c r="M988">
        <v>0</v>
      </c>
      <c r="N988">
        <v>0</v>
      </c>
      <c r="O988">
        <v>0</v>
      </c>
      <c r="P988">
        <v>172</v>
      </c>
      <c r="Q988">
        <v>823.938624</v>
      </c>
    </row>
    <row r="989" spans="1:17" x14ac:dyDescent="0.25">
      <c r="A989" t="s">
        <v>1843</v>
      </c>
      <c r="B989">
        <v>487</v>
      </c>
      <c r="C989">
        <v>3</v>
      </c>
      <c r="D989">
        <v>3</v>
      </c>
      <c r="E989">
        <v>300</v>
      </c>
      <c r="F989">
        <v>7</v>
      </c>
      <c r="G989">
        <v>224.52798000000001</v>
      </c>
      <c r="H989">
        <v>6532</v>
      </c>
      <c r="I989">
        <v>14014.347960000499</v>
      </c>
      <c r="J989">
        <v>1</v>
      </c>
      <c r="K989">
        <v>1.297536</v>
      </c>
      <c r="L989">
        <v>0</v>
      </c>
      <c r="M989">
        <v>0</v>
      </c>
      <c r="N989">
        <v>0</v>
      </c>
      <c r="O989">
        <v>0</v>
      </c>
      <c r="P989">
        <v>141</v>
      </c>
      <c r="Q989">
        <v>502.66829999999999</v>
      </c>
    </row>
    <row r="990" spans="1:17" x14ac:dyDescent="0.25">
      <c r="A990" t="s">
        <v>1844</v>
      </c>
      <c r="B990">
        <v>590</v>
      </c>
      <c r="C990">
        <v>6</v>
      </c>
      <c r="D990">
        <v>12</v>
      </c>
      <c r="E990">
        <v>1200</v>
      </c>
      <c r="F990">
        <v>9</v>
      </c>
      <c r="G990">
        <v>2074.0242199999998</v>
      </c>
      <c r="H990">
        <v>4114</v>
      </c>
      <c r="I990">
        <v>8838.1448600004205</v>
      </c>
      <c r="J990">
        <v>1</v>
      </c>
      <c r="K990">
        <v>9.0827159999999996</v>
      </c>
      <c r="L990">
        <v>0</v>
      </c>
      <c r="M990">
        <v>0</v>
      </c>
      <c r="N990">
        <v>0</v>
      </c>
      <c r="O990">
        <v>0</v>
      </c>
      <c r="P990">
        <v>77</v>
      </c>
      <c r="Q990">
        <v>274.12521600000002</v>
      </c>
    </row>
    <row r="991" spans="1:17" x14ac:dyDescent="0.25">
      <c r="A991" t="s">
        <v>113</v>
      </c>
      <c r="B991">
        <v>263</v>
      </c>
      <c r="C991">
        <v>0</v>
      </c>
      <c r="D991">
        <v>6</v>
      </c>
      <c r="E991">
        <v>600</v>
      </c>
      <c r="F991">
        <v>8</v>
      </c>
      <c r="G991">
        <v>590.93912</v>
      </c>
      <c r="H991">
        <v>8020</v>
      </c>
      <c r="I991">
        <v>16801.3029799986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128</v>
      </c>
      <c r="Q991">
        <v>488.62444799999997</v>
      </c>
    </row>
    <row r="992" spans="1:17" x14ac:dyDescent="0.25">
      <c r="A992" t="s">
        <v>1845</v>
      </c>
      <c r="B992">
        <v>924</v>
      </c>
      <c r="C992">
        <v>18</v>
      </c>
      <c r="D992">
        <v>3</v>
      </c>
      <c r="E992">
        <v>300</v>
      </c>
      <c r="F992">
        <v>21</v>
      </c>
      <c r="G992">
        <v>1420.5383400000001</v>
      </c>
      <c r="H992">
        <v>4687</v>
      </c>
      <c r="I992">
        <v>9565.5735600001208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4585.910484</v>
      </c>
      <c r="P992">
        <v>30</v>
      </c>
      <c r="Q992">
        <v>156.42003600000001</v>
      </c>
    </row>
    <row r="993" spans="1:17" x14ac:dyDescent="0.25">
      <c r="A993" t="s">
        <v>1846</v>
      </c>
      <c r="B993">
        <v>259</v>
      </c>
      <c r="C993">
        <v>6</v>
      </c>
      <c r="D993">
        <v>3</v>
      </c>
      <c r="E993">
        <v>300</v>
      </c>
      <c r="F993">
        <v>2</v>
      </c>
      <c r="G993">
        <v>133.62396000000001</v>
      </c>
      <c r="H993">
        <v>4880</v>
      </c>
      <c r="I993">
        <v>10067.6023200004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60</v>
      </c>
      <c r="Q993">
        <v>220.94033999999999</v>
      </c>
    </row>
    <row r="994" spans="1:17" x14ac:dyDescent="0.25">
      <c r="A994" t="s">
        <v>114</v>
      </c>
      <c r="B994">
        <v>733</v>
      </c>
      <c r="C994">
        <v>12</v>
      </c>
      <c r="D994">
        <v>6</v>
      </c>
      <c r="E994">
        <v>900</v>
      </c>
      <c r="F994">
        <v>22</v>
      </c>
      <c r="G994">
        <v>658.77872000000002</v>
      </c>
      <c r="H994">
        <v>3863</v>
      </c>
      <c r="I994">
        <v>9522.5594399999409</v>
      </c>
      <c r="J994">
        <v>6</v>
      </c>
      <c r="K994">
        <v>4433.5015320000002</v>
      </c>
      <c r="L994">
        <v>0</v>
      </c>
      <c r="M994">
        <v>0</v>
      </c>
      <c r="N994">
        <v>0</v>
      </c>
      <c r="O994">
        <v>0</v>
      </c>
      <c r="P994">
        <v>48</v>
      </c>
      <c r="Q994">
        <v>212.05953600000001</v>
      </c>
    </row>
    <row r="995" spans="1:17" x14ac:dyDescent="0.25">
      <c r="A995" t="s">
        <v>1848</v>
      </c>
      <c r="B995">
        <v>261</v>
      </c>
      <c r="C995">
        <v>9</v>
      </c>
      <c r="D995">
        <v>3</v>
      </c>
      <c r="E995">
        <v>300</v>
      </c>
      <c r="F995">
        <v>3</v>
      </c>
      <c r="G995">
        <v>2421.8020000000001</v>
      </c>
      <c r="H995">
        <v>6355</v>
      </c>
      <c r="I995">
        <v>13879.8033600004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141</v>
      </c>
      <c r="Q995">
        <v>447.27130799999998</v>
      </c>
    </row>
    <row r="996" spans="1:17" x14ac:dyDescent="0.25">
      <c r="A996" t="s">
        <v>1849</v>
      </c>
      <c r="B996">
        <v>1253</v>
      </c>
      <c r="C996">
        <v>12</v>
      </c>
      <c r="D996">
        <v>3</v>
      </c>
      <c r="E996">
        <v>300</v>
      </c>
      <c r="F996">
        <v>4</v>
      </c>
      <c r="G996">
        <v>140.07588000000001</v>
      </c>
      <c r="H996">
        <v>3344</v>
      </c>
      <c r="I996">
        <v>10494.5919000002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71</v>
      </c>
      <c r="Q996">
        <v>372.75124799999998</v>
      </c>
    </row>
    <row r="997" spans="1:17" x14ac:dyDescent="0.25">
      <c r="A997" t="s">
        <v>1852</v>
      </c>
      <c r="B997">
        <v>1627</v>
      </c>
      <c r="C997">
        <v>12</v>
      </c>
      <c r="D997">
        <v>3</v>
      </c>
      <c r="E997">
        <v>300</v>
      </c>
      <c r="F997">
        <v>1</v>
      </c>
      <c r="G997">
        <v>1.4511799999999999</v>
      </c>
      <c r="H997">
        <v>4153</v>
      </c>
      <c r="I997">
        <v>9332.6829400002298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95</v>
      </c>
      <c r="Q997">
        <v>467.119212</v>
      </c>
    </row>
    <row r="998" spans="1:17" x14ac:dyDescent="0.25">
      <c r="A998" t="s">
        <v>1853</v>
      </c>
      <c r="B998">
        <v>773</v>
      </c>
      <c r="C998">
        <v>9</v>
      </c>
      <c r="D998">
        <v>12</v>
      </c>
      <c r="E998">
        <v>1000</v>
      </c>
      <c r="F998">
        <v>2</v>
      </c>
      <c r="G998">
        <v>28.899740000000001</v>
      </c>
      <c r="H998">
        <v>4347</v>
      </c>
      <c r="I998">
        <v>12464.603000000099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153</v>
      </c>
      <c r="Q998">
        <v>1030.7690279999999</v>
      </c>
    </row>
    <row r="999" spans="1:17" x14ac:dyDescent="0.25">
      <c r="A999" t="s">
        <v>1857</v>
      </c>
      <c r="B999">
        <v>21</v>
      </c>
      <c r="C999">
        <v>3</v>
      </c>
      <c r="D999">
        <v>3</v>
      </c>
      <c r="E999">
        <v>99.999999999999901</v>
      </c>
      <c r="F999">
        <v>1</v>
      </c>
      <c r="G999">
        <v>46.323480000000004</v>
      </c>
      <c r="H999">
        <v>130</v>
      </c>
      <c r="I999">
        <v>220.04480000000001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</row>
    <row r="1000" spans="1:17" x14ac:dyDescent="0.25">
      <c r="A1000" t="s">
        <v>1858</v>
      </c>
      <c r="B1000">
        <v>484</v>
      </c>
      <c r="C1000">
        <v>3</v>
      </c>
      <c r="D1000">
        <v>6</v>
      </c>
      <c r="E1000">
        <v>900</v>
      </c>
      <c r="F1000">
        <v>0</v>
      </c>
      <c r="G1000">
        <v>0</v>
      </c>
      <c r="H1000">
        <v>4529</v>
      </c>
      <c r="I1000">
        <v>11379.665419999399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51</v>
      </c>
      <c r="Q1000">
        <v>197.968728</v>
      </c>
    </row>
  </sheetData>
  <autoFilter ref="A1:R1000" xr:uid="{A9B9F9D1-EDBD-4B43-9C47-AE73CB85CE57}"/>
  <conditionalFormatting sqref="A8:A1048576 A1:A6">
    <cfRule type="duplicateValues" dxfId="22" priority="22"/>
    <cfRule type="duplicateValues" dxfId="21" priority="23"/>
  </conditionalFormatting>
  <conditionalFormatting sqref="A7">
    <cfRule type="duplicateValues" dxfId="20" priority="2"/>
    <cfRule type="duplicateValues" dxfId="19" priority="3"/>
    <cfRule type="duplicateValues" dxfId="18" priority="4"/>
  </conditionalFormatting>
  <conditionalFormatting sqref="A7">
    <cfRule type="duplicateValues" dxfId="17" priority="1"/>
  </conditionalFormatting>
  <conditionalFormatting sqref="A7">
    <cfRule type="duplicateValues" dxfId="16" priority="5"/>
    <cfRule type="duplicateValues" dxfId="15" priority="6"/>
  </conditionalFormatting>
  <conditionalFormatting sqref="A7">
    <cfRule type="duplicateValues" dxfId="14" priority="7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968"/>
  <sheetViews>
    <sheetView workbookViewId="0">
      <selection sqref="A1:XFD1048576"/>
    </sheetView>
  </sheetViews>
  <sheetFormatPr defaultRowHeight="15" x14ac:dyDescent="0.25"/>
  <cols>
    <col min="1" max="1" width="9.28515625" bestFit="1" customWidth="1"/>
    <col min="2" max="2" width="11.7109375" bestFit="1" customWidth="1"/>
    <col min="3" max="3" width="9.28515625" bestFit="1" customWidth="1"/>
    <col min="4" max="4" width="9.5703125" bestFit="1" customWidth="1"/>
    <col min="5" max="5" width="13.28515625" style="3" bestFit="1" customWidth="1"/>
    <col min="6" max="6" width="13.42578125" style="4" bestFit="1" customWidth="1"/>
    <col min="7" max="7" width="9.28515625" customWidth="1"/>
    <col min="8" max="8" width="9.5703125" customWidth="1"/>
    <col min="9" max="13" width="9.28515625" customWidth="1"/>
    <col min="14" max="14" width="11.140625" customWidth="1"/>
    <col min="15" max="16" width="9.28515625" customWidth="1"/>
    <col min="17" max="18" width="9.28515625" bestFit="1" customWidth="1"/>
  </cols>
  <sheetData>
    <row r="1" spans="1:18" x14ac:dyDescent="0.25">
      <c r="A1" t="s">
        <v>1859</v>
      </c>
      <c r="B1">
        <v>5102.7236000000003</v>
      </c>
      <c r="C1">
        <v>6.1976000000000004</v>
      </c>
      <c r="D1">
        <v>120285.7371</v>
      </c>
      <c r="E1" s="3">
        <v>51304.646500000003</v>
      </c>
      <c r="F1" s="4">
        <v>143.04259999999999</v>
      </c>
      <c r="G1">
        <v>2.64</v>
      </c>
      <c r="H1">
        <v>139.89949999999999</v>
      </c>
      <c r="I1">
        <v>0</v>
      </c>
      <c r="J1">
        <v>0</v>
      </c>
      <c r="K1">
        <v>0</v>
      </c>
      <c r="L1">
        <v>1.9111</v>
      </c>
      <c r="M1">
        <v>120047.6557</v>
      </c>
      <c r="N1">
        <v>0</v>
      </c>
      <c r="O1">
        <v>0</v>
      </c>
      <c r="P1">
        <v>0</v>
      </c>
      <c r="Q1">
        <v>0</v>
      </c>
      <c r="R1">
        <v>1</v>
      </c>
    </row>
    <row r="2" spans="1:18" x14ac:dyDescent="0.25">
      <c r="A2" t="s">
        <v>145</v>
      </c>
      <c r="B2">
        <v>3334.0536000000002</v>
      </c>
      <c r="C2">
        <v>621.33690000000001</v>
      </c>
      <c r="D2">
        <v>42331.694000000003</v>
      </c>
      <c r="E2" s="3">
        <v>16870.766899999999</v>
      </c>
      <c r="F2" s="4">
        <v>6247.2691999999997</v>
      </c>
      <c r="G2">
        <v>3189.7793000000001</v>
      </c>
      <c r="H2">
        <v>2276.9272000000001</v>
      </c>
      <c r="I2">
        <v>0</v>
      </c>
      <c r="J2">
        <v>0</v>
      </c>
      <c r="K2">
        <v>0</v>
      </c>
      <c r="L2">
        <v>2468.1538</v>
      </c>
      <c r="M2">
        <v>486.27229999999997</v>
      </c>
      <c r="N2">
        <v>0</v>
      </c>
      <c r="O2">
        <v>0</v>
      </c>
      <c r="P2">
        <v>0</v>
      </c>
      <c r="Q2">
        <v>0</v>
      </c>
      <c r="R2">
        <v>1</v>
      </c>
    </row>
    <row r="3" spans="1:18" x14ac:dyDescent="0.25">
      <c r="A3" t="s">
        <v>1861</v>
      </c>
      <c r="B3">
        <v>3286.5418</v>
      </c>
      <c r="C3">
        <v>1415.1514999999999</v>
      </c>
      <c r="D3">
        <v>45467.7258</v>
      </c>
      <c r="E3" s="3">
        <v>22677.840100000001</v>
      </c>
      <c r="F3" s="4">
        <v>11254.1175</v>
      </c>
      <c r="G3">
        <v>1370.7687000000001</v>
      </c>
      <c r="H3">
        <v>9330.0061000000005</v>
      </c>
      <c r="I3">
        <v>0</v>
      </c>
      <c r="J3">
        <v>0</v>
      </c>
      <c r="K3">
        <v>0</v>
      </c>
      <c r="L3">
        <v>746.81569999999999</v>
      </c>
      <c r="M3">
        <v>5923.4306999999999</v>
      </c>
      <c r="N3">
        <v>0</v>
      </c>
      <c r="O3">
        <v>0</v>
      </c>
      <c r="P3">
        <v>0</v>
      </c>
      <c r="Q3">
        <v>0</v>
      </c>
      <c r="R3">
        <v>1</v>
      </c>
    </row>
    <row r="4" spans="1:18" x14ac:dyDescent="0.25">
      <c r="A4" t="s">
        <v>146</v>
      </c>
      <c r="B4">
        <v>10437.571099999999</v>
      </c>
      <c r="C4">
        <v>3259.7172999999998</v>
      </c>
      <c r="D4">
        <v>147174.64300000001</v>
      </c>
      <c r="E4" s="3">
        <v>62640.958100000003</v>
      </c>
      <c r="F4" s="4">
        <v>26179.932000000001</v>
      </c>
      <c r="G4">
        <v>3732.8867</v>
      </c>
      <c r="H4">
        <v>20856.4215</v>
      </c>
      <c r="I4">
        <v>0</v>
      </c>
      <c r="J4">
        <v>0</v>
      </c>
      <c r="K4">
        <v>0</v>
      </c>
      <c r="L4">
        <v>2329.1437999999998</v>
      </c>
      <c r="M4">
        <v>34496.727200000001</v>
      </c>
      <c r="N4">
        <v>0</v>
      </c>
      <c r="O4">
        <v>0</v>
      </c>
      <c r="P4">
        <v>0</v>
      </c>
      <c r="Q4">
        <v>0</v>
      </c>
      <c r="R4">
        <v>1</v>
      </c>
    </row>
    <row r="5" spans="1:18" x14ac:dyDescent="0.25">
      <c r="A5" t="s">
        <v>7</v>
      </c>
      <c r="B5">
        <v>4441.7572</v>
      </c>
      <c r="C5">
        <v>162.54429999999999</v>
      </c>
      <c r="D5">
        <v>92882.074399999998</v>
      </c>
      <c r="E5" s="3">
        <v>41017.839</v>
      </c>
      <c r="F5" s="4">
        <v>2711.5014000000001</v>
      </c>
      <c r="G5">
        <v>583.428</v>
      </c>
      <c r="H5">
        <v>1726.2891</v>
      </c>
      <c r="I5">
        <v>0</v>
      </c>
      <c r="J5">
        <v>0</v>
      </c>
      <c r="K5">
        <v>0</v>
      </c>
      <c r="L5">
        <v>308.87810000000002</v>
      </c>
      <c r="M5">
        <v>73364.778699999995</v>
      </c>
      <c r="N5">
        <v>0</v>
      </c>
      <c r="O5">
        <v>0</v>
      </c>
      <c r="P5">
        <v>0</v>
      </c>
      <c r="Q5">
        <v>0</v>
      </c>
      <c r="R5">
        <v>1</v>
      </c>
    </row>
    <row r="6" spans="1:18" x14ac:dyDescent="0.25">
      <c r="A6" t="s">
        <v>147</v>
      </c>
      <c r="B6">
        <v>4901.3739999999998</v>
      </c>
      <c r="C6">
        <v>645.38250000000005</v>
      </c>
      <c r="D6">
        <v>111234.9207</v>
      </c>
      <c r="E6" s="3">
        <v>52302.961000000003</v>
      </c>
      <c r="F6" s="4">
        <v>14067.8878</v>
      </c>
      <c r="G6">
        <v>471.24279999999999</v>
      </c>
      <c r="H6">
        <v>13519.195</v>
      </c>
      <c r="I6">
        <v>0</v>
      </c>
      <c r="J6">
        <v>0</v>
      </c>
      <c r="K6">
        <v>0</v>
      </c>
      <c r="L6">
        <v>181.12360000000001</v>
      </c>
      <c r="M6">
        <v>91351.344800000006</v>
      </c>
      <c r="N6">
        <v>0</v>
      </c>
      <c r="O6">
        <v>0</v>
      </c>
      <c r="P6">
        <v>0</v>
      </c>
      <c r="Q6">
        <v>0</v>
      </c>
      <c r="R6">
        <v>1</v>
      </c>
    </row>
    <row r="7" spans="1:18" x14ac:dyDescent="0.25">
      <c r="A7" t="s">
        <v>148</v>
      </c>
      <c r="B7">
        <v>9648.2602999999999</v>
      </c>
      <c r="C7">
        <v>773.97500000000002</v>
      </c>
      <c r="D7">
        <v>137698.56589999999</v>
      </c>
      <c r="E7" s="3">
        <v>61236.041599999997</v>
      </c>
      <c r="F7" s="4">
        <v>7950.2111999999997</v>
      </c>
      <c r="G7">
        <v>2638.116</v>
      </c>
      <c r="H7">
        <v>2777.3719000000001</v>
      </c>
      <c r="I7">
        <v>0</v>
      </c>
      <c r="J7">
        <v>0</v>
      </c>
      <c r="K7">
        <v>0</v>
      </c>
      <c r="L7">
        <v>1179.9437</v>
      </c>
      <c r="M7">
        <v>17859.989600000001</v>
      </c>
      <c r="N7">
        <v>0</v>
      </c>
      <c r="O7">
        <v>0</v>
      </c>
      <c r="P7">
        <v>0</v>
      </c>
      <c r="Q7">
        <v>0</v>
      </c>
      <c r="R7">
        <v>1</v>
      </c>
    </row>
    <row r="8" spans="1:18" x14ac:dyDescent="0.25">
      <c r="A8" t="s">
        <v>149</v>
      </c>
      <c r="B8">
        <v>11241.086799999999</v>
      </c>
      <c r="C8">
        <v>1177.9059999999999</v>
      </c>
      <c r="D8">
        <v>156299.66589999999</v>
      </c>
      <c r="E8" s="3">
        <v>69539.972399999999</v>
      </c>
      <c r="F8" s="4">
        <v>10856.339599999999</v>
      </c>
      <c r="G8">
        <v>3668.0801999999999</v>
      </c>
      <c r="H8">
        <v>4429.5158000000001</v>
      </c>
      <c r="I8">
        <v>0</v>
      </c>
      <c r="J8">
        <v>0</v>
      </c>
      <c r="K8">
        <v>0</v>
      </c>
      <c r="L8">
        <v>1885.1628000000001</v>
      </c>
      <c r="M8">
        <v>13082.638999999999</v>
      </c>
      <c r="N8">
        <v>0</v>
      </c>
      <c r="O8">
        <v>0</v>
      </c>
      <c r="P8">
        <v>0</v>
      </c>
      <c r="Q8">
        <v>0</v>
      </c>
      <c r="R8">
        <v>1</v>
      </c>
    </row>
    <row r="9" spans="1:18" x14ac:dyDescent="0.25">
      <c r="A9" t="s">
        <v>150</v>
      </c>
      <c r="B9">
        <v>10341.6603</v>
      </c>
      <c r="C9">
        <v>1487.4922999999999</v>
      </c>
      <c r="D9">
        <v>226431.38070000001</v>
      </c>
      <c r="E9" s="3">
        <v>117496.4733</v>
      </c>
      <c r="F9" s="4">
        <v>31309.571199999998</v>
      </c>
      <c r="G9">
        <v>1611.6983</v>
      </c>
      <c r="H9">
        <v>29362.730100000001</v>
      </c>
      <c r="I9">
        <v>0</v>
      </c>
      <c r="J9">
        <v>0</v>
      </c>
      <c r="K9">
        <v>0</v>
      </c>
      <c r="L9">
        <v>263.34190000000001</v>
      </c>
      <c r="M9">
        <v>183098.7169</v>
      </c>
      <c r="N9">
        <v>0</v>
      </c>
      <c r="O9">
        <v>0</v>
      </c>
      <c r="P9">
        <v>0</v>
      </c>
      <c r="Q9">
        <v>0</v>
      </c>
      <c r="R9">
        <v>1</v>
      </c>
    </row>
    <row r="10" spans="1:18" x14ac:dyDescent="0.25">
      <c r="A10" t="s">
        <v>151</v>
      </c>
      <c r="B10">
        <v>10264.8009</v>
      </c>
      <c r="C10">
        <v>1752.4064000000001</v>
      </c>
      <c r="D10">
        <v>188194.86189999999</v>
      </c>
      <c r="E10" s="3">
        <v>94079.854300000006</v>
      </c>
      <c r="F10" s="4">
        <v>20545.989000000001</v>
      </c>
      <c r="G10">
        <v>2169.1125000000002</v>
      </c>
      <c r="H10">
        <v>17380.527300000002</v>
      </c>
      <c r="I10">
        <v>0</v>
      </c>
      <c r="J10">
        <v>0</v>
      </c>
      <c r="K10">
        <v>0</v>
      </c>
      <c r="L10">
        <v>958.44759999999997</v>
      </c>
      <c r="M10">
        <v>117333.2118</v>
      </c>
      <c r="N10">
        <v>0</v>
      </c>
      <c r="O10">
        <v>0</v>
      </c>
      <c r="P10">
        <v>0</v>
      </c>
      <c r="Q10">
        <v>0</v>
      </c>
      <c r="R10">
        <v>1</v>
      </c>
    </row>
    <row r="11" spans="1:18" x14ac:dyDescent="0.25">
      <c r="A11" t="s">
        <v>152</v>
      </c>
      <c r="B11">
        <v>9046.0082000000002</v>
      </c>
      <c r="C11">
        <v>1839.2565</v>
      </c>
      <c r="D11">
        <v>112640.5628</v>
      </c>
      <c r="E11" s="3">
        <v>49562.271699999998</v>
      </c>
      <c r="F11" s="4">
        <v>12860.507799999999</v>
      </c>
      <c r="G11">
        <v>3151.4196000000002</v>
      </c>
      <c r="H11">
        <v>8085.1886999999997</v>
      </c>
      <c r="I11">
        <v>0</v>
      </c>
      <c r="J11">
        <v>0</v>
      </c>
      <c r="K11">
        <v>0</v>
      </c>
      <c r="L11">
        <v>2064.8462</v>
      </c>
      <c r="M11">
        <v>5160.0231999999996</v>
      </c>
      <c r="N11">
        <v>0</v>
      </c>
      <c r="O11">
        <v>0</v>
      </c>
      <c r="P11">
        <v>0</v>
      </c>
      <c r="Q11">
        <v>0</v>
      </c>
      <c r="R11">
        <v>1</v>
      </c>
    </row>
    <row r="12" spans="1:18" x14ac:dyDescent="0.25">
      <c r="A12" t="s">
        <v>153</v>
      </c>
      <c r="B12">
        <v>6703.3989000000001</v>
      </c>
      <c r="C12">
        <v>1362.4177999999999</v>
      </c>
      <c r="D12">
        <v>87121.927500000005</v>
      </c>
      <c r="E12" s="3">
        <v>38734.0098</v>
      </c>
      <c r="F12" s="4">
        <v>12717.7441</v>
      </c>
      <c r="G12">
        <v>3147.1262000000002</v>
      </c>
      <c r="H12">
        <v>8333.6980000000003</v>
      </c>
      <c r="I12">
        <v>0</v>
      </c>
      <c r="J12">
        <v>0</v>
      </c>
      <c r="K12">
        <v>0</v>
      </c>
      <c r="L12">
        <v>2318.3013000000001</v>
      </c>
      <c r="M12">
        <v>3977.8130000000001</v>
      </c>
      <c r="N12">
        <v>0</v>
      </c>
      <c r="O12">
        <v>0</v>
      </c>
      <c r="P12">
        <v>0</v>
      </c>
      <c r="Q12">
        <v>0</v>
      </c>
      <c r="R12">
        <v>1</v>
      </c>
    </row>
    <row r="13" spans="1:18" x14ac:dyDescent="0.25">
      <c r="A13" t="s">
        <v>154</v>
      </c>
      <c r="B13">
        <v>5811.2788</v>
      </c>
      <c r="C13">
        <v>1785.3398999999999</v>
      </c>
      <c r="D13">
        <v>76985.268299999996</v>
      </c>
      <c r="E13" s="3">
        <v>36016.923900000002</v>
      </c>
      <c r="F13" s="4">
        <v>15533.7183</v>
      </c>
      <c r="G13">
        <v>2823.7979</v>
      </c>
      <c r="H13">
        <v>10724.681500000001</v>
      </c>
      <c r="I13">
        <v>0</v>
      </c>
      <c r="J13">
        <v>0</v>
      </c>
      <c r="K13">
        <v>0</v>
      </c>
      <c r="L13">
        <v>1346.3490999999999</v>
      </c>
      <c r="M13">
        <v>5258.3834999999999</v>
      </c>
      <c r="N13">
        <v>0</v>
      </c>
      <c r="O13">
        <v>0</v>
      </c>
      <c r="P13">
        <v>0</v>
      </c>
      <c r="Q13">
        <v>0</v>
      </c>
      <c r="R13">
        <v>1</v>
      </c>
    </row>
    <row r="14" spans="1:18" x14ac:dyDescent="0.25">
      <c r="A14" t="s">
        <v>155</v>
      </c>
      <c r="B14">
        <v>6239.3078999999998</v>
      </c>
      <c r="C14">
        <v>626.42570000000001</v>
      </c>
      <c r="D14">
        <v>86588.450299999997</v>
      </c>
      <c r="E14" s="3">
        <v>37639.376799999998</v>
      </c>
      <c r="F14" s="4">
        <v>6282.6185999999998</v>
      </c>
      <c r="G14">
        <v>2133.3126999999999</v>
      </c>
      <c r="H14">
        <v>2759.9947999999999</v>
      </c>
      <c r="I14">
        <v>0</v>
      </c>
      <c r="J14">
        <v>0</v>
      </c>
      <c r="K14">
        <v>0</v>
      </c>
      <c r="L14">
        <v>1244.2988</v>
      </c>
      <c r="M14">
        <v>7637.5361000000003</v>
      </c>
      <c r="N14">
        <v>0</v>
      </c>
      <c r="O14">
        <v>0</v>
      </c>
      <c r="P14">
        <v>0</v>
      </c>
      <c r="Q14">
        <v>0</v>
      </c>
      <c r="R14">
        <v>1</v>
      </c>
    </row>
    <row r="15" spans="1:18" x14ac:dyDescent="0.25">
      <c r="A15" t="s">
        <v>156</v>
      </c>
      <c r="B15">
        <v>5352.4684999999999</v>
      </c>
      <c r="C15">
        <v>438.28870000000001</v>
      </c>
      <c r="D15">
        <v>70554.353499999997</v>
      </c>
      <c r="E15" s="3">
        <v>31652.158500000001</v>
      </c>
      <c r="F15" s="4">
        <v>3745.9704999999999</v>
      </c>
      <c r="G15">
        <v>1375.1650999999999</v>
      </c>
      <c r="H15">
        <v>657.88170000000002</v>
      </c>
      <c r="I15">
        <v>0</v>
      </c>
      <c r="J15">
        <v>0</v>
      </c>
      <c r="K15">
        <v>0</v>
      </c>
      <c r="L15">
        <v>536.93780000000004</v>
      </c>
      <c r="M15">
        <v>3857.1242999999999</v>
      </c>
      <c r="N15">
        <v>0</v>
      </c>
      <c r="O15">
        <v>0</v>
      </c>
      <c r="P15">
        <v>0</v>
      </c>
      <c r="Q15">
        <v>0</v>
      </c>
      <c r="R15">
        <v>1</v>
      </c>
    </row>
    <row r="16" spans="1:18" x14ac:dyDescent="0.25">
      <c r="A16" t="s">
        <v>157</v>
      </c>
      <c r="B16">
        <v>4669.5820999999996</v>
      </c>
      <c r="C16">
        <v>1378.0795000000001</v>
      </c>
      <c r="D16">
        <v>63134.186399999999</v>
      </c>
      <c r="E16" s="3">
        <v>23631.177199999998</v>
      </c>
      <c r="F16" s="4">
        <v>9409.9645</v>
      </c>
      <c r="G16">
        <v>2798.5304000000001</v>
      </c>
      <c r="H16">
        <v>6225.8456999999999</v>
      </c>
      <c r="I16">
        <v>0</v>
      </c>
      <c r="J16">
        <v>0</v>
      </c>
      <c r="K16">
        <v>0</v>
      </c>
      <c r="L16">
        <v>2310.5517</v>
      </c>
      <c r="M16">
        <v>5879.7039000000004</v>
      </c>
      <c r="N16">
        <v>0</v>
      </c>
      <c r="O16">
        <v>0</v>
      </c>
      <c r="P16">
        <v>0</v>
      </c>
      <c r="Q16">
        <v>0</v>
      </c>
      <c r="R16">
        <v>1</v>
      </c>
    </row>
    <row r="17" spans="1:18" x14ac:dyDescent="0.25">
      <c r="A17" t="s">
        <v>158</v>
      </c>
      <c r="B17">
        <v>2101.1417999999999</v>
      </c>
      <c r="C17">
        <v>184.3974</v>
      </c>
      <c r="D17">
        <v>33655.855100000001</v>
      </c>
      <c r="E17" s="3">
        <v>12909.824500000001</v>
      </c>
      <c r="F17" s="4">
        <v>2559.4223000000002</v>
      </c>
      <c r="G17">
        <v>1529.4593</v>
      </c>
      <c r="H17">
        <v>777.70060000000001</v>
      </c>
      <c r="I17">
        <v>0</v>
      </c>
      <c r="J17">
        <v>0</v>
      </c>
      <c r="K17">
        <v>0</v>
      </c>
      <c r="L17">
        <v>1396.7992999999999</v>
      </c>
      <c r="M17">
        <v>13069.3627</v>
      </c>
      <c r="N17">
        <v>0</v>
      </c>
      <c r="O17">
        <v>0</v>
      </c>
      <c r="P17">
        <v>0</v>
      </c>
      <c r="Q17">
        <v>0</v>
      </c>
      <c r="R17">
        <v>1</v>
      </c>
    </row>
    <row r="18" spans="1:18" x14ac:dyDescent="0.25">
      <c r="A18" t="s">
        <v>159</v>
      </c>
      <c r="B18">
        <v>5851.7609000000002</v>
      </c>
      <c r="C18">
        <v>572.89359999999999</v>
      </c>
      <c r="D18">
        <v>92972.239100000006</v>
      </c>
      <c r="E18" s="3">
        <v>41898.874199999998</v>
      </c>
      <c r="F18" s="4">
        <v>6071.4254000000001</v>
      </c>
      <c r="G18">
        <v>1467.8812</v>
      </c>
      <c r="H18">
        <v>3467.9497000000001</v>
      </c>
      <c r="I18">
        <v>0</v>
      </c>
      <c r="J18">
        <v>0</v>
      </c>
      <c r="K18">
        <v>0</v>
      </c>
      <c r="L18">
        <v>799.46040000000005</v>
      </c>
      <c r="M18">
        <v>32366.9018</v>
      </c>
      <c r="N18">
        <v>0</v>
      </c>
      <c r="O18">
        <v>0</v>
      </c>
      <c r="P18">
        <v>0</v>
      </c>
      <c r="Q18">
        <v>0</v>
      </c>
      <c r="R18">
        <v>1</v>
      </c>
    </row>
    <row r="19" spans="1:18" x14ac:dyDescent="0.25">
      <c r="A19" t="s">
        <v>160</v>
      </c>
      <c r="B19">
        <v>5584.2030999999997</v>
      </c>
      <c r="C19">
        <v>1716.6338000000001</v>
      </c>
      <c r="D19">
        <v>88045.260299999994</v>
      </c>
      <c r="E19" s="3">
        <v>40151.131500000003</v>
      </c>
      <c r="F19" s="4">
        <v>18448.410500000002</v>
      </c>
      <c r="G19">
        <v>1971.2610999999999</v>
      </c>
      <c r="H19">
        <v>15485.3357</v>
      </c>
      <c r="I19">
        <v>0</v>
      </c>
      <c r="J19">
        <v>0</v>
      </c>
      <c r="K19">
        <v>0</v>
      </c>
      <c r="L19">
        <v>925.85109999999997</v>
      </c>
      <c r="M19">
        <v>24795.149700000002</v>
      </c>
      <c r="N19">
        <v>0</v>
      </c>
      <c r="O19">
        <v>0</v>
      </c>
      <c r="P19">
        <v>0</v>
      </c>
      <c r="Q19">
        <v>0</v>
      </c>
      <c r="R19">
        <v>1</v>
      </c>
    </row>
    <row r="20" spans="1:18" x14ac:dyDescent="0.25">
      <c r="A20" t="s">
        <v>161</v>
      </c>
      <c r="B20">
        <v>8807.0503000000008</v>
      </c>
      <c r="C20">
        <v>836.94290000000001</v>
      </c>
      <c r="D20">
        <v>124814.1989</v>
      </c>
      <c r="E20" s="3">
        <v>57687.919900000001</v>
      </c>
      <c r="F20" s="4">
        <v>6883.433</v>
      </c>
      <c r="G20">
        <v>1934.2717</v>
      </c>
      <c r="H20">
        <v>2767.1974</v>
      </c>
      <c r="I20">
        <v>0</v>
      </c>
      <c r="J20">
        <v>0</v>
      </c>
      <c r="K20">
        <v>0</v>
      </c>
      <c r="L20">
        <v>816.25850000000003</v>
      </c>
      <c r="M20">
        <v>34260.9715</v>
      </c>
      <c r="N20">
        <v>0</v>
      </c>
      <c r="O20">
        <v>0</v>
      </c>
      <c r="P20">
        <v>0</v>
      </c>
      <c r="Q20">
        <v>0</v>
      </c>
      <c r="R20">
        <v>1</v>
      </c>
    </row>
    <row r="21" spans="1:18" x14ac:dyDescent="0.25">
      <c r="A21" t="s">
        <v>162</v>
      </c>
      <c r="B21">
        <v>6103.5069999999996</v>
      </c>
      <c r="C21">
        <v>540.47180000000003</v>
      </c>
      <c r="D21">
        <v>85715.106299999999</v>
      </c>
      <c r="E21" s="3">
        <v>38593.008500000004</v>
      </c>
      <c r="F21" s="4">
        <v>5257.4966999999997</v>
      </c>
      <c r="G21">
        <v>1665.3335</v>
      </c>
      <c r="H21">
        <v>1548.3171</v>
      </c>
      <c r="I21">
        <v>0</v>
      </c>
      <c r="J21">
        <v>0</v>
      </c>
      <c r="K21">
        <v>0</v>
      </c>
      <c r="L21">
        <v>684.76300000000003</v>
      </c>
      <c r="M21">
        <v>5337.8963000000003</v>
      </c>
      <c r="N21">
        <v>0</v>
      </c>
      <c r="O21">
        <v>0</v>
      </c>
      <c r="P21">
        <v>0</v>
      </c>
      <c r="Q21">
        <v>0</v>
      </c>
      <c r="R21">
        <v>1</v>
      </c>
    </row>
    <row r="22" spans="1:18" x14ac:dyDescent="0.25">
      <c r="A22" t="s">
        <v>163</v>
      </c>
      <c r="B22">
        <v>11041.3851</v>
      </c>
      <c r="C22">
        <v>1163.1257000000001</v>
      </c>
      <c r="D22">
        <v>163227.51420000001</v>
      </c>
      <c r="E22" s="3">
        <v>73810.535999999993</v>
      </c>
      <c r="F22" s="4">
        <v>12017.938200000001</v>
      </c>
      <c r="G22">
        <v>2728.7557999999999</v>
      </c>
      <c r="H22">
        <v>6362.6687000000002</v>
      </c>
      <c r="I22">
        <v>0</v>
      </c>
      <c r="J22">
        <v>0</v>
      </c>
      <c r="K22">
        <v>0</v>
      </c>
      <c r="L22">
        <v>1348.5319</v>
      </c>
      <c r="M22">
        <v>42614.511899999998</v>
      </c>
      <c r="N22">
        <v>0</v>
      </c>
      <c r="O22">
        <v>0</v>
      </c>
      <c r="P22">
        <v>0</v>
      </c>
      <c r="Q22">
        <v>0</v>
      </c>
      <c r="R22">
        <v>1</v>
      </c>
    </row>
    <row r="23" spans="1:18" x14ac:dyDescent="0.25">
      <c r="A23" t="s">
        <v>164</v>
      </c>
      <c r="B23">
        <v>4713.4363000000003</v>
      </c>
      <c r="C23">
        <v>420.59559999999999</v>
      </c>
      <c r="D23">
        <v>66523.947199999995</v>
      </c>
      <c r="E23" s="3">
        <v>29954.858199999999</v>
      </c>
      <c r="F23" s="4">
        <v>3668.1808999999998</v>
      </c>
      <c r="G23">
        <v>1221.1974</v>
      </c>
      <c r="H23">
        <v>1197.7826</v>
      </c>
      <c r="I23">
        <v>0</v>
      </c>
      <c r="J23">
        <v>0</v>
      </c>
      <c r="K23">
        <v>0</v>
      </c>
      <c r="L23">
        <v>518.49040000000002</v>
      </c>
      <c r="M23">
        <v>11037.6217</v>
      </c>
      <c r="N23">
        <v>0</v>
      </c>
      <c r="O23">
        <v>0</v>
      </c>
      <c r="P23">
        <v>0</v>
      </c>
      <c r="Q23">
        <v>0</v>
      </c>
      <c r="R23">
        <v>1</v>
      </c>
    </row>
    <row r="24" spans="1:18" x14ac:dyDescent="0.25">
      <c r="A24" t="s">
        <v>165</v>
      </c>
      <c r="B24">
        <v>7138.0963000000002</v>
      </c>
      <c r="C24">
        <v>774.04250000000002</v>
      </c>
      <c r="D24">
        <v>88046.251300000004</v>
      </c>
      <c r="E24" s="3">
        <v>38301.903400000003</v>
      </c>
      <c r="F24" s="4">
        <v>5901.3271000000004</v>
      </c>
      <c r="G24">
        <v>2209.6044999999999</v>
      </c>
      <c r="H24">
        <v>2103.8933999999999</v>
      </c>
      <c r="I24">
        <v>0</v>
      </c>
      <c r="J24">
        <v>0</v>
      </c>
      <c r="K24">
        <v>0</v>
      </c>
      <c r="L24">
        <v>1434.8059000000001</v>
      </c>
      <c r="M24">
        <v>17325.182100000002</v>
      </c>
      <c r="N24">
        <v>0</v>
      </c>
      <c r="O24">
        <v>0</v>
      </c>
      <c r="P24">
        <v>0</v>
      </c>
      <c r="Q24">
        <v>0</v>
      </c>
      <c r="R24">
        <v>1</v>
      </c>
    </row>
    <row r="25" spans="1:18" x14ac:dyDescent="0.25">
      <c r="A25" t="s">
        <v>166</v>
      </c>
      <c r="B25">
        <v>7359.2407999999996</v>
      </c>
      <c r="C25">
        <v>798.23440000000005</v>
      </c>
      <c r="D25">
        <v>105778.9002</v>
      </c>
      <c r="E25" s="3">
        <v>45794.107300000003</v>
      </c>
      <c r="F25" s="4">
        <v>7323.6108999999997</v>
      </c>
      <c r="G25">
        <v>2525.9708999999998</v>
      </c>
      <c r="H25">
        <v>3377.8710999999998</v>
      </c>
      <c r="I25">
        <v>0</v>
      </c>
      <c r="J25">
        <v>0</v>
      </c>
      <c r="K25">
        <v>0</v>
      </c>
      <c r="L25">
        <v>1717.3596</v>
      </c>
      <c r="M25">
        <v>24495.388900000002</v>
      </c>
      <c r="N25">
        <v>0</v>
      </c>
      <c r="O25">
        <v>0</v>
      </c>
      <c r="P25">
        <v>0</v>
      </c>
      <c r="Q25">
        <v>0</v>
      </c>
      <c r="R25">
        <v>1</v>
      </c>
    </row>
    <row r="26" spans="1:18" x14ac:dyDescent="0.25">
      <c r="A26" t="s">
        <v>167</v>
      </c>
      <c r="B26">
        <v>4276.5994000000001</v>
      </c>
      <c r="C26">
        <v>1916.5313000000001</v>
      </c>
      <c r="D26">
        <v>68403.7166</v>
      </c>
      <c r="E26" s="3">
        <v>43124.883000000002</v>
      </c>
      <c r="F26" s="4">
        <v>20698.003000000001</v>
      </c>
      <c r="G26">
        <v>1962.9241999999999</v>
      </c>
      <c r="H26">
        <v>17924.006600000001</v>
      </c>
      <c r="I26">
        <v>0</v>
      </c>
      <c r="J26">
        <v>0</v>
      </c>
      <c r="K26">
        <v>0</v>
      </c>
      <c r="L26">
        <v>1087.4494999999999</v>
      </c>
      <c r="M26">
        <v>1393.0028</v>
      </c>
      <c r="N26">
        <v>0</v>
      </c>
      <c r="O26">
        <v>0</v>
      </c>
      <c r="P26">
        <v>0</v>
      </c>
      <c r="Q26">
        <v>0</v>
      </c>
      <c r="R26">
        <v>1</v>
      </c>
    </row>
    <row r="27" spans="1:18" x14ac:dyDescent="0.25">
      <c r="A27" t="s">
        <v>168</v>
      </c>
      <c r="B27">
        <v>7394.3296</v>
      </c>
      <c r="C27">
        <v>2991.2595999999999</v>
      </c>
      <c r="D27">
        <v>106109.3017</v>
      </c>
      <c r="E27" s="3">
        <v>50268.7088</v>
      </c>
      <c r="F27" s="4">
        <v>28731.5965</v>
      </c>
      <c r="G27">
        <v>2892.4225000000001</v>
      </c>
      <c r="H27">
        <v>24509.114000000001</v>
      </c>
      <c r="I27">
        <v>0</v>
      </c>
      <c r="J27">
        <v>0</v>
      </c>
      <c r="K27">
        <v>0</v>
      </c>
      <c r="L27">
        <v>1717.1332</v>
      </c>
      <c r="M27">
        <v>13923.609700000001</v>
      </c>
      <c r="N27">
        <v>0</v>
      </c>
      <c r="O27">
        <v>0</v>
      </c>
      <c r="P27">
        <v>0</v>
      </c>
      <c r="Q27">
        <v>0</v>
      </c>
      <c r="R27">
        <v>1</v>
      </c>
    </row>
    <row r="28" spans="1:18" x14ac:dyDescent="0.25">
      <c r="A28" t="s">
        <v>169</v>
      </c>
      <c r="B28">
        <v>12475.007900000001</v>
      </c>
      <c r="C28">
        <v>2924.0252999999998</v>
      </c>
      <c r="D28">
        <v>146089.337</v>
      </c>
      <c r="E28" s="3">
        <v>62984.101300000002</v>
      </c>
      <c r="F28" s="4">
        <v>19130.783100000001</v>
      </c>
      <c r="G28">
        <v>3811.0585000000001</v>
      </c>
      <c r="H28">
        <v>11752.4123</v>
      </c>
      <c r="I28">
        <v>0</v>
      </c>
      <c r="J28">
        <v>0</v>
      </c>
      <c r="K28">
        <v>0</v>
      </c>
      <c r="L28">
        <v>1811.9878000000001</v>
      </c>
      <c r="M28">
        <v>14279.2808</v>
      </c>
      <c r="N28">
        <v>0</v>
      </c>
      <c r="O28">
        <v>0</v>
      </c>
      <c r="P28">
        <v>0</v>
      </c>
      <c r="Q28">
        <v>0</v>
      </c>
      <c r="R28">
        <v>1</v>
      </c>
    </row>
    <row r="29" spans="1:18" x14ac:dyDescent="0.25">
      <c r="A29" t="s">
        <v>170</v>
      </c>
      <c r="B29">
        <v>4433.7954</v>
      </c>
      <c r="C29">
        <v>520.98789999999997</v>
      </c>
      <c r="D29">
        <v>64447.001799999998</v>
      </c>
      <c r="E29" s="3">
        <v>27165.705300000001</v>
      </c>
      <c r="F29" s="4">
        <v>5476.7897999999996</v>
      </c>
      <c r="G29">
        <v>1818.4675</v>
      </c>
      <c r="H29">
        <v>2583.8425000000002</v>
      </c>
      <c r="I29">
        <v>0</v>
      </c>
      <c r="J29">
        <v>0</v>
      </c>
      <c r="K29">
        <v>0</v>
      </c>
      <c r="L29">
        <v>1211.5001</v>
      </c>
      <c r="M29">
        <v>6616.6445999999996</v>
      </c>
      <c r="N29">
        <v>0</v>
      </c>
      <c r="O29">
        <v>0</v>
      </c>
      <c r="P29">
        <v>0</v>
      </c>
      <c r="Q29">
        <v>0</v>
      </c>
      <c r="R29">
        <v>1</v>
      </c>
    </row>
    <row r="30" spans="1:18" x14ac:dyDescent="0.25">
      <c r="A30" t="s">
        <v>171</v>
      </c>
      <c r="B30">
        <v>4069.6196</v>
      </c>
      <c r="C30">
        <v>366.21109999999999</v>
      </c>
      <c r="D30">
        <v>60598.760999999999</v>
      </c>
      <c r="E30" s="3">
        <v>26056.1224</v>
      </c>
      <c r="F30" s="4">
        <v>4429.7951999999996</v>
      </c>
      <c r="G30">
        <v>1638.9572000000001</v>
      </c>
      <c r="H30">
        <v>1373.2385999999999</v>
      </c>
      <c r="I30">
        <v>0</v>
      </c>
      <c r="J30">
        <v>0</v>
      </c>
      <c r="K30">
        <v>0</v>
      </c>
      <c r="L30">
        <v>961.24659999999994</v>
      </c>
      <c r="M30">
        <v>1372.0268000000001</v>
      </c>
      <c r="N30">
        <v>0</v>
      </c>
      <c r="O30">
        <v>0</v>
      </c>
      <c r="P30">
        <v>0</v>
      </c>
      <c r="Q30">
        <v>0</v>
      </c>
      <c r="R30">
        <v>1</v>
      </c>
    </row>
    <row r="31" spans="1:18" x14ac:dyDescent="0.25">
      <c r="A31" t="s">
        <v>172</v>
      </c>
      <c r="B31">
        <v>6124.2278999999999</v>
      </c>
      <c r="C31">
        <v>1561.1378999999999</v>
      </c>
      <c r="D31">
        <v>87494.770900000003</v>
      </c>
      <c r="E31" s="3">
        <v>38766.025900000001</v>
      </c>
      <c r="F31" s="4">
        <v>14838.434300000001</v>
      </c>
      <c r="G31">
        <v>3726.2925</v>
      </c>
      <c r="H31">
        <v>9718.8111000000008</v>
      </c>
      <c r="I31">
        <v>0</v>
      </c>
      <c r="J31">
        <v>0</v>
      </c>
      <c r="K31">
        <v>0</v>
      </c>
      <c r="L31">
        <v>2836.2208000000001</v>
      </c>
      <c r="M31">
        <v>11447.108099999999</v>
      </c>
      <c r="N31">
        <v>0</v>
      </c>
      <c r="O31">
        <v>0</v>
      </c>
      <c r="P31">
        <v>0</v>
      </c>
      <c r="Q31">
        <v>0</v>
      </c>
      <c r="R31">
        <v>1</v>
      </c>
    </row>
    <row r="32" spans="1:18" x14ac:dyDescent="0.25">
      <c r="A32" t="s">
        <v>8</v>
      </c>
      <c r="B32">
        <v>10772.3362</v>
      </c>
      <c r="C32">
        <v>1646.067</v>
      </c>
      <c r="D32">
        <v>143410.921</v>
      </c>
      <c r="E32" s="3">
        <v>63531.5533</v>
      </c>
      <c r="F32" s="4">
        <v>14502.991099999999</v>
      </c>
      <c r="G32">
        <v>3521.9937</v>
      </c>
      <c r="H32">
        <v>7108.29</v>
      </c>
      <c r="I32">
        <v>0</v>
      </c>
      <c r="J32">
        <v>0</v>
      </c>
      <c r="K32">
        <v>0</v>
      </c>
      <c r="L32">
        <v>1513.4526000000001</v>
      </c>
      <c r="M32">
        <v>5562.8498</v>
      </c>
      <c r="N32">
        <v>0</v>
      </c>
      <c r="O32">
        <v>0</v>
      </c>
      <c r="P32">
        <v>0</v>
      </c>
      <c r="Q32">
        <v>0</v>
      </c>
      <c r="R32">
        <v>1</v>
      </c>
    </row>
    <row r="33" spans="1:18" x14ac:dyDescent="0.25">
      <c r="A33" t="s">
        <v>173</v>
      </c>
      <c r="B33">
        <v>6877.4934000000003</v>
      </c>
      <c r="C33">
        <v>1221.5274999999999</v>
      </c>
      <c r="D33">
        <v>93009.186700000006</v>
      </c>
      <c r="E33" s="3">
        <v>38772.542999999998</v>
      </c>
      <c r="F33" s="4">
        <v>8597.0768000000007</v>
      </c>
      <c r="G33">
        <v>2686.9</v>
      </c>
      <c r="H33">
        <v>3330.3225000000002</v>
      </c>
      <c r="I33">
        <v>0</v>
      </c>
      <c r="J33">
        <v>0</v>
      </c>
      <c r="K33">
        <v>0</v>
      </c>
      <c r="L33">
        <v>1666.1747</v>
      </c>
      <c r="M33">
        <v>10755.946099999999</v>
      </c>
      <c r="N33">
        <v>0</v>
      </c>
      <c r="O33">
        <v>0</v>
      </c>
      <c r="P33">
        <v>0</v>
      </c>
      <c r="Q33">
        <v>0</v>
      </c>
      <c r="R33">
        <v>1</v>
      </c>
    </row>
    <row r="34" spans="1:18" x14ac:dyDescent="0.25">
      <c r="A34" t="s">
        <v>174</v>
      </c>
      <c r="B34">
        <v>5428.9957999999997</v>
      </c>
      <c r="C34">
        <v>874.82060000000001</v>
      </c>
      <c r="D34">
        <v>75231.782000000007</v>
      </c>
      <c r="E34" s="3">
        <v>33740.967400000001</v>
      </c>
      <c r="F34" s="4">
        <v>6809.7673999999997</v>
      </c>
      <c r="G34">
        <v>1918.4396999999999</v>
      </c>
      <c r="H34">
        <v>3643.3346000000001</v>
      </c>
      <c r="I34">
        <v>0</v>
      </c>
      <c r="J34">
        <v>0</v>
      </c>
      <c r="K34">
        <v>0</v>
      </c>
      <c r="L34">
        <v>1151.1015</v>
      </c>
      <c r="M34">
        <v>12924.5962</v>
      </c>
      <c r="N34">
        <v>0</v>
      </c>
      <c r="O34">
        <v>0</v>
      </c>
      <c r="P34">
        <v>0</v>
      </c>
      <c r="Q34">
        <v>0</v>
      </c>
      <c r="R34">
        <v>1</v>
      </c>
    </row>
    <row r="35" spans="1:18" x14ac:dyDescent="0.25">
      <c r="A35" t="s">
        <v>175</v>
      </c>
      <c r="B35">
        <v>8500.2150999999994</v>
      </c>
      <c r="C35">
        <v>791.08180000000004</v>
      </c>
      <c r="D35">
        <v>126032.1001</v>
      </c>
      <c r="E35" s="3">
        <v>57295.338499999998</v>
      </c>
      <c r="F35" s="4">
        <v>8439.5434999999998</v>
      </c>
      <c r="G35">
        <v>2641.5146</v>
      </c>
      <c r="H35">
        <v>3289.3944000000001</v>
      </c>
      <c r="I35">
        <v>0</v>
      </c>
      <c r="J35">
        <v>0</v>
      </c>
      <c r="K35">
        <v>0</v>
      </c>
      <c r="L35">
        <v>1254.2443000000001</v>
      </c>
      <c r="M35">
        <v>12820.425999999999</v>
      </c>
      <c r="N35">
        <v>0</v>
      </c>
      <c r="O35">
        <v>0</v>
      </c>
      <c r="P35">
        <v>0</v>
      </c>
      <c r="Q35">
        <v>0</v>
      </c>
      <c r="R35">
        <v>1</v>
      </c>
    </row>
    <row r="36" spans="1:18" x14ac:dyDescent="0.25">
      <c r="A36" t="s">
        <v>176</v>
      </c>
      <c r="B36">
        <v>18857.832399999999</v>
      </c>
      <c r="C36">
        <v>1668.2047</v>
      </c>
      <c r="D36">
        <v>322324.93819999998</v>
      </c>
      <c r="E36" s="3">
        <v>143173.11410000001</v>
      </c>
      <c r="F36" s="4">
        <v>19780.801100000001</v>
      </c>
      <c r="G36">
        <v>5421.9955</v>
      </c>
      <c r="H36">
        <v>10876.934499999999</v>
      </c>
      <c r="I36">
        <v>0</v>
      </c>
      <c r="J36">
        <v>0</v>
      </c>
      <c r="K36">
        <v>0</v>
      </c>
      <c r="L36">
        <v>3633.9470999999999</v>
      </c>
      <c r="M36">
        <v>146265.8083</v>
      </c>
      <c r="N36">
        <v>0</v>
      </c>
      <c r="O36">
        <v>0</v>
      </c>
      <c r="P36">
        <v>0</v>
      </c>
      <c r="Q36">
        <v>0</v>
      </c>
      <c r="R36">
        <v>1</v>
      </c>
    </row>
    <row r="37" spans="1:18" x14ac:dyDescent="0.25">
      <c r="A37" t="s">
        <v>177</v>
      </c>
      <c r="B37">
        <v>3096.0535</v>
      </c>
      <c r="C37">
        <v>491.0856</v>
      </c>
      <c r="D37">
        <v>46068.082699999999</v>
      </c>
      <c r="E37" s="3">
        <v>19769.923200000001</v>
      </c>
      <c r="F37" s="4">
        <v>4634.4458000000004</v>
      </c>
      <c r="G37">
        <v>1472.5826999999999</v>
      </c>
      <c r="H37">
        <v>2639.6188000000002</v>
      </c>
      <c r="I37">
        <v>0</v>
      </c>
      <c r="J37">
        <v>0</v>
      </c>
      <c r="K37">
        <v>0</v>
      </c>
      <c r="L37">
        <v>1079.925</v>
      </c>
      <c r="M37">
        <v>6799.2467999999999</v>
      </c>
      <c r="N37">
        <v>0</v>
      </c>
      <c r="O37">
        <v>0</v>
      </c>
      <c r="P37">
        <v>0</v>
      </c>
      <c r="Q37">
        <v>0</v>
      </c>
      <c r="R37">
        <v>1</v>
      </c>
    </row>
    <row r="38" spans="1:18" x14ac:dyDescent="0.25">
      <c r="A38" t="s">
        <v>178</v>
      </c>
      <c r="B38">
        <v>7139.0738000000001</v>
      </c>
      <c r="C38">
        <v>2139.2809000000002</v>
      </c>
      <c r="D38">
        <v>87305.001900000003</v>
      </c>
      <c r="E38" s="3">
        <v>38464.730499999998</v>
      </c>
      <c r="F38" s="4">
        <v>16754.231199999998</v>
      </c>
      <c r="G38">
        <v>3885.288</v>
      </c>
      <c r="H38">
        <v>12198.8356</v>
      </c>
      <c r="I38">
        <v>0</v>
      </c>
      <c r="J38">
        <v>0</v>
      </c>
      <c r="K38">
        <v>0</v>
      </c>
      <c r="L38">
        <v>3018.2265000000002</v>
      </c>
      <c r="M38">
        <v>1906.2523000000001</v>
      </c>
      <c r="N38">
        <v>0</v>
      </c>
      <c r="O38">
        <v>0</v>
      </c>
      <c r="P38">
        <v>0</v>
      </c>
      <c r="Q38">
        <v>0</v>
      </c>
      <c r="R38">
        <v>1</v>
      </c>
    </row>
    <row r="39" spans="1:18" x14ac:dyDescent="0.25">
      <c r="A39" t="s">
        <v>9</v>
      </c>
      <c r="B39">
        <v>6335.0128999999997</v>
      </c>
      <c r="C39">
        <v>770.52549999999997</v>
      </c>
      <c r="D39">
        <v>92584.677899999995</v>
      </c>
      <c r="E39" s="3">
        <v>39599.077799999999</v>
      </c>
      <c r="F39" s="4">
        <v>8661.9177999999993</v>
      </c>
      <c r="G39">
        <v>2291.6941000000002</v>
      </c>
      <c r="H39">
        <v>4771.8978999999999</v>
      </c>
      <c r="I39">
        <v>0</v>
      </c>
      <c r="J39">
        <v>0</v>
      </c>
      <c r="K39">
        <v>0</v>
      </c>
      <c r="L39">
        <v>1425.7961</v>
      </c>
      <c r="M39">
        <v>9133.4583000000002</v>
      </c>
      <c r="N39">
        <v>0</v>
      </c>
      <c r="O39">
        <v>0</v>
      </c>
      <c r="P39">
        <v>0</v>
      </c>
      <c r="Q39">
        <v>0</v>
      </c>
      <c r="R39">
        <v>1</v>
      </c>
    </row>
    <row r="40" spans="1:18" x14ac:dyDescent="0.25">
      <c r="A40" t="s">
        <v>179</v>
      </c>
      <c r="B40">
        <v>629.27779999999996</v>
      </c>
      <c r="C40">
        <v>53.453400000000002</v>
      </c>
      <c r="D40">
        <v>8611.2536</v>
      </c>
      <c r="E40" s="3">
        <v>3745.9522000000002</v>
      </c>
      <c r="F40" s="4">
        <v>517.88279999999997</v>
      </c>
      <c r="G40">
        <v>246.77289999999999</v>
      </c>
      <c r="H40">
        <v>86.367000000000004</v>
      </c>
      <c r="I40">
        <v>0</v>
      </c>
      <c r="J40">
        <v>0</v>
      </c>
      <c r="K40">
        <v>0</v>
      </c>
      <c r="L40">
        <v>125.664</v>
      </c>
      <c r="M40">
        <v>290.97500000000002</v>
      </c>
      <c r="N40">
        <v>0</v>
      </c>
      <c r="O40">
        <v>0</v>
      </c>
      <c r="P40">
        <v>0</v>
      </c>
      <c r="Q40">
        <v>0</v>
      </c>
      <c r="R40">
        <v>1</v>
      </c>
    </row>
    <row r="41" spans="1:18" x14ac:dyDescent="0.25">
      <c r="A41" t="s">
        <v>180</v>
      </c>
      <c r="B41">
        <v>5369.3086999999996</v>
      </c>
      <c r="C41">
        <v>686.36649999999997</v>
      </c>
      <c r="D41">
        <v>62423.127200000003</v>
      </c>
      <c r="E41" s="3">
        <v>28173.680499999999</v>
      </c>
      <c r="F41" s="4">
        <v>4968.2183000000005</v>
      </c>
      <c r="G41">
        <v>1598.0663</v>
      </c>
      <c r="H41">
        <v>1600.8933999999999</v>
      </c>
      <c r="I41">
        <v>0</v>
      </c>
      <c r="J41">
        <v>0</v>
      </c>
      <c r="K41">
        <v>0</v>
      </c>
      <c r="L41">
        <v>552.09990000000005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</row>
    <row r="42" spans="1:18" x14ac:dyDescent="0.25">
      <c r="A42" t="s">
        <v>181</v>
      </c>
      <c r="B42">
        <v>1110.8213000000001</v>
      </c>
      <c r="C42">
        <v>46.351599999999998</v>
      </c>
      <c r="D42">
        <v>19481.8148</v>
      </c>
      <c r="E42" s="3">
        <v>8004.5847000000003</v>
      </c>
      <c r="F42" s="4">
        <v>649.17470000000003</v>
      </c>
      <c r="G42">
        <v>429.17739999999998</v>
      </c>
      <c r="H42">
        <v>124.1574</v>
      </c>
      <c r="I42">
        <v>0</v>
      </c>
      <c r="J42">
        <v>0</v>
      </c>
      <c r="K42">
        <v>0</v>
      </c>
      <c r="L42">
        <v>365.03399999999999</v>
      </c>
      <c r="M42">
        <v>10995.1643</v>
      </c>
      <c r="N42">
        <v>0</v>
      </c>
      <c r="O42">
        <v>0</v>
      </c>
      <c r="P42">
        <v>0</v>
      </c>
      <c r="Q42">
        <v>0</v>
      </c>
      <c r="R42">
        <v>1</v>
      </c>
    </row>
    <row r="43" spans="1:18" x14ac:dyDescent="0.25">
      <c r="A43" t="s">
        <v>182</v>
      </c>
      <c r="B43">
        <v>4151.9836999999998</v>
      </c>
      <c r="C43">
        <v>1102.1422</v>
      </c>
      <c r="D43">
        <v>50065.9329</v>
      </c>
      <c r="E43" s="3">
        <v>20787.584999999999</v>
      </c>
      <c r="F43" s="4">
        <v>6622.8879999999999</v>
      </c>
      <c r="G43">
        <v>1394.0721000000001</v>
      </c>
      <c r="H43">
        <v>4236.7858999999999</v>
      </c>
      <c r="I43">
        <v>0</v>
      </c>
      <c r="J43">
        <v>0</v>
      </c>
      <c r="K43">
        <v>0</v>
      </c>
      <c r="L43">
        <v>798.78020000000004</v>
      </c>
      <c r="M43">
        <v>2103.0673000000002</v>
      </c>
      <c r="N43">
        <v>0</v>
      </c>
      <c r="O43">
        <v>0</v>
      </c>
      <c r="P43">
        <v>0</v>
      </c>
      <c r="Q43">
        <v>0</v>
      </c>
      <c r="R43">
        <v>1</v>
      </c>
    </row>
    <row r="44" spans="1:18" x14ac:dyDescent="0.25">
      <c r="A44" t="s">
        <v>183</v>
      </c>
      <c r="B44">
        <v>2861.3339000000001</v>
      </c>
      <c r="C44">
        <v>194.6788</v>
      </c>
      <c r="D44">
        <v>41356.466099999998</v>
      </c>
      <c r="E44" s="3">
        <v>17938.328099999999</v>
      </c>
      <c r="F44" s="4">
        <v>2099.1147999999998</v>
      </c>
      <c r="G44">
        <v>751.58979999999997</v>
      </c>
      <c r="H44">
        <v>484.57760000000002</v>
      </c>
      <c r="I44">
        <v>0</v>
      </c>
      <c r="J44">
        <v>0</v>
      </c>
      <c r="K44">
        <v>0</v>
      </c>
      <c r="L44">
        <v>359.91730000000001</v>
      </c>
      <c r="M44">
        <v>9339.8379000000004</v>
      </c>
      <c r="N44">
        <v>0</v>
      </c>
      <c r="O44">
        <v>0</v>
      </c>
      <c r="P44">
        <v>0</v>
      </c>
      <c r="Q44">
        <v>0</v>
      </c>
      <c r="R44">
        <v>1</v>
      </c>
    </row>
    <row r="45" spans="1:18" x14ac:dyDescent="0.25">
      <c r="A45" t="s">
        <v>184</v>
      </c>
      <c r="B45">
        <v>3939.5038</v>
      </c>
      <c r="C45">
        <v>306.55410000000001</v>
      </c>
      <c r="D45">
        <v>69411.982699999993</v>
      </c>
      <c r="E45" s="3">
        <v>30553.1757</v>
      </c>
      <c r="F45" s="4">
        <v>3162.04</v>
      </c>
      <c r="G45">
        <v>875.33600000000001</v>
      </c>
      <c r="H45">
        <v>1620.4335000000001</v>
      </c>
      <c r="I45">
        <v>0</v>
      </c>
      <c r="J45">
        <v>0</v>
      </c>
      <c r="K45">
        <v>0</v>
      </c>
      <c r="L45">
        <v>535.3383</v>
      </c>
      <c r="M45">
        <v>40752.586300000003</v>
      </c>
      <c r="N45">
        <v>0</v>
      </c>
      <c r="O45">
        <v>0</v>
      </c>
      <c r="P45">
        <v>0</v>
      </c>
      <c r="Q45">
        <v>0</v>
      </c>
      <c r="R45">
        <v>1</v>
      </c>
    </row>
    <row r="46" spans="1:18" x14ac:dyDescent="0.25">
      <c r="A46" t="s">
        <v>185</v>
      </c>
      <c r="B46">
        <v>8540.5545000000002</v>
      </c>
      <c r="C46">
        <v>984.80290000000002</v>
      </c>
      <c r="D46">
        <v>126256.4757</v>
      </c>
      <c r="E46" s="3">
        <v>56110.236499999999</v>
      </c>
      <c r="F46" s="4">
        <v>10083.9375</v>
      </c>
      <c r="G46">
        <v>2901.2327</v>
      </c>
      <c r="H46">
        <v>4887.3239000000003</v>
      </c>
      <c r="I46">
        <v>0</v>
      </c>
      <c r="J46">
        <v>0</v>
      </c>
      <c r="K46">
        <v>0</v>
      </c>
      <c r="L46">
        <v>1651.7031999999999</v>
      </c>
      <c r="M46">
        <v>25853.465899999999</v>
      </c>
      <c r="N46">
        <v>0</v>
      </c>
      <c r="O46">
        <v>0</v>
      </c>
      <c r="P46">
        <v>0</v>
      </c>
      <c r="Q46">
        <v>0</v>
      </c>
      <c r="R46">
        <v>1</v>
      </c>
    </row>
    <row r="47" spans="1:18" x14ac:dyDescent="0.25">
      <c r="A47" t="s">
        <v>10</v>
      </c>
      <c r="B47">
        <v>11771.066699999999</v>
      </c>
      <c r="C47">
        <v>971.3886</v>
      </c>
      <c r="D47">
        <v>193213.5575</v>
      </c>
      <c r="E47" s="3">
        <v>86183.119300000006</v>
      </c>
      <c r="F47" s="4">
        <v>11640.0489</v>
      </c>
      <c r="G47">
        <v>2991.8240000000001</v>
      </c>
      <c r="H47">
        <v>4942.7147000000004</v>
      </c>
      <c r="I47">
        <v>0</v>
      </c>
      <c r="J47">
        <v>0</v>
      </c>
      <c r="K47">
        <v>0</v>
      </c>
      <c r="L47">
        <v>1300.7428</v>
      </c>
      <c r="M47">
        <v>55138.7667</v>
      </c>
      <c r="N47">
        <v>0</v>
      </c>
      <c r="O47">
        <v>0</v>
      </c>
      <c r="P47">
        <v>0</v>
      </c>
      <c r="Q47">
        <v>0</v>
      </c>
      <c r="R47">
        <v>1</v>
      </c>
    </row>
    <row r="48" spans="1:18" x14ac:dyDescent="0.25">
      <c r="A48" t="s">
        <v>186</v>
      </c>
      <c r="B48">
        <v>12801.7727</v>
      </c>
      <c r="C48">
        <v>1221.5788</v>
      </c>
      <c r="D48">
        <v>207917.8841</v>
      </c>
      <c r="E48" s="3">
        <v>94450.060100000002</v>
      </c>
      <c r="F48" s="4">
        <v>12035.0735</v>
      </c>
      <c r="G48">
        <v>2531.9155000000001</v>
      </c>
      <c r="H48">
        <v>5057.1885000000002</v>
      </c>
      <c r="I48">
        <v>0</v>
      </c>
      <c r="J48">
        <v>0</v>
      </c>
      <c r="K48">
        <v>0</v>
      </c>
      <c r="L48">
        <v>955.56050000000005</v>
      </c>
      <c r="M48">
        <v>74923.891000000003</v>
      </c>
      <c r="N48">
        <v>0</v>
      </c>
      <c r="O48">
        <v>0</v>
      </c>
      <c r="P48">
        <v>0</v>
      </c>
      <c r="Q48">
        <v>0</v>
      </c>
      <c r="R48">
        <v>1</v>
      </c>
    </row>
    <row r="49" spans="1:18" x14ac:dyDescent="0.25">
      <c r="A49" t="s">
        <v>11</v>
      </c>
      <c r="B49">
        <v>6588.8644000000004</v>
      </c>
      <c r="C49">
        <v>1017.1345</v>
      </c>
      <c r="D49">
        <v>87035.329100000003</v>
      </c>
      <c r="E49" s="3">
        <v>37956.263899999998</v>
      </c>
      <c r="F49" s="4">
        <v>10543.397999999999</v>
      </c>
      <c r="G49">
        <v>3489.4171999999999</v>
      </c>
      <c r="H49">
        <v>5566.8437000000004</v>
      </c>
      <c r="I49">
        <v>0</v>
      </c>
      <c r="J49">
        <v>0</v>
      </c>
      <c r="K49">
        <v>0</v>
      </c>
      <c r="L49">
        <v>2473.7269999999999</v>
      </c>
      <c r="M49">
        <v>3842.4247</v>
      </c>
      <c r="N49">
        <v>0</v>
      </c>
      <c r="O49">
        <v>0</v>
      </c>
      <c r="P49">
        <v>0</v>
      </c>
      <c r="Q49">
        <v>0</v>
      </c>
      <c r="R49">
        <v>1</v>
      </c>
    </row>
    <row r="50" spans="1:18" x14ac:dyDescent="0.25">
      <c r="A50" t="s">
        <v>187</v>
      </c>
      <c r="B50">
        <v>13810.3665</v>
      </c>
      <c r="C50">
        <v>1952.0383999999999</v>
      </c>
      <c r="D50">
        <v>178106.54</v>
      </c>
      <c r="E50" s="3">
        <v>81293.588699999993</v>
      </c>
      <c r="F50" s="4">
        <v>15979.0522</v>
      </c>
      <c r="G50">
        <v>3727.9668999999999</v>
      </c>
      <c r="H50">
        <v>8569.6874000000007</v>
      </c>
      <c r="I50">
        <v>0</v>
      </c>
      <c r="J50">
        <v>0</v>
      </c>
      <c r="K50">
        <v>0</v>
      </c>
      <c r="L50">
        <v>1797.133</v>
      </c>
      <c r="M50">
        <v>26043.865699999998</v>
      </c>
      <c r="N50">
        <v>0</v>
      </c>
      <c r="O50">
        <v>0</v>
      </c>
      <c r="P50">
        <v>0</v>
      </c>
      <c r="Q50">
        <v>0</v>
      </c>
      <c r="R50">
        <v>1</v>
      </c>
    </row>
    <row r="51" spans="1:18" x14ac:dyDescent="0.25">
      <c r="A51" t="s">
        <v>188</v>
      </c>
      <c r="B51">
        <v>10859.122100000001</v>
      </c>
      <c r="C51">
        <v>1295.3931</v>
      </c>
      <c r="D51">
        <v>154176.17670000001</v>
      </c>
      <c r="E51" s="3">
        <v>70016.975399999996</v>
      </c>
      <c r="F51" s="4">
        <v>11983.971299999999</v>
      </c>
      <c r="G51">
        <v>3143.4074000000001</v>
      </c>
      <c r="H51">
        <v>5310.7519000000002</v>
      </c>
      <c r="I51">
        <v>0</v>
      </c>
      <c r="J51">
        <v>0</v>
      </c>
      <c r="K51">
        <v>0</v>
      </c>
      <c r="L51">
        <v>1436.2756999999999</v>
      </c>
      <c r="M51">
        <v>28250.132399999999</v>
      </c>
      <c r="N51">
        <v>0</v>
      </c>
      <c r="O51">
        <v>0</v>
      </c>
      <c r="P51">
        <v>0</v>
      </c>
      <c r="Q51">
        <v>0</v>
      </c>
      <c r="R51">
        <v>1</v>
      </c>
    </row>
    <row r="52" spans="1:18" x14ac:dyDescent="0.25">
      <c r="A52" t="s">
        <v>189</v>
      </c>
      <c r="B52">
        <v>8529.1776000000009</v>
      </c>
      <c r="C52">
        <v>988.80970000000002</v>
      </c>
      <c r="D52">
        <v>115425.1683</v>
      </c>
      <c r="E52" s="3">
        <v>52283.183499999999</v>
      </c>
      <c r="F52" s="4">
        <v>8179.3890000000001</v>
      </c>
      <c r="G52">
        <v>2342.6750999999999</v>
      </c>
      <c r="H52">
        <v>1995.3092999999999</v>
      </c>
      <c r="I52">
        <v>0</v>
      </c>
      <c r="J52">
        <v>0</v>
      </c>
      <c r="K52">
        <v>0</v>
      </c>
      <c r="L52">
        <v>849.29949999999997</v>
      </c>
      <c r="M52">
        <v>13783.107900000001</v>
      </c>
      <c r="N52">
        <v>0</v>
      </c>
      <c r="O52">
        <v>0</v>
      </c>
      <c r="P52">
        <v>0</v>
      </c>
      <c r="Q52">
        <v>0</v>
      </c>
      <c r="R52">
        <v>1</v>
      </c>
    </row>
    <row r="53" spans="1:18" x14ac:dyDescent="0.25">
      <c r="A53" t="s">
        <v>190</v>
      </c>
      <c r="B53">
        <v>14762.936299999999</v>
      </c>
      <c r="C53">
        <v>1811.9537</v>
      </c>
      <c r="D53">
        <v>245894.66320000001</v>
      </c>
      <c r="E53" s="3">
        <v>116679.91499999999</v>
      </c>
      <c r="F53" s="4">
        <v>21956.5304</v>
      </c>
      <c r="G53">
        <v>1659.1371999999999</v>
      </c>
      <c r="H53">
        <v>17729.7991</v>
      </c>
      <c r="I53">
        <v>0</v>
      </c>
      <c r="J53">
        <v>0</v>
      </c>
      <c r="K53">
        <v>0</v>
      </c>
      <c r="L53">
        <v>691.36109999999996</v>
      </c>
      <c r="M53">
        <v>151826.8933</v>
      </c>
      <c r="N53">
        <v>0</v>
      </c>
      <c r="O53">
        <v>0</v>
      </c>
      <c r="P53">
        <v>0</v>
      </c>
      <c r="Q53">
        <v>0</v>
      </c>
      <c r="R53">
        <v>1</v>
      </c>
    </row>
    <row r="54" spans="1:18" x14ac:dyDescent="0.25">
      <c r="A54" t="s">
        <v>191</v>
      </c>
      <c r="B54">
        <v>1506.3110999999999</v>
      </c>
      <c r="C54">
        <v>28.721599999999999</v>
      </c>
      <c r="D54">
        <v>35487.808199999999</v>
      </c>
      <c r="E54" s="3">
        <v>15460.891799999999</v>
      </c>
      <c r="F54" s="4">
        <v>665.4597</v>
      </c>
      <c r="G54">
        <v>49.010300000000001</v>
      </c>
      <c r="H54">
        <v>616.44939999999997</v>
      </c>
      <c r="I54">
        <v>0</v>
      </c>
      <c r="J54">
        <v>0</v>
      </c>
      <c r="K54">
        <v>0</v>
      </c>
      <c r="L54">
        <v>33.601300000000002</v>
      </c>
      <c r="M54">
        <v>34822.322500000002</v>
      </c>
      <c r="N54">
        <v>0</v>
      </c>
      <c r="O54">
        <v>0</v>
      </c>
      <c r="P54">
        <v>0</v>
      </c>
      <c r="Q54">
        <v>0</v>
      </c>
      <c r="R54">
        <v>1</v>
      </c>
    </row>
    <row r="55" spans="1:18" x14ac:dyDescent="0.25">
      <c r="A55" t="s">
        <v>192</v>
      </c>
      <c r="B55">
        <v>6393.5965999999999</v>
      </c>
      <c r="C55">
        <v>2301.8422</v>
      </c>
      <c r="D55">
        <v>80134.952000000005</v>
      </c>
      <c r="E55" s="3">
        <v>36833.3845</v>
      </c>
      <c r="F55" s="4">
        <v>20790.795699999999</v>
      </c>
      <c r="G55">
        <v>2268.1363999999999</v>
      </c>
      <c r="H55">
        <v>17185.994200000001</v>
      </c>
      <c r="I55">
        <v>0</v>
      </c>
      <c r="J55">
        <v>0</v>
      </c>
      <c r="K55">
        <v>0</v>
      </c>
      <c r="L55">
        <v>1183.5130999999999</v>
      </c>
      <c r="M55">
        <v>15.45</v>
      </c>
      <c r="N55">
        <v>0</v>
      </c>
      <c r="O55">
        <v>0</v>
      </c>
      <c r="P55">
        <v>0</v>
      </c>
      <c r="Q55">
        <v>0</v>
      </c>
      <c r="R55">
        <v>1</v>
      </c>
    </row>
    <row r="56" spans="1:18" x14ac:dyDescent="0.25">
      <c r="A56" t="s">
        <v>193</v>
      </c>
      <c r="B56">
        <v>2988.9434000000001</v>
      </c>
      <c r="C56">
        <v>881.19230000000005</v>
      </c>
      <c r="D56">
        <v>44111.607600000003</v>
      </c>
      <c r="E56" s="3">
        <v>19739.262999999999</v>
      </c>
      <c r="F56" s="4">
        <v>8919.9</v>
      </c>
      <c r="G56">
        <v>1340.3805</v>
      </c>
      <c r="H56">
        <v>7097.2891</v>
      </c>
      <c r="I56">
        <v>0</v>
      </c>
      <c r="J56">
        <v>0</v>
      </c>
      <c r="K56">
        <v>0</v>
      </c>
      <c r="L56">
        <v>1004.9329</v>
      </c>
      <c r="M56">
        <v>4724.3999000000003</v>
      </c>
      <c r="N56">
        <v>0</v>
      </c>
      <c r="O56">
        <v>0</v>
      </c>
      <c r="P56">
        <v>0</v>
      </c>
      <c r="Q56">
        <v>0</v>
      </c>
      <c r="R56">
        <v>1</v>
      </c>
    </row>
    <row r="57" spans="1:18" x14ac:dyDescent="0.25">
      <c r="A57" t="s">
        <v>194</v>
      </c>
      <c r="B57">
        <v>8474.9235000000008</v>
      </c>
      <c r="C57">
        <v>1298.6693</v>
      </c>
      <c r="D57">
        <v>120858.8189</v>
      </c>
      <c r="E57" s="3">
        <v>51807.345999999998</v>
      </c>
      <c r="F57" s="4">
        <v>12151.173699999999</v>
      </c>
      <c r="G57">
        <v>3115.5702000000001</v>
      </c>
      <c r="H57">
        <v>6057.4551000000001</v>
      </c>
      <c r="I57">
        <v>0</v>
      </c>
      <c r="J57">
        <v>0</v>
      </c>
      <c r="K57">
        <v>0</v>
      </c>
      <c r="L57">
        <v>1528.1041</v>
      </c>
      <c r="M57">
        <v>3701.6491000000001</v>
      </c>
      <c r="N57">
        <v>0</v>
      </c>
      <c r="O57">
        <v>0</v>
      </c>
      <c r="P57">
        <v>0</v>
      </c>
      <c r="Q57">
        <v>0</v>
      </c>
      <c r="R57">
        <v>1</v>
      </c>
    </row>
    <row r="58" spans="1:18" x14ac:dyDescent="0.25">
      <c r="A58" t="s">
        <v>195</v>
      </c>
      <c r="B58">
        <v>6755.6405000000004</v>
      </c>
      <c r="C58">
        <v>998.96810000000005</v>
      </c>
      <c r="D58">
        <v>94286.177599999995</v>
      </c>
      <c r="E58" s="3">
        <v>42181.796199999997</v>
      </c>
      <c r="F58" s="4">
        <v>9412.1136000000006</v>
      </c>
      <c r="G58">
        <v>2432.6547999999998</v>
      </c>
      <c r="H58">
        <v>5112.6297999999997</v>
      </c>
      <c r="I58">
        <v>0</v>
      </c>
      <c r="J58">
        <v>0</v>
      </c>
      <c r="K58">
        <v>0</v>
      </c>
      <c r="L58">
        <v>1477.8079</v>
      </c>
      <c r="M58">
        <v>19689.723399999999</v>
      </c>
      <c r="N58">
        <v>0</v>
      </c>
      <c r="O58">
        <v>0</v>
      </c>
      <c r="P58">
        <v>0</v>
      </c>
      <c r="Q58">
        <v>0</v>
      </c>
      <c r="R58">
        <v>1</v>
      </c>
    </row>
    <row r="59" spans="1:18" x14ac:dyDescent="0.25">
      <c r="A59" t="s">
        <v>12</v>
      </c>
      <c r="B59">
        <v>6259.0043999999998</v>
      </c>
      <c r="C59">
        <v>2268.2782000000002</v>
      </c>
      <c r="D59">
        <v>86217.585500000001</v>
      </c>
      <c r="E59" s="3">
        <v>41208.013200000001</v>
      </c>
      <c r="F59" s="4">
        <v>22795.787199999999</v>
      </c>
      <c r="G59">
        <v>3527.3283000000001</v>
      </c>
      <c r="H59">
        <v>15635.704</v>
      </c>
      <c r="I59">
        <v>0</v>
      </c>
      <c r="J59">
        <v>0</v>
      </c>
      <c r="K59">
        <v>0</v>
      </c>
      <c r="L59">
        <v>1522.9772</v>
      </c>
      <c r="M59">
        <v>1446.2039</v>
      </c>
      <c r="N59">
        <v>0</v>
      </c>
      <c r="O59">
        <v>0</v>
      </c>
      <c r="P59">
        <v>0</v>
      </c>
      <c r="Q59">
        <v>0</v>
      </c>
      <c r="R59">
        <v>1</v>
      </c>
    </row>
    <row r="60" spans="1:18" x14ac:dyDescent="0.25">
      <c r="A60" t="s">
        <v>196</v>
      </c>
      <c r="B60">
        <v>8501.5283999999992</v>
      </c>
      <c r="C60">
        <v>1636.6283000000001</v>
      </c>
      <c r="D60">
        <v>136615.07209999999</v>
      </c>
      <c r="E60" s="3">
        <v>65062.449800000002</v>
      </c>
      <c r="F60" s="4">
        <v>16568.874599999999</v>
      </c>
      <c r="G60">
        <v>2216.4551000000001</v>
      </c>
      <c r="H60">
        <v>12775.9076</v>
      </c>
      <c r="I60">
        <v>0</v>
      </c>
      <c r="J60">
        <v>0</v>
      </c>
      <c r="K60">
        <v>0</v>
      </c>
      <c r="L60">
        <v>1038.3452</v>
      </c>
      <c r="M60">
        <v>60686.970500000003</v>
      </c>
      <c r="N60">
        <v>0</v>
      </c>
      <c r="O60">
        <v>0</v>
      </c>
      <c r="P60">
        <v>0</v>
      </c>
      <c r="Q60">
        <v>0</v>
      </c>
      <c r="R60">
        <v>1</v>
      </c>
    </row>
    <row r="61" spans="1:18" x14ac:dyDescent="0.25">
      <c r="A61" t="s">
        <v>197</v>
      </c>
      <c r="B61">
        <v>5984.5028000000002</v>
      </c>
      <c r="C61">
        <v>2654.0792000000001</v>
      </c>
      <c r="D61">
        <v>99344.132400000002</v>
      </c>
      <c r="E61" s="3">
        <v>54989.031300000002</v>
      </c>
      <c r="F61" s="4">
        <v>30973.968799999999</v>
      </c>
      <c r="G61">
        <v>2250.5450999999998</v>
      </c>
      <c r="H61">
        <v>27416.741699999999</v>
      </c>
      <c r="I61">
        <v>0</v>
      </c>
      <c r="J61">
        <v>0</v>
      </c>
      <c r="K61">
        <v>0</v>
      </c>
      <c r="L61">
        <v>1029.5708999999999</v>
      </c>
      <c r="M61">
        <v>9777.9575999999997</v>
      </c>
      <c r="N61">
        <v>0</v>
      </c>
      <c r="O61">
        <v>0</v>
      </c>
      <c r="P61">
        <v>0</v>
      </c>
      <c r="Q61">
        <v>0</v>
      </c>
      <c r="R61">
        <v>1</v>
      </c>
    </row>
    <row r="62" spans="1:18" x14ac:dyDescent="0.25">
      <c r="A62" t="s">
        <v>198</v>
      </c>
      <c r="B62">
        <v>3658.2638000000002</v>
      </c>
      <c r="C62">
        <v>693.99450000000002</v>
      </c>
      <c r="D62">
        <v>56422.345999999998</v>
      </c>
      <c r="E62" s="3">
        <v>25979.199400000001</v>
      </c>
      <c r="F62" s="4">
        <v>8807.6085999999996</v>
      </c>
      <c r="G62">
        <v>3273.5383000000002</v>
      </c>
      <c r="H62">
        <v>5013.3339999999998</v>
      </c>
      <c r="I62">
        <v>0</v>
      </c>
      <c r="J62">
        <v>0</v>
      </c>
      <c r="K62">
        <v>0</v>
      </c>
      <c r="L62">
        <v>1161.3855000000001</v>
      </c>
      <c r="M62">
        <v>16096.441800000001</v>
      </c>
      <c r="N62">
        <v>0</v>
      </c>
      <c r="O62">
        <v>0</v>
      </c>
      <c r="P62">
        <v>0</v>
      </c>
      <c r="Q62">
        <v>0</v>
      </c>
      <c r="R62">
        <v>1</v>
      </c>
    </row>
    <row r="63" spans="1:18" x14ac:dyDescent="0.25">
      <c r="A63" t="s">
        <v>2034</v>
      </c>
      <c r="B63">
        <v>12987.585499999999</v>
      </c>
      <c r="C63">
        <v>1218.5478000000001</v>
      </c>
      <c r="D63">
        <v>252971.5754</v>
      </c>
      <c r="E63" s="3">
        <v>118428.7066</v>
      </c>
      <c r="F63" s="4">
        <v>19779.042000000001</v>
      </c>
      <c r="G63">
        <v>1312.2594999999999</v>
      </c>
      <c r="H63">
        <v>16792.423299999999</v>
      </c>
      <c r="I63">
        <v>0</v>
      </c>
      <c r="J63">
        <v>0</v>
      </c>
      <c r="K63">
        <v>0</v>
      </c>
      <c r="L63">
        <v>512.03099999999995</v>
      </c>
      <c r="M63">
        <v>173018.7691</v>
      </c>
      <c r="N63">
        <v>0</v>
      </c>
      <c r="O63">
        <v>0</v>
      </c>
      <c r="P63">
        <v>0</v>
      </c>
      <c r="Q63">
        <v>0</v>
      </c>
      <c r="R63">
        <v>1</v>
      </c>
    </row>
    <row r="64" spans="1:18" x14ac:dyDescent="0.25">
      <c r="A64" t="s">
        <v>199</v>
      </c>
      <c r="B64">
        <v>9935.7716</v>
      </c>
      <c r="C64">
        <v>2376.3440999999998</v>
      </c>
      <c r="D64">
        <v>147916.40150000001</v>
      </c>
      <c r="E64" s="3">
        <v>73119.502800000002</v>
      </c>
      <c r="F64" s="4">
        <v>26273.279200000001</v>
      </c>
      <c r="G64">
        <v>3459.1012999999998</v>
      </c>
      <c r="H64">
        <v>20670.724399999999</v>
      </c>
      <c r="I64">
        <v>0</v>
      </c>
      <c r="J64">
        <v>0</v>
      </c>
      <c r="K64">
        <v>0</v>
      </c>
      <c r="L64">
        <v>1880.3963000000001</v>
      </c>
      <c r="M64">
        <v>16049.0154</v>
      </c>
      <c r="N64">
        <v>0</v>
      </c>
      <c r="O64">
        <v>0</v>
      </c>
      <c r="P64">
        <v>0</v>
      </c>
      <c r="Q64">
        <v>0</v>
      </c>
      <c r="R64">
        <v>1</v>
      </c>
    </row>
    <row r="65" spans="1:18" x14ac:dyDescent="0.25">
      <c r="A65" t="s">
        <v>200</v>
      </c>
      <c r="B65">
        <v>9596.4223999999995</v>
      </c>
      <c r="C65">
        <v>1592.7739999999999</v>
      </c>
      <c r="D65">
        <v>165400.34880000001</v>
      </c>
      <c r="E65" s="3">
        <v>77477.297699999996</v>
      </c>
      <c r="F65" s="4">
        <v>19029.0013</v>
      </c>
      <c r="G65">
        <v>2432.3346999999999</v>
      </c>
      <c r="H65">
        <v>14001.441699999999</v>
      </c>
      <c r="I65">
        <v>0</v>
      </c>
      <c r="J65">
        <v>0</v>
      </c>
      <c r="K65">
        <v>0</v>
      </c>
      <c r="L65">
        <v>1166.2176999999999</v>
      </c>
      <c r="M65">
        <v>50688.9064</v>
      </c>
      <c r="N65">
        <v>0</v>
      </c>
      <c r="O65">
        <v>0</v>
      </c>
      <c r="P65">
        <v>0</v>
      </c>
      <c r="Q65">
        <v>0</v>
      </c>
      <c r="R65">
        <v>1</v>
      </c>
    </row>
    <row r="66" spans="1:18" x14ac:dyDescent="0.25">
      <c r="A66" t="s">
        <v>201</v>
      </c>
      <c r="B66">
        <v>9806.6690999999992</v>
      </c>
      <c r="C66">
        <v>1048.5726999999999</v>
      </c>
      <c r="D66">
        <v>155495.76620000001</v>
      </c>
      <c r="E66" s="3">
        <v>70320.270499999999</v>
      </c>
      <c r="F66" s="4">
        <v>11616.6037</v>
      </c>
      <c r="G66">
        <v>2656.6369</v>
      </c>
      <c r="H66">
        <v>4703.8464999999997</v>
      </c>
      <c r="I66">
        <v>0</v>
      </c>
      <c r="J66">
        <v>0</v>
      </c>
      <c r="K66">
        <v>0</v>
      </c>
      <c r="L66">
        <v>1238.5666000000001</v>
      </c>
      <c r="M66">
        <v>20488.214899999999</v>
      </c>
      <c r="N66">
        <v>0</v>
      </c>
      <c r="O66">
        <v>0</v>
      </c>
      <c r="P66">
        <v>0</v>
      </c>
      <c r="Q66">
        <v>0</v>
      </c>
      <c r="R66">
        <v>1</v>
      </c>
    </row>
    <row r="67" spans="1:18" x14ac:dyDescent="0.25">
      <c r="A67" t="s">
        <v>202</v>
      </c>
      <c r="B67">
        <v>7920.4593999999997</v>
      </c>
      <c r="C67">
        <v>870.11279999999999</v>
      </c>
      <c r="D67">
        <v>108513.2378</v>
      </c>
      <c r="E67" s="3">
        <v>49337.047400000003</v>
      </c>
      <c r="F67" s="4">
        <v>7894.9961999999996</v>
      </c>
      <c r="G67">
        <v>1996.7385999999999</v>
      </c>
      <c r="H67">
        <v>3598.3921</v>
      </c>
      <c r="I67">
        <v>0</v>
      </c>
      <c r="J67">
        <v>0</v>
      </c>
      <c r="K67">
        <v>0</v>
      </c>
      <c r="L67">
        <v>663.90890000000002</v>
      </c>
      <c r="M67">
        <v>8584.7484000000004</v>
      </c>
      <c r="N67">
        <v>0</v>
      </c>
      <c r="O67">
        <v>0</v>
      </c>
      <c r="P67">
        <v>0</v>
      </c>
      <c r="Q67">
        <v>0</v>
      </c>
      <c r="R67">
        <v>1</v>
      </c>
    </row>
    <row r="68" spans="1:18" x14ac:dyDescent="0.25">
      <c r="A68" t="s">
        <v>203</v>
      </c>
      <c r="B68">
        <v>3238.9784</v>
      </c>
      <c r="C68">
        <v>286.36250000000001</v>
      </c>
      <c r="D68">
        <v>52764.154600000002</v>
      </c>
      <c r="E68" s="3">
        <v>23274.907899999998</v>
      </c>
      <c r="F68" s="4">
        <v>2269.1543000000001</v>
      </c>
      <c r="G68">
        <v>698.27930000000003</v>
      </c>
      <c r="H68">
        <v>250.529</v>
      </c>
      <c r="I68">
        <v>0</v>
      </c>
      <c r="J68">
        <v>0</v>
      </c>
      <c r="K68">
        <v>0</v>
      </c>
      <c r="L68">
        <v>277.55079999999998</v>
      </c>
      <c r="M68">
        <v>17291.4195</v>
      </c>
      <c r="N68">
        <v>0</v>
      </c>
      <c r="O68">
        <v>0</v>
      </c>
      <c r="P68">
        <v>0</v>
      </c>
      <c r="Q68">
        <v>0</v>
      </c>
      <c r="R68">
        <v>1</v>
      </c>
    </row>
    <row r="69" spans="1:18" x14ac:dyDescent="0.25">
      <c r="A69" t="s">
        <v>204</v>
      </c>
      <c r="B69">
        <v>15144.106400000001</v>
      </c>
      <c r="C69">
        <v>2286.1579999999999</v>
      </c>
      <c r="D69">
        <v>184040.33869999999</v>
      </c>
      <c r="E69" s="3">
        <v>85843.107000000004</v>
      </c>
      <c r="F69" s="4">
        <v>15271.404</v>
      </c>
      <c r="G69">
        <v>3137.7534000000001</v>
      </c>
      <c r="H69">
        <v>8519.9590000000007</v>
      </c>
      <c r="I69">
        <v>0</v>
      </c>
      <c r="J69">
        <v>0</v>
      </c>
      <c r="K69">
        <v>0</v>
      </c>
      <c r="L69">
        <v>1006.9767000000001</v>
      </c>
      <c r="M69">
        <v>15594.816199999999</v>
      </c>
      <c r="N69">
        <v>0</v>
      </c>
      <c r="O69">
        <v>0</v>
      </c>
      <c r="P69">
        <v>0</v>
      </c>
      <c r="Q69">
        <v>0</v>
      </c>
      <c r="R69">
        <v>1</v>
      </c>
    </row>
    <row r="70" spans="1:18" x14ac:dyDescent="0.25">
      <c r="A70" t="s">
        <v>205</v>
      </c>
      <c r="B70">
        <v>7630.3267999999998</v>
      </c>
      <c r="C70">
        <v>1249.8892000000001</v>
      </c>
      <c r="D70">
        <v>105878.5787</v>
      </c>
      <c r="E70" s="3">
        <v>47833.984199999999</v>
      </c>
      <c r="F70" s="4">
        <v>12317.7714</v>
      </c>
      <c r="G70">
        <v>2857.694</v>
      </c>
      <c r="H70">
        <v>7693.7682000000004</v>
      </c>
      <c r="I70">
        <v>0</v>
      </c>
      <c r="J70">
        <v>0</v>
      </c>
      <c r="K70">
        <v>0</v>
      </c>
      <c r="L70">
        <v>1754.4919</v>
      </c>
      <c r="M70">
        <v>7876.9634999999998</v>
      </c>
      <c r="N70">
        <v>0</v>
      </c>
      <c r="O70">
        <v>0</v>
      </c>
      <c r="P70">
        <v>0</v>
      </c>
      <c r="Q70">
        <v>0</v>
      </c>
      <c r="R70">
        <v>1</v>
      </c>
    </row>
    <row r="71" spans="1:18" x14ac:dyDescent="0.25">
      <c r="A71" t="s">
        <v>206</v>
      </c>
      <c r="B71">
        <v>7952.2582000000002</v>
      </c>
      <c r="C71">
        <v>1343.8157000000001</v>
      </c>
      <c r="D71">
        <v>122842.3942</v>
      </c>
      <c r="E71" s="3">
        <v>54456.705199999997</v>
      </c>
      <c r="F71" s="4">
        <v>11649.5581</v>
      </c>
      <c r="G71">
        <v>2370.0259000000001</v>
      </c>
      <c r="H71">
        <v>8227.0462000000007</v>
      </c>
      <c r="I71">
        <v>0</v>
      </c>
      <c r="J71">
        <v>0</v>
      </c>
      <c r="K71">
        <v>0</v>
      </c>
      <c r="L71">
        <v>1645.3970999999999</v>
      </c>
      <c r="M71">
        <v>53366.957699999999</v>
      </c>
      <c r="N71">
        <v>0</v>
      </c>
      <c r="O71">
        <v>0</v>
      </c>
      <c r="P71">
        <v>0</v>
      </c>
      <c r="Q71">
        <v>0</v>
      </c>
      <c r="R71">
        <v>1</v>
      </c>
    </row>
    <row r="72" spans="1:18" x14ac:dyDescent="0.25">
      <c r="A72" t="s">
        <v>2035</v>
      </c>
      <c r="B72">
        <v>3252.4479999999999</v>
      </c>
      <c r="C72">
        <v>370.45420000000001</v>
      </c>
      <c r="D72">
        <v>53248.078500000003</v>
      </c>
      <c r="E72" s="3">
        <v>20728.890200000002</v>
      </c>
      <c r="F72" s="4">
        <v>4485.3675000000003</v>
      </c>
      <c r="G72">
        <v>1544.1764000000001</v>
      </c>
      <c r="H72">
        <v>2631.7166999999999</v>
      </c>
      <c r="I72">
        <v>0</v>
      </c>
      <c r="J72">
        <v>0</v>
      </c>
      <c r="K72">
        <v>0</v>
      </c>
      <c r="L72">
        <v>1285.4513999999999</v>
      </c>
      <c r="M72">
        <v>16757.422900000001</v>
      </c>
      <c r="N72">
        <v>0</v>
      </c>
      <c r="O72">
        <v>0</v>
      </c>
      <c r="P72">
        <v>0</v>
      </c>
      <c r="Q72">
        <v>0</v>
      </c>
      <c r="R72">
        <v>1</v>
      </c>
    </row>
    <row r="73" spans="1:18" x14ac:dyDescent="0.25">
      <c r="A73" t="s">
        <v>207</v>
      </c>
      <c r="B73">
        <v>2307.6970000000001</v>
      </c>
      <c r="C73">
        <v>485.65809999999999</v>
      </c>
      <c r="D73">
        <v>28310.935799999999</v>
      </c>
      <c r="E73" s="3">
        <v>10103.6271</v>
      </c>
      <c r="F73" s="4">
        <v>4208.6597000000002</v>
      </c>
      <c r="G73">
        <v>1373.481</v>
      </c>
      <c r="H73">
        <v>2705.5952000000002</v>
      </c>
      <c r="I73">
        <v>0</v>
      </c>
      <c r="J73">
        <v>0</v>
      </c>
      <c r="K73">
        <v>0</v>
      </c>
      <c r="L73">
        <v>1213.1328000000001</v>
      </c>
      <c r="M73">
        <v>1876.7735</v>
      </c>
      <c r="N73">
        <v>0</v>
      </c>
      <c r="O73">
        <v>0</v>
      </c>
      <c r="P73">
        <v>0</v>
      </c>
      <c r="Q73">
        <v>0</v>
      </c>
      <c r="R73">
        <v>1</v>
      </c>
    </row>
    <row r="74" spans="1:18" x14ac:dyDescent="0.25">
      <c r="A74" t="s">
        <v>208</v>
      </c>
      <c r="B74">
        <v>3225.9904000000001</v>
      </c>
      <c r="C74">
        <v>343.44920000000002</v>
      </c>
      <c r="D74">
        <v>39734.241000000002</v>
      </c>
      <c r="E74" s="3">
        <v>16284.074500000001</v>
      </c>
      <c r="F74" s="4">
        <v>2930.5614</v>
      </c>
      <c r="G74">
        <v>1480.5862999999999</v>
      </c>
      <c r="H74">
        <v>769.9289</v>
      </c>
      <c r="I74">
        <v>0</v>
      </c>
      <c r="J74">
        <v>0</v>
      </c>
      <c r="K74">
        <v>0</v>
      </c>
      <c r="L74">
        <v>940.70119999999997</v>
      </c>
      <c r="M74">
        <v>291.26580000000001</v>
      </c>
      <c r="N74">
        <v>0</v>
      </c>
      <c r="O74">
        <v>0</v>
      </c>
      <c r="P74">
        <v>0</v>
      </c>
      <c r="Q74">
        <v>0</v>
      </c>
      <c r="R74">
        <v>1</v>
      </c>
    </row>
    <row r="75" spans="1:18" x14ac:dyDescent="0.25">
      <c r="A75" t="s">
        <v>209</v>
      </c>
      <c r="B75">
        <v>5763.1760999999997</v>
      </c>
      <c r="C75">
        <v>922.08159999999998</v>
      </c>
      <c r="D75">
        <v>68705.677800000005</v>
      </c>
      <c r="E75" s="3">
        <v>28131.553899999999</v>
      </c>
      <c r="F75" s="4">
        <v>6638.1953999999996</v>
      </c>
      <c r="G75">
        <v>2282.2220000000002</v>
      </c>
      <c r="H75">
        <v>2782.5562</v>
      </c>
      <c r="I75">
        <v>0</v>
      </c>
      <c r="J75">
        <v>0</v>
      </c>
      <c r="K75">
        <v>0</v>
      </c>
      <c r="L75">
        <v>1373.5497</v>
      </c>
      <c r="M75">
        <v>3187.0985999999998</v>
      </c>
      <c r="N75">
        <v>0</v>
      </c>
      <c r="O75">
        <v>0</v>
      </c>
      <c r="P75">
        <v>0</v>
      </c>
      <c r="Q75">
        <v>0</v>
      </c>
      <c r="R75">
        <v>1</v>
      </c>
    </row>
    <row r="76" spans="1:18" x14ac:dyDescent="0.25">
      <c r="A76" t="s">
        <v>210</v>
      </c>
      <c r="B76">
        <v>6360.2043000000003</v>
      </c>
      <c r="C76">
        <v>1382.4609</v>
      </c>
      <c r="D76">
        <v>77249.132299999997</v>
      </c>
      <c r="E76" s="3">
        <v>35710.410199999998</v>
      </c>
      <c r="F76" s="4">
        <v>10888.2572</v>
      </c>
      <c r="G76">
        <v>2925.6446999999998</v>
      </c>
      <c r="H76">
        <v>7250.2137000000002</v>
      </c>
      <c r="I76">
        <v>0</v>
      </c>
      <c r="J76">
        <v>0</v>
      </c>
      <c r="K76">
        <v>0</v>
      </c>
      <c r="L76">
        <v>2244.7093</v>
      </c>
      <c r="M76">
        <v>12480.736999999999</v>
      </c>
      <c r="N76">
        <v>0</v>
      </c>
      <c r="O76">
        <v>0</v>
      </c>
      <c r="P76">
        <v>0</v>
      </c>
      <c r="Q76">
        <v>0</v>
      </c>
      <c r="R76">
        <v>1</v>
      </c>
    </row>
    <row r="77" spans="1:18" x14ac:dyDescent="0.25">
      <c r="A77" t="s">
        <v>211</v>
      </c>
      <c r="B77">
        <v>3557.5124000000001</v>
      </c>
      <c r="C77">
        <v>301.38799999999998</v>
      </c>
      <c r="D77">
        <v>47078.084900000002</v>
      </c>
      <c r="E77" s="3">
        <v>20969.496899999998</v>
      </c>
      <c r="F77" s="4">
        <v>2461.0962</v>
      </c>
      <c r="G77">
        <v>946.35329999999999</v>
      </c>
      <c r="H77">
        <v>531.6191</v>
      </c>
      <c r="I77">
        <v>0</v>
      </c>
      <c r="J77">
        <v>0</v>
      </c>
      <c r="K77">
        <v>0</v>
      </c>
      <c r="L77">
        <v>303.3664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</row>
    <row r="78" spans="1:18" x14ac:dyDescent="0.25">
      <c r="A78" t="s">
        <v>212</v>
      </c>
      <c r="B78">
        <v>2679.0169999999998</v>
      </c>
      <c r="C78">
        <v>168.84649999999999</v>
      </c>
      <c r="D78">
        <v>44612.530700000003</v>
      </c>
      <c r="E78" s="3">
        <v>19876.4185</v>
      </c>
      <c r="F78" s="4">
        <v>2045.527</v>
      </c>
      <c r="G78">
        <v>810.20150000000001</v>
      </c>
      <c r="H78">
        <v>408.77949999999998</v>
      </c>
      <c r="I78">
        <v>0</v>
      </c>
      <c r="J78">
        <v>0</v>
      </c>
      <c r="K78">
        <v>0</v>
      </c>
      <c r="L78">
        <v>311.99099999999999</v>
      </c>
      <c r="M78">
        <v>5234.9739</v>
      </c>
      <c r="N78">
        <v>0</v>
      </c>
      <c r="O78">
        <v>0</v>
      </c>
      <c r="P78">
        <v>0</v>
      </c>
      <c r="Q78">
        <v>0</v>
      </c>
      <c r="R78">
        <v>1</v>
      </c>
    </row>
    <row r="79" spans="1:18" x14ac:dyDescent="0.25">
      <c r="A79" t="s">
        <v>213</v>
      </c>
      <c r="B79">
        <v>3991.7048</v>
      </c>
      <c r="C79">
        <v>586.4982</v>
      </c>
      <c r="D79">
        <v>49743.442900000002</v>
      </c>
      <c r="E79" s="3">
        <v>20030.322</v>
      </c>
      <c r="F79" s="4">
        <v>4985.0959999999995</v>
      </c>
      <c r="G79">
        <v>1677.3478</v>
      </c>
      <c r="H79">
        <v>2936.3162000000002</v>
      </c>
      <c r="I79">
        <v>0</v>
      </c>
      <c r="J79">
        <v>0</v>
      </c>
      <c r="K79">
        <v>0</v>
      </c>
      <c r="L79">
        <v>1267.5830000000001</v>
      </c>
      <c r="M79">
        <v>7994.3263999999999</v>
      </c>
      <c r="N79">
        <v>0</v>
      </c>
      <c r="O79">
        <v>0</v>
      </c>
      <c r="P79">
        <v>0</v>
      </c>
      <c r="Q79">
        <v>0</v>
      </c>
      <c r="R79">
        <v>1</v>
      </c>
    </row>
    <row r="80" spans="1:18" x14ac:dyDescent="0.25">
      <c r="A80" t="s">
        <v>214</v>
      </c>
      <c r="B80">
        <v>3870.5300999999999</v>
      </c>
      <c r="C80">
        <v>683.78819999999996</v>
      </c>
      <c r="D80">
        <v>44488.076399999998</v>
      </c>
      <c r="E80" s="3">
        <v>18145.4689</v>
      </c>
      <c r="F80" s="4">
        <v>4928.2860000000001</v>
      </c>
      <c r="G80">
        <v>2102.4096</v>
      </c>
      <c r="H80">
        <v>1917.8113000000001</v>
      </c>
      <c r="I80">
        <v>0</v>
      </c>
      <c r="J80">
        <v>0</v>
      </c>
      <c r="K80">
        <v>0</v>
      </c>
      <c r="L80">
        <v>1383.7274</v>
      </c>
      <c r="M80">
        <v>1153.3109999999999</v>
      </c>
      <c r="N80">
        <v>0</v>
      </c>
      <c r="O80">
        <v>0</v>
      </c>
      <c r="P80">
        <v>0</v>
      </c>
      <c r="Q80">
        <v>0</v>
      </c>
      <c r="R80">
        <v>1</v>
      </c>
    </row>
    <row r="81" spans="1:18" x14ac:dyDescent="0.25">
      <c r="A81" t="s">
        <v>215</v>
      </c>
      <c r="B81">
        <v>4612.8744999999999</v>
      </c>
      <c r="C81">
        <v>2607.5234999999998</v>
      </c>
      <c r="D81">
        <v>73872.751300000004</v>
      </c>
      <c r="E81" s="3">
        <v>50849.524799999999</v>
      </c>
      <c r="F81" s="4">
        <v>26310.399399999998</v>
      </c>
      <c r="G81">
        <v>2486.6988000000001</v>
      </c>
      <c r="H81">
        <v>23091.064900000001</v>
      </c>
      <c r="I81">
        <v>0</v>
      </c>
      <c r="J81">
        <v>0</v>
      </c>
      <c r="K81">
        <v>0</v>
      </c>
      <c r="L81">
        <v>1500.7103999999999</v>
      </c>
      <c r="M81">
        <v>1290.8764000000001</v>
      </c>
      <c r="N81">
        <v>0</v>
      </c>
      <c r="O81">
        <v>0</v>
      </c>
      <c r="P81">
        <v>0</v>
      </c>
      <c r="Q81">
        <v>0</v>
      </c>
      <c r="R81">
        <v>1</v>
      </c>
    </row>
    <row r="82" spans="1:18" x14ac:dyDescent="0.25">
      <c r="A82" t="s">
        <v>216</v>
      </c>
      <c r="B82">
        <v>5679.4969000000001</v>
      </c>
      <c r="C82">
        <v>2058.8924999999999</v>
      </c>
      <c r="D82">
        <v>80488.536500000002</v>
      </c>
      <c r="E82" s="3">
        <v>44100.250800000002</v>
      </c>
      <c r="F82" s="4">
        <v>18283.767599999999</v>
      </c>
      <c r="G82">
        <v>2741.9121</v>
      </c>
      <c r="H82">
        <v>14645.529500000001</v>
      </c>
      <c r="I82">
        <v>0</v>
      </c>
      <c r="J82">
        <v>0</v>
      </c>
      <c r="K82">
        <v>0</v>
      </c>
      <c r="L82">
        <v>1860.8335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</row>
    <row r="83" spans="1:18" x14ac:dyDescent="0.25">
      <c r="A83" t="s">
        <v>217</v>
      </c>
      <c r="B83">
        <v>8289.3634000000002</v>
      </c>
      <c r="C83">
        <v>2807.8874000000001</v>
      </c>
      <c r="D83">
        <v>129561.76059999999</v>
      </c>
      <c r="E83" s="3">
        <v>71644.389200000005</v>
      </c>
      <c r="F83" s="4">
        <v>27408.2412</v>
      </c>
      <c r="G83">
        <v>3489.0734000000002</v>
      </c>
      <c r="H83">
        <v>22782.9421</v>
      </c>
      <c r="I83">
        <v>0</v>
      </c>
      <c r="J83">
        <v>0</v>
      </c>
      <c r="K83">
        <v>0</v>
      </c>
      <c r="L83">
        <v>2413.3108000000002</v>
      </c>
      <c r="M83">
        <v>23315.590899999999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 x14ac:dyDescent="0.25">
      <c r="A84" t="s">
        <v>218</v>
      </c>
      <c r="B84">
        <v>10740.1806</v>
      </c>
      <c r="C84">
        <v>3569.6181999999999</v>
      </c>
      <c r="D84">
        <v>181310.25700000001</v>
      </c>
      <c r="E84" s="3">
        <v>107121.1295</v>
      </c>
      <c r="F84" s="4">
        <v>41938.491699999999</v>
      </c>
      <c r="G84">
        <v>4138.8131000000003</v>
      </c>
      <c r="H84">
        <v>36199.0173</v>
      </c>
      <c r="I84">
        <v>0</v>
      </c>
      <c r="J84">
        <v>0</v>
      </c>
      <c r="K84">
        <v>0</v>
      </c>
      <c r="L84">
        <v>2170.9811</v>
      </c>
      <c r="M84">
        <v>54692.0216</v>
      </c>
      <c r="N84">
        <v>0</v>
      </c>
      <c r="O84">
        <v>0</v>
      </c>
      <c r="P84">
        <v>0</v>
      </c>
      <c r="Q84">
        <v>0</v>
      </c>
      <c r="R84">
        <v>1</v>
      </c>
    </row>
    <row r="85" spans="1:18" x14ac:dyDescent="0.25">
      <c r="A85" t="s">
        <v>219</v>
      </c>
      <c r="B85">
        <v>6457.8809000000001</v>
      </c>
      <c r="C85">
        <v>1381.6448</v>
      </c>
      <c r="D85">
        <v>129654.7684</v>
      </c>
      <c r="E85" s="3">
        <v>74562.645099999994</v>
      </c>
      <c r="F85" s="4">
        <v>23737.692899999998</v>
      </c>
      <c r="G85">
        <v>1795.7505000000001</v>
      </c>
      <c r="H85">
        <v>21527.845499999999</v>
      </c>
      <c r="I85">
        <v>0</v>
      </c>
      <c r="J85">
        <v>0</v>
      </c>
      <c r="K85">
        <v>0</v>
      </c>
      <c r="L85">
        <v>993.76840000000004</v>
      </c>
      <c r="M85">
        <v>72608.822199999995</v>
      </c>
      <c r="N85">
        <v>0</v>
      </c>
      <c r="O85">
        <v>0</v>
      </c>
      <c r="P85">
        <v>0</v>
      </c>
      <c r="Q85">
        <v>0</v>
      </c>
      <c r="R85">
        <v>1</v>
      </c>
    </row>
    <row r="86" spans="1:18" x14ac:dyDescent="0.25">
      <c r="A86" t="s">
        <v>220</v>
      </c>
      <c r="B86">
        <v>5983.2071999999998</v>
      </c>
      <c r="C86">
        <v>1584.9760000000001</v>
      </c>
      <c r="D86">
        <v>85385.765100000004</v>
      </c>
      <c r="E86" s="3">
        <v>42972.2212</v>
      </c>
      <c r="F86" s="4">
        <v>16456.098999999998</v>
      </c>
      <c r="G86">
        <v>3072.7981</v>
      </c>
      <c r="H86">
        <v>12715.3431</v>
      </c>
      <c r="I86">
        <v>0</v>
      </c>
      <c r="J86">
        <v>0</v>
      </c>
      <c r="K86">
        <v>0</v>
      </c>
      <c r="L86">
        <v>2174.7501000000002</v>
      </c>
      <c r="M86">
        <v>1244.1378</v>
      </c>
      <c r="N86">
        <v>0</v>
      </c>
      <c r="O86">
        <v>0</v>
      </c>
      <c r="P86">
        <v>0</v>
      </c>
      <c r="Q86">
        <v>0</v>
      </c>
      <c r="R86">
        <v>1</v>
      </c>
    </row>
    <row r="87" spans="1:18" x14ac:dyDescent="0.25">
      <c r="A87" t="s">
        <v>221</v>
      </c>
      <c r="B87">
        <v>6645.4754999999996</v>
      </c>
      <c r="C87">
        <v>2861.806</v>
      </c>
      <c r="D87">
        <v>104394.00199999999</v>
      </c>
      <c r="E87" s="3">
        <v>66252.402900000001</v>
      </c>
      <c r="F87" s="4">
        <v>32306.849300000002</v>
      </c>
      <c r="G87">
        <v>2806.1192000000001</v>
      </c>
      <c r="H87">
        <v>27581.054400000001</v>
      </c>
      <c r="I87">
        <v>0</v>
      </c>
      <c r="J87">
        <v>0</v>
      </c>
      <c r="K87">
        <v>0</v>
      </c>
      <c r="L87">
        <v>1611.2907</v>
      </c>
      <c r="M87">
        <v>11430.586300000001</v>
      </c>
      <c r="N87">
        <v>0</v>
      </c>
      <c r="O87">
        <v>0</v>
      </c>
      <c r="P87">
        <v>0</v>
      </c>
      <c r="Q87">
        <v>0</v>
      </c>
      <c r="R87">
        <v>1</v>
      </c>
    </row>
    <row r="88" spans="1:18" x14ac:dyDescent="0.25">
      <c r="A88" t="s">
        <v>222</v>
      </c>
      <c r="B88">
        <v>5334.3410000000003</v>
      </c>
      <c r="C88">
        <v>1082.3008</v>
      </c>
      <c r="D88">
        <v>71483.944699999993</v>
      </c>
      <c r="E88" s="3">
        <v>31916.469400000002</v>
      </c>
      <c r="F88" s="4">
        <v>9648.5895</v>
      </c>
      <c r="G88">
        <v>1773.9425000000001</v>
      </c>
      <c r="H88">
        <v>6840.4925000000003</v>
      </c>
      <c r="I88">
        <v>0</v>
      </c>
      <c r="J88">
        <v>0</v>
      </c>
      <c r="K88">
        <v>0</v>
      </c>
      <c r="L88">
        <v>1074.1958999999999</v>
      </c>
      <c r="M88">
        <v>8211.6983</v>
      </c>
      <c r="N88">
        <v>0</v>
      </c>
      <c r="O88">
        <v>0</v>
      </c>
      <c r="P88">
        <v>0</v>
      </c>
      <c r="Q88">
        <v>0</v>
      </c>
      <c r="R88">
        <v>1</v>
      </c>
    </row>
    <row r="89" spans="1:18" x14ac:dyDescent="0.25">
      <c r="A89" t="s">
        <v>223</v>
      </c>
      <c r="B89">
        <v>4570.6629000000003</v>
      </c>
      <c r="C89">
        <v>1026.3993</v>
      </c>
      <c r="D89">
        <v>76946.728900000002</v>
      </c>
      <c r="E89" s="3">
        <v>35097.672599999998</v>
      </c>
      <c r="F89" s="4">
        <v>11466.7528</v>
      </c>
      <c r="G89">
        <v>1145.7805000000001</v>
      </c>
      <c r="H89">
        <v>9742.2114999999994</v>
      </c>
      <c r="I89">
        <v>0</v>
      </c>
      <c r="J89">
        <v>0</v>
      </c>
      <c r="K89">
        <v>0</v>
      </c>
      <c r="L89">
        <v>665.93039999999996</v>
      </c>
      <c r="M89">
        <v>34965.751700000001</v>
      </c>
      <c r="N89">
        <v>0</v>
      </c>
      <c r="O89">
        <v>0</v>
      </c>
      <c r="P89">
        <v>0</v>
      </c>
      <c r="Q89">
        <v>0</v>
      </c>
      <c r="R89">
        <v>1</v>
      </c>
    </row>
    <row r="90" spans="1:18" x14ac:dyDescent="0.25">
      <c r="A90" t="s">
        <v>224</v>
      </c>
      <c r="B90">
        <v>11203.4548</v>
      </c>
      <c r="C90">
        <v>1192.7313999999999</v>
      </c>
      <c r="D90">
        <v>143487.33850000001</v>
      </c>
      <c r="E90" s="3">
        <v>64191.6849</v>
      </c>
      <c r="F90" s="4">
        <v>8456.3232000000007</v>
      </c>
      <c r="G90">
        <v>2483.9558000000002</v>
      </c>
      <c r="H90">
        <v>2476.6266999999998</v>
      </c>
      <c r="I90">
        <v>0</v>
      </c>
      <c r="J90">
        <v>0</v>
      </c>
      <c r="K90">
        <v>0</v>
      </c>
      <c r="L90">
        <v>1241.9073000000001</v>
      </c>
      <c r="M90">
        <v>12816.758099999999</v>
      </c>
      <c r="N90">
        <v>0</v>
      </c>
      <c r="O90">
        <v>0</v>
      </c>
      <c r="P90">
        <v>0</v>
      </c>
      <c r="Q90">
        <v>0</v>
      </c>
      <c r="R90">
        <v>1</v>
      </c>
    </row>
    <row r="91" spans="1:18" x14ac:dyDescent="0.25">
      <c r="A91" t="s">
        <v>225</v>
      </c>
      <c r="B91">
        <v>7506.8445000000002</v>
      </c>
      <c r="C91">
        <v>508.53949999999998</v>
      </c>
      <c r="D91">
        <v>106928.075</v>
      </c>
      <c r="E91" s="3">
        <v>48157.206899999997</v>
      </c>
      <c r="F91" s="4">
        <v>4852.9771000000001</v>
      </c>
      <c r="G91">
        <v>1505.9345000000001</v>
      </c>
      <c r="H91">
        <v>1460.133</v>
      </c>
      <c r="I91">
        <v>0</v>
      </c>
      <c r="J91">
        <v>0</v>
      </c>
      <c r="K91">
        <v>0</v>
      </c>
      <c r="L91">
        <v>758.41570000000002</v>
      </c>
      <c r="M91">
        <v>24477.060700000002</v>
      </c>
      <c r="N91">
        <v>0</v>
      </c>
      <c r="O91">
        <v>0</v>
      </c>
      <c r="P91">
        <v>0</v>
      </c>
      <c r="Q91">
        <v>0</v>
      </c>
      <c r="R91">
        <v>1</v>
      </c>
    </row>
    <row r="92" spans="1:18" x14ac:dyDescent="0.25">
      <c r="A92" t="s">
        <v>226</v>
      </c>
      <c r="B92">
        <v>3530.9077000000002</v>
      </c>
      <c r="C92">
        <v>154.11150000000001</v>
      </c>
      <c r="D92">
        <v>61109.341200000003</v>
      </c>
      <c r="E92" s="3">
        <v>26492.120800000001</v>
      </c>
      <c r="F92" s="4">
        <v>1482.4348</v>
      </c>
      <c r="G92">
        <v>543.96370000000002</v>
      </c>
      <c r="H92">
        <v>282.89330000000001</v>
      </c>
      <c r="I92">
        <v>0</v>
      </c>
      <c r="J92">
        <v>0</v>
      </c>
      <c r="K92">
        <v>0</v>
      </c>
      <c r="L92">
        <v>316.10629999999998</v>
      </c>
      <c r="M92">
        <v>33296.545599999998</v>
      </c>
      <c r="N92">
        <v>0</v>
      </c>
      <c r="O92">
        <v>0</v>
      </c>
      <c r="P92">
        <v>0</v>
      </c>
      <c r="Q92">
        <v>0</v>
      </c>
      <c r="R92">
        <v>1</v>
      </c>
    </row>
    <row r="93" spans="1:18" x14ac:dyDescent="0.25">
      <c r="A93" t="s">
        <v>227</v>
      </c>
      <c r="B93">
        <v>10576.2438</v>
      </c>
      <c r="C93">
        <v>980.09590000000003</v>
      </c>
      <c r="D93">
        <v>137610.16130000001</v>
      </c>
      <c r="E93" s="3">
        <v>62317.323799999998</v>
      </c>
      <c r="F93" s="4">
        <v>7409.1774999999998</v>
      </c>
      <c r="G93">
        <v>2210.2573000000002</v>
      </c>
      <c r="H93">
        <v>2657.0412999999999</v>
      </c>
      <c r="I93">
        <v>0</v>
      </c>
      <c r="J93">
        <v>0</v>
      </c>
      <c r="K93">
        <v>0</v>
      </c>
      <c r="L93">
        <v>829.90610000000004</v>
      </c>
      <c r="M93">
        <v>20428.3786</v>
      </c>
      <c r="N93">
        <v>0</v>
      </c>
      <c r="O93">
        <v>0</v>
      </c>
      <c r="P93">
        <v>0</v>
      </c>
      <c r="Q93">
        <v>0</v>
      </c>
      <c r="R93">
        <v>1</v>
      </c>
    </row>
    <row r="94" spans="1:18" x14ac:dyDescent="0.25">
      <c r="A94" t="s">
        <v>228</v>
      </c>
      <c r="B94">
        <v>11934.8647</v>
      </c>
      <c r="C94">
        <v>1396.9484</v>
      </c>
      <c r="D94">
        <v>146281.81830000001</v>
      </c>
      <c r="E94" s="3">
        <v>67991.084499999997</v>
      </c>
      <c r="F94" s="4">
        <v>10878.823</v>
      </c>
      <c r="G94">
        <v>2727.7163</v>
      </c>
      <c r="H94">
        <v>4797.2003000000004</v>
      </c>
      <c r="I94">
        <v>0</v>
      </c>
      <c r="J94">
        <v>0</v>
      </c>
      <c r="K94">
        <v>0</v>
      </c>
      <c r="L94">
        <v>1123.8507</v>
      </c>
      <c r="M94">
        <v>14702.648999999999</v>
      </c>
      <c r="N94">
        <v>0</v>
      </c>
      <c r="O94">
        <v>0</v>
      </c>
      <c r="P94">
        <v>0</v>
      </c>
      <c r="Q94">
        <v>0</v>
      </c>
      <c r="R94">
        <v>1</v>
      </c>
    </row>
    <row r="95" spans="1:18" x14ac:dyDescent="0.25">
      <c r="A95" t="s">
        <v>229</v>
      </c>
      <c r="B95">
        <v>12302.0301</v>
      </c>
      <c r="C95">
        <v>1325.7289000000001</v>
      </c>
      <c r="D95">
        <v>164775.35769999999</v>
      </c>
      <c r="E95" s="3">
        <v>74168.534599999999</v>
      </c>
      <c r="F95" s="4">
        <v>11474.5972</v>
      </c>
      <c r="G95">
        <v>3255.4650000000001</v>
      </c>
      <c r="H95">
        <v>4531.1521000000002</v>
      </c>
      <c r="I95">
        <v>0</v>
      </c>
      <c r="J95">
        <v>0</v>
      </c>
      <c r="K95">
        <v>0</v>
      </c>
      <c r="L95">
        <v>1537.3145999999999</v>
      </c>
      <c r="M95">
        <v>7247.6917999999996</v>
      </c>
      <c r="N95">
        <v>0</v>
      </c>
      <c r="O95">
        <v>0</v>
      </c>
      <c r="P95">
        <v>0</v>
      </c>
      <c r="Q95">
        <v>0</v>
      </c>
      <c r="R95">
        <v>1</v>
      </c>
    </row>
    <row r="96" spans="1:18" x14ac:dyDescent="0.25">
      <c r="A96" t="s">
        <v>1867</v>
      </c>
      <c r="B96">
        <v>504.77859999999998</v>
      </c>
      <c r="C96">
        <v>70.308499999999995</v>
      </c>
      <c r="D96">
        <v>5587.9611000000004</v>
      </c>
      <c r="E96" s="3">
        <v>2505.569</v>
      </c>
      <c r="F96" s="4">
        <v>316.39359999999999</v>
      </c>
      <c r="G96">
        <v>148.1936</v>
      </c>
      <c r="H96">
        <v>11.2784</v>
      </c>
      <c r="I96">
        <v>0</v>
      </c>
      <c r="J96">
        <v>0</v>
      </c>
      <c r="K96">
        <v>0</v>
      </c>
      <c r="L96">
        <v>34.799900000000001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</row>
    <row r="97" spans="1:18" x14ac:dyDescent="0.25">
      <c r="A97" t="s">
        <v>13</v>
      </c>
      <c r="B97">
        <v>7633.9031999999997</v>
      </c>
      <c r="C97">
        <v>3244.0423999999998</v>
      </c>
      <c r="D97">
        <v>115960.65979999999</v>
      </c>
      <c r="E97" s="3">
        <v>68849.404200000004</v>
      </c>
      <c r="F97" s="4">
        <v>29752.919300000001</v>
      </c>
      <c r="G97">
        <v>3672.3971000000001</v>
      </c>
      <c r="H97">
        <v>24647.868299999998</v>
      </c>
      <c r="I97">
        <v>0</v>
      </c>
      <c r="J97">
        <v>0</v>
      </c>
      <c r="K97">
        <v>0</v>
      </c>
      <c r="L97">
        <v>2049.7975999999999</v>
      </c>
      <c r="M97">
        <v>5348.4255000000003</v>
      </c>
      <c r="N97">
        <v>0</v>
      </c>
      <c r="O97">
        <v>0</v>
      </c>
      <c r="P97">
        <v>0</v>
      </c>
      <c r="Q97">
        <v>0</v>
      </c>
      <c r="R97">
        <v>1</v>
      </c>
    </row>
    <row r="98" spans="1:18" x14ac:dyDescent="0.25">
      <c r="A98" t="s">
        <v>230</v>
      </c>
      <c r="B98">
        <v>9034.6705000000002</v>
      </c>
      <c r="C98">
        <v>1029.2983999999999</v>
      </c>
      <c r="D98">
        <v>182457.38260000001</v>
      </c>
      <c r="E98" s="3">
        <v>87012.653900000005</v>
      </c>
      <c r="F98" s="4">
        <v>19043.776900000001</v>
      </c>
      <c r="G98">
        <v>1628.08</v>
      </c>
      <c r="H98">
        <v>15625.036899999999</v>
      </c>
      <c r="I98">
        <v>0</v>
      </c>
      <c r="J98">
        <v>0</v>
      </c>
      <c r="K98">
        <v>0</v>
      </c>
      <c r="L98">
        <v>630.64649999999995</v>
      </c>
      <c r="M98">
        <v>117468.5949</v>
      </c>
      <c r="N98">
        <v>0</v>
      </c>
      <c r="O98">
        <v>0</v>
      </c>
      <c r="P98">
        <v>0</v>
      </c>
      <c r="Q98">
        <v>0</v>
      </c>
      <c r="R98">
        <v>1</v>
      </c>
    </row>
    <row r="99" spans="1:18" x14ac:dyDescent="0.25">
      <c r="A99" t="s">
        <v>231</v>
      </c>
      <c r="B99">
        <v>6996.8777</v>
      </c>
      <c r="C99">
        <v>635.5077</v>
      </c>
      <c r="D99">
        <v>93896.510699999999</v>
      </c>
      <c r="E99" s="3">
        <v>41277.921999999999</v>
      </c>
      <c r="F99" s="4">
        <v>6060.9054999999998</v>
      </c>
      <c r="G99">
        <v>1867.6877999999999</v>
      </c>
      <c r="H99">
        <v>2014.6422</v>
      </c>
      <c r="I99">
        <v>0</v>
      </c>
      <c r="J99">
        <v>0</v>
      </c>
      <c r="K99">
        <v>0</v>
      </c>
      <c r="L99">
        <v>700.32119999999998</v>
      </c>
      <c r="M99">
        <v>8204.6360000000004</v>
      </c>
      <c r="N99">
        <v>0</v>
      </c>
      <c r="O99">
        <v>0</v>
      </c>
      <c r="P99">
        <v>0</v>
      </c>
      <c r="Q99">
        <v>0</v>
      </c>
      <c r="R99">
        <v>1</v>
      </c>
    </row>
    <row r="100" spans="1:18" x14ac:dyDescent="0.25">
      <c r="A100" t="s">
        <v>232</v>
      </c>
      <c r="B100">
        <v>4946.2290999999996</v>
      </c>
      <c r="C100">
        <v>504.4246</v>
      </c>
      <c r="D100">
        <v>63595.335400000004</v>
      </c>
      <c r="E100" s="3">
        <v>28388.423900000002</v>
      </c>
      <c r="F100" s="4">
        <v>3833.0356000000002</v>
      </c>
      <c r="G100">
        <v>1166.6512</v>
      </c>
      <c r="H100">
        <v>666.5018</v>
      </c>
      <c r="I100">
        <v>0</v>
      </c>
      <c r="J100">
        <v>0</v>
      </c>
      <c r="K100">
        <v>0</v>
      </c>
      <c r="L100">
        <v>425.42189999999999</v>
      </c>
      <c r="M100">
        <v>6734.9825000000001</v>
      </c>
      <c r="N100">
        <v>0</v>
      </c>
      <c r="O100">
        <v>0</v>
      </c>
      <c r="P100">
        <v>0</v>
      </c>
      <c r="Q100">
        <v>0</v>
      </c>
      <c r="R100">
        <v>1</v>
      </c>
    </row>
    <row r="101" spans="1:18" x14ac:dyDescent="0.25">
      <c r="A101" t="s">
        <v>233</v>
      </c>
      <c r="B101">
        <v>914.5059</v>
      </c>
      <c r="C101">
        <v>110.61369999999999</v>
      </c>
      <c r="D101">
        <v>9494.2019</v>
      </c>
      <c r="E101" s="3">
        <v>4259.5761000000002</v>
      </c>
      <c r="F101" s="4">
        <v>580.47280000000001</v>
      </c>
      <c r="G101">
        <v>272.89589999999998</v>
      </c>
      <c r="H101">
        <v>6.0989000000000004</v>
      </c>
      <c r="I101">
        <v>0</v>
      </c>
      <c r="J101">
        <v>0</v>
      </c>
      <c r="K101">
        <v>0</v>
      </c>
      <c r="L101">
        <v>95.025999999999996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</row>
    <row r="102" spans="1:18" x14ac:dyDescent="0.25">
      <c r="A102" t="s">
        <v>2036</v>
      </c>
      <c r="B102">
        <v>7890.0617000000002</v>
      </c>
      <c r="C102">
        <v>1422.2606000000001</v>
      </c>
      <c r="D102">
        <v>123473.6014</v>
      </c>
      <c r="E102" s="3">
        <v>54898.828000000001</v>
      </c>
      <c r="F102" s="4">
        <v>15967.7464</v>
      </c>
      <c r="G102">
        <v>3491.7127</v>
      </c>
      <c r="H102">
        <v>10774.019</v>
      </c>
      <c r="I102">
        <v>0</v>
      </c>
      <c r="J102">
        <v>0</v>
      </c>
      <c r="K102">
        <v>0</v>
      </c>
      <c r="L102">
        <v>2223.837</v>
      </c>
      <c r="M102">
        <v>21639.781900000002</v>
      </c>
      <c r="N102">
        <v>0</v>
      </c>
      <c r="O102">
        <v>0</v>
      </c>
      <c r="P102">
        <v>0</v>
      </c>
      <c r="Q102">
        <v>0</v>
      </c>
      <c r="R102">
        <v>1</v>
      </c>
    </row>
    <row r="103" spans="1:18" x14ac:dyDescent="0.25">
      <c r="A103" t="s">
        <v>14</v>
      </c>
      <c r="B103">
        <v>5510.6262999999999</v>
      </c>
      <c r="C103">
        <v>1076.8909000000001</v>
      </c>
      <c r="D103">
        <v>81201.201199999996</v>
      </c>
      <c r="E103" s="3">
        <v>34291.949999999997</v>
      </c>
      <c r="F103" s="4">
        <v>11770.2124</v>
      </c>
      <c r="G103">
        <v>3533.864</v>
      </c>
      <c r="H103">
        <v>7319.8741</v>
      </c>
      <c r="I103">
        <v>0</v>
      </c>
      <c r="J103">
        <v>0</v>
      </c>
      <c r="K103">
        <v>0</v>
      </c>
      <c r="L103">
        <v>2498.7112000000002</v>
      </c>
      <c r="M103">
        <v>7265.6328999999996</v>
      </c>
      <c r="N103">
        <v>0</v>
      </c>
      <c r="O103">
        <v>0</v>
      </c>
      <c r="P103">
        <v>0</v>
      </c>
      <c r="Q103">
        <v>0</v>
      </c>
      <c r="R103">
        <v>1</v>
      </c>
    </row>
    <row r="104" spans="1:18" x14ac:dyDescent="0.25">
      <c r="A104" t="s">
        <v>234</v>
      </c>
      <c r="B104">
        <v>9809.3978999999999</v>
      </c>
      <c r="C104">
        <v>850.85270000000003</v>
      </c>
      <c r="D104">
        <v>135567.21650000001</v>
      </c>
      <c r="E104" s="3">
        <v>60608.042200000004</v>
      </c>
      <c r="F104" s="4">
        <v>7436.2530999999999</v>
      </c>
      <c r="G104">
        <v>2513.9915000000001</v>
      </c>
      <c r="H104">
        <v>1496.3415</v>
      </c>
      <c r="I104">
        <v>0</v>
      </c>
      <c r="J104">
        <v>0</v>
      </c>
      <c r="K104">
        <v>0</v>
      </c>
      <c r="L104">
        <v>891.18910000000005</v>
      </c>
      <c r="M104">
        <v>13931.5771</v>
      </c>
      <c r="N104">
        <v>0</v>
      </c>
      <c r="O104">
        <v>0</v>
      </c>
      <c r="P104">
        <v>0</v>
      </c>
      <c r="Q104">
        <v>0</v>
      </c>
      <c r="R104">
        <v>1</v>
      </c>
    </row>
    <row r="105" spans="1:18" x14ac:dyDescent="0.25">
      <c r="A105" t="s">
        <v>235</v>
      </c>
      <c r="B105">
        <v>7939.6193000000003</v>
      </c>
      <c r="C105">
        <v>3306.5971</v>
      </c>
      <c r="D105">
        <v>111996.7325</v>
      </c>
      <c r="E105" s="3">
        <v>47004.286500000002</v>
      </c>
      <c r="F105" s="4">
        <v>29643.981100000001</v>
      </c>
      <c r="G105">
        <v>3934.2953000000002</v>
      </c>
      <c r="H105">
        <v>24568.256099999999</v>
      </c>
      <c r="I105">
        <v>0</v>
      </c>
      <c r="J105">
        <v>0</v>
      </c>
      <c r="K105">
        <v>0</v>
      </c>
      <c r="L105">
        <v>2808.7271000000001</v>
      </c>
      <c r="M105">
        <v>5208.5951999999997</v>
      </c>
      <c r="N105">
        <v>0</v>
      </c>
      <c r="O105">
        <v>0</v>
      </c>
      <c r="P105">
        <v>0</v>
      </c>
      <c r="Q105">
        <v>0</v>
      </c>
      <c r="R105">
        <v>1</v>
      </c>
    </row>
    <row r="106" spans="1:18" x14ac:dyDescent="0.25">
      <c r="A106" t="s">
        <v>236</v>
      </c>
      <c r="B106">
        <v>5023.1055999999999</v>
      </c>
      <c r="C106">
        <v>1712.7129</v>
      </c>
      <c r="D106">
        <v>71888.625100000005</v>
      </c>
      <c r="E106" s="3">
        <v>34692.105799999998</v>
      </c>
      <c r="F106" s="4">
        <v>16644.014899999998</v>
      </c>
      <c r="G106">
        <v>1844.1206999999999</v>
      </c>
      <c r="H106">
        <v>14014.086499999999</v>
      </c>
      <c r="I106">
        <v>0</v>
      </c>
      <c r="J106">
        <v>0</v>
      </c>
      <c r="K106">
        <v>0</v>
      </c>
      <c r="L106">
        <v>1119.1395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</row>
    <row r="107" spans="1:18" x14ac:dyDescent="0.25">
      <c r="A107" t="s">
        <v>237</v>
      </c>
      <c r="B107">
        <v>7372.9386999999997</v>
      </c>
      <c r="C107">
        <v>618.1884</v>
      </c>
      <c r="D107">
        <v>105462.7533</v>
      </c>
      <c r="E107" s="3">
        <v>45467.586300000003</v>
      </c>
      <c r="F107" s="4">
        <v>6881.8739999999998</v>
      </c>
      <c r="G107">
        <v>2715.5752000000002</v>
      </c>
      <c r="H107">
        <v>2102.5506</v>
      </c>
      <c r="I107">
        <v>0</v>
      </c>
      <c r="J107">
        <v>0</v>
      </c>
      <c r="K107">
        <v>0</v>
      </c>
      <c r="L107">
        <v>1816.6615999999999</v>
      </c>
      <c r="M107">
        <v>10305.251</v>
      </c>
      <c r="N107">
        <v>0</v>
      </c>
      <c r="O107">
        <v>0</v>
      </c>
      <c r="P107">
        <v>0</v>
      </c>
      <c r="Q107">
        <v>0</v>
      </c>
      <c r="R107">
        <v>1</v>
      </c>
    </row>
    <row r="108" spans="1:18" x14ac:dyDescent="0.25">
      <c r="A108" t="s">
        <v>238</v>
      </c>
      <c r="B108">
        <v>7988.8711999999996</v>
      </c>
      <c r="C108">
        <v>2257.6516999999999</v>
      </c>
      <c r="D108">
        <v>109511.96520000001</v>
      </c>
      <c r="E108" s="3">
        <v>48069.9591</v>
      </c>
      <c r="F108" s="4">
        <v>21446.81</v>
      </c>
      <c r="G108">
        <v>3188.6021000000001</v>
      </c>
      <c r="H108">
        <v>16340.9751</v>
      </c>
      <c r="I108">
        <v>0</v>
      </c>
      <c r="J108">
        <v>0</v>
      </c>
      <c r="K108">
        <v>0</v>
      </c>
      <c r="L108">
        <v>2177.8418999999999</v>
      </c>
      <c r="M108">
        <v>5534.0904</v>
      </c>
      <c r="N108">
        <v>0</v>
      </c>
      <c r="O108">
        <v>0</v>
      </c>
      <c r="P108">
        <v>0</v>
      </c>
      <c r="Q108">
        <v>0</v>
      </c>
      <c r="R108">
        <v>1</v>
      </c>
    </row>
    <row r="109" spans="1:18" x14ac:dyDescent="0.25">
      <c r="A109" t="s">
        <v>2087</v>
      </c>
      <c r="B109">
        <v>9454.0018</v>
      </c>
      <c r="C109">
        <v>2797.549</v>
      </c>
      <c r="D109">
        <v>150787.67370000001</v>
      </c>
      <c r="E109" s="3">
        <v>72951.806400000001</v>
      </c>
      <c r="F109" s="4">
        <v>33040.463799999998</v>
      </c>
      <c r="G109">
        <v>3694.7503999999999</v>
      </c>
      <c r="H109">
        <v>27908.084800000001</v>
      </c>
      <c r="I109">
        <v>0</v>
      </c>
      <c r="J109">
        <v>0</v>
      </c>
      <c r="K109">
        <v>0</v>
      </c>
      <c r="L109">
        <v>2238.5367999999999</v>
      </c>
      <c r="M109">
        <v>25402.580099999999</v>
      </c>
      <c r="N109">
        <v>0</v>
      </c>
      <c r="O109">
        <v>0</v>
      </c>
      <c r="P109">
        <v>0</v>
      </c>
      <c r="Q109">
        <v>0</v>
      </c>
      <c r="R109">
        <v>1</v>
      </c>
    </row>
    <row r="110" spans="1:18" x14ac:dyDescent="0.25">
      <c r="A110" t="s">
        <v>2037</v>
      </c>
      <c r="B110">
        <v>11191.637199999999</v>
      </c>
      <c r="C110">
        <v>1147.3453</v>
      </c>
      <c r="D110">
        <v>170742.2512</v>
      </c>
      <c r="E110" s="3">
        <v>76208.740099999995</v>
      </c>
      <c r="F110" s="4">
        <v>9694.4362000000001</v>
      </c>
      <c r="G110">
        <v>2698.6136000000001</v>
      </c>
      <c r="H110">
        <v>4644.7789000000002</v>
      </c>
      <c r="I110">
        <v>0</v>
      </c>
      <c r="J110">
        <v>0</v>
      </c>
      <c r="K110">
        <v>0</v>
      </c>
      <c r="L110">
        <v>1304.8973000000001</v>
      </c>
      <c r="M110">
        <v>52457.064700000003</v>
      </c>
      <c r="N110">
        <v>0</v>
      </c>
      <c r="O110">
        <v>0</v>
      </c>
      <c r="P110">
        <v>0</v>
      </c>
      <c r="Q110">
        <v>0</v>
      </c>
      <c r="R110">
        <v>1</v>
      </c>
    </row>
    <row r="111" spans="1:18" x14ac:dyDescent="0.25">
      <c r="A111" t="s">
        <v>2038</v>
      </c>
      <c r="B111">
        <v>7824.0189</v>
      </c>
      <c r="C111">
        <v>844.25210000000004</v>
      </c>
      <c r="D111">
        <v>123844.72870000001</v>
      </c>
      <c r="E111" s="3">
        <v>54899.440900000001</v>
      </c>
      <c r="F111" s="4">
        <v>9728.9886000000006</v>
      </c>
      <c r="G111">
        <v>1834.9847</v>
      </c>
      <c r="H111">
        <v>6059.6522999999997</v>
      </c>
      <c r="I111">
        <v>0</v>
      </c>
      <c r="J111">
        <v>0</v>
      </c>
      <c r="K111">
        <v>0</v>
      </c>
      <c r="L111">
        <v>1019.5223</v>
      </c>
      <c r="M111">
        <v>33530.625099999997</v>
      </c>
      <c r="N111">
        <v>0</v>
      </c>
      <c r="O111">
        <v>0</v>
      </c>
      <c r="P111">
        <v>0</v>
      </c>
      <c r="Q111">
        <v>0</v>
      </c>
      <c r="R111">
        <v>1</v>
      </c>
    </row>
    <row r="112" spans="1:18" x14ac:dyDescent="0.25">
      <c r="A112" t="s">
        <v>2039</v>
      </c>
      <c r="B112">
        <v>12309.3753</v>
      </c>
      <c r="C112">
        <v>2842.1907999999999</v>
      </c>
      <c r="D112">
        <v>178344.85310000001</v>
      </c>
      <c r="E112" s="3">
        <v>79099.458700000003</v>
      </c>
      <c r="F112" s="4">
        <v>23896.805899999999</v>
      </c>
      <c r="G112">
        <v>4506.7226000000001</v>
      </c>
      <c r="H112">
        <v>17279.525300000001</v>
      </c>
      <c r="I112">
        <v>0</v>
      </c>
      <c r="J112">
        <v>0</v>
      </c>
      <c r="K112">
        <v>0</v>
      </c>
      <c r="L112">
        <v>3122.5302000000001</v>
      </c>
      <c r="M112">
        <v>39632.387600000002</v>
      </c>
      <c r="N112">
        <v>0</v>
      </c>
      <c r="O112">
        <v>0</v>
      </c>
      <c r="P112">
        <v>0</v>
      </c>
      <c r="Q112">
        <v>0</v>
      </c>
      <c r="R112">
        <v>1</v>
      </c>
    </row>
    <row r="113" spans="1:18" x14ac:dyDescent="0.25">
      <c r="A113" t="s">
        <v>2040</v>
      </c>
      <c r="B113">
        <v>7469.6549000000005</v>
      </c>
      <c r="C113">
        <v>496.18540000000002</v>
      </c>
      <c r="D113">
        <v>117053.9718</v>
      </c>
      <c r="E113" s="3">
        <v>51814.218500000003</v>
      </c>
      <c r="F113" s="4">
        <v>5193.2543999999998</v>
      </c>
      <c r="G113">
        <v>1749.2923000000001</v>
      </c>
      <c r="H113">
        <v>1727.4462000000001</v>
      </c>
      <c r="I113">
        <v>0</v>
      </c>
      <c r="J113">
        <v>0</v>
      </c>
      <c r="K113">
        <v>0</v>
      </c>
      <c r="L113">
        <v>898.45150000000001</v>
      </c>
      <c r="M113">
        <v>41661.087899999999</v>
      </c>
      <c r="N113">
        <v>0</v>
      </c>
      <c r="O113">
        <v>0</v>
      </c>
      <c r="P113">
        <v>0</v>
      </c>
      <c r="Q113">
        <v>0</v>
      </c>
      <c r="R113">
        <v>1</v>
      </c>
    </row>
    <row r="114" spans="1:18" x14ac:dyDescent="0.25">
      <c r="A114" t="s">
        <v>2041</v>
      </c>
      <c r="B114">
        <v>580.71619999999996</v>
      </c>
      <c r="C114">
        <v>111.63760000000001</v>
      </c>
      <c r="D114">
        <v>5276.6190999999999</v>
      </c>
      <c r="E114" s="3">
        <v>2241.1318000000001</v>
      </c>
      <c r="F114" s="4">
        <v>557.48829999999998</v>
      </c>
      <c r="G114">
        <v>38.176900000000003</v>
      </c>
      <c r="H114">
        <v>100.2841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</row>
    <row r="115" spans="1:18" x14ac:dyDescent="0.25">
      <c r="A115" t="s">
        <v>1869</v>
      </c>
      <c r="B115">
        <v>600.93899999999996</v>
      </c>
      <c r="C115">
        <v>1.1248</v>
      </c>
      <c r="D115">
        <v>14063.1482</v>
      </c>
      <c r="E115" s="3">
        <v>5993.4894999999997</v>
      </c>
      <c r="F115" s="4">
        <v>25.691299999999998</v>
      </c>
      <c r="G115">
        <v>0</v>
      </c>
      <c r="H115">
        <v>25.691299999999998</v>
      </c>
      <c r="I115">
        <v>0</v>
      </c>
      <c r="J115">
        <v>0</v>
      </c>
      <c r="K115">
        <v>0</v>
      </c>
      <c r="L115">
        <v>0</v>
      </c>
      <c r="M115">
        <v>14037.456200000001</v>
      </c>
      <c r="N115">
        <v>0</v>
      </c>
      <c r="O115">
        <v>0</v>
      </c>
      <c r="P115">
        <v>0</v>
      </c>
      <c r="Q115">
        <v>0</v>
      </c>
      <c r="R115">
        <v>1</v>
      </c>
    </row>
    <row r="116" spans="1:18" x14ac:dyDescent="0.25">
      <c r="A116" t="s">
        <v>243</v>
      </c>
      <c r="B116">
        <v>10653.177900000001</v>
      </c>
      <c r="C116">
        <v>1782.9721999999999</v>
      </c>
      <c r="D116">
        <v>153283.34330000001</v>
      </c>
      <c r="E116" s="3">
        <v>72998.6587</v>
      </c>
      <c r="F116" s="4">
        <v>15512.918299999999</v>
      </c>
      <c r="G116">
        <v>2649.7303000000002</v>
      </c>
      <c r="H116">
        <v>10637.5335</v>
      </c>
      <c r="I116">
        <v>0</v>
      </c>
      <c r="J116">
        <v>0</v>
      </c>
      <c r="K116">
        <v>0</v>
      </c>
      <c r="L116">
        <v>999.05930000000001</v>
      </c>
      <c r="M116">
        <v>33736.9162</v>
      </c>
      <c r="N116">
        <v>0</v>
      </c>
      <c r="O116">
        <v>0</v>
      </c>
      <c r="P116">
        <v>0</v>
      </c>
      <c r="Q116">
        <v>0</v>
      </c>
      <c r="R116">
        <v>1</v>
      </c>
    </row>
    <row r="117" spans="1:18" x14ac:dyDescent="0.25">
      <c r="A117" t="s">
        <v>244</v>
      </c>
      <c r="B117">
        <v>9487.3996999999999</v>
      </c>
      <c r="C117">
        <v>895.85540000000003</v>
      </c>
      <c r="D117">
        <v>163024.38930000001</v>
      </c>
      <c r="E117" s="3">
        <v>72924.385599999994</v>
      </c>
      <c r="F117" s="4">
        <v>9792.8359999999993</v>
      </c>
      <c r="G117">
        <v>2254.7444999999998</v>
      </c>
      <c r="H117">
        <v>5277.1606000000002</v>
      </c>
      <c r="I117">
        <v>0</v>
      </c>
      <c r="J117">
        <v>0</v>
      </c>
      <c r="K117">
        <v>0</v>
      </c>
      <c r="L117">
        <v>1263.6273000000001</v>
      </c>
      <c r="M117">
        <v>70066.025500000003</v>
      </c>
      <c r="N117">
        <v>0</v>
      </c>
      <c r="O117">
        <v>0</v>
      </c>
      <c r="P117">
        <v>0</v>
      </c>
      <c r="Q117">
        <v>0</v>
      </c>
      <c r="R117">
        <v>1</v>
      </c>
    </row>
    <row r="118" spans="1:18" x14ac:dyDescent="0.25">
      <c r="A118" t="s">
        <v>245</v>
      </c>
      <c r="B118">
        <v>4642.6309000000001</v>
      </c>
      <c r="C118">
        <v>364.64859999999999</v>
      </c>
      <c r="D118">
        <v>66456.145199999999</v>
      </c>
      <c r="E118" s="3">
        <v>30115.3547</v>
      </c>
      <c r="F118" s="4">
        <v>3723.6419999999998</v>
      </c>
      <c r="G118">
        <v>1043.3058000000001</v>
      </c>
      <c r="H118">
        <v>1151.7853</v>
      </c>
      <c r="I118">
        <v>0</v>
      </c>
      <c r="J118">
        <v>0</v>
      </c>
      <c r="K118">
        <v>0</v>
      </c>
      <c r="L118">
        <v>417.9033</v>
      </c>
      <c r="M118">
        <v>13223.714400000001</v>
      </c>
      <c r="N118">
        <v>0</v>
      </c>
      <c r="O118">
        <v>0</v>
      </c>
      <c r="P118">
        <v>0</v>
      </c>
      <c r="Q118">
        <v>0</v>
      </c>
      <c r="R118">
        <v>1</v>
      </c>
    </row>
    <row r="119" spans="1:18" x14ac:dyDescent="0.25">
      <c r="A119" t="s">
        <v>246</v>
      </c>
      <c r="B119">
        <v>4956.9957000000004</v>
      </c>
      <c r="C119">
        <v>252.80869999999999</v>
      </c>
      <c r="D119">
        <v>96661.863400000002</v>
      </c>
      <c r="E119" s="3">
        <v>42918.233699999997</v>
      </c>
      <c r="F119" s="4">
        <v>3285.8721999999998</v>
      </c>
      <c r="G119">
        <v>604.71879999999999</v>
      </c>
      <c r="H119">
        <v>1709.7656999999999</v>
      </c>
      <c r="I119">
        <v>0</v>
      </c>
      <c r="J119">
        <v>0</v>
      </c>
      <c r="K119">
        <v>0</v>
      </c>
      <c r="L119">
        <v>290.041</v>
      </c>
      <c r="M119">
        <v>64085.229899999998</v>
      </c>
      <c r="N119">
        <v>0</v>
      </c>
      <c r="O119">
        <v>0</v>
      </c>
      <c r="P119">
        <v>0</v>
      </c>
      <c r="Q119">
        <v>0</v>
      </c>
      <c r="R119">
        <v>1</v>
      </c>
    </row>
    <row r="120" spans="1:18" x14ac:dyDescent="0.25">
      <c r="A120" t="s">
        <v>247</v>
      </c>
      <c r="B120">
        <v>9853.1797000000006</v>
      </c>
      <c r="C120">
        <v>1120.3294000000001</v>
      </c>
      <c r="D120">
        <v>158870.8223</v>
      </c>
      <c r="E120" s="3">
        <v>73222.854800000001</v>
      </c>
      <c r="F120" s="4">
        <v>12611.521199999999</v>
      </c>
      <c r="G120">
        <v>2496.0610000000001</v>
      </c>
      <c r="H120">
        <v>6823.5798000000004</v>
      </c>
      <c r="I120">
        <v>0</v>
      </c>
      <c r="J120">
        <v>0</v>
      </c>
      <c r="K120">
        <v>0</v>
      </c>
      <c r="L120">
        <v>1193.0645999999999</v>
      </c>
      <c r="M120">
        <v>33276.854399999997</v>
      </c>
      <c r="N120">
        <v>0</v>
      </c>
      <c r="O120">
        <v>0</v>
      </c>
      <c r="P120">
        <v>0</v>
      </c>
      <c r="Q120">
        <v>0</v>
      </c>
      <c r="R120">
        <v>1</v>
      </c>
    </row>
    <row r="121" spans="1:18" x14ac:dyDescent="0.25">
      <c r="A121" t="s">
        <v>248</v>
      </c>
      <c r="B121">
        <v>7028.4591</v>
      </c>
      <c r="C121">
        <v>862.52760000000001</v>
      </c>
      <c r="D121">
        <v>114569.6676</v>
      </c>
      <c r="E121" s="3">
        <v>56500.120999999999</v>
      </c>
      <c r="F121" s="4">
        <v>9740.3508999999995</v>
      </c>
      <c r="G121">
        <v>2051.2478000000001</v>
      </c>
      <c r="H121">
        <v>6211.9723999999997</v>
      </c>
      <c r="I121">
        <v>0</v>
      </c>
      <c r="J121">
        <v>0</v>
      </c>
      <c r="K121">
        <v>0</v>
      </c>
      <c r="L121">
        <v>1066.2393</v>
      </c>
      <c r="M121">
        <v>38908.854899999998</v>
      </c>
      <c r="N121">
        <v>0</v>
      </c>
      <c r="O121">
        <v>0</v>
      </c>
      <c r="P121">
        <v>0</v>
      </c>
      <c r="Q121">
        <v>0</v>
      </c>
      <c r="R121">
        <v>1</v>
      </c>
    </row>
    <row r="122" spans="1:18" x14ac:dyDescent="0.25">
      <c r="A122" t="s">
        <v>249</v>
      </c>
      <c r="B122">
        <v>9522.9953000000005</v>
      </c>
      <c r="C122">
        <v>765.74339999999995</v>
      </c>
      <c r="D122">
        <v>183509.7366</v>
      </c>
      <c r="E122" s="3">
        <v>83775.988800000006</v>
      </c>
      <c r="F122" s="4">
        <v>10410.5155</v>
      </c>
      <c r="G122">
        <v>1295.1113</v>
      </c>
      <c r="H122">
        <v>7676.3662000000004</v>
      </c>
      <c r="I122">
        <v>0</v>
      </c>
      <c r="J122">
        <v>0</v>
      </c>
      <c r="K122">
        <v>0</v>
      </c>
      <c r="L122">
        <v>520.91189999999995</v>
      </c>
      <c r="M122">
        <v>127656.7574</v>
      </c>
      <c r="N122">
        <v>0</v>
      </c>
      <c r="O122">
        <v>0</v>
      </c>
      <c r="P122">
        <v>0</v>
      </c>
      <c r="Q122">
        <v>0</v>
      </c>
      <c r="R122">
        <v>1</v>
      </c>
    </row>
    <row r="123" spans="1:18" x14ac:dyDescent="0.25">
      <c r="A123" t="s">
        <v>250</v>
      </c>
      <c r="B123">
        <v>7249.4007000000001</v>
      </c>
      <c r="C123">
        <v>795.61620000000005</v>
      </c>
      <c r="D123">
        <v>116688.7862</v>
      </c>
      <c r="E123" s="3">
        <v>53438.870999999999</v>
      </c>
      <c r="F123" s="4">
        <v>9194.8282999999992</v>
      </c>
      <c r="G123">
        <v>1669.8055999999999</v>
      </c>
      <c r="H123">
        <v>3251.3838999999998</v>
      </c>
      <c r="I123">
        <v>0</v>
      </c>
      <c r="J123">
        <v>0</v>
      </c>
      <c r="K123">
        <v>0</v>
      </c>
      <c r="L123">
        <v>690.02589999999998</v>
      </c>
      <c r="M123">
        <v>27310.552299999999</v>
      </c>
      <c r="N123">
        <v>0</v>
      </c>
      <c r="O123">
        <v>0</v>
      </c>
      <c r="P123">
        <v>0</v>
      </c>
      <c r="Q123">
        <v>0</v>
      </c>
      <c r="R123">
        <v>1</v>
      </c>
    </row>
    <row r="124" spans="1:18" x14ac:dyDescent="0.25">
      <c r="A124" t="s">
        <v>251</v>
      </c>
      <c r="B124">
        <v>3971.0895</v>
      </c>
      <c r="C124">
        <v>33.220799999999997</v>
      </c>
      <c r="D124">
        <v>93240.300600000002</v>
      </c>
      <c r="E124" s="3">
        <v>40175.873099999997</v>
      </c>
      <c r="F124" s="4">
        <v>745.97820000000002</v>
      </c>
      <c r="G124">
        <v>12.6404</v>
      </c>
      <c r="H124">
        <v>719.76840000000004</v>
      </c>
      <c r="I124">
        <v>0</v>
      </c>
      <c r="J124">
        <v>0</v>
      </c>
      <c r="K124">
        <v>0</v>
      </c>
      <c r="L124">
        <v>10.774100000000001</v>
      </c>
      <c r="M124">
        <v>92091.893100000001</v>
      </c>
      <c r="N124">
        <v>0</v>
      </c>
      <c r="O124">
        <v>0</v>
      </c>
      <c r="P124">
        <v>0</v>
      </c>
      <c r="Q124">
        <v>0</v>
      </c>
      <c r="R124">
        <v>1</v>
      </c>
    </row>
    <row r="125" spans="1:18" x14ac:dyDescent="0.25">
      <c r="A125" t="s">
        <v>252</v>
      </c>
      <c r="B125">
        <v>12339.834500000001</v>
      </c>
      <c r="C125">
        <v>1525.6791000000001</v>
      </c>
      <c r="D125">
        <v>190185.61079999999</v>
      </c>
      <c r="E125" s="3">
        <v>91532.361000000004</v>
      </c>
      <c r="F125" s="4">
        <v>16661.984700000001</v>
      </c>
      <c r="G125">
        <v>2694.4461999999999</v>
      </c>
      <c r="H125">
        <v>8042.2187000000004</v>
      </c>
      <c r="I125">
        <v>0</v>
      </c>
      <c r="J125">
        <v>0</v>
      </c>
      <c r="K125">
        <v>0</v>
      </c>
      <c r="L125">
        <v>973.30449999999996</v>
      </c>
      <c r="M125">
        <v>43484.4182</v>
      </c>
      <c r="N125">
        <v>0</v>
      </c>
      <c r="O125">
        <v>0</v>
      </c>
      <c r="P125">
        <v>0</v>
      </c>
      <c r="Q125">
        <v>0</v>
      </c>
      <c r="R125">
        <v>1</v>
      </c>
    </row>
    <row r="126" spans="1:18" x14ac:dyDescent="0.25">
      <c r="A126" t="s">
        <v>253</v>
      </c>
      <c r="B126">
        <v>6894.2335999999996</v>
      </c>
      <c r="C126">
        <v>839.2287</v>
      </c>
      <c r="D126">
        <v>105726.03109999999</v>
      </c>
      <c r="E126" s="3">
        <v>49061.256200000003</v>
      </c>
      <c r="F126" s="4">
        <v>9253.5910000000003</v>
      </c>
      <c r="G126">
        <v>1941.0111999999999</v>
      </c>
      <c r="H126">
        <v>4755.6612999999998</v>
      </c>
      <c r="I126">
        <v>0</v>
      </c>
      <c r="J126">
        <v>0</v>
      </c>
      <c r="K126">
        <v>0</v>
      </c>
      <c r="L126">
        <v>868.58939999999996</v>
      </c>
      <c r="M126">
        <v>14387.0288</v>
      </c>
      <c r="N126">
        <v>0</v>
      </c>
      <c r="O126">
        <v>0</v>
      </c>
      <c r="P126">
        <v>0</v>
      </c>
      <c r="Q126">
        <v>0</v>
      </c>
      <c r="R126">
        <v>1</v>
      </c>
    </row>
    <row r="127" spans="1:18" x14ac:dyDescent="0.25">
      <c r="A127" t="s">
        <v>254</v>
      </c>
      <c r="B127">
        <v>13508.521699999999</v>
      </c>
      <c r="C127">
        <v>1588.5473999999999</v>
      </c>
      <c r="D127">
        <v>182004.14869999999</v>
      </c>
      <c r="E127" s="3">
        <v>84677.993000000002</v>
      </c>
      <c r="F127" s="4">
        <v>11528.300499999999</v>
      </c>
      <c r="G127">
        <v>1944.3835999999999</v>
      </c>
      <c r="H127">
        <v>6513.9822999999997</v>
      </c>
      <c r="I127">
        <v>0</v>
      </c>
      <c r="J127">
        <v>0</v>
      </c>
      <c r="K127">
        <v>0</v>
      </c>
      <c r="L127">
        <v>827.14490000000001</v>
      </c>
      <c r="M127">
        <v>77399.169200000004</v>
      </c>
      <c r="N127">
        <v>0</v>
      </c>
      <c r="O127">
        <v>0</v>
      </c>
      <c r="P127">
        <v>0</v>
      </c>
      <c r="Q127">
        <v>0</v>
      </c>
      <c r="R127">
        <v>1</v>
      </c>
    </row>
    <row r="128" spans="1:18" x14ac:dyDescent="0.25">
      <c r="A128" t="s">
        <v>255</v>
      </c>
      <c r="B128">
        <v>6986.2532000000001</v>
      </c>
      <c r="C128">
        <v>261.8972</v>
      </c>
      <c r="D128">
        <v>155042.63860000001</v>
      </c>
      <c r="E128" s="3">
        <v>70136.155499999993</v>
      </c>
      <c r="F128" s="4">
        <v>3762.6671999999999</v>
      </c>
      <c r="G128">
        <v>312.02420000000001</v>
      </c>
      <c r="H128">
        <v>3008.5194000000001</v>
      </c>
      <c r="I128">
        <v>0</v>
      </c>
      <c r="J128">
        <v>0</v>
      </c>
      <c r="K128">
        <v>0</v>
      </c>
      <c r="L128">
        <v>207.33680000000001</v>
      </c>
      <c r="M128">
        <v>137902.95480000001</v>
      </c>
      <c r="N128">
        <v>0</v>
      </c>
      <c r="O128">
        <v>0</v>
      </c>
      <c r="P128">
        <v>0</v>
      </c>
      <c r="Q128">
        <v>0</v>
      </c>
      <c r="R128">
        <v>1</v>
      </c>
    </row>
    <row r="129" spans="1:18" x14ac:dyDescent="0.25">
      <c r="A129" t="s">
        <v>256</v>
      </c>
      <c r="B129">
        <v>8983.6589000000004</v>
      </c>
      <c r="C129">
        <v>838.73739999999998</v>
      </c>
      <c r="D129">
        <v>135276.2971</v>
      </c>
      <c r="E129" s="3">
        <v>62193.1944</v>
      </c>
      <c r="F129" s="4">
        <v>8609.1581999999999</v>
      </c>
      <c r="G129">
        <v>1842.7437</v>
      </c>
      <c r="H129">
        <v>4568.5118000000002</v>
      </c>
      <c r="I129">
        <v>0</v>
      </c>
      <c r="J129">
        <v>0</v>
      </c>
      <c r="K129">
        <v>0</v>
      </c>
      <c r="L129">
        <v>633.89800000000002</v>
      </c>
      <c r="M129">
        <v>48149.505700000002</v>
      </c>
      <c r="N129">
        <v>0</v>
      </c>
      <c r="O129">
        <v>0</v>
      </c>
      <c r="P129">
        <v>0</v>
      </c>
      <c r="Q129">
        <v>0</v>
      </c>
      <c r="R129">
        <v>1</v>
      </c>
    </row>
    <row r="130" spans="1:18" x14ac:dyDescent="0.25">
      <c r="A130" t="s">
        <v>257</v>
      </c>
      <c r="B130">
        <v>10844.6216</v>
      </c>
      <c r="C130">
        <v>990.14570000000003</v>
      </c>
      <c r="D130">
        <v>187272.3492</v>
      </c>
      <c r="E130" s="3">
        <v>90307.103400000007</v>
      </c>
      <c r="F130" s="4">
        <v>10718.4282</v>
      </c>
      <c r="G130">
        <v>1062.0726999999999</v>
      </c>
      <c r="H130">
        <v>8137.2051000000001</v>
      </c>
      <c r="I130">
        <v>0</v>
      </c>
      <c r="J130">
        <v>0</v>
      </c>
      <c r="K130">
        <v>0</v>
      </c>
      <c r="L130">
        <v>457.03019999999998</v>
      </c>
      <c r="M130">
        <v>130116.7359</v>
      </c>
      <c r="N130">
        <v>0</v>
      </c>
      <c r="O130">
        <v>0</v>
      </c>
      <c r="P130">
        <v>0</v>
      </c>
      <c r="Q130">
        <v>0</v>
      </c>
      <c r="R130">
        <v>1</v>
      </c>
    </row>
    <row r="131" spans="1:18" x14ac:dyDescent="0.25">
      <c r="A131" t="s">
        <v>258</v>
      </c>
      <c r="B131">
        <v>8654.1101999999992</v>
      </c>
      <c r="C131">
        <v>817.43719999999996</v>
      </c>
      <c r="D131">
        <v>145325.12359999999</v>
      </c>
      <c r="E131" s="3">
        <v>69336.263099999996</v>
      </c>
      <c r="F131" s="4">
        <v>9406.3605000000007</v>
      </c>
      <c r="G131">
        <v>1651.9093</v>
      </c>
      <c r="H131">
        <v>5304.8431</v>
      </c>
      <c r="I131">
        <v>0</v>
      </c>
      <c r="J131">
        <v>0</v>
      </c>
      <c r="K131">
        <v>0</v>
      </c>
      <c r="L131">
        <v>595.2731</v>
      </c>
      <c r="M131">
        <v>59040.284399999997</v>
      </c>
      <c r="N131">
        <v>0</v>
      </c>
      <c r="O131">
        <v>0</v>
      </c>
      <c r="P131">
        <v>0</v>
      </c>
      <c r="Q131">
        <v>0</v>
      </c>
      <c r="R131">
        <v>1</v>
      </c>
    </row>
    <row r="132" spans="1:18" x14ac:dyDescent="0.25">
      <c r="A132" t="s">
        <v>259</v>
      </c>
      <c r="B132">
        <v>941.30679999999995</v>
      </c>
      <c r="C132">
        <v>60.935200000000002</v>
      </c>
      <c r="D132">
        <v>12409.2068</v>
      </c>
      <c r="E132" s="3">
        <v>5373.0717000000004</v>
      </c>
      <c r="F132" s="4">
        <v>343.55689999999998</v>
      </c>
      <c r="G132">
        <v>164.5797</v>
      </c>
      <c r="H132">
        <v>8.391</v>
      </c>
      <c r="I132">
        <v>0</v>
      </c>
      <c r="J132">
        <v>0</v>
      </c>
      <c r="K132">
        <v>0</v>
      </c>
      <c r="L132">
        <v>78.440899999999999</v>
      </c>
      <c r="M132">
        <v>5517.3311000000003</v>
      </c>
      <c r="N132">
        <v>0</v>
      </c>
      <c r="O132">
        <v>0</v>
      </c>
      <c r="P132">
        <v>0</v>
      </c>
      <c r="Q132">
        <v>0</v>
      </c>
      <c r="R132">
        <v>1</v>
      </c>
    </row>
    <row r="133" spans="1:18" x14ac:dyDescent="0.25">
      <c r="A133" t="s">
        <v>260</v>
      </c>
      <c r="B133">
        <v>8074.1588000000002</v>
      </c>
      <c r="C133">
        <v>789.28930000000003</v>
      </c>
      <c r="D133">
        <v>103679.389</v>
      </c>
      <c r="E133" s="3">
        <v>48016.1103</v>
      </c>
      <c r="F133" s="4">
        <v>6436.0002000000004</v>
      </c>
      <c r="G133">
        <v>1800.3035</v>
      </c>
      <c r="H133">
        <v>1992.1206999999999</v>
      </c>
      <c r="I133">
        <v>0</v>
      </c>
      <c r="J133">
        <v>0</v>
      </c>
      <c r="K133">
        <v>0</v>
      </c>
      <c r="L133">
        <v>658.28539999999998</v>
      </c>
      <c r="M133">
        <v>10593.675300000001</v>
      </c>
      <c r="N133">
        <v>0</v>
      </c>
      <c r="O133">
        <v>0</v>
      </c>
      <c r="P133">
        <v>0</v>
      </c>
      <c r="Q133">
        <v>0</v>
      </c>
      <c r="R133">
        <v>1</v>
      </c>
    </row>
    <row r="134" spans="1:18" x14ac:dyDescent="0.25">
      <c r="A134" t="s">
        <v>261</v>
      </c>
      <c r="B134">
        <v>9667.6792999999998</v>
      </c>
      <c r="C134">
        <v>866.09799999999996</v>
      </c>
      <c r="D134">
        <v>148953.20420000001</v>
      </c>
      <c r="E134" s="3">
        <v>68088.374100000001</v>
      </c>
      <c r="F134" s="4">
        <v>7135.9453000000003</v>
      </c>
      <c r="G134">
        <v>1399.5742</v>
      </c>
      <c r="H134">
        <v>3760.7082</v>
      </c>
      <c r="I134">
        <v>0</v>
      </c>
      <c r="J134">
        <v>0</v>
      </c>
      <c r="K134">
        <v>0</v>
      </c>
      <c r="L134">
        <v>589.2056</v>
      </c>
      <c r="M134">
        <v>71270.433900000004</v>
      </c>
      <c r="N134">
        <v>0</v>
      </c>
      <c r="O134">
        <v>0</v>
      </c>
      <c r="P134">
        <v>0</v>
      </c>
      <c r="Q134">
        <v>0</v>
      </c>
      <c r="R134">
        <v>1</v>
      </c>
    </row>
    <row r="135" spans="1:18" x14ac:dyDescent="0.25">
      <c r="A135" t="s">
        <v>262</v>
      </c>
      <c r="B135">
        <v>11247.3285</v>
      </c>
      <c r="C135">
        <v>803.92139999999995</v>
      </c>
      <c r="D135">
        <v>180086.6642</v>
      </c>
      <c r="E135" s="3">
        <v>80952.037599999996</v>
      </c>
      <c r="F135" s="4">
        <v>6439.8757999999998</v>
      </c>
      <c r="G135">
        <v>1120.0252</v>
      </c>
      <c r="H135">
        <v>3854.0981000000002</v>
      </c>
      <c r="I135">
        <v>0</v>
      </c>
      <c r="J135">
        <v>0</v>
      </c>
      <c r="K135">
        <v>0</v>
      </c>
      <c r="L135">
        <v>500.97980000000001</v>
      </c>
      <c r="M135">
        <v>117300.0603</v>
      </c>
      <c r="N135">
        <v>0</v>
      </c>
      <c r="O135">
        <v>0</v>
      </c>
      <c r="P135">
        <v>0</v>
      </c>
      <c r="Q135">
        <v>0</v>
      </c>
      <c r="R135">
        <v>1</v>
      </c>
    </row>
    <row r="136" spans="1:18" x14ac:dyDescent="0.25">
      <c r="A136" t="s">
        <v>1871</v>
      </c>
      <c r="B136">
        <v>47.944400000000002</v>
      </c>
      <c r="C136">
        <v>2.3814000000000002</v>
      </c>
      <c r="D136">
        <v>604.25250000000005</v>
      </c>
      <c r="E136" s="3">
        <v>189.91200000000001</v>
      </c>
      <c r="F136" s="4">
        <v>56.003799999999998</v>
      </c>
      <c r="G136">
        <v>54.881999999999998</v>
      </c>
      <c r="H136">
        <v>6.8199999999999997E-2</v>
      </c>
      <c r="I136">
        <v>0</v>
      </c>
      <c r="J136">
        <v>0</v>
      </c>
      <c r="K136">
        <v>0</v>
      </c>
      <c r="L136">
        <v>54.827199999999998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</row>
    <row r="137" spans="1:18" x14ac:dyDescent="0.25">
      <c r="A137" t="s">
        <v>1872</v>
      </c>
      <c r="B137">
        <v>6094.3666999999996</v>
      </c>
      <c r="C137">
        <v>124.16</v>
      </c>
      <c r="D137">
        <v>135367.15330000001</v>
      </c>
      <c r="E137" s="3">
        <v>60135.013200000001</v>
      </c>
      <c r="F137" s="4">
        <v>2317.4850999999999</v>
      </c>
      <c r="G137">
        <v>152.55539999999999</v>
      </c>
      <c r="H137">
        <v>1946.5360000000001</v>
      </c>
      <c r="I137">
        <v>0</v>
      </c>
      <c r="J137">
        <v>0</v>
      </c>
      <c r="K137">
        <v>0</v>
      </c>
      <c r="L137">
        <v>75.509100000000004</v>
      </c>
      <c r="M137">
        <v>125730.0447</v>
      </c>
      <c r="N137">
        <v>0</v>
      </c>
      <c r="O137">
        <v>0</v>
      </c>
      <c r="P137">
        <v>0</v>
      </c>
      <c r="Q137">
        <v>0</v>
      </c>
      <c r="R137">
        <v>1</v>
      </c>
    </row>
    <row r="138" spans="1:18" x14ac:dyDescent="0.25">
      <c r="A138" t="s">
        <v>1873</v>
      </c>
      <c r="B138">
        <v>2980.8584000000001</v>
      </c>
      <c r="C138">
        <v>48.945</v>
      </c>
      <c r="D138">
        <v>69859.056100000002</v>
      </c>
      <c r="E138" s="3">
        <v>30378.5543</v>
      </c>
      <c r="F138" s="4">
        <v>1122.4219000000001</v>
      </c>
      <c r="G138">
        <v>11.4053</v>
      </c>
      <c r="H138">
        <v>1110.8236999999999</v>
      </c>
      <c r="I138">
        <v>0</v>
      </c>
      <c r="J138">
        <v>0</v>
      </c>
      <c r="K138">
        <v>0</v>
      </c>
      <c r="L138">
        <v>11.3972</v>
      </c>
      <c r="M138">
        <v>68642.309099999999</v>
      </c>
      <c r="N138">
        <v>0</v>
      </c>
      <c r="O138">
        <v>0</v>
      </c>
      <c r="P138">
        <v>0</v>
      </c>
      <c r="Q138">
        <v>0</v>
      </c>
      <c r="R138">
        <v>1</v>
      </c>
    </row>
    <row r="139" spans="1:18" x14ac:dyDescent="0.25">
      <c r="A139" t="s">
        <v>263</v>
      </c>
      <c r="B139">
        <v>610.10739999999998</v>
      </c>
      <c r="C139">
        <v>88.1464</v>
      </c>
      <c r="D139">
        <v>3918.6641</v>
      </c>
      <c r="E139" s="3">
        <v>1713.9661000000001</v>
      </c>
      <c r="F139" s="4">
        <v>266.8664</v>
      </c>
      <c r="G139">
        <v>80.593100000000007</v>
      </c>
      <c r="H139">
        <v>0.76219999999999999</v>
      </c>
      <c r="I139">
        <v>0</v>
      </c>
      <c r="J139">
        <v>0</v>
      </c>
      <c r="K139">
        <v>0</v>
      </c>
      <c r="L139">
        <v>27.828700000000001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</row>
    <row r="140" spans="1:18" x14ac:dyDescent="0.25">
      <c r="A140" t="s">
        <v>264</v>
      </c>
      <c r="B140">
        <v>14602.045099999999</v>
      </c>
      <c r="C140">
        <v>3337.89</v>
      </c>
      <c r="D140">
        <v>306493.5723</v>
      </c>
      <c r="E140" s="3">
        <v>174343.68719999999</v>
      </c>
      <c r="F140" s="4">
        <v>68913.081200000001</v>
      </c>
      <c r="G140">
        <v>2973.1527999999998</v>
      </c>
      <c r="H140">
        <v>64906.992899999997</v>
      </c>
      <c r="I140">
        <v>0</v>
      </c>
      <c r="J140">
        <v>0</v>
      </c>
      <c r="K140">
        <v>0</v>
      </c>
      <c r="L140">
        <v>431.92219999999998</v>
      </c>
      <c r="M140">
        <v>200164.72339999999</v>
      </c>
      <c r="N140">
        <v>0</v>
      </c>
      <c r="O140">
        <v>0</v>
      </c>
      <c r="P140">
        <v>0</v>
      </c>
      <c r="Q140">
        <v>0</v>
      </c>
      <c r="R140">
        <v>1</v>
      </c>
    </row>
    <row r="141" spans="1:18" x14ac:dyDescent="0.25">
      <c r="A141" t="s">
        <v>265</v>
      </c>
      <c r="B141">
        <v>13164.7428</v>
      </c>
      <c r="C141">
        <v>3528.3334</v>
      </c>
      <c r="D141">
        <v>215079.97380000001</v>
      </c>
      <c r="E141" s="3">
        <v>116678.5206</v>
      </c>
      <c r="F141" s="4">
        <v>39769.394500000002</v>
      </c>
      <c r="G141">
        <v>3700.3836000000001</v>
      </c>
      <c r="H141">
        <v>32953.4764</v>
      </c>
      <c r="I141">
        <v>0</v>
      </c>
      <c r="J141">
        <v>0</v>
      </c>
      <c r="K141">
        <v>0</v>
      </c>
      <c r="L141">
        <v>934.29700000000003</v>
      </c>
      <c r="M141">
        <v>69615.676300000006</v>
      </c>
      <c r="N141">
        <v>0</v>
      </c>
      <c r="O141">
        <v>0</v>
      </c>
      <c r="P141">
        <v>0</v>
      </c>
      <c r="Q141">
        <v>0</v>
      </c>
      <c r="R141">
        <v>1</v>
      </c>
    </row>
    <row r="142" spans="1:18" x14ac:dyDescent="0.25">
      <c r="A142" t="s">
        <v>2042</v>
      </c>
      <c r="B142">
        <v>2607.0897</v>
      </c>
      <c r="C142">
        <v>16.8157</v>
      </c>
      <c r="D142">
        <v>59863.8802</v>
      </c>
      <c r="E142" s="3">
        <v>25648.231899999999</v>
      </c>
      <c r="F142" s="4">
        <v>257.80099999999999</v>
      </c>
      <c r="G142">
        <v>13.105700000000001</v>
      </c>
      <c r="H142">
        <v>238.7124</v>
      </c>
      <c r="I142">
        <v>0</v>
      </c>
      <c r="J142">
        <v>0</v>
      </c>
      <c r="K142">
        <v>0</v>
      </c>
      <c r="L142">
        <v>3.1555</v>
      </c>
      <c r="M142">
        <v>58969.7497</v>
      </c>
      <c r="N142">
        <v>0</v>
      </c>
      <c r="O142">
        <v>0</v>
      </c>
      <c r="P142">
        <v>0</v>
      </c>
      <c r="Q142">
        <v>0</v>
      </c>
      <c r="R142">
        <v>1</v>
      </c>
    </row>
    <row r="143" spans="1:18" x14ac:dyDescent="0.25">
      <c r="A143" t="s">
        <v>266</v>
      </c>
      <c r="B143">
        <v>2473.8334</v>
      </c>
      <c r="C143">
        <v>201.36009999999999</v>
      </c>
      <c r="D143">
        <v>42212.994700000003</v>
      </c>
      <c r="E143" s="3">
        <v>18620.451499999999</v>
      </c>
      <c r="F143" s="4">
        <v>1936.6618000000001</v>
      </c>
      <c r="G143">
        <v>492.49450000000002</v>
      </c>
      <c r="H143">
        <v>679.77260000000001</v>
      </c>
      <c r="I143">
        <v>0</v>
      </c>
      <c r="J143">
        <v>0</v>
      </c>
      <c r="K143">
        <v>0</v>
      </c>
      <c r="L143">
        <v>242.02709999999999</v>
      </c>
      <c r="M143">
        <v>16187.965099999999</v>
      </c>
      <c r="N143">
        <v>0</v>
      </c>
      <c r="O143">
        <v>0</v>
      </c>
      <c r="P143">
        <v>0</v>
      </c>
      <c r="Q143">
        <v>0</v>
      </c>
      <c r="R143">
        <v>1</v>
      </c>
    </row>
    <row r="144" spans="1:18" x14ac:dyDescent="0.25">
      <c r="A144" t="s">
        <v>267</v>
      </c>
      <c r="B144">
        <v>8674.4992999999995</v>
      </c>
      <c r="C144">
        <v>951.72299999999996</v>
      </c>
      <c r="D144">
        <v>119316.5793</v>
      </c>
      <c r="E144" s="3">
        <v>55780.377899999999</v>
      </c>
      <c r="F144" s="4">
        <v>8766.1725000000006</v>
      </c>
      <c r="G144">
        <v>2166.8089</v>
      </c>
      <c r="H144">
        <v>3423.2759999999998</v>
      </c>
      <c r="I144">
        <v>0</v>
      </c>
      <c r="J144">
        <v>0</v>
      </c>
      <c r="K144">
        <v>0</v>
      </c>
      <c r="L144">
        <v>764.50350000000003</v>
      </c>
      <c r="M144">
        <v>4737.5228999999999</v>
      </c>
      <c r="N144">
        <v>0</v>
      </c>
      <c r="O144">
        <v>0</v>
      </c>
      <c r="P144">
        <v>0</v>
      </c>
      <c r="Q144">
        <v>0</v>
      </c>
      <c r="R144">
        <v>1</v>
      </c>
    </row>
    <row r="145" spans="1:18" x14ac:dyDescent="0.25">
      <c r="A145" t="s">
        <v>268</v>
      </c>
      <c r="B145">
        <v>3439.7073999999998</v>
      </c>
      <c r="C145">
        <v>330.05509999999998</v>
      </c>
      <c r="D145">
        <v>43305.584000000003</v>
      </c>
      <c r="E145" s="3">
        <v>19387.0923</v>
      </c>
      <c r="F145" s="4">
        <v>2450.0083</v>
      </c>
      <c r="G145">
        <v>789.92909999999995</v>
      </c>
      <c r="H145">
        <v>495.97699999999998</v>
      </c>
      <c r="I145">
        <v>0</v>
      </c>
      <c r="J145">
        <v>0</v>
      </c>
      <c r="K145">
        <v>0</v>
      </c>
      <c r="L145">
        <v>273.98820000000001</v>
      </c>
      <c r="M145">
        <v>332.86739999999998</v>
      </c>
      <c r="N145">
        <v>0</v>
      </c>
      <c r="O145">
        <v>0</v>
      </c>
      <c r="P145">
        <v>0</v>
      </c>
      <c r="Q145">
        <v>0</v>
      </c>
      <c r="R145">
        <v>1</v>
      </c>
    </row>
    <row r="146" spans="1:18" x14ac:dyDescent="0.25">
      <c r="A146" t="s">
        <v>269</v>
      </c>
      <c r="B146">
        <v>6216.598</v>
      </c>
      <c r="C146">
        <v>612.83749999999998</v>
      </c>
      <c r="D146">
        <v>72847.802299999996</v>
      </c>
      <c r="E146" s="3">
        <v>32608.005700000002</v>
      </c>
      <c r="F146" s="4">
        <v>4057.3827999999999</v>
      </c>
      <c r="G146">
        <v>1301.9713999999999</v>
      </c>
      <c r="H146">
        <v>1234.5391999999999</v>
      </c>
      <c r="I146">
        <v>0</v>
      </c>
      <c r="J146">
        <v>0</v>
      </c>
      <c r="K146">
        <v>0</v>
      </c>
      <c r="L146">
        <v>626.47190000000001</v>
      </c>
      <c r="M146">
        <v>12345.953100000001</v>
      </c>
      <c r="N146">
        <v>0</v>
      </c>
      <c r="O146">
        <v>0</v>
      </c>
      <c r="P146">
        <v>0</v>
      </c>
      <c r="Q146">
        <v>0</v>
      </c>
      <c r="R146">
        <v>1</v>
      </c>
    </row>
    <row r="147" spans="1:18" x14ac:dyDescent="0.25">
      <c r="A147" t="s">
        <v>270</v>
      </c>
      <c r="B147">
        <v>7726.6031000000003</v>
      </c>
      <c r="C147">
        <v>292.94260000000003</v>
      </c>
      <c r="D147">
        <v>148674.6734</v>
      </c>
      <c r="E147" s="3">
        <v>65092.953600000001</v>
      </c>
      <c r="F147" s="4">
        <v>3328.1246000000001</v>
      </c>
      <c r="G147">
        <v>905.22260000000006</v>
      </c>
      <c r="H147">
        <v>1224.9023</v>
      </c>
      <c r="I147">
        <v>0</v>
      </c>
      <c r="J147">
        <v>0</v>
      </c>
      <c r="K147">
        <v>0</v>
      </c>
      <c r="L147">
        <v>406.52870000000001</v>
      </c>
      <c r="M147">
        <v>103823.36500000001</v>
      </c>
      <c r="N147">
        <v>0</v>
      </c>
      <c r="O147">
        <v>0</v>
      </c>
      <c r="P147">
        <v>0</v>
      </c>
      <c r="Q147">
        <v>0</v>
      </c>
      <c r="R147">
        <v>1</v>
      </c>
    </row>
    <row r="148" spans="1:18" x14ac:dyDescent="0.25">
      <c r="A148" t="s">
        <v>271</v>
      </c>
      <c r="B148">
        <v>5891.3885</v>
      </c>
      <c r="C148">
        <v>509.8252</v>
      </c>
      <c r="D148">
        <v>82945.134699999995</v>
      </c>
      <c r="E148" s="3">
        <v>37504.377800000002</v>
      </c>
      <c r="F148" s="4">
        <v>4899.8152</v>
      </c>
      <c r="G148">
        <v>1395.2331999999999</v>
      </c>
      <c r="H148">
        <v>1538.3001999999999</v>
      </c>
      <c r="I148">
        <v>0</v>
      </c>
      <c r="J148">
        <v>0</v>
      </c>
      <c r="K148">
        <v>0</v>
      </c>
      <c r="L148">
        <v>609.39329999999995</v>
      </c>
      <c r="M148">
        <v>5128.3024999999998</v>
      </c>
      <c r="N148">
        <v>0</v>
      </c>
      <c r="O148">
        <v>0</v>
      </c>
      <c r="P148">
        <v>0</v>
      </c>
      <c r="Q148">
        <v>0</v>
      </c>
      <c r="R148">
        <v>1</v>
      </c>
    </row>
    <row r="149" spans="1:18" x14ac:dyDescent="0.25">
      <c r="A149" t="s">
        <v>272</v>
      </c>
      <c r="B149">
        <v>9345.4287000000004</v>
      </c>
      <c r="C149">
        <v>1382.7370000000001</v>
      </c>
      <c r="D149">
        <v>187752.42509999999</v>
      </c>
      <c r="E149" s="3">
        <v>93644.472699999998</v>
      </c>
      <c r="F149" s="4">
        <v>22586.030900000002</v>
      </c>
      <c r="G149">
        <v>1438.9375</v>
      </c>
      <c r="H149">
        <v>19420.455999999998</v>
      </c>
      <c r="I149">
        <v>0</v>
      </c>
      <c r="J149">
        <v>0</v>
      </c>
      <c r="K149">
        <v>0</v>
      </c>
      <c r="L149">
        <v>393.55220000000003</v>
      </c>
      <c r="M149">
        <v>120547.2626</v>
      </c>
      <c r="N149">
        <v>0</v>
      </c>
      <c r="O149">
        <v>0</v>
      </c>
      <c r="P149">
        <v>0</v>
      </c>
      <c r="Q149">
        <v>0</v>
      </c>
      <c r="R149">
        <v>1</v>
      </c>
    </row>
    <row r="150" spans="1:18" x14ac:dyDescent="0.25">
      <c r="A150" t="s">
        <v>273</v>
      </c>
      <c r="B150">
        <v>9128.1890999999996</v>
      </c>
      <c r="C150">
        <v>501.43970000000002</v>
      </c>
      <c r="D150">
        <v>166913.52540000001</v>
      </c>
      <c r="E150" s="3">
        <v>74248.429300000003</v>
      </c>
      <c r="F150" s="4">
        <v>5500.2829000000002</v>
      </c>
      <c r="G150">
        <v>819.2654</v>
      </c>
      <c r="H150">
        <v>3527.9654</v>
      </c>
      <c r="I150">
        <v>0</v>
      </c>
      <c r="J150">
        <v>0</v>
      </c>
      <c r="K150">
        <v>0</v>
      </c>
      <c r="L150">
        <v>323.94580000000002</v>
      </c>
      <c r="M150">
        <v>125559.5529</v>
      </c>
      <c r="N150">
        <v>0</v>
      </c>
      <c r="O150">
        <v>0</v>
      </c>
      <c r="P150">
        <v>0</v>
      </c>
      <c r="Q150">
        <v>0</v>
      </c>
      <c r="R150">
        <v>1</v>
      </c>
    </row>
    <row r="151" spans="1:18" x14ac:dyDescent="0.25">
      <c r="A151" t="s">
        <v>274</v>
      </c>
      <c r="B151">
        <v>6167.7936</v>
      </c>
      <c r="C151">
        <v>678.36879999999996</v>
      </c>
      <c r="D151">
        <v>66579.1829</v>
      </c>
      <c r="E151" s="3">
        <v>30190.356899999999</v>
      </c>
      <c r="F151" s="4">
        <v>4491.5149000000001</v>
      </c>
      <c r="G151">
        <v>1493.0427</v>
      </c>
      <c r="H151">
        <v>1294.5844999999999</v>
      </c>
      <c r="I151">
        <v>0</v>
      </c>
      <c r="J151">
        <v>0</v>
      </c>
      <c r="K151">
        <v>0</v>
      </c>
      <c r="L151">
        <v>542.55799999999999</v>
      </c>
      <c r="M151">
        <v>2792.4520000000002</v>
      </c>
      <c r="N151">
        <v>0</v>
      </c>
      <c r="O151">
        <v>0</v>
      </c>
      <c r="P151">
        <v>0</v>
      </c>
      <c r="Q151">
        <v>0</v>
      </c>
      <c r="R151">
        <v>1</v>
      </c>
    </row>
    <row r="152" spans="1:18" x14ac:dyDescent="0.25">
      <c r="A152" t="s">
        <v>275</v>
      </c>
      <c r="B152">
        <v>5356.7406000000001</v>
      </c>
      <c r="C152">
        <v>244.66900000000001</v>
      </c>
      <c r="D152">
        <v>105956.5484</v>
      </c>
      <c r="E152" s="3">
        <v>46044.036</v>
      </c>
      <c r="F152" s="4">
        <v>3093.3559</v>
      </c>
      <c r="G152">
        <v>494.81380000000001</v>
      </c>
      <c r="H152">
        <v>1328.7155</v>
      </c>
      <c r="I152">
        <v>0</v>
      </c>
      <c r="J152">
        <v>0</v>
      </c>
      <c r="K152">
        <v>0</v>
      </c>
      <c r="L152">
        <v>272.45710000000003</v>
      </c>
      <c r="M152">
        <v>79680.430500000002</v>
      </c>
      <c r="N152">
        <v>0</v>
      </c>
      <c r="O152">
        <v>0</v>
      </c>
      <c r="P152">
        <v>0</v>
      </c>
      <c r="Q152">
        <v>0</v>
      </c>
      <c r="R152">
        <v>1</v>
      </c>
    </row>
    <row r="153" spans="1:18" x14ac:dyDescent="0.25">
      <c r="A153" t="s">
        <v>276</v>
      </c>
      <c r="B153">
        <v>6224.4416000000001</v>
      </c>
      <c r="C153">
        <v>680.51369999999997</v>
      </c>
      <c r="D153">
        <v>78655.342999999993</v>
      </c>
      <c r="E153" s="3">
        <v>35940.518499999998</v>
      </c>
      <c r="F153" s="4">
        <v>5619.4803000000002</v>
      </c>
      <c r="G153">
        <v>1472.5355999999999</v>
      </c>
      <c r="H153">
        <v>1716.307</v>
      </c>
      <c r="I153">
        <v>0</v>
      </c>
      <c r="J153">
        <v>0</v>
      </c>
      <c r="K153">
        <v>0</v>
      </c>
      <c r="L153">
        <v>487.59070000000003</v>
      </c>
      <c r="M153">
        <v>128.52010000000001</v>
      </c>
      <c r="N153">
        <v>0</v>
      </c>
      <c r="O153">
        <v>0</v>
      </c>
      <c r="P153">
        <v>0</v>
      </c>
      <c r="Q153">
        <v>0</v>
      </c>
      <c r="R153">
        <v>1</v>
      </c>
    </row>
    <row r="154" spans="1:18" x14ac:dyDescent="0.25">
      <c r="A154" t="s">
        <v>278</v>
      </c>
      <c r="B154">
        <v>8133.3545000000004</v>
      </c>
      <c r="C154">
        <v>1823.5227</v>
      </c>
      <c r="D154">
        <v>114342.0174</v>
      </c>
      <c r="E154" s="3">
        <v>63933.604700000004</v>
      </c>
      <c r="F154" s="4">
        <v>17139.820299999999</v>
      </c>
      <c r="G154">
        <v>2890.7359000000001</v>
      </c>
      <c r="H154">
        <v>12637.105</v>
      </c>
      <c r="I154">
        <v>0</v>
      </c>
      <c r="J154">
        <v>0</v>
      </c>
      <c r="K154">
        <v>0</v>
      </c>
      <c r="L154">
        <v>1621.2268999999999</v>
      </c>
      <c r="M154">
        <v>10251.2045</v>
      </c>
      <c r="N154">
        <v>0</v>
      </c>
      <c r="O154">
        <v>0</v>
      </c>
      <c r="P154">
        <v>0</v>
      </c>
      <c r="Q154">
        <v>0</v>
      </c>
      <c r="R154">
        <v>1</v>
      </c>
    </row>
    <row r="155" spans="1:18" x14ac:dyDescent="0.25">
      <c r="A155" t="s">
        <v>279</v>
      </c>
      <c r="B155">
        <v>4205.9147999999996</v>
      </c>
      <c r="C155">
        <v>279.72199999999998</v>
      </c>
      <c r="D155">
        <v>80396.417400000006</v>
      </c>
      <c r="E155" s="3">
        <v>35304.687100000003</v>
      </c>
      <c r="F155" s="4">
        <v>4094.3748999999998</v>
      </c>
      <c r="G155">
        <v>795.09050000000002</v>
      </c>
      <c r="H155">
        <v>1008.1011</v>
      </c>
      <c r="I155">
        <v>0</v>
      </c>
      <c r="J155">
        <v>0</v>
      </c>
      <c r="K155">
        <v>0</v>
      </c>
      <c r="L155">
        <v>254.83680000000001</v>
      </c>
      <c r="M155">
        <v>38952.347699999998</v>
      </c>
      <c r="N155">
        <v>0</v>
      </c>
      <c r="O155">
        <v>0</v>
      </c>
      <c r="P155">
        <v>0</v>
      </c>
      <c r="Q155">
        <v>0</v>
      </c>
      <c r="R155">
        <v>1</v>
      </c>
    </row>
    <row r="156" spans="1:18" x14ac:dyDescent="0.25">
      <c r="A156" t="s">
        <v>280</v>
      </c>
      <c r="B156">
        <v>10508.1315</v>
      </c>
      <c r="C156">
        <v>1364.5464999999999</v>
      </c>
      <c r="D156">
        <v>123214.96400000001</v>
      </c>
      <c r="E156" s="3">
        <v>56519.515299999999</v>
      </c>
      <c r="F156" s="4">
        <v>9544.6772000000001</v>
      </c>
      <c r="G156">
        <v>2342.6882999999998</v>
      </c>
      <c r="H156">
        <v>3684.1075000000001</v>
      </c>
      <c r="I156">
        <v>0</v>
      </c>
      <c r="J156">
        <v>0</v>
      </c>
      <c r="K156">
        <v>0</v>
      </c>
      <c r="L156">
        <v>841.68370000000004</v>
      </c>
      <c r="M156">
        <v>1662.1138000000001</v>
      </c>
      <c r="N156">
        <v>0</v>
      </c>
      <c r="O156">
        <v>0</v>
      </c>
      <c r="P156">
        <v>0</v>
      </c>
      <c r="Q156">
        <v>0</v>
      </c>
      <c r="R156">
        <v>1</v>
      </c>
    </row>
    <row r="157" spans="1:18" x14ac:dyDescent="0.25">
      <c r="A157" t="s">
        <v>281</v>
      </c>
      <c r="B157">
        <v>8754.8281000000006</v>
      </c>
      <c r="C157">
        <v>993.20399999999995</v>
      </c>
      <c r="D157">
        <v>119799.2352</v>
      </c>
      <c r="E157" s="3">
        <v>55002.526899999997</v>
      </c>
      <c r="F157" s="4">
        <v>8827.2330999999995</v>
      </c>
      <c r="G157">
        <v>2091.6181000000001</v>
      </c>
      <c r="H157">
        <v>3174.0484999999999</v>
      </c>
      <c r="I157">
        <v>0</v>
      </c>
      <c r="J157">
        <v>0</v>
      </c>
      <c r="K157">
        <v>0</v>
      </c>
      <c r="L157">
        <v>681.80219999999997</v>
      </c>
      <c r="M157">
        <v>12475.967000000001</v>
      </c>
      <c r="N157">
        <v>0</v>
      </c>
      <c r="O157">
        <v>0</v>
      </c>
      <c r="P157">
        <v>0</v>
      </c>
      <c r="Q157">
        <v>0</v>
      </c>
      <c r="R157">
        <v>1</v>
      </c>
    </row>
    <row r="158" spans="1:18" x14ac:dyDescent="0.25">
      <c r="A158" t="s">
        <v>282</v>
      </c>
      <c r="B158">
        <v>12561.889800000001</v>
      </c>
      <c r="C158">
        <v>2363.6388000000002</v>
      </c>
      <c r="D158">
        <v>161968.7757</v>
      </c>
      <c r="E158" s="3">
        <v>78266.026700000002</v>
      </c>
      <c r="F158" s="4">
        <v>17478.573199999999</v>
      </c>
      <c r="G158">
        <v>2831.2197000000001</v>
      </c>
      <c r="H158">
        <v>10853.1103</v>
      </c>
      <c r="I158">
        <v>0</v>
      </c>
      <c r="J158">
        <v>0</v>
      </c>
      <c r="K158">
        <v>0</v>
      </c>
      <c r="L158">
        <v>868.47749999999996</v>
      </c>
      <c r="M158">
        <v>12805.029</v>
      </c>
      <c r="N158">
        <v>0</v>
      </c>
      <c r="O158">
        <v>0</v>
      </c>
      <c r="P158">
        <v>0</v>
      </c>
      <c r="Q158">
        <v>0</v>
      </c>
      <c r="R158">
        <v>1</v>
      </c>
    </row>
    <row r="159" spans="1:18" x14ac:dyDescent="0.25">
      <c r="A159" t="s">
        <v>283</v>
      </c>
      <c r="B159">
        <v>9149.4796999999999</v>
      </c>
      <c r="C159">
        <v>1339.258</v>
      </c>
      <c r="D159">
        <v>131856.62419999999</v>
      </c>
      <c r="E159" s="3">
        <v>63880.209699999999</v>
      </c>
      <c r="F159" s="4">
        <v>13007.998</v>
      </c>
      <c r="G159">
        <v>2497.4360999999999</v>
      </c>
      <c r="H159">
        <v>6923.1932999999999</v>
      </c>
      <c r="I159">
        <v>0</v>
      </c>
      <c r="J159">
        <v>0</v>
      </c>
      <c r="K159">
        <v>0</v>
      </c>
      <c r="L159">
        <v>808.94090000000006</v>
      </c>
      <c r="M159">
        <v>22638.345300000001</v>
      </c>
      <c r="N159">
        <v>0</v>
      </c>
      <c r="O159">
        <v>0</v>
      </c>
      <c r="P159">
        <v>0</v>
      </c>
      <c r="Q159">
        <v>0</v>
      </c>
      <c r="R159">
        <v>1</v>
      </c>
    </row>
    <row r="160" spans="1:18" x14ac:dyDescent="0.25">
      <c r="A160" t="s">
        <v>284</v>
      </c>
      <c r="B160">
        <v>12307.393599999999</v>
      </c>
      <c r="C160">
        <v>2068.1534000000001</v>
      </c>
      <c r="D160">
        <v>149830.8725</v>
      </c>
      <c r="E160" s="3">
        <v>71528.066699999996</v>
      </c>
      <c r="F160" s="4">
        <v>14548.5404</v>
      </c>
      <c r="G160">
        <v>2736.1451999999999</v>
      </c>
      <c r="H160">
        <v>8654.9447</v>
      </c>
      <c r="I160">
        <v>0</v>
      </c>
      <c r="J160">
        <v>0</v>
      </c>
      <c r="K160">
        <v>0</v>
      </c>
      <c r="L160">
        <v>874.32889999999998</v>
      </c>
      <c r="M160">
        <v>11514.713599999999</v>
      </c>
      <c r="N160">
        <v>0</v>
      </c>
      <c r="O160">
        <v>0</v>
      </c>
      <c r="P160">
        <v>0</v>
      </c>
      <c r="Q160">
        <v>0</v>
      </c>
      <c r="R160">
        <v>1</v>
      </c>
    </row>
    <row r="161" spans="1:18" x14ac:dyDescent="0.25">
      <c r="A161" t="s">
        <v>285</v>
      </c>
      <c r="B161">
        <v>899.21079999999995</v>
      </c>
      <c r="C161">
        <v>144.09690000000001</v>
      </c>
      <c r="D161">
        <v>10528.2888</v>
      </c>
      <c r="E161" s="3">
        <v>2887.0942</v>
      </c>
      <c r="F161" s="4">
        <v>1412.8909000000001</v>
      </c>
      <c r="G161">
        <v>742.70979999999997</v>
      </c>
      <c r="H161">
        <v>616.04560000000004</v>
      </c>
      <c r="I161">
        <v>0</v>
      </c>
      <c r="J161">
        <v>0</v>
      </c>
      <c r="K161">
        <v>0</v>
      </c>
      <c r="L161">
        <v>684.03409999999997</v>
      </c>
      <c r="M161">
        <v>750.21050000000002</v>
      </c>
      <c r="N161">
        <v>0</v>
      </c>
      <c r="O161">
        <v>0</v>
      </c>
      <c r="P161">
        <v>0</v>
      </c>
      <c r="Q161">
        <v>0</v>
      </c>
      <c r="R161">
        <v>1</v>
      </c>
    </row>
    <row r="162" spans="1:18" x14ac:dyDescent="0.25">
      <c r="A162" t="s">
        <v>286</v>
      </c>
      <c r="B162">
        <v>4172.9075999999995</v>
      </c>
      <c r="C162">
        <v>1030.3800000000001</v>
      </c>
      <c r="D162">
        <v>49652.556499999999</v>
      </c>
      <c r="E162" s="3">
        <v>18779.030900000002</v>
      </c>
      <c r="F162" s="4">
        <v>6506.4201999999996</v>
      </c>
      <c r="G162">
        <v>1903.9960000000001</v>
      </c>
      <c r="H162">
        <v>3836.3045000000002</v>
      </c>
      <c r="I162">
        <v>0</v>
      </c>
      <c r="J162">
        <v>0</v>
      </c>
      <c r="K162">
        <v>0</v>
      </c>
      <c r="L162">
        <v>1431.3272999999999</v>
      </c>
      <c r="M162">
        <v>1720.4836</v>
      </c>
      <c r="N162">
        <v>0</v>
      </c>
      <c r="O162">
        <v>0</v>
      </c>
      <c r="P162">
        <v>0</v>
      </c>
      <c r="Q162">
        <v>0</v>
      </c>
      <c r="R162">
        <v>1</v>
      </c>
    </row>
    <row r="163" spans="1:18" x14ac:dyDescent="0.25">
      <c r="A163" t="s">
        <v>287</v>
      </c>
      <c r="B163">
        <v>5579.9580999999998</v>
      </c>
      <c r="C163">
        <v>1390.0019</v>
      </c>
      <c r="D163">
        <v>65124.508500000004</v>
      </c>
      <c r="E163" s="3">
        <v>29210.367200000001</v>
      </c>
      <c r="F163" s="4">
        <v>8873.5015000000003</v>
      </c>
      <c r="G163">
        <v>2362.5526</v>
      </c>
      <c r="H163">
        <v>5691.7972</v>
      </c>
      <c r="I163">
        <v>0</v>
      </c>
      <c r="J163">
        <v>0</v>
      </c>
      <c r="K163">
        <v>0</v>
      </c>
      <c r="L163">
        <v>1656.6786999999999</v>
      </c>
      <c r="M163">
        <v>7.6848999999999998</v>
      </c>
      <c r="N163">
        <v>0</v>
      </c>
      <c r="O163">
        <v>0</v>
      </c>
      <c r="P163">
        <v>0</v>
      </c>
      <c r="Q163">
        <v>0</v>
      </c>
      <c r="R163">
        <v>1</v>
      </c>
    </row>
    <row r="164" spans="1:18" x14ac:dyDescent="0.25">
      <c r="A164" t="s">
        <v>288</v>
      </c>
      <c r="B164">
        <v>14308.4136</v>
      </c>
      <c r="C164">
        <v>2290.6147999999998</v>
      </c>
      <c r="D164">
        <v>142010.7862</v>
      </c>
      <c r="E164" s="3">
        <v>69626.380699999994</v>
      </c>
      <c r="F164" s="4">
        <v>10574.9013</v>
      </c>
      <c r="G164">
        <v>2426.2249999999999</v>
      </c>
      <c r="H164">
        <v>4769.5972000000002</v>
      </c>
      <c r="I164">
        <v>0</v>
      </c>
      <c r="J164">
        <v>0</v>
      </c>
      <c r="K164">
        <v>0</v>
      </c>
      <c r="L164">
        <v>923.46709999999996</v>
      </c>
      <c r="M164">
        <v>22570.442999999999</v>
      </c>
      <c r="N164">
        <v>0</v>
      </c>
      <c r="O164">
        <v>0</v>
      </c>
      <c r="P164">
        <v>0</v>
      </c>
      <c r="Q164">
        <v>0</v>
      </c>
      <c r="R164">
        <v>1</v>
      </c>
    </row>
    <row r="165" spans="1:18" x14ac:dyDescent="0.25">
      <c r="A165" t="s">
        <v>290</v>
      </c>
      <c r="B165">
        <v>4723.1256999999996</v>
      </c>
      <c r="C165">
        <v>380.12079999999997</v>
      </c>
      <c r="D165">
        <v>61236.646399999998</v>
      </c>
      <c r="E165" s="3">
        <v>27710.464599999999</v>
      </c>
      <c r="F165" s="4">
        <v>3046.9681999999998</v>
      </c>
      <c r="G165">
        <v>1109.2556999999999</v>
      </c>
      <c r="H165">
        <v>435.4169</v>
      </c>
      <c r="I165">
        <v>0</v>
      </c>
      <c r="J165">
        <v>0</v>
      </c>
      <c r="K165">
        <v>0</v>
      </c>
      <c r="L165">
        <v>478.2484</v>
      </c>
      <c r="M165">
        <v>3597.2</v>
      </c>
      <c r="N165">
        <v>0</v>
      </c>
      <c r="O165">
        <v>0</v>
      </c>
      <c r="P165">
        <v>0</v>
      </c>
      <c r="Q165">
        <v>0</v>
      </c>
      <c r="R165">
        <v>1</v>
      </c>
    </row>
    <row r="166" spans="1:18" x14ac:dyDescent="0.25">
      <c r="A166" t="s">
        <v>291</v>
      </c>
      <c r="B166">
        <v>9763.0720999999994</v>
      </c>
      <c r="C166">
        <v>987.10389999999995</v>
      </c>
      <c r="D166">
        <v>126566.4896</v>
      </c>
      <c r="E166" s="3">
        <v>59506.279600000002</v>
      </c>
      <c r="F166" s="4">
        <v>8544.9377999999997</v>
      </c>
      <c r="G166">
        <v>2358.8771000000002</v>
      </c>
      <c r="H166">
        <v>2190.3534</v>
      </c>
      <c r="I166">
        <v>0</v>
      </c>
      <c r="J166">
        <v>0</v>
      </c>
      <c r="K166">
        <v>0</v>
      </c>
      <c r="L166">
        <v>878.84640000000002</v>
      </c>
      <c r="M166">
        <v>9490.4794999999995</v>
      </c>
      <c r="N166">
        <v>0</v>
      </c>
      <c r="O166">
        <v>0</v>
      </c>
      <c r="P166">
        <v>0</v>
      </c>
      <c r="Q166">
        <v>0</v>
      </c>
      <c r="R166">
        <v>1</v>
      </c>
    </row>
    <row r="167" spans="1:18" x14ac:dyDescent="0.25">
      <c r="A167" t="s">
        <v>292</v>
      </c>
      <c r="B167">
        <v>9200.3394000000008</v>
      </c>
      <c r="C167">
        <v>728.67020000000002</v>
      </c>
      <c r="D167">
        <v>124415.9751</v>
      </c>
      <c r="E167" s="3">
        <v>56137.521699999998</v>
      </c>
      <c r="F167" s="4">
        <v>4676.7995000000001</v>
      </c>
      <c r="G167">
        <v>1343.7311999999999</v>
      </c>
      <c r="H167">
        <v>1545.402</v>
      </c>
      <c r="I167">
        <v>0</v>
      </c>
      <c r="J167">
        <v>0</v>
      </c>
      <c r="K167">
        <v>0</v>
      </c>
      <c r="L167">
        <v>617.22619999999995</v>
      </c>
      <c r="M167">
        <v>52764.9548</v>
      </c>
      <c r="N167">
        <v>0</v>
      </c>
      <c r="O167">
        <v>0</v>
      </c>
      <c r="P167">
        <v>0</v>
      </c>
      <c r="Q167">
        <v>0</v>
      </c>
      <c r="R167">
        <v>1</v>
      </c>
    </row>
    <row r="168" spans="1:18" x14ac:dyDescent="0.25">
      <c r="A168" t="s">
        <v>293</v>
      </c>
      <c r="B168">
        <v>8001.1053000000002</v>
      </c>
      <c r="C168">
        <v>688.38099999999997</v>
      </c>
      <c r="D168">
        <v>95996.575100000002</v>
      </c>
      <c r="E168" s="3">
        <v>43617.700400000002</v>
      </c>
      <c r="F168" s="4">
        <v>4259.2147000000004</v>
      </c>
      <c r="G168">
        <v>1267.5247999999999</v>
      </c>
      <c r="H168">
        <v>1268.9743000000001</v>
      </c>
      <c r="I168">
        <v>0</v>
      </c>
      <c r="J168">
        <v>0</v>
      </c>
      <c r="K168">
        <v>0</v>
      </c>
      <c r="L168">
        <v>614.50239999999997</v>
      </c>
      <c r="M168">
        <v>27932.359100000001</v>
      </c>
      <c r="N168">
        <v>0</v>
      </c>
      <c r="O168">
        <v>0</v>
      </c>
      <c r="P168">
        <v>0</v>
      </c>
      <c r="Q168">
        <v>0</v>
      </c>
      <c r="R168">
        <v>1</v>
      </c>
    </row>
    <row r="169" spans="1:18" x14ac:dyDescent="0.25">
      <c r="A169" t="s">
        <v>294</v>
      </c>
      <c r="B169">
        <v>11248.6458</v>
      </c>
      <c r="C169">
        <v>1509.7040999999999</v>
      </c>
      <c r="D169">
        <v>155623.09959999999</v>
      </c>
      <c r="E169" s="3">
        <v>74816.536300000007</v>
      </c>
      <c r="F169" s="4">
        <v>13017.278399999999</v>
      </c>
      <c r="G169">
        <v>2780.8263000000002</v>
      </c>
      <c r="H169">
        <v>5353.1580000000004</v>
      </c>
      <c r="I169">
        <v>0</v>
      </c>
      <c r="J169">
        <v>0</v>
      </c>
      <c r="K169">
        <v>0</v>
      </c>
      <c r="L169">
        <v>918.23950000000002</v>
      </c>
      <c r="M169">
        <v>16079.806399999999</v>
      </c>
      <c r="N169">
        <v>0</v>
      </c>
      <c r="O169">
        <v>0</v>
      </c>
      <c r="P169">
        <v>0</v>
      </c>
      <c r="Q169">
        <v>0</v>
      </c>
      <c r="R169">
        <v>1</v>
      </c>
    </row>
    <row r="170" spans="1:18" x14ac:dyDescent="0.25">
      <c r="A170" t="s">
        <v>295</v>
      </c>
      <c r="B170">
        <v>5093.2367000000004</v>
      </c>
      <c r="C170">
        <v>571.58910000000003</v>
      </c>
      <c r="D170">
        <v>65607.615699999995</v>
      </c>
      <c r="E170" s="3">
        <v>28689.152999999998</v>
      </c>
      <c r="F170" s="4">
        <v>3463.3136</v>
      </c>
      <c r="G170">
        <v>611.82389999999998</v>
      </c>
      <c r="H170">
        <v>581.41700000000003</v>
      </c>
      <c r="I170">
        <v>0</v>
      </c>
      <c r="J170">
        <v>0</v>
      </c>
      <c r="K170">
        <v>0</v>
      </c>
      <c r="L170">
        <v>287.95580000000001</v>
      </c>
      <c r="M170">
        <v>32830.231800000001</v>
      </c>
      <c r="N170">
        <v>0</v>
      </c>
      <c r="O170">
        <v>0</v>
      </c>
      <c r="P170">
        <v>0</v>
      </c>
      <c r="Q170">
        <v>0</v>
      </c>
      <c r="R170">
        <v>1</v>
      </c>
    </row>
    <row r="171" spans="1:18" x14ac:dyDescent="0.25">
      <c r="A171" t="s">
        <v>296</v>
      </c>
      <c r="B171">
        <v>7065.6187</v>
      </c>
      <c r="C171">
        <v>613.05799999999999</v>
      </c>
      <c r="D171">
        <v>101953.4071</v>
      </c>
      <c r="E171" s="3">
        <v>46866.365400000002</v>
      </c>
      <c r="F171" s="4">
        <v>5652.9321</v>
      </c>
      <c r="G171">
        <v>1604.1829</v>
      </c>
      <c r="H171">
        <v>1576.7493999999999</v>
      </c>
      <c r="I171">
        <v>0</v>
      </c>
      <c r="J171">
        <v>0</v>
      </c>
      <c r="K171">
        <v>0</v>
      </c>
      <c r="L171">
        <v>665.29679999999996</v>
      </c>
      <c r="M171">
        <v>13122.2523</v>
      </c>
      <c r="N171">
        <v>0</v>
      </c>
      <c r="O171">
        <v>0</v>
      </c>
      <c r="P171">
        <v>0</v>
      </c>
      <c r="Q171">
        <v>0</v>
      </c>
      <c r="R171">
        <v>1</v>
      </c>
    </row>
    <row r="172" spans="1:18" x14ac:dyDescent="0.25">
      <c r="A172" t="s">
        <v>297</v>
      </c>
      <c r="B172">
        <v>6313.1871000000001</v>
      </c>
      <c r="C172">
        <v>373.84840000000003</v>
      </c>
      <c r="D172">
        <v>91779.411099999998</v>
      </c>
      <c r="E172" s="3">
        <v>41097.091999999997</v>
      </c>
      <c r="F172" s="4">
        <v>3027.3263999999999</v>
      </c>
      <c r="G172">
        <v>1045.6726000000001</v>
      </c>
      <c r="H172">
        <v>784.32249999999999</v>
      </c>
      <c r="I172">
        <v>0</v>
      </c>
      <c r="J172">
        <v>0</v>
      </c>
      <c r="K172">
        <v>0</v>
      </c>
      <c r="L172">
        <v>551.45150000000001</v>
      </c>
      <c r="M172">
        <v>35246.715499999998</v>
      </c>
      <c r="N172">
        <v>0</v>
      </c>
      <c r="O172">
        <v>0</v>
      </c>
      <c r="P172">
        <v>0</v>
      </c>
      <c r="Q172">
        <v>0</v>
      </c>
      <c r="R172">
        <v>1</v>
      </c>
    </row>
    <row r="173" spans="1:18" x14ac:dyDescent="0.25">
      <c r="A173" t="s">
        <v>298</v>
      </c>
      <c r="B173">
        <v>14829.744500000001</v>
      </c>
      <c r="C173">
        <v>2022.9987000000001</v>
      </c>
      <c r="D173">
        <v>172516.32260000001</v>
      </c>
      <c r="E173" s="3">
        <v>80937.778999999995</v>
      </c>
      <c r="F173" s="4">
        <v>16039.6618</v>
      </c>
      <c r="G173">
        <v>2821.6869999999999</v>
      </c>
      <c r="H173">
        <v>7956.0658999999996</v>
      </c>
      <c r="I173">
        <v>0</v>
      </c>
      <c r="J173">
        <v>0</v>
      </c>
      <c r="K173">
        <v>0</v>
      </c>
      <c r="L173">
        <v>1210.6006</v>
      </c>
      <c r="M173">
        <v>35510.963300000003</v>
      </c>
      <c r="N173">
        <v>0</v>
      </c>
      <c r="O173">
        <v>0</v>
      </c>
      <c r="P173">
        <v>0</v>
      </c>
      <c r="Q173">
        <v>0</v>
      </c>
      <c r="R173">
        <v>1</v>
      </c>
    </row>
    <row r="174" spans="1:18" x14ac:dyDescent="0.25">
      <c r="A174" t="s">
        <v>299</v>
      </c>
      <c r="B174">
        <v>10002.313899999999</v>
      </c>
      <c r="C174">
        <v>1149.1295</v>
      </c>
      <c r="D174">
        <v>135967.35279999999</v>
      </c>
      <c r="E174" s="3">
        <v>63518.8871</v>
      </c>
      <c r="F174" s="4">
        <v>10511.8758</v>
      </c>
      <c r="G174">
        <v>2296.0196999999998</v>
      </c>
      <c r="H174">
        <v>3443.1758</v>
      </c>
      <c r="I174">
        <v>0</v>
      </c>
      <c r="J174">
        <v>0</v>
      </c>
      <c r="K174">
        <v>0</v>
      </c>
      <c r="L174">
        <v>753.78</v>
      </c>
      <c r="M174">
        <v>2642.0810999999999</v>
      </c>
      <c r="N174">
        <v>0</v>
      </c>
      <c r="O174">
        <v>0</v>
      </c>
      <c r="P174">
        <v>0</v>
      </c>
      <c r="Q174">
        <v>0</v>
      </c>
      <c r="R174">
        <v>1</v>
      </c>
    </row>
    <row r="175" spans="1:18" x14ac:dyDescent="0.25">
      <c r="A175" t="s">
        <v>1874</v>
      </c>
      <c r="B175">
        <v>4717.7650000000003</v>
      </c>
      <c r="C175">
        <v>27.177399999999999</v>
      </c>
      <c r="D175">
        <v>111056.359</v>
      </c>
      <c r="E175" s="3">
        <v>48189.892099999997</v>
      </c>
      <c r="F175" s="4">
        <v>627.52689999999996</v>
      </c>
      <c r="G175">
        <v>0</v>
      </c>
      <c r="H175">
        <v>627.52689999999996</v>
      </c>
      <c r="I175">
        <v>0</v>
      </c>
      <c r="J175">
        <v>0</v>
      </c>
      <c r="K175">
        <v>0</v>
      </c>
      <c r="L175">
        <v>0</v>
      </c>
      <c r="M175">
        <v>110428.78660000001</v>
      </c>
      <c r="N175">
        <v>0</v>
      </c>
      <c r="O175">
        <v>0</v>
      </c>
      <c r="P175">
        <v>0</v>
      </c>
      <c r="Q175">
        <v>0</v>
      </c>
      <c r="R175">
        <v>1</v>
      </c>
    </row>
    <row r="176" spans="1:18" x14ac:dyDescent="0.25">
      <c r="A176" t="s">
        <v>300</v>
      </c>
      <c r="B176">
        <v>7980.4081999999999</v>
      </c>
      <c r="C176">
        <v>777.72130000000004</v>
      </c>
      <c r="D176">
        <v>107885.85</v>
      </c>
      <c r="E176" s="3">
        <v>48790.279199999997</v>
      </c>
      <c r="F176" s="4">
        <v>6436.7636000000002</v>
      </c>
      <c r="G176">
        <v>1637.4304999999999</v>
      </c>
      <c r="H176">
        <v>1291.3800000000001</v>
      </c>
      <c r="I176">
        <v>0</v>
      </c>
      <c r="J176">
        <v>0</v>
      </c>
      <c r="K176">
        <v>0</v>
      </c>
      <c r="L176">
        <v>735.68</v>
      </c>
      <c r="M176">
        <v>28489.679700000001</v>
      </c>
      <c r="N176">
        <v>0</v>
      </c>
      <c r="O176">
        <v>0</v>
      </c>
      <c r="P176">
        <v>0</v>
      </c>
      <c r="Q176">
        <v>0</v>
      </c>
      <c r="R176">
        <v>1</v>
      </c>
    </row>
    <row r="177" spans="1:18" x14ac:dyDescent="0.25">
      <c r="A177" t="s">
        <v>301</v>
      </c>
      <c r="B177">
        <v>9692.3492999999999</v>
      </c>
      <c r="C177">
        <v>1060.7055</v>
      </c>
      <c r="D177">
        <v>128613.4243</v>
      </c>
      <c r="E177" s="3">
        <v>59675.315000000002</v>
      </c>
      <c r="F177" s="4">
        <v>8732.5116999999991</v>
      </c>
      <c r="G177">
        <v>2078.1790999999998</v>
      </c>
      <c r="H177">
        <v>2925.9555999999998</v>
      </c>
      <c r="I177">
        <v>0</v>
      </c>
      <c r="J177">
        <v>0</v>
      </c>
      <c r="K177">
        <v>0</v>
      </c>
      <c r="L177">
        <v>685.52970000000005</v>
      </c>
      <c r="M177">
        <v>16162.286899999999</v>
      </c>
      <c r="N177">
        <v>0</v>
      </c>
      <c r="O177">
        <v>0</v>
      </c>
      <c r="P177">
        <v>0</v>
      </c>
      <c r="Q177">
        <v>0</v>
      </c>
      <c r="R177">
        <v>1</v>
      </c>
    </row>
    <row r="178" spans="1:18" x14ac:dyDescent="0.25">
      <c r="A178" t="s">
        <v>302</v>
      </c>
      <c r="B178">
        <v>12046.827799999999</v>
      </c>
      <c r="C178">
        <v>1299.0379</v>
      </c>
      <c r="D178">
        <v>167353.37419999999</v>
      </c>
      <c r="E178" s="3">
        <v>78119.549499999994</v>
      </c>
      <c r="F178" s="4">
        <v>8984.3703999999998</v>
      </c>
      <c r="G178">
        <v>1677.2358999999999</v>
      </c>
      <c r="H178">
        <v>4312.3631999999998</v>
      </c>
      <c r="I178">
        <v>0</v>
      </c>
      <c r="J178">
        <v>0</v>
      </c>
      <c r="K178">
        <v>0</v>
      </c>
      <c r="L178">
        <v>558.35379999999998</v>
      </c>
      <c r="M178">
        <v>84638.559599999993</v>
      </c>
      <c r="N178">
        <v>0</v>
      </c>
      <c r="O178">
        <v>0</v>
      </c>
      <c r="P178">
        <v>0</v>
      </c>
      <c r="Q178">
        <v>0</v>
      </c>
      <c r="R178">
        <v>1</v>
      </c>
    </row>
    <row r="179" spans="1:18" x14ac:dyDescent="0.25">
      <c r="A179" t="s">
        <v>303</v>
      </c>
      <c r="B179">
        <v>10536.745199999999</v>
      </c>
      <c r="C179">
        <v>1042.6051</v>
      </c>
      <c r="D179">
        <v>166960.4712</v>
      </c>
      <c r="E179" s="3">
        <v>77864.786200000002</v>
      </c>
      <c r="F179" s="4">
        <v>9451.2428</v>
      </c>
      <c r="G179">
        <v>2281.3308000000002</v>
      </c>
      <c r="H179">
        <v>3103.2257</v>
      </c>
      <c r="I179">
        <v>0</v>
      </c>
      <c r="J179">
        <v>0</v>
      </c>
      <c r="K179">
        <v>0</v>
      </c>
      <c r="L179">
        <v>736.649</v>
      </c>
      <c r="M179">
        <v>50619.395600000003</v>
      </c>
      <c r="N179">
        <v>0</v>
      </c>
      <c r="O179">
        <v>0</v>
      </c>
      <c r="P179">
        <v>0</v>
      </c>
      <c r="Q179">
        <v>0</v>
      </c>
      <c r="R179">
        <v>1</v>
      </c>
    </row>
    <row r="180" spans="1:18" x14ac:dyDescent="0.25">
      <c r="A180" t="s">
        <v>304</v>
      </c>
      <c r="B180">
        <v>10644.811400000001</v>
      </c>
      <c r="C180">
        <v>1315.2554</v>
      </c>
      <c r="D180">
        <v>129947.5387</v>
      </c>
      <c r="E180" s="3">
        <v>60663.263700000003</v>
      </c>
      <c r="F180" s="4">
        <v>8694.7383000000009</v>
      </c>
      <c r="G180">
        <v>2023.8674000000001</v>
      </c>
      <c r="H180">
        <v>3560.5585999999998</v>
      </c>
      <c r="I180">
        <v>0</v>
      </c>
      <c r="J180">
        <v>0</v>
      </c>
      <c r="K180">
        <v>0</v>
      </c>
      <c r="L180">
        <v>850.84010000000001</v>
      </c>
      <c r="M180">
        <v>22928.1338</v>
      </c>
      <c r="N180">
        <v>0</v>
      </c>
      <c r="O180">
        <v>0</v>
      </c>
      <c r="P180">
        <v>0</v>
      </c>
      <c r="Q180">
        <v>0</v>
      </c>
      <c r="R180">
        <v>1</v>
      </c>
    </row>
    <row r="181" spans="1:18" x14ac:dyDescent="0.25">
      <c r="A181" t="s">
        <v>1875</v>
      </c>
      <c r="B181">
        <v>4138.3967000000002</v>
      </c>
      <c r="C181">
        <v>33.1419</v>
      </c>
      <c r="D181">
        <v>97436.532699999996</v>
      </c>
      <c r="E181" s="3">
        <v>41871.538</v>
      </c>
      <c r="F181" s="4">
        <v>765.98090000000002</v>
      </c>
      <c r="G181">
        <v>8.5359999999999996</v>
      </c>
      <c r="H181">
        <v>757.44500000000005</v>
      </c>
      <c r="I181">
        <v>0</v>
      </c>
      <c r="J181">
        <v>0</v>
      </c>
      <c r="K181">
        <v>0</v>
      </c>
      <c r="L181">
        <v>8.5356000000000005</v>
      </c>
      <c r="M181">
        <v>96670.507500000007</v>
      </c>
      <c r="N181">
        <v>0</v>
      </c>
      <c r="O181">
        <v>0</v>
      </c>
      <c r="P181">
        <v>0</v>
      </c>
      <c r="Q181">
        <v>0</v>
      </c>
      <c r="R181">
        <v>1</v>
      </c>
    </row>
    <row r="182" spans="1:18" x14ac:dyDescent="0.25">
      <c r="A182" t="s">
        <v>305</v>
      </c>
      <c r="B182">
        <v>9924.7258999999995</v>
      </c>
      <c r="C182">
        <v>350.21539999999999</v>
      </c>
      <c r="D182">
        <v>226725.0073</v>
      </c>
      <c r="E182" s="3">
        <v>103959.22410000001</v>
      </c>
      <c r="F182" s="4">
        <v>7417.2933000000003</v>
      </c>
      <c r="G182">
        <v>179.03790000000001</v>
      </c>
      <c r="H182">
        <v>6993.8396000000002</v>
      </c>
      <c r="I182">
        <v>0</v>
      </c>
      <c r="J182">
        <v>0</v>
      </c>
      <c r="K182">
        <v>0</v>
      </c>
      <c r="L182">
        <v>109.3993</v>
      </c>
      <c r="M182">
        <v>212434.60010000001</v>
      </c>
      <c r="N182">
        <v>0</v>
      </c>
      <c r="O182">
        <v>0</v>
      </c>
      <c r="P182">
        <v>0</v>
      </c>
      <c r="Q182">
        <v>0</v>
      </c>
      <c r="R182">
        <v>1</v>
      </c>
    </row>
    <row r="183" spans="1:18" x14ac:dyDescent="0.25">
      <c r="A183" t="s">
        <v>306</v>
      </c>
      <c r="B183">
        <v>8212.8870999999999</v>
      </c>
      <c r="C183">
        <v>683.40340000000003</v>
      </c>
      <c r="D183">
        <v>102661.519</v>
      </c>
      <c r="E183" s="3">
        <v>45802.8508</v>
      </c>
      <c r="F183" s="4">
        <v>3803.6273999999999</v>
      </c>
      <c r="G183">
        <v>1398.6532999999999</v>
      </c>
      <c r="H183">
        <v>831.78250000000003</v>
      </c>
      <c r="I183">
        <v>0</v>
      </c>
      <c r="J183">
        <v>0</v>
      </c>
      <c r="K183">
        <v>0</v>
      </c>
      <c r="L183">
        <v>655.46029999999996</v>
      </c>
      <c r="M183">
        <v>33022.754999999997</v>
      </c>
      <c r="N183">
        <v>0</v>
      </c>
      <c r="O183">
        <v>0</v>
      </c>
      <c r="P183">
        <v>0</v>
      </c>
      <c r="Q183">
        <v>0</v>
      </c>
      <c r="R183">
        <v>1</v>
      </c>
    </row>
    <row r="184" spans="1:18" x14ac:dyDescent="0.25">
      <c r="A184" t="s">
        <v>307</v>
      </c>
      <c r="B184">
        <v>2133.8964999999998</v>
      </c>
      <c r="C184">
        <v>122.9472</v>
      </c>
      <c r="D184">
        <v>31605.91</v>
      </c>
      <c r="E184" s="3">
        <v>13756.8266</v>
      </c>
      <c r="F184" s="4">
        <v>904.14210000000003</v>
      </c>
      <c r="G184">
        <v>365.18490000000003</v>
      </c>
      <c r="H184">
        <v>85.5047</v>
      </c>
      <c r="I184">
        <v>0</v>
      </c>
      <c r="J184">
        <v>0</v>
      </c>
      <c r="K184">
        <v>0</v>
      </c>
      <c r="L184">
        <v>188.6524</v>
      </c>
      <c r="M184">
        <v>14150.2081</v>
      </c>
      <c r="N184">
        <v>0</v>
      </c>
      <c r="O184">
        <v>0</v>
      </c>
      <c r="P184">
        <v>0</v>
      </c>
      <c r="Q184">
        <v>0</v>
      </c>
      <c r="R184">
        <v>1</v>
      </c>
    </row>
    <row r="185" spans="1:18" x14ac:dyDescent="0.25">
      <c r="A185" t="s">
        <v>1876</v>
      </c>
      <c r="B185">
        <v>75.268600000000006</v>
      </c>
      <c r="C185">
        <v>10.120200000000001</v>
      </c>
      <c r="D185">
        <v>850.92340000000002</v>
      </c>
      <c r="E185" s="3">
        <v>328.08019999999999</v>
      </c>
      <c r="F185" s="4">
        <v>65.471500000000006</v>
      </c>
      <c r="G185">
        <v>16.351299999999998</v>
      </c>
      <c r="H185">
        <v>8.2799999999999999E-2</v>
      </c>
      <c r="I185">
        <v>0</v>
      </c>
      <c r="J185">
        <v>0</v>
      </c>
      <c r="K185">
        <v>0</v>
      </c>
      <c r="L185">
        <v>10.8505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</row>
    <row r="186" spans="1:18" x14ac:dyDescent="0.25">
      <c r="A186" t="s">
        <v>308</v>
      </c>
      <c r="B186">
        <v>8130.0473000000002</v>
      </c>
      <c r="C186">
        <v>754.79</v>
      </c>
      <c r="D186">
        <v>84176.335500000001</v>
      </c>
      <c r="E186" s="3">
        <v>38081.440900000001</v>
      </c>
      <c r="F186" s="4">
        <v>4180.2789000000002</v>
      </c>
      <c r="G186">
        <v>1482.3556000000001</v>
      </c>
      <c r="H186">
        <v>1059.6586</v>
      </c>
      <c r="I186">
        <v>0</v>
      </c>
      <c r="J186">
        <v>0</v>
      </c>
      <c r="K186">
        <v>0</v>
      </c>
      <c r="L186">
        <v>770.83190000000002</v>
      </c>
      <c r="M186">
        <v>8618.2577999999994</v>
      </c>
      <c r="N186">
        <v>0</v>
      </c>
      <c r="O186">
        <v>0</v>
      </c>
      <c r="P186">
        <v>0</v>
      </c>
      <c r="Q186">
        <v>0</v>
      </c>
      <c r="R186">
        <v>1</v>
      </c>
    </row>
    <row r="187" spans="1:18" x14ac:dyDescent="0.25">
      <c r="A187" t="s">
        <v>309</v>
      </c>
      <c r="B187">
        <v>9749.8202999999994</v>
      </c>
      <c r="C187">
        <v>852.27059999999994</v>
      </c>
      <c r="D187">
        <v>129308.0817</v>
      </c>
      <c r="E187" s="3">
        <v>57626.594100000002</v>
      </c>
      <c r="F187" s="4">
        <v>4915.6134000000002</v>
      </c>
      <c r="G187">
        <v>1479.4354000000001</v>
      </c>
      <c r="H187">
        <v>1054.4141</v>
      </c>
      <c r="I187">
        <v>0</v>
      </c>
      <c r="J187">
        <v>0</v>
      </c>
      <c r="K187">
        <v>0</v>
      </c>
      <c r="L187">
        <v>625.99699999999996</v>
      </c>
      <c r="M187">
        <v>52250.235200000003</v>
      </c>
      <c r="N187">
        <v>0</v>
      </c>
      <c r="O187">
        <v>0</v>
      </c>
      <c r="P187">
        <v>0</v>
      </c>
      <c r="Q187">
        <v>0</v>
      </c>
      <c r="R187">
        <v>1</v>
      </c>
    </row>
    <row r="188" spans="1:18" x14ac:dyDescent="0.25">
      <c r="A188" t="s">
        <v>310</v>
      </c>
      <c r="B188">
        <v>9049.3706000000002</v>
      </c>
      <c r="C188">
        <v>762.95540000000005</v>
      </c>
      <c r="D188">
        <v>142455.37820000001</v>
      </c>
      <c r="E188" s="3">
        <v>65812.626099999994</v>
      </c>
      <c r="F188" s="4">
        <v>8077.0123999999996</v>
      </c>
      <c r="G188">
        <v>1928.9301</v>
      </c>
      <c r="H188">
        <v>2973.9214999999999</v>
      </c>
      <c r="I188">
        <v>0</v>
      </c>
      <c r="J188">
        <v>0</v>
      </c>
      <c r="K188">
        <v>0</v>
      </c>
      <c r="L188">
        <v>947.36120000000005</v>
      </c>
      <c r="M188">
        <v>31479.390200000002</v>
      </c>
      <c r="N188">
        <v>0</v>
      </c>
      <c r="O188">
        <v>0</v>
      </c>
      <c r="P188">
        <v>0</v>
      </c>
      <c r="Q188">
        <v>0</v>
      </c>
      <c r="R188">
        <v>1</v>
      </c>
    </row>
    <row r="189" spans="1:18" x14ac:dyDescent="0.25">
      <c r="A189" t="s">
        <v>311</v>
      </c>
      <c r="B189">
        <v>10031.7942</v>
      </c>
      <c r="C189">
        <v>1274.1905999999999</v>
      </c>
      <c r="D189">
        <v>133810.9901</v>
      </c>
      <c r="E189" s="3">
        <v>62642.226600000002</v>
      </c>
      <c r="F189" s="4">
        <v>12876.8856</v>
      </c>
      <c r="G189">
        <v>2740.0898000000002</v>
      </c>
      <c r="H189">
        <v>3978.1617999999999</v>
      </c>
      <c r="I189">
        <v>0</v>
      </c>
      <c r="J189">
        <v>0</v>
      </c>
      <c r="K189">
        <v>0</v>
      </c>
      <c r="L189">
        <v>819.06629999999996</v>
      </c>
      <c r="M189">
        <v>11230.7381</v>
      </c>
      <c r="N189">
        <v>0</v>
      </c>
      <c r="O189">
        <v>0</v>
      </c>
      <c r="P189">
        <v>0</v>
      </c>
      <c r="Q189">
        <v>0</v>
      </c>
      <c r="R189">
        <v>1</v>
      </c>
    </row>
    <row r="190" spans="1:18" x14ac:dyDescent="0.25">
      <c r="A190" t="s">
        <v>312</v>
      </c>
      <c r="B190">
        <v>8641.6556</v>
      </c>
      <c r="C190">
        <v>981.57680000000005</v>
      </c>
      <c r="D190">
        <v>130982.5134</v>
      </c>
      <c r="E190" s="3">
        <v>61550.127999999997</v>
      </c>
      <c r="F190" s="4">
        <v>8677.7392999999993</v>
      </c>
      <c r="G190">
        <v>1635.7868000000001</v>
      </c>
      <c r="H190">
        <v>3977.3159000000001</v>
      </c>
      <c r="I190">
        <v>0</v>
      </c>
      <c r="J190">
        <v>0</v>
      </c>
      <c r="K190">
        <v>0</v>
      </c>
      <c r="L190">
        <v>565.56579999999997</v>
      </c>
      <c r="M190">
        <v>45508.025500000003</v>
      </c>
      <c r="N190">
        <v>0</v>
      </c>
      <c r="O190">
        <v>0</v>
      </c>
      <c r="P190">
        <v>0</v>
      </c>
      <c r="Q190">
        <v>0</v>
      </c>
      <c r="R190">
        <v>1</v>
      </c>
    </row>
    <row r="191" spans="1:18" x14ac:dyDescent="0.25">
      <c r="A191" t="s">
        <v>313</v>
      </c>
      <c r="B191">
        <v>7372.8326999999999</v>
      </c>
      <c r="C191">
        <v>625.5761</v>
      </c>
      <c r="D191">
        <v>121593.33259999999</v>
      </c>
      <c r="E191" s="3">
        <v>55104.854800000001</v>
      </c>
      <c r="F191" s="4">
        <v>6761.0412999999999</v>
      </c>
      <c r="G191">
        <v>1560.6133</v>
      </c>
      <c r="H191">
        <v>1944.6011000000001</v>
      </c>
      <c r="I191">
        <v>0</v>
      </c>
      <c r="J191">
        <v>0</v>
      </c>
      <c r="K191">
        <v>0</v>
      </c>
      <c r="L191">
        <v>567.67190000000005</v>
      </c>
      <c r="M191">
        <v>45439.6872</v>
      </c>
      <c r="N191">
        <v>0</v>
      </c>
      <c r="O191">
        <v>0</v>
      </c>
      <c r="P191">
        <v>0</v>
      </c>
      <c r="Q191">
        <v>0</v>
      </c>
      <c r="R191">
        <v>1</v>
      </c>
    </row>
    <row r="192" spans="1:18" x14ac:dyDescent="0.25">
      <c r="A192" t="s">
        <v>314</v>
      </c>
      <c r="B192">
        <v>8531.8487999999998</v>
      </c>
      <c r="C192">
        <v>1116.9791</v>
      </c>
      <c r="D192">
        <v>121682.1828</v>
      </c>
      <c r="E192" s="3">
        <v>55233.607400000001</v>
      </c>
      <c r="F192" s="4">
        <v>10218.688899999999</v>
      </c>
      <c r="G192">
        <v>1747.1929</v>
      </c>
      <c r="H192">
        <v>3789.6399000000001</v>
      </c>
      <c r="I192">
        <v>0</v>
      </c>
      <c r="J192">
        <v>0</v>
      </c>
      <c r="K192">
        <v>0</v>
      </c>
      <c r="L192">
        <v>818.11689999999999</v>
      </c>
      <c r="M192">
        <v>28210.372200000002</v>
      </c>
      <c r="N192">
        <v>0</v>
      </c>
      <c r="O192">
        <v>0</v>
      </c>
      <c r="P192">
        <v>0</v>
      </c>
      <c r="Q192">
        <v>0</v>
      </c>
      <c r="R192">
        <v>1</v>
      </c>
    </row>
    <row r="193" spans="1:18" x14ac:dyDescent="0.25">
      <c r="A193" t="s">
        <v>315</v>
      </c>
      <c r="B193">
        <v>14611.2361</v>
      </c>
      <c r="C193">
        <v>2269.4720000000002</v>
      </c>
      <c r="D193">
        <v>146348.1262</v>
      </c>
      <c r="E193" s="3">
        <v>67902.620699999999</v>
      </c>
      <c r="F193" s="4">
        <v>12258.1072</v>
      </c>
      <c r="G193">
        <v>2915.3665000000001</v>
      </c>
      <c r="H193">
        <v>4138.8761999999997</v>
      </c>
      <c r="I193">
        <v>0</v>
      </c>
      <c r="J193">
        <v>0</v>
      </c>
      <c r="K193">
        <v>0</v>
      </c>
      <c r="L193">
        <v>943.65229999999997</v>
      </c>
      <c r="M193">
        <v>3601.7849999999999</v>
      </c>
      <c r="N193">
        <v>0</v>
      </c>
      <c r="O193">
        <v>0</v>
      </c>
      <c r="P193">
        <v>0</v>
      </c>
      <c r="Q193">
        <v>0</v>
      </c>
      <c r="R193">
        <v>1</v>
      </c>
    </row>
    <row r="194" spans="1:18" x14ac:dyDescent="0.25">
      <c r="A194" t="s">
        <v>316</v>
      </c>
      <c r="B194">
        <v>14750.686299999999</v>
      </c>
      <c r="C194">
        <v>2019.0923</v>
      </c>
      <c r="D194">
        <v>189616.01449999999</v>
      </c>
      <c r="E194" s="3">
        <v>87840.502399999998</v>
      </c>
      <c r="F194" s="4">
        <v>14871.7569</v>
      </c>
      <c r="G194">
        <v>2776.8687</v>
      </c>
      <c r="H194">
        <v>6723.5285999999996</v>
      </c>
      <c r="I194">
        <v>0</v>
      </c>
      <c r="J194">
        <v>0</v>
      </c>
      <c r="K194">
        <v>0</v>
      </c>
      <c r="L194">
        <v>1013.8448</v>
      </c>
      <c r="M194">
        <v>30560.802100000001</v>
      </c>
      <c r="N194">
        <v>0</v>
      </c>
      <c r="O194">
        <v>0</v>
      </c>
      <c r="P194">
        <v>0</v>
      </c>
      <c r="Q194">
        <v>0</v>
      </c>
      <c r="R194">
        <v>1</v>
      </c>
    </row>
    <row r="195" spans="1:18" x14ac:dyDescent="0.25">
      <c r="A195" t="s">
        <v>317</v>
      </c>
      <c r="B195">
        <v>7860.4763999999996</v>
      </c>
      <c r="C195">
        <v>794.05280000000005</v>
      </c>
      <c r="D195">
        <v>106623.55590000001</v>
      </c>
      <c r="E195" s="3">
        <v>47658.222099999999</v>
      </c>
      <c r="F195" s="4">
        <v>6334.0514999999996</v>
      </c>
      <c r="G195">
        <v>1477.3308</v>
      </c>
      <c r="H195">
        <v>1907.4111</v>
      </c>
      <c r="I195">
        <v>0</v>
      </c>
      <c r="J195">
        <v>0</v>
      </c>
      <c r="K195">
        <v>0</v>
      </c>
      <c r="L195">
        <v>615.76779999999997</v>
      </c>
      <c r="M195">
        <v>22517.134399999999</v>
      </c>
      <c r="N195">
        <v>0</v>
      </c>
      <c r="O195">
        <v>0</v>
      </c>
      <c r="P195">
        <v>0</v>
      </c>
      <c r="Q195">
        <v>0</v>
      </c>
      <c r="R195">
        <v>1</v>
      </c>
    </row>
    <row r="196" spans="1:18" x14ac:dyDescent="0.25">
      <c r="A196" t="s">
        <v>318</v>
      </c>
      <c r="B196">
        <v>10076.720799999999</v>
      </c>
      <c r="C196">
        <v>1184.146</v>
      </c>
      <c r="D196">
        <v>110586.21090000001</v>
      </c>
      <c r="E196" s="3">
        <v>58818.085700000003</v>
      </c>
      <c r="F196" s="4">
        <v>7664.5596999999998</v>
      </c>
      <c r="G196">
        <v>2698.2665000000002</v>
      </c>
      <c r="H196">
        <v>2715.2130999999999</v>
      </c>
      <c r="I196">
        <v>0</v>
      </c>
      <c r="J196">
        <v>0</v>
      </c>
      <c r="K196">
        <v>0</v>
      </c>
      <c r="L196">
        <v>795.47640000000001</v>
      </c>
      <c r="M196">
        <v>19805.926599999999</v>
      </c>
      <c r="N196">
        <v>0</v>
      </c>
      <c r="O196">
        <v>0</v>
      </c>
      <c r="P196">
        <v>0</v>
      </c>
      <c r="Q196">
        <v>0</v>
      </c>
      <c r="R196">
        <v>1</v>
      </c>
    </row>
    <row r="197" spans="1:18" x14ac:dyDescent="0.25">
      <c r="A197" t="s">
        <v>320</v>
      </c>
      <c r="B197">
        <v>7663.5883000000003</v>
      </c>
      <c r="C197">
        <v>481.26089999999999</v>
      </c>
      <c r="D197">
        <v>143710.85060000001</v>
      </c>
      <c r="E197" s="3">
        <v>63828.1005</v>
      </c>
      <c r="F197" s="4">
        <v>5710.3398999999999</v>
      </c>
      <c r="G197">
        <v>794.85239999999999</v>
      </c>
      <c r="H197">
        <v>3897.7042999999999</v>
      </c>
      <c r="I197">
        <v>0</v>
      </c>
      <c r="J197">
        <v>0</v>
      </c>
      <c r="K197">
        <v>0</v>
      </c>
      <c r="L197">
        <v>468.44389999999999</v>
      </c>
      <c r="M197">
        <v>103410.81879999999</v>
      </c>
      <c r="N197">
        <v>0</v>
      </c>
      <c r="O197">
        <v>0</v>
      </c>
      <c r="P197">
        <v>0</v>
      </c>
      <c r="Q197">
        <v>0</v>
      </c>
      <c r="R197">
        <v>1</v>
      </c>
    </row>
    <row r="198" spans="1:18" x14ac:dyDescent="0.25">
      <c r="A198" t="s">
        <v>321</v>
      </c>
      <c r="B198">
        <v>9909.1425999999992</v>
      </c>
      <c r="C198">
        <v>1006.9641</v>
      </c>
      <c r="D198">
        <v>142598.3504</v>
      </c>
      <c r="E198" s="3">
        <v>63769.843399999998</v>
      </c>
      <c r="F198" s="4">
        <v>7681.4476999999997</v>
      </c>
      <c r="G198">
        <v>1797.8924999999999</v>
      </c>
      <c r="H198">
        <v>2305.2572</v>
      </c>
      <c r="I198">
        <v>0</v>
      </c>
      <c r="J198">
        <v>0</v>
      </c>
      <c r="K198">
        <v>0</v>
      </c>
      <c r="L198">
        <v>673.04160000000002</v>
      </c>
      <c r="M198">
        <v>50209.5628</v>
      </c>
      <c r="N198">
        <v>0</v>
      </c>
      <c r="O198">
        <v>0</v>
      </c>
      <c r="P198">
        <v>0</v>
      </c>
      <c r="Q198">
        <v>0</v>
      </c>
      <c r="R198">
        <v>1</v>
      </c>
    </row>
    <row r="199" spans="1:18" x14ac:dyDescent="0.25">
      <c r="A199" t="s">
        <v>1877</v>
      </c>
      <c r="B199">
        <v>1575.2298000000001</v>
      </c>
      <c r="C199">
        <v>15.7006</v>
      </c>
      <c r="D199">
        <v>36909.589599999999</v>
      </c>
      <c r="E199" s="3">
        <v>15846.513300000001</v>
      </c>
      <c r="F199" s="4">
        <v>359.33499999999998</v>
      </c>
      <c r="G199">
        <v>0</v>
      </c>
      <c r="H199">
        <v>359.33499999999998</v>
      </c>
      <c r="I199">
        <v>0</v>
      </c>
      <c r="J199">
        <v>0</v>
      </c>
      <c r="K199">
        <v>0</v>
      </c>
      <c r="L199">
        <v>0</v>
      </c>
      <c r="M199">
        <v>36550.226699999999</v>
      </c>
      <c r="N199">
        <v>0</v>
      </c>
      <c r="O199">
        <v>0</v>
      </c>
      <c r="P199">
        <v>0</v>
      </c>
      <c r="Q199">
        <v>0</v>
      </c>
      <c r="R199">
        <v>1</v>
      </c>
    </row>
    <row r="200" spans="1:18" x14ac:dyDescent="0.25">
      <c r="A200" t="s">
        <v>322</v>
      </c>
      <c r="B200">
        <v>9878.6789000000008</v>
      </c>
      <c r="C200">
        <v>871.93439999999998</v>
      </c>
      <c r="D200">
        <v>148733.45910000001</v>
      </c>
      <c r="E200" s="3">
        <v>66565.889299999995</v>
      </c>
      <c r="F200" s="4">
        <v>9001.2114999999994</v>
      </c>
      <c r="G200">
        <v>1751.0858000000001</v>
      </c>
      <c r="H200">
        <v>3557.6743999999999</v>
      </c>
      <c r="I200">
        <v>0</v>
      </c>
      <c r="J200">
        <v>0</v>
      </c>
      <c r="K200">
        <v>0</v>
      </c>
      <c r="L200">
        <v>802.12220000000002</v>
      </c>
      <c r="M200">
        <v>46068.824500000002</v>
      </c>
      <c r="N200">
        <v>0</v>
      </c>
      <c r="O200">
        <v>0</v>
      </c>
      <c r="P200">
        <v>0</v>
      </c>
      <c r="Q200">
        <v>0</v>
      </c>
      <c r="R200">
        <v>1</v>
      </c>
    </row>
    <row r="201" spans="1:18" x14ac:dyDescent="0.25">
      <c r="A201" t="s">
        <v>323</v>
      </c>
      <c r="B201">
        <v>18782.2791</v>
      </c>
      <c r="C201">
        <v>3083.4007999999999</v>
      </c>
      <c r="D201">
        <v>261773.9712</v>
      </c>
      <c r="E201" s="3">
        <v>122279.30590000001</v>
      </c>
      <c r="F201" s="4">
        <v>26391.935700000002</v>
      </c>
      <c r="G201">
        <v>3739.9668999999999</v>
      </c>
      <c r="H201">
        <v>13537.1662</v>
      </c>
      <c r="I201">
        <v>0</v>
      </c>
      <c r="J201">
        <v>0</v>
      </c>
      <c r="K201">
        <v>0</v>
      </c>
      <c r="L201">
        <v>1644.6273000000001</v>
      </c>
      <c r="M201">
        <v>42190.9666</v>
      </c>
      <c r="N201">
        <v>0</v>
      </c>
      <c r="O201">
        <v>0</v>
      </c>
      <c r="P201">
        <v>0</v>
      </c>
      <c r="Q201">
        <v>0</v>
      </c>
      <c r="R201">
        <v>1</v>
      </c>
    </row>
    <row r="202" spans="1:18" x14ac:dyDescent="0.25">
      <c r="A202" t="s">
        <v>324</v>
      </c>
      <c r="B202">
        <v>9423.7379000000001</v>
      </c>
      <c r="C202">
        <v>1268.1664000000001</v>
      </c>
      <c r="D202">
        <v>111983.47259999999</v>
      </c>
      <c r="E202" s="3">
        <v>52575.142999999996</v>
      </c>
      <c r="F202" s="4">
        <v>8615.4449000000004</v>
      </c>
      <c r="G202">
        <v>2315.0954000000002</v>
      </c>
      <c r="H202">
        <v>3164.4865</v>
      </c>
      <c r="I202">
        <v>0</v>
      </c>
      <c r="J202">
        <v>0</v>
      </c>
      <c r="K202">
        <v>0</v>
      </c>
      <c r="L202">
        <v>782.44100000000003</v>
      </c>
      <c r="M202">
        <v>642.60159999999996</v>
      </c>
      <c r="N202">
        <v>0</v>
      </c>
      <c r="O202">
        <v>0</v>
      </c>
      <c r="P202">
        <v>0</v>
      </c>
      <c r="Q202">
        <v>0</v>
      </c>
      <c r="R202">
        <v>1</v>
      </c>
    </row>
    <row r="203" spans="1:18" x14ac:dyDescent="0.25">
      <c r="A203" t="s">
        <v>325</v>
      </c>
      <c r="B203">
        <v>8126.1805999999997</v>
      </c>
      <c r="C203">
        <v>992.48040000000003</v>
      </c>
      <c r="D203">
        <v>106715.16</v>
      </c>
      <c r="E203" s="3">
        <v>47946.661099999998</v>
      </c>
      <c r="F203" s="4">
        <v>7281.9364999999998</v>
      </c>
      <c r="G203">
        <v>1716.1932999999999</v>
      </c>
      <c r="H203">
        <v>2617.6145000000001</v>
      </c>
      <c r="I203">
        <v>0</v>
      </c>
      <c r="J203">
        <v>0</v>
      </c>
      <c r="K203">
        <v>0</v>
      </c>
      <c r="L203">
        <v>877.47950000000003</v>
      </c>
      <c r="M203">
        <v>26334.162799999998</v>
      </c>
      <c r="N203">
        <v>0</v>
      </c>
      <c r="O203">
        <v>0</v>
      </c>
      <c r="P203">
        <v>0</v>
      </c>
      <c r="Q203">
        <v>0</v>
      </c>
      <c r="R203">
        <v>1</v>
      </c>
    </row>
    <row r="204" spans="1:18" x14ac:dyDescent="0.25">
      <c r="A204" t="s">
        <v>326</v>
      </c>
      <c r="B204">
        <v>5227.1531000000004</v>
      </c>
      <c r="C204">
        <v>191.9563</v>
      </c>
      <c r="D204">
        <v>94800.854099999997</v>
      </c>
      <c r="E204" s="3">
        <v>40896.0982</v>
      </c>
      <c r="F204" s="4">
        <v>2233.6316000000002</v>
      </c>
      <c r="G204">
        <v>793.97680000000003</v>
      </c>
      <c r="H204">
        <v>451.07769999999999</v>
      </c>
      <c r="I204">
        <v>0</v>
      </c>
      <c r="J204">
        <v>0</v>
      </c>
      <c r="K204">
        <v>0</v>
      </c>
      <c r="L204">
        <v>520.30100000000004</v>
      </c>
      <c r="M204">
        <v>56578.163800000002</v>
      </c>
      <c r="N204">
        <v>0</v>
      </c>
      <c r="O204">
        <v>0</v>
      </c>
      <c r="P204">
        <v>0</v>
      </c>
      <c r="Q204">
        <v>0</v>
      </c>
      <c r="R204">
        <v>1</v>
      </c>
    </row>
    <row r="205" spans="1:18" x14ac:dyDescent="0.25">
      <c r="A205" t="s">
        <v>327</v>
      </c>
      <c r="B205">
        <v>7626.9030000000002</v>
      </c>
      <c r="C205">
        <v>682.15750000000003</v>
      </c>
      <c r="D205">
        <v>117895.6188</v>
      </c>
      <c r="E205" s="3">
        <v>48684.877500000002</v>
      </c>
      <c r="F205" s="4">
        <v>8580.5490000000009</v>
      </c>
      <c r="G205">
        <v>3101.6952000000001</v>
      </c>
      <c r="H205">
        <v>202.62899999999999</v>
      </c>
      <c r="I205">
        <v>0</v>
      </c>
      <c r="J205">
        <v>0</v>
      </c>
      <c r="K205">
        <v>0</v>
      </c>
      <c r="L205">
        <v>2815.8258000000001</v>
      </c>
      <c r="M205">
        <v>26550.954099999999</v>
      </c>
      <c r="N205">
        <v>0</v>
      </c>
      <c r="O205">
        <v>0</v>
      </c>
      <c r="P205">
        <v>0</v>
      </c>
      <c r="Q205">
        <v>0</v>
      </c>
      <c r="R205">
        <v>1</v>
      </c>
    </row>
    <row r="206" spans="1:18" x14ac:dyDescent="0.25">
      <c r="A206" t="s">
        <v>328</v>
      </c>
      <c r="B206">
        <v>2280.0821000000001</v>
      </c>
      <c r="C206">
        <v>206.79570000000001</v>
      </c>
      <c r="D206">
        <v>37869.385600000001</v>
      </c>
      <c r="E206" s="3">
        <v>15425.1589</v>
      </c>
      <c r="F206" s="4">
        <v>3297.1023</v>
      </c>
      <c r="G206">
        <v>724.30110000000002</v>
      </c>
      <c r="H206">
        <v>48.533200000000001</v>
      </c>
      <c r="I206">
        <v>0</v>
      </c>
      <c r="J206">
        <v>0</v>
      </c>
      <c r="K206">
        <v>0</v>
      </c>
      <c r="L206">
        <v>643.44489999999996</v>
      </c>
      <c r="M206">
        <v>10838.8172</v>
      </c>
      <c r="N206">
        <v>0</v>
      </c>
      <c r="O206">
        <v>0</v>
      </c>
      <c r="P206">
        <v>0</v>
      </c>
      <c r="Q206">
        <v>0</v>
      </c>
      <c r="R206">
        <v>1</v>
      </c>
    </row>
    <row r="207" spans="1:18" x14ac:dyDescent="0.25">
      <c r="A207" t="s">
        <v>329</v>
      </c>
      <c r="B207">
        <v>8750.0018999999993</v>
      </c>
      <c r="C207">
        <v>1369.644</v>
      </c>
      <c r="D207">
        <v>114211.1014</v>
      </c>
      <c r="E207" s="3">
        <v>51984.214500000002</v>
      </c>
      <c r="F207" s="4">
        <v>6081.2718999999997</v>
      </c>
      <c r="G207">
        <v>1795.2113999999999</v>
      </c>
      <c r="H207">
        <v>1007.7578</v>
      </c>
      <c r="I207">
        <v>0</v>
      </c>
      <c r="J207">
        <v>0</v>
      </c>
      <c r="K207">
        <v>0</v>
      </c>
      <c r="L207">
        <v>806.88509999999997</v>
      </c>
      <c r="M207">
        <v>32490.303599999999</v>
      </c>
      <c r="N207">
        <v>0</v>
      </c>
      <c r="O207">
        <v>0</v>
      </c>
      <c r="P207">
        <v>0</v>
      </c>
      <c r="Q207">
        <v>0</v>
      </c>
      <c r="R207">
        <v>1</v>
      </c>
    </row>
    <row r="208" spans="1:18" x14ac:dyDescent="0.25">
      <c r="A208" t="s">
        <v>330</v>
      </c>
      <c r="B208">
        <v>11304.683000000001</v>
      </c>
      <c r="C208">
        <v>1393.8497</v>
      </c>
      <c r="D208">
        <v>168880.38159999999</v>
      </c>
      <c r="E208" s="3">
        <v>68984.905199999994</v>
      </c>
      <c r="F208" s="4">
        <v>16781.3819</v>
      </c>
      <c r="G208">
        <v>5856.6229999999996</v>
      </c>
      <c r="H208">
        <v>270.05970000000002</v>
      </c>
      <c r="I208">
        <v>0</v>
      </c>
      <c r="J208">
        <v>0</v>
      </c>
      <c r="K208">
        <v>0</v>
      </c>
      <c r="L208">
        <v>5199.2295999999997</v>
      </c>
      <c r="M208">
        <v>17712.112700000001</v>
      </c>
      <c r="N208">
        <v>0</v>
      </c>
      <c r="O208">
        <v>0</v>
      </c>
      <c r="P208">
        <v>0</v>
      </c>
      <c r="Q208">
        <v>0</v>
      </c>
      <c r="R208">
        <v>1</v>
      </c>
    </row>
    <row r="209" spans="1:18" x14ac:dyDescent="0.25">
      <c r="A209" t="s">
        <v>1878</v>
      </c>
      <c r="B209">
        <v>13622.0062</v>
      </c>
      <c r="C209">
        <v>11319.4031</v>
      </c>
      <c r="D209">
        <v>203911.48509999999</v>
      </c>
      <c r="E209" s="3">
        <v>76470.9899</v>
      </c>
      <c r="F209" s="4">
        <v>61328.342100000002</v>
      </c>
      <c r="G209">
        <v>3673.5414999999998</v>
      </c>
      <c r="H209">
        <v>1553.5082</v>
      </c>
      <c r="I209">
        <v>0</v>
      </c>
      <c r="J209">
        <v>0</v>
      </c>
      <c r="K209">
        <v>0</v>
      </c>
      <c r="L209">
        <v>1131.7062000000001</v>
      </c>
      <c r="M209">
        <v>86965.565199999997</v>
      </c>
      <c r="N209">
        <v>0</v>
      </c>
      <c r="O209">
        <v>0</v>
      </c>
      <c r="P209">
        <v>0</v>
      </c>
      <c r="Q209">
        <v>0</v>
      </c>
      <c r="R209">
        <v>1</v>
      </c>
    </row>
    <row r="210" spans="1:18" x14ac:dyDescent="0.25">
      <c r="A210" t="s">
        <v>331</v>
      </c>
      <c r="B210">
        <v>4179.9228000000003</v>
      </c>
      <c r="C210">
        <v>185.4605</v>
      </c>
      <c r="D210">
        <v>73934.787200000006</v>
      </c>
      <c r="E210" s="3">
        <v>31626.7405</v>
      </c>
      <c r="F210" s="4">
        <v>2091.0999000000002</v>
      </c>
      <c r="G210">
        <v>745.91120000000001</v>
      </c>
      <c r="H210">
        <v>181.07859999999999</v>
      </c>
      <c r="I210">
        <v>0</v>
      </c>
      <c r="J210">
        <v>0</v>
      </c>
      <c r="K210">
        <v>0</v>
      </c>
      <c r="L210">
        <v>542.33680000000004</v>
      </c>
      <c r="M210">
        <v>39415.373599999999</v>
      </c>
      <c r="N210">
        <v>0</v>
      </c>
      <c r="O210">
        <v>0</v>
      </c>
      <c r="P210">
        <v>0</v>
      </c>
      <c r="Q210">
        <v>0</v>
      </c>
      <c r="R210">
        <v>1</v>
      </c>
    </row>
    <row r="211" spans="1:18" x14ac:dyDescent="0.25">
      <c r="A211" t="s">
        <v>332</v>
      </c>
      <c r="B211">
        <v>1229.1750999999999</v>
      </c>
      <c r="C211">
        <v>136.68610000000001</v>
      </c>
      <c r="D211">
        <v>13529.044900000001</v>
      </c>
      <c r="E211" s="3">
        <v>5506.4786000000004</v>
      </c>
      <c r="F211" s="4">
        <v>1309.5632000000001</v>
      </c>
      <c r="G211">
        <v>408.70339999999999</v>
      </c>
      <c r="H211">
        <v>8.1819000000000006</v>
      </c>
      <c r="I211">
        <v>0</v>
      </c>
      <c r="J211">
        <v>0</v>
      </c>
      <c r="K211">
        <v>0</v>
      </c>
      <c r="L211">
        <v>355.22309999999999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</row>
    <row r="212" spans="1:18" x14ac:dyDescent="0.25">
      <c r="A212" t="s">
        <v>1879</v>
      </c>
      <c r="B212">
        <v>1171.8831</v>
      </c>
      <c r="C212">
        <v>144.8246</v>
      </c>
      <c r="D212">
        <v>16203.928900000001</v>
      </c>
      <c r="E212" s="3">
        <v>6541.6608999999999</v>
      </c>
      <c r="F212" s="4">
        <v>1796.6331</v>
      </c>
      <c r="G212">
        <v>604.84739999999999</v>
      </c>
      <c r="H212">
        <v>8.1560000000000006</v>
      </c>
      <c r="I212">
        <v>0</v>
      </c>
      <c r="J212">
        <v>0</v>
      </c>
      <c r="K212">
        <v>0</v>
      </c>
      <c r="L212">
        <v>536.28399999999999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</row>
    <row r="213" spans="1:18" x14ac:dyDescent="0.25">
      <c r="A213" t="s">
        <v>333</v>
      </c>
      <c r="B213">
        <v>9266.7425000000003</v>
      </c>
      <c r="C213">
        <v>834.12919999999997</v>
      </c>
      <c r="D213">
        <v>137124.5257</v>
      </c>
      <c r="E213" s="3">
        <v>59650.729299999999</v>
      </c>
      <c r="F213" s="4">
        <v>7566.8275999999996</v>
      </c>
      <c r="G213">
        <v>2025.1045999999999</v>
      </c>
      <c r="H213">
        <v>1072.58</v>
      </c>
      <c r="I213">
        <v>0</v>
      </c>
      <c r="J213">
        <v>0</v>
      </c>
      <c r="K213">
        <v>0</v>
      </c>
      <c r="L213">
        <v>1187.1370999999999</v>
      </c>
      <c r="M213">
        <v>34358.1541</v>
      </c>
      <c r="N213">
        <v>0</v>
      </c>
      <c r="O213">
        <v>0</v>
      </c>
      <c r="P213">
        <v>0</v>
      </c>
      <c r="Q213">
        <v>0</v>
      </c>
      <c r="R213">
        <v>1</v>
      </c>
    </row>
    <row r="214" spans="1:18" x14ac:dyDescent="0.25">
      <c r="A214" t="s">
        <v>1880</v>
      </c>
      <c r="B214">
        <v>3335.0745999999999</v>
      </c>
      <c r="C214">
        <v>246.61680000000001</v>
      </c>
      <c r="D214">
        <v>56930.566500000001</v>
      </c>
      <c r="E214" s="3">
        <v>23885.559300000001</v>
      </c>
      <c r="F214" s="4">
        <v>2400.0052999999998</v>
      </c>
      <c r="G214">
        <v>835.26549999999997</v>
      </c>
      <c r="H214">
        <v>77.298900000000003</v>
      </c>
      <c r="I214">
        <v>0</v>
      </c>
      <c r="J214">
        <v>0</v>
      </c>
      <c r="K214">
        <v>0</v>
      </c>
      <c r="L214">
        <v>756.43650000000002</v>
      </c>
      <c r="M214">
        <v>31878.962800000001</v>
      </c>
      <c r="N214">
        <v>0</v>
      </c>
      <c r="O214">
        <v>0</v>
      </c>
      <c r="P214">
        <v>0</v>
      </c>
      <c r="Q214">
        <v>0</v>
      </c>
      <c r="R214">
        <v>1</v>
      </c>
    </row>
    <row r="215" spans="1:18" x14ac:dyDescent="0.25">
      <c r="A215" t="s">
        <v>334</v>
      </c>
      <c r="B215">
        <v>5751.1139999999996</v>
      </c>
      <c r="C215">
        <v>426.65100000000001</v>
      </c>
      <c r="D215">
        <v>93183.297200000001</v>
      </c>
      <c r="E215" s="3">
        <v>40146.608800000002</v>
      </c>
      <c r="F215" s="4">
        <v>3530.3775000000001</v>
      </c>
      <c r="G215">
        <v>1120.5539000000001</v>
      </c>
      <c r="H215">
        <v>292.34129999999999</v>
      </c>
      <c r="I215">
        <v>0</v>
      </c>
      <c r="J215">
        <v>0</v>
      </c>
      <c r="K215">
        <v>0</v>
      </c>
      <c r="L215">
        <v>582.01289999999995</v>
      </c>
      <c r="M215">
        <v>49231.057099999998</v>
      </c>
      <c r="N215">
        <v>0</v>
      </c>
      <c r="O215">
        <v>0</v>
      </c>
      <c r="P215">
        <v>0</v>
      </c>
      <c r="Q215">
        <v>0</v>
      </c>
      <c r="R215">
        <v>1</v>
      </c>
    </row>
    <row r="216" spans="1:18" x14ac:dyDescent="0.25">
      <c r="A216" t="s">
        <v>1881</v>
      </c>
      <c r="B216">
        <v>2005.1152999999999</v>
      </c>
      <c r="C216">
        <v>213.8192</v>
      </c>
      <c r="D216">
        <v>27697.212899999999</v>
      </c>
      <c r="E216" s="3">
        <v>11450.454400000001</v>
      </c>
      <c r="F216" s="4">
        <v>2413.6024000000002</v>
      </c>
      <c r="G216">
        <v>788.86770000000001</v>
      </c>
      <c r="H216">
        <v>19.128299999999999</v>
      </c>
      <c r="I216">
        <v>0</v>
      </c>
      <c r="J216">
        <v>0</v>
      </c>
      <c r="K216">
        <v>0</v>
      </c>
      <c r="L216">
        <v>668.80960000000005</v>
      </c>
      <c r="M216">
        <v>2391.9196000000002</v>
      </c>
      <c r="N216">
        <v>0</v>
      </c>
      <c r="O216">
        <v>0</v>
      </c>
      <c r="P216">
        <v>0</v>
      </c>
      <c r="Q216">
        <v>0</v>
      </c>
      <c r="R216">
        <v>1</v>
      </c>
    </row>
    <row r="217" spans="1:18" x14ac:dyDescent="0.25">
      <c r="A217" t="s">
        <v>1882</v>
      </c>
      <c r="B217">
        <v>3476.6356000000001</v>
      </c>
      <c r="C217">
        <v>501.30779999999999</v>
      </c>
      <c r="D217">
        <v>64979.166299999997</v>
      </c>
      <c r="E217" s="3">
        <v>26178.405299999999</v>
      </c>
      <c r="F217" s="4">
        <v>8666.2116999999998</v>
      </c>
      <c r="G217">
        <v>1213.5237</v>
      </c>
      <c r="H217">
        <v>173.7825</v>
      </c>
      <c r="I217">
        <v>0</v>
      </c>
      <c r="J217">
        <v>0</v>
      </c>
      <c r="K217">
        <v>0</v>
      </c>
      <c r="L217">
        <v>884.82960000000003</v>
      </c>
      <c r="M217">
        <v>22079.788</v>
      </c>
      <c r="N217">
        <v>0</v>
      </c>
      <c r="O217">
        <v>0</v>
      </c>
      <c r="P217">
        <v>0</v>
      </c>
      <c r="Q217">
        <v>0</v>
      </c>
      <c r="R217">
        <v>1</v>
      </c>
    </row>
    <row r="218" spans="1:18" x14ac:dyDescent="0.25">
      <c r="A218" t="s">
        <v>335</v>
      </c>
      <c r="B218">
        <v>6316.5654000000004</v>
      </c>
      <c r="C218">
        <v>454.37450000000001</v>
      </c>
      <c r="D218">
        <v>77645.421199999997</v>
      </c>
      <c r="E218" s="3">
        <v>34388.015500000001</v>
      </c>
      <c r="F218" s="4">
        <v>3613.3798000000002</v>
      </c>
      <c r="G218">
        <v>1275.5943</v>
      </c>
      <c r="H218">
        <v>412.73599999999999</v>
      </c>
      <c r="I218">
        <v>0</v>
      </c>
      <c r="J218">
        <v>0</v>
      </c>
      <c r="K218">
        <v>0</v>
      </c>
      <c r="L218">
        <v>688.47370000000001</v>
      </c>
      <c r="M218">
        <v>13145.963900000001</v>
      </c>
      <c r="N218">
        <v>0</v>
      </c>
      <c r="O218">
        <v>0</v>
      </c>
      <c r="P218">
        <v>0</v>
      </c>
      <c r="Q218">
        <v>0</v>
      </c>
      <c r="R218">
        <v>1</v>
      </c>
    </row>
    <row r="219" spans="1:18" x14ac:dyDescent="0.25">
      <c r="A219" t="s">
        <v>1883</v>
      </c>
      <c r="B219">
        <v>897.11829999999998</v>
      </c>
      <c r="C219">
        <v>108.5946</v>
      </c>
      <c r="D219">
        <v>13170.8776</v>
      </c>
      <c r="E219" s="3">
        <v>5140.3818000000001</v>
      </c>
      <c r="F219" s="4">
        <v>1557.7121999999999</v>
      </c>
      <c r="G219">
        <v>652.86649999999997</v>
      </c>
      <c r="H219">
        <v>5.3064</v>
      </c>
      <c r="I219">
        <v>0</v>
      </c>
      <c r="J219">
        <v>0</v>
      </c>
      <c r="K219">
        <v>0</v>
      </c>
      <c r="L219">
        <v>614.84889999999996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</row>
    <row r="220" spans="1:18" x14ac:dyDescent="0.25">
      <c r="A220" t="s">
        <v>336</v>
      </c>
      <c r="B220">
        <v>5586.0378000000001</v>
      </c>
      <c r="C220">
        <v>334.78269999999998</v>
      </c>
      <c r="D220">
        <v>89287.395199999999</v>
      </c>
      <c r="E220" s="3">
        <v>39959.058900000004</v>
      </c>
      <c r="F220" s="4">
        <v>4043.8380000000002</v>
      </c>
      <c r="G220">
        <v>1271.4681</v>
      </c>
      <c r="H220">
        <v>818.41560000000004</v>
      </c>
      <c r="I220">
        <v>0</v>
      </c>
      <c r="J220">
        <v>0</v>
      </c>
      <c r="K220">
        <v>0</v>
      </c>
      <c r="L220">
        <v>531.84580000000005</v>
      </c>
      <c r="M220">
        <v>23208.976200000001</v>
      </c>
      <c r="N220">
        <v>0</v>
      </c>
      <c r="O220">
        <v>0</v>
      </c>
      <c r="P220">
        <v>0</v>
      </c>
      <c r="Q220">
        <v>0</v>
      </c>
      <c r="R220">
        <v>1</v>
      </c>
    </row>
    <row r="221" spans="1:18" x14ac:dyDescent="0.25">
      <c r="A221" t="s">
        <v>337</v>
      </c>
      <c r="B221">
        <v>8232.2363000000005</v>
      </c>
      <c r="C221">
        <v>786.02850000000001</v>
      </c>
      <c r="D221">
        <v>75814.335300000006</v>
      </c>
      <c r="E221" s="3">
        <v>34226.182699999998</v>
      </c>
      <c r="F221" s="4">
        <v>3819.9205999999999</v>
      </c>
      <c r="G221">
        <v>1271.7154</v>
      </c>
      <c r="H221">
        <v>444.81470000000002</v>
      </c>
      <c r="I221">
        <v>0</v>
      </c>
      <c r="J221">
        <v>0</v>
      </c>
      <c r="K221">
        <v>0</v>
      </c>
      <c r="L221">
        <v>495.45310000000001</v>
      </c>
      <c r="M221">
        <v>7824.2039000000004</v>
      </c>
      <c r="N221">
        <v>0</v>
      </c>
      <c r="O221">
        <v>0</v>
      </c>
      <c r="P221">
        <v>0</v>
      </c>
      <c r="Q221">
        <v>0</v>
      </c>
      <c r="R221">
        <v>1</v>
      </c>
    </row>
    <row r="222" spans="1:18" x14ac:dyDescent="0.25">
      <c r="A222" t="s">
        <v>338</v>
      </c>
      <c r="B222">
        <v>6359.1135999999997</v>
      </c>
      <c r="C222">
        <v>552.09069999999997</v>
      </c>
      <c r="D222">
        <v>80432.804199999999</v>
      </c>
      <c r="E222" s="3">
        <v>35819.0723</v>
      </c>
      <c r="F222" s="4">
        <v>3284.8276000000001</v>
      </c>
      <c r="G222">
        <v>1016.8122</v>
      </c>
      <c r="H222">
        <v>344.44119999999998</v>
      </c>
      <c r="I222">
        <v>0</v>
      </c>
      <c r="J222">
        <v>0</v>
      </c>
      <c r="K222">
        <v>0</v>
      </c>
      <c r="L222">
        <v>372.93259999999998</v>
      </c>
      <c r="M222">
        <v>25699.371899999998</v>
      </c>
      <c r="N222">
        <v>0</v>
      </c>
      <c r="O222">
        <v>0</v>
      </c>
      <c r="P222">
        <v>0</v>
      </c>
      <c r="Q222">
        <v>0</v>
      </c>
      <c r="R222">
        <v>1</v>
      </c>
    </row>
    <row r="223" spans="1:18" x14ac:dyDescent="0.25">
      <c r="A223" t="s">
        <v>339</v>
      </c>
      <c r="B223">
        <v>6494.7428</v>
      </c>
      <c r="C223">
        <v>478.6001</v>
      </c>
      <c r="D223">
        <v>91517.562099999996</v>
      </c>
      <c r="E223" s="3">
        <v>40584.829599999997</v>
      </c>
      <c r="F223" s="4">
        <v>3563.9234000000001</v>
      </c>
      <c r="G223">
        <v>1107.1686999999999</v>
      </c>
      <c r="H223">
        <v>976.82560000000001</v>
      </c>
      <c r="I223">
        <v>0</v>
      </c>
      <c r="J223">
        <v>0</v>
      </c>
      <c r="K223">
        <v>0</v>
      </c>
      <c r="L223">
        <v>504.52530000000002</v>
      </c>
      <c r="M223">
        <v>30275.982899999999</v>
      </c>
      <c r="N223">
        <v>0</v>
      </c>
      <c r="O223">
        <v>0</v>
      </c>
      <c r="P223">
        <v>0</v>
      </c>
      <c r="Q223">
        <v>0</v>
      </c>
      <c r="R223">
        <v>1</v>
      </c>
    </row>
    <row r="224" spans="1:18" x14ac:dyDescent="0.25">
      <c r="A224" t="s">
        <v>340</v>
      </c>
      <c r="B224">
        <v>6139.4237999999996</v>
      </c>
      <c r="C224">
        <v>437.19330000000002</v>
      </c>
      <c r="D224">
        <v>78878.690100000007</v>
      </c>
      <c r="E224" s="3">
        <v>34845.546900000001</v>
      </c>
      <c r="F224" s="4">
        <v>3444.9144000000001</v>
      </c>
      <c r="G224">
        <v>1058.4093</v>
      </c>
      <c r="H224">
        <v>666.59450000000004</v>
      </c>
      <c r="I224">
        <v>0</v>
      </c>
      <c r="J224">
        <v>0</v>
      </c>
      <c r="K224">
        <v>0</v>
      </c>
      <c r="L224">
        <v>554.71690000000001</v>
      </c>
      <c r="M224">
        <v>26601.494500000001</v>
      </c>
      <c r="N224">
        <v>0</v>
      </c>
      <c r="O224">
        <v>0</v>
      </c>
      <c r="P224">
        <v>0</v>
      </c>
      <c r="Q224">
        <v>0</v>
      </c>
      <c r="R224">
        <v>1</v>
      </c>
    </row>
    <row r="225" spans="1:18" x14ac:dyDescent="0.25">
      <c r="A225" t="s">
        <v>341</v>
      </c>
      <c r="B225">
        <v>3803.1062000000002</v>
      </c>
      <c r="C225">
        <v>269.887</v>
      </c>
      <c r="D225">
        <v>51789.917200000004</v>
      </c>
      <c r="E225" s="3">
        <v>22566.7363</v>
      </c>
      <c r="F225" s="4">
        <v>2091.6352999999999</v>
      </c>
      <c r="G225">
        <v>655.678</v>
      </c>
      <c r="H225">
        <v>176.4701</v>
      </c>
      <c r="I225">
        <v>0</v>
      </c>
      <c r="J225">
        <v>0</v>
      </c>
      <c r="K225">
        <v>0</v>
      </c>
      <c r="L225">
        <v>357.17779999999999</v>
      </c>
      <c r="M225">
        <v>13446.133400000001</v>
      </c>
      <c r="N225">
        <v>0</v>
      </c>
      <c r="O225">
        <v>0</v>
      </c>
      <c r="P225">
        <v>0</v>
      </c>
      <c r="Q225">
        <v>0</v>
      </c>
      <c r="R225">
        <v>1</v>
      </c>
    </row>
    <row r="226" spans="1:18" x14ac:dyDescent="0.25">
      <c r="A226" t="s">
        <v>1884</v>
      </c>
      <c r="B226">
        <v>3640.9611</v>
      </c>
      <c r="C226">
        <v>47.205599999999997</v>
      </c>
      <c r="D226">
        <v>83665.457200000004</v>
      </c>
      <c r="E226" s="3">
        <v>36030.466200000003</v>
      </c>
      <c r="F226" s="4">
        <v>775.37789999999995</v>
      </c>
      <c r="G226">
        <v>35.636299999999999</v>
      </c>
      <c r="H226">
        <v>692.19359999999995</v>
      </c>
      <c r="I226">
        <v>0</v>
      </c>
      <c r="J226">
        <v>0</v>
      </c>
      <c r="K226">
        <v>0</v>
      </c>
      <c r="L226">
        <v>18.1495</v>
      </c>
      <c r="M226">
        <v>81770.213900000002</v>
      </c>
      <c r="N226">
        <v>0</v>
      </c>
      <c r="O226">
        <v>0</v>
      </c>
      <c r="P226">
        <v>0</v>
      </c>
      <c r="Q226">
        <v>0</v>
      </c>
      <c r="R226">
        <v>1</v>
      </c>
    </row>
    <row r="227" spans="1:18" x14ac:dyDescent="0.25">
      <c r="A227" t="s">
        <v>342</v>
      </c>
      <c r="B227">
        <v>8838.2394000000004</v>
      </c>
      <c r="C227">
        <v>1069.9403</v>
      </c>
      <c r="D227">
        <v>86822.039600000004</v>
      </c>
      <c r="E227" s="3">
        <v>39599.441299999999</v>
      </c>
      <c r="F227" s="4">
        <v>4999.7668000000003</v>
      </c>
      <c r="G227">
        <v>1510.5979</v>
      </c>
      <c r="H227">
        <v>988.65179999999998</v>
      </c>
      <c r="I227">
        <v>0</v>
      </c>
      <c r="J227">
        <v>0</v>
      </c>
      <c r="K227">
        <v>0</v>
      </c>
      <c r="L227">
        <v>593.31479999999999</v>
      </c>
      <c r="M227">
        <v>9227.6944999999996</v>
      </c>
      <c r="N227">
        <v>0</v>
      </c>
      <c r="O227">
        <v>0</v>
      </c>
      <c r="P227">
        <v>0</v>
      </c>
      <c r="Q227">
        <v>0</v>
      </c>
      <c r="R227">
        <v>1</v>
      </c>
    </row>
    <row r="228" spans="1:18" x14ac:dyDescent="0.25">
      <c r="A228" t="s">
        <v>343</v>
      </c>
      <c r="B228">
        <v>7550.3031000000001</v>
      </c>
      <c r="C228">
        <v>603.58600000000001</v>
      </c>
      <c r="D228">
        <v>105015.21950000001</v>
      </c>
      <c r="E228" s="3">
        <v>47092.923300000002</v>
      </c>
      <c r="F228" s="4">
        <v>5529.8460999999998</v>
      </c>
      <c r="G228">
        <v>1760.4757</v>
      </c>
      <c r="H228">
        <v>961.85820000000001</v>
      </c>
      <c r="I228">
        <v>0</v>
      </c>
      <c r="J228">
        <v>0</v>
      </c>
      <c r="K228">
        <v>0</v>
      </c>
      <c r="L228">
        <v>808.48450000000003</v>
      </c>
      <c r="M228">
        <v>10732.9622</v>
      </c>
      <c r="N228">
        <v>0</v>
      </c>
      <c r="O228">
        <v>0</v>
      </c>
      <c r="P228">
        <v>0</v>
      </c>
      <c r="Q228">
        <v>0</v>
      </c>
      <c r="R228">
        <v>1</v>
      </c>
    </row>
    <row r="229" spans="1:18" x14ac:dyDescent="0.25">
      <c r="A229" t="s">
        <v>344</v>
      </c>
      <c r="B229">
        <v>4309.7451000000001</v>
      </c>
      <c r="C229">
        <v>269.82429999999999</v>
      </c>
      <c r="D229">
        <v>52140.338100000001</v>
      </c>
      <c r="E229" s="3">
        <v>23166.966400000001</v>
      </c>
      <c r="F229" s="4">
        <v>2375.6039000000001</v>
      </c>
      <c r="G229">
        <v>910.45979999999997</v>
      </c>
      <c r="H229">
        <v>360.51929999999999</v>
      </c>
      <c r="I229">
        <v>0</v>
      </c>
      <c r="J229">
        <v>0</v>
      </c>
      <c r="K229">
        <v>0</v>
      </c>
      <c r="L229">
        <v>503.90379999999999</v>
      </c>
      <c r="M229">
        <v>6543.5832</v>
      </c>
      <c r="N229">
        <v>0</v>
      </c>
      <c r="O229">
        <v>0</v>
      </c>
      <c r="P229">
        <v>0</v>
      </c>
      <c r="Q229">
        <v>0</v>
      </c>
      <c r="R229">
        <v>1</v>
      </c>
    </row>
    <row r="230" spans="1:18" x14ac:dyDescent="0.25">
      <c r="A230" t="s">
        <v>345</v>
      </c>
      <c r="B230">
        <v>6421.2214999999997</v>
      </c>
      <c r="C230">
        <v>597.10490000000004</v>
      </c>
      <c r="D230">
        <v>77916.205700000006</v>
      </c>
      <c r="E230" s="3">
        <v>35082.729700000004</v>
      </c>
      <c r="F230" s="4">
        <v>4171.1352999999999</v>
      </c>
      <c r="G230">
        <v>1337.0736999999999</v>
      </c>
      <c r="H230">
        <v>1238.2068999999999</v>
      </c>
      <c r="I230">
        <v>0</v>
      </c>
      <c r="J230">
        <v>0</v>
      </c>
      <c r="K230">
        <v>0</v>
      </c>
      <c r="L230">
        <v>641.17330000000004</v>
      </c>
      <c r="M230">
        <v>5619.5272000000004</v>
      </c>
      <c r="N230">
        <v>0</v>
      </c>
      <c r="O230">
        <v>0</v>
      </c>
      <c r="P230">
        <v>0</v>
      </c>
      <c r="Q230">
        <v>0</v>
      </c>
      <c r="R230">
        <v>1</v>
      </c>
    </row>
    <row r="231" spans="1:18" x14ac:dyDescent="0.25">
      <c r="A231" t="s">
        <v>346</v>
      </c>
      <c r="B231">
        <v>7578.7860000000001</v>
      </c>
      <c r="C231">
        <v>740.30870000000004</v>
      </c>
      <c r="D231">
        <v>88472.131999999998</v>
      </c>
      <c r="E231" s="3">
        <v>40245.317199999998</v>
      </c>
      <c r="F231" s="4">
        <v>4931.0556999999999</v>
      </c>
      <c r="G231">
        <v>1424.5816</v>
      </c>
      <c r="H231">
        <v>1012.8936</v>
      </c>
      <c r="I231">
        <v>0</v>
      </c>
      <c r="J231">
        <v>0</v>
      </c>
      <c r="K231">
        <v>0</v>
      </c>
      <c r="L231">
        <v>546.67610000000002</v>
      </c>
      <c r="M231">
        <v>8395.6597999999994</v>
      </c>
      <c r="N231">
        <v>0</v>
      </c>
      <c r="O231">
        <v>0</v>
      </c>
      <c r="P231">
        <v>0</v>
      </c>
      <c r="Q231">
        <v>0</v>
      </c>
      <c r="R231">
        <v>1</v>
      </c>
    </row>
    <row r="232" spans="1:18" x14ac:dyDescent="0.25">
      <c r="A232" t="s">
        <v>347</v>
      </c>
      <c r="B232">
        <v>1698.3661</v>
      </c>
      <c r="C232">
        <v>114.0932</v>
      </c>
      <c r="D232">
        <v>26544.489699999998</v>
      </c>
      <c r="E232" s="3">
        <v>11708.951499999999</v>
      </c>
      <c r="F232" s="4">
        <v>966.38189999999997</v>
      </c>
      <c r="G232">
        <v>324.95209999999997</v>
      </c>
      <c r="H232">
        <v>22.543199999999999</v>
      </c>
      <c r="I232">
        <v>0</v>
      </c>
      <c r="J232">
        <v>0</v>
      </c>
      <c r="K232">
        <v>0</v>
      </c>
      <c r="L232">
        <v>123.6048</v>
      </c>
      <c r="M232">
        <v>11066.2747</v>
      </c>
      <c r="N232">
        <v>0</v>
      </c>
      <c r="O232">
        <v>0</v>
      </c>
      <c r="P232">
        <v>0</v>
      </c>
      <c r="Q232">
        <v>0</v>
      </c>
      <c r="R232">
        <v>1</v>
      </c>
    </row>
    <row r="233" spans="1:18" x14ac:dyDescent="0.25">
      <c r="A233" t="s">
        <v>348</v>
      </c>
      <c r="B233">
        <v>8913.9349999999995</v>
      </c>
      <c r="C233">
        <v>994.48869999999999</v>
      </c>
      <c r="D233">
        <v>109809.7714</v>
      </c>
      <c r="E233" s="3">
        <v>50223.456599999998</v>
      </c>
      <c r="F233" s="4">
        <v>7096.8185999999996</v>
      </c>
      <c r="G233">
        <v>1766.5589</v>
      </c>
      <c r="H233">
        <v>1196.1130000000001</v>
      </c>
      <c r="I233">
        <v>0</v>
      </c>
      <c r="J233">
        <v>0</v>
      </c>
      <c r="K233">
        <v>0</v>
      </c>
      <c r="L233">
        <v>557.18629999999996</v>
      </c>
      <c r="M233">
        <v>20354.869900000002</v>
      </c>
      <c r="N233">
        <v>0</v>
      </c>
      <c r="O233">
        <v>0</v>
      </c>
      <c r="P233">
        <v>0</v>
      </c>
      <c r="Q233">
        <v>0</v>
      </c>
      <c r="R233">
        <v>1</v>
      </c>
    </row>
    <row r="234" spans="1:18" x14ac:dyDescent="0.25">
      <c r="A234" t="s">
        <v>349</v>
      </c>
      <c r="B234">
        <v>17902.852900000002</v>
      </c>
      <c r="C234">
        <v>1636.3117999999999</v>
      </c>
      <c r="D234">
        <v>302576.54139999999</v>
      </c>
      <c r="E234" s="3">
        <v>127393.3939</v>
      </c>
      <c r="F234" s="4">
        <v>22799.083500000001</v>
      </c>
      <c r="G234">
        <v>5634.473</v>
      </c>
      <c r="H234">
        <v>1955.2928999999999</v>
      </c>
      <c r="I234">
        <v>0</v>
      </c>
      <c r="J234">
        <v>0</v>
      </c>
      <c r="K234">
        <v>0</v>
      </c>
      <c r="L234">
        <v>4965.0054</v>
      </c>
      <c r="M234">
        <v>107834.38959999999</v>
      </c>
      <c r="N234">
        <v>0</v>
      </c>
      <c r="O234">
        <v>0</v>
      </c>
      <c r="P234">
        <v>0</v>
      </c>
      <c r="Q234">
        <v>0</v>
      </c>
      <c r="R234">
        <v>1</v>
      </c>
    </row>
    <row r="235" spans="1:18" x14ac:dyDescent="0.25">
      <c r="A235" t="s">
        <v>350</v>
      </c>
      <c r="B235">
        <v>6442.7101000000002</v>
      </c>
      <c r="C235">
        <v>1102.2535</v>
      </c>
      <c r="D235">
        <v>138906.58799999999</v>
      </c>
      <c r="E235" s="3">
        <v>55711.2811</v>
      </c>
      <c r="F235" s="4">
        <v>22234.154600000002</v>
      </c>
      <c r="G235">
        <v>1871.4440999999999</v>
      </c>
      <c r="H235">
        <v>415.09570000000002</v>
      </c>
      <c r="I235">
        <v>0</v>
      </c>
      <c r="J235">
        <v>0</v>
      </c>
      <c r="K235">
        <v>0</v>
      </c>
      <c r="L235">
        <v>983.20510000000002</v>
      </c>
      <c r="M235">
        <v>68627.085500000001</v>
      </c>
      <c r="N235">
        <v>0</v>
      </c>
      <c r="O235">
        <v>0</v>
      </c>
      <c r="P235">
        <v>0</v>
      </c>
      <c r="Q235">
        <v>0</v>
      </c>
      <c r="R235">
        <v>1</v>
      </c>
    </row>
    <row r="236" spans="1:18" x14ac:dyDescent="0.25">
      <c r="A236" t="s">
        <v>351</v>
      </c>
      <c r="B236">
        <v>1918.8218999999999</v>
      </c>
      <c r="C236">
        <v>182.9589</v>
      </c>
      <c r="D236">
        <v>29445.554899999999</v>
      </c>
      <c r="E236" s="3">
        <v>12319.671200000001</v>
      </c>
      <c r="F236" s="4">
        <v>1971.0019</v>
      </c>
      <c r="G236">
        <v>616.68470000000002</v>
      </c>
      <c r="H236">
        <v>31.051300000000001</v>
      </c>
      <c r="I236">
        <v>0</v>
      </c>
      <c r="J236">
        <v>0</v>
      </c>
      <c r="K236">
        <v>0</v>
      </c>
      <c r="L236">
        <v>510.28390000000002</v>
      </c>
      <c r="M236">
        <v>6086.9659000000001</v>
      </c>
      <c r="N236">
        <v>0</v>
      </c>
      <c r="O236">
        <v>0</v>
      </c>
      <c r="P236">
        <v>0</v>
      </c>
      <c r="Q236">
        <v>0</v>
      </c>
      <c r="R236">
        <v>1</v>
      </c>
    </row>
    <row r="237" spans="1:18" x14ac:dyDescent="0.25">
      <c r="A237" t="s">
        <v>1886</v>
      </c>
      <c r="B237">
        <v>3022.6298000000002</v>
      </c>
      <c r="C237">
        <v>410.44580000000002</v>
      </c>
      <c r="D237">
        <v>54265.449699999997</v>
      </c>
      <c r="E237" s="3">
        <v>21559.3986</v>
      </c>
      <c r="F237" s="4">
        <v>6128.5779000000002</v>
      </c>
      <c r="G237">
        <v>1142.2879</v>
      </c>
      <c r="H237">
        <v>25.699300000000001</v>
      </c>
      <c r="I237">
        <v>0</v>
      </c>
      <c r="J237">
        <v>0</v>
      </c>
      <c r="K237">
        <v>0</v>
      </c>
      <c r="L237">
        <v>990.82119999999998</v>
      </c>
      <c r="M237">
        <v>17280.516500000002</v>
      </c>
      <c r="N237">
        <v>0</v>
      </c>
      <c r="O237">
        <v>0</v>
      </c>
      <c r="P237">
        <v>0</v>
      </c>
      <c r="Q237">
        <v>0</v>
      </c>
      <c r="R237">
        <v>1</v>
      </c>
    </row>
    <row r="238" spans="1:18" x14ac:dyDescent="0.25">
      <c r="A238" t="s">
        <v>1887</v>
      </c>
      <c r="B238">
        <v>31.084700000000002</v>
      </c>
      <c r="C238">
        <v>1.7251000000000001</v>
      </c>
      <c r="D238">
        <v>374.05189999999999</v>
      </c>
      <c r="E238" s="3">
        <v>128.65260000000001</v>
      </c>
      <c r="F238" s="4">
        <v>35.2498</v>
      </c>
      <c r="G238">
        <v>33.803600000000003</v>
      </c>
      <c r="H238">
        <v>5.0000000000000001E-3</v>
      </c>
      <c r="I238">
        <v>0</v>
      </c>
      <c r="J238">
        <v>0</v>
      </c>
      <c r="K238">
        <v>0</v>
      </c>
      <c r="L238">
        <v>33.697600000000001</v>
      </c>
      <c r="M238">
        <v>58.354900000000001</v>
      </c>
      <c r="N238">
        <v>0</v>
      </c>
      <c r="O238">
        <v>0</v>
      </c>
      <c r="P238">
        <v>0</v>
      </c>
      <c r="Q238">
        <v>0</v>
      </c>
      <c r="R238">
        <v>1</v>
      </c>
    </row>
    <row r="239" spans="1:18" x14ac:dyDescent="0.25">
      <c r="A239" t="s">
        <v>1888</v>
      </c>
      <c r="B239">
        <v>2025.9460999999999</v>
      </c>
      <c r="C239">
        <v>239.9709</v>
      </c>
      <c r="D239">
        <v>34000.295700000002</v>
      </c>
      <c r="E239" s="3">
        <v>13780.0095</v>
      </c>
      <c r="F239" s="4">
        <v>3391.5441999999998</v>
      </c>
      <c r="G239">
        <v>863.13409999999999</v>
      </c>
      <c r="H239">
        <v>16.735399999999998</v>
      </c>
      <c r="I239">
        <v>0</v>
      </c>
      <c r="J239">
        <v>0</v>
      </c>
      <c r="K239">
        <v>0</v>
      </c>
      <c r="L239">
        <v>792.58969999999999</v>
      </c>
      <c r="M239">
        <v>6116.5454</v>
      </c>
      <c r="N239">
        <v>0</v>
      </c>
      <c r="O239">
        <v>0</v>
      </c>
      <c r="P239">
        <v>0</v>
      </c>
      <c r="Q239">
        <v>0</v>
      </c>
      <c r="R239">
        <v>1</v>
      </c>
    </row>
    <row r="240" spans="1:18" x14ac:dyDescent="0.25">
      <c r="A240" t="s">
        <v>1889</v>
      </c>
      <c r="B240">
        <v>78.988500000000002</v>
      </c>
      <c r="C240">
        <v>8.3542000000000005</v>
      </c>
      <c r="D240">
        <v>980.30650000000003</v>
      </c>
      <c r="E240" s="3">
        <v>308.86349999999999</v>
      </c>
      <c r="F240" s="4">
        <v>179.66759999999999</v>
      </c>
      <c r="G240">
        <v>169.55019999999999</v>
      </c>
      <c r="H240">
        <v>5.1799999999999999E-2</v>
      </c>
      <c r="I240">
        <v>0</v>
      </c>
      <c r="J240">
        <v>0</v>
      </c>
      <c r="K240">
        <v>0</v>
      </c>
      <c r="L240">
        <v>168.57390000000001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</row>
    <row r="241" spans="1:18" x14ac:dyDescent="0.25">
      <c r="A241" t="s">
        <v>352</v>
      </c>
      <c r="B241">
        <v>1883.5182</v>
      </c>
      <c r="C241">
        <v>237.3117</v>
      </c>
      <c r="D241">
        <v>21417.605299999999</v>
      </c>
      <c r="E241" s="3">
        <v>8588.0116999999991</v>
      </c>
      <c r="F241" s="4">
        <v>2105.4367999999999</v>
      </c>
      <c r="G241">
        <v>1346.0607</v>
      </c>
      <c r="H241">
        <v>6.2201000000000004</v>
      </c>
      <c r="I241">
        <v>0</v>
      </c>
      <c r="J241">
        <v>0</v>
      </c>
      <c r="K241">
        <v>0</v>
      </c>
      <c r="L241">
        <v>1277.2353000000001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</row>
    <row r="242" spans="1:18" x14ac:dyDescent="0.25">
      <c r="A242" t="s">
        <v>1891</v>
      </c>
      <c r="B242">
        <v>390.96530000000001</v>
      </c>
      <c r="C242">
        <v>30.946200000000001</v>
      </c>
      <c r="D242">
        <v>5487.8521000000001</v>
      </c>
      <c r="E242" s="3">
        <v>2229.6415999999999</v>
      </c>
      <c r="F242" s="4">
        <v>479.51100000000002</v>
      </c>
      <c r="G242">
        <v>220.5752</v>
      </c>
      <c r="H242">
        <v>1.3709</v>
      </c>
      <c r="I242">
        <v>0</v>
      </c>
      <c r="J242">
        <v>0</v>
      </c>
      <c r="K242">
        <v>0</v>
      </c>
      <c r="L242">
        <v>200.7569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</v>
      </c>
    </row>
    <row r="243" spans="1:18" x14ac:dyDescent="0.25">
      <c r="A243" t="s">
        <v>353</v>
      </c>
      <c r="B243">
        <v>6793.1496999999999</v>
      </c>
      <c r="C243">
        <v>1246.4826</v>
      </c>
      <c r="D243">
        <v>134490.80220000001</v>
      </c>
      <c r="E243" s="3">
        <v>52732.721100000002</v>
      </c>
      <c r="F243" s="4">
        <v>24600.197800000002</v>
      </c>
      <c r="G243">
        <v>1894.587</v>
      </c>
      <c r="H243">
        <v>357.27629999999999</v>
      </c>
      <c r="I243">
        <v>0</v>
      </c>
      <c r="J243">
        <v>0</v>
      </c>
      <c r="K243">
        <v>0</v>
      </c>
      <c r="L243">
        <v>1260.9599000000001</v>
      </c>
      <c r="M243">
        <v>53460.1774</v>
      </c>
      <c r="N243">
        <v>0</v>
      </c>
      <c r="O243">
        <v>0</v>
      </c>
      <c r="P243">
        <v>0</v>
      </c>
      <c r="Q243">
        <v>0</v>
      </c>
      <c r="R243">
        <v>1</v>
      </c>
    </row>
    <row r="244" spans="1:18" x14ac:dyDescent="0.25">
      <c r="A244" t="s">
        <v>1892</v>
      </c>
      <c r="B244">
        <v>78.147999999999996</v>
      </c>
      <c r="C244">
        <v>8.2904999999999998</v>
      </c>
      <c r="D244">
        <v>1137.5886</v>
      </c>
      <c r="E244" s="3">
        <v>398.75479999999999</v>
      </c>
      <c r="F244" s="4">
        <v>178.58369999999999</v>
      </c>
      <c r="G244">
        <v>169.1729</v>
      </c>
      <c r="H244">
        <v>4.5400000000000003E-2</v>
      </c>
      <c r="I244">
        <v>0</v>
      </c>
      <c r="J244">
        <v>0</v>
      </c>
      <c r="K244">
        <v>0</v>
      </c>
      <c r="L244">
        <v>168.5334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</row>
    <row r="245" spans="1:18" x14ac:dyDescent="0.25">
      <c r="A245" t="s">
        <v>1893</v>
      </c>
      <c r="B245">
        <v>1414.9507000000001</v>
      </c>
      <c r="C245">
        <v>151.7784</v>
      </c>
      <c r="D245">
        <v>24011.719099999998</v>
      </c>
      <c r="E245" s="3">
        <v>9577.2572999999993</v>
      </c>
      <c r="F245" s="4">
        <v>2568.7338</v>
      </c>
      <c r="G245">
        <v>470.33319999999998</v>
      </c>
      <c r="H245">
        <v>19.8675</v>
      </c>
      <c r="I245">
        <v>0</v>
      </c>
      <c r="J245">
        <v>0</v>
      </c>
      <c r="K245">
        <v>0</v>
      </c>
      <c r="L245">
        <v>423.85649999999998</v>
      </c>
      <c r="M245">
        <v>8195.6532999999999</v>
      </c>
      <c r="N245">
        <v>0</v>
      </c>
      <c r="O245">
        <v>0</v>
      </c>
      <c r="P245">
        <v>0</v>
      </c>
      <c r="Q245">
        <v>0</v>
      </c>
      <c r="R245">
        <v>1</v>
      </c>
    </row>
    <row r="246" spans="1:18" x14ac:dyDescent="0.25">
      <c r="A246" t="s">
        <v>354</v>
      </c>
      <c r="B246">
        <v>2913.3191999999999</v>
      </c>
      <c r="C246">
        <v>194.6722</v>
      </c>
      <c r="D246">
        <v>48115.019200000002</v>
      </c>
      <c r="E246" s="3">
        <v>20336.341100000001</v>
      </c>
      <c r="F246" s="4">
        <v>2387.5158000000001</v>
      </c>
      <c r="G246">
        <v>636.55250000000001</v>
      </c>
      <c r="H246">
        <v>69.242999999999995</v>
      </c>
      <c r="I246">
        <v>0</v>
      </c>
      <c r="J246">
        <v>0</v>
      </c>
      <c r="K246">
        <v>0</v>
      </c>
      <c r="L246">
        <v>506.82690000000002</v>
      </c>
      <c r="M246">
        <v>6663.0645000000004</v>
      </c>
      <c r="N246">
        <v>0</v>
      </c>
      <c r="O246">
        <v>0</v>
      </c>
      <c r="P246">
        <v>0</v>
      </c>
      <c r="Q246">
        <v>0</v>
      </c>
      <c r="R246">
        <v>1</v>
      </c>
    </row>
    <row r="247" spans="1:18" x14ac:dyDescent="0.25">
      <c r="A247" t="s">
        <v>355</v>
      </c>
      <c r="B247">
        <v>5396.0891000000001</v>
      </c>
      <c r="C247">
        <v>629.24860000000001</v>
      </c>
      <c r="D247">
        <v>74016.792700000005</v>
      </c>
      <c r="E247" s="3">
        <v>30772.704900000001</v>
      </c>
      <c r="F247" s="4">
        <v>7143.9539999999997</v>
      </c>
      <c r="G247">
        <v>865.36239999999998</v>
      </c>
      <c r="H247">
        <v>137.47669999999999</v>
      </c>
      <c r="I247">
        <v>0</v>
      </c>
      <c r="J247">
        <v>0</v>
      </c>
      <c r="K247">
        <v>0</v>
      </c>
      <c r="L247">
        <v>555.79470000000003</v>
      </c>
      <c r="M247">
        <v>8976.8477000000003</v>
      </c>
      <c r="N247">
        <v>0</v>
      </c>
      <c r="O247">
        <v>0</v>
      </c>
      <c r="P247">
        <v>0</v>
      </c>
      <c r="Q247">
        <v>0</v>
      </c>
      <c r="R247">
        <v>1</v>
      </c>
    </row>
    <row r="248" spans="1:18" x14ac:dyDescent="0.25">
      <c r="A248" t="s">
        <v>356</v>
      </c>
      <c r="B248">
        <v>3788.6641</v>
      </c>
      <c r="C248">
        <v>399.06490000000002</v>
      </c>
      <c r="D248">
        <v>48670.498899999999</v>
      </c>
      <c r="E248" s="3">
        <v>20580.107199999999</v>
      </c>
      <c r="F248" s="4">
        <v>2755.4922000000001</v>
      </c>
      <c r="G248">
        <v>648.59699999999998</v>
      </c>
      <c r="H248">
        <v>50.466999999999999</v>
      </c>
      <c r="I248">
        <v>0</v>
      </c>
      <c r="J248">
        <v>0</v>
      </c>
      <c r="K248">
        <v>0</v>
      </c>
      <c r="L248">
        <v>472.8503</v>
      </c>
      <c r="M248">
        <v>6065.13</v>
      </c>
      <c r="N248">
        <v>0</v>
      </c>
      <c r="O248">
        <v>0</v>
      </c>
      <c r="P248">
        <v>0</v>
      </c>
      <c r="Q248">
        <v>0</v>
      </c>
      <c r="R248">
        <v>1</v>
      </c>
    </row>
    <row r="249" spans="1:18" x14ac:dyDescent="0.25">
      <c r="A249" t="s">
        <v>357</v>
      </c>
      <c r="B249">
        <v>2809.8710000000001</v>
      </c>
      <c r="C249">
        <v>339.77600000000001</v>
      </c>
      <c r="D249">
        <v>42710.862500000003</v>
      </c>
      <c r="E249" s="3">
        <v>17759.771400000001</v>
      </c>
      <c r="F249" s="4">
        <v>3533.3815</v>
      </c>
      <c r="G249">
        <v>770.31230000000005</v>
      </c>
      <c r="H249">
        <v>51.407800000000002</v>
      </c>
      <c r="I249">
        <v>0</v>
      </c>
      <c r="J249">
        <v>0</v>
      </c>
      <c r="K249">
        <v>0</v>
      </c>
      <c r="L249">
        <v>617.94960000000003</v>
      </c>
      <c r="M249">
        <v>2842.8715000000002</v>
      </c>
      <c r="N249">
        <v>0</v>
      </c>
      <c r="O249">
        <v>0</v>
      </c>
      <c r="P249">
        <v>0</v>
      </c>
      <c r="Q249">
        <v>0</v>
      </c>
      <c r="R249">
        <v>1</v>
      </c>
    </row>
    <row r="250" spans="1:18" x14ac:dyDescent="0.25">
      <c r="A250" t="s">
        <v>358</v>
      </c>
      <c r="B250">
        <v>3950.4947000000002</v>
      </c>
      <c r="C250">
        <v>469.34449999999998</v>
      </c>
      <c r="D250">
        <v>51434.747100000001</v>
      </c>
      <c r="E250" s="3">
        <v>21722.378499999999</v>
      </c>
      <c r="F250" s="4">
        <v>4459.2577000000001</v>
      </c>
      <c r="G250">
        <v>945.77409999999998</v>
      </c>
      <c r="H250">
        <v>51.828499999999998</v>
      </c>
      <c r="I250">
        <v>0</v>
      </c>
      <c r="J250">
        <v>0</v>
      </c>
      <c r="K250">
        <v>0</v>
      </c>
      <c r="L250">
        <v>684.69140000000004</v>
      </c>
      <c r="M250">
        <v>1546.6065000000001</v>
      </c>
      <c r="N250">
        <v>0</v>
      </c>
      <c r="O250">
        <v>0</v>
      </c>
      <c r="P250">
        <v>0</v>
      </c>
      <c r="Q250">
        <v>0</v>
      </c>
      <c r="R250">
        <v>1</v>
      </c>
    </row>
    <row r="251" spans="1:18" x14ac:dyDescent="0.25">
      <c r="A251" t="s">
        <v>359</v>
      </c>
      <c r="B251">
        <v>5641.4616999999998</v>
      </c>
      <c r="C251">
        <v>454.26710000000003</v>
      </c>
      <c r="D251">
        <v>81898.493799999997</v>
      </c>
      <c r="E251" s="3">
        <v>35428.172700000003</v>
      </c>
      <c r="F251" s="4">
        <v>5145.3422</v>
      </c>
      <c r="G251">
        <v>1050.8339000000001</v>
      </c>
      <c r="H251">
        <v>344.55</v>
      </c>
      <c r="I251">
        <v>0</v>
      </c>
      <c r="J251">
        <v>0</v>
      </c>
      <c r="K251">
        <v>0</v>
      </c>
      <c r="L251">
        <v>665.12220000000002</v>
      </c>
      <c r="M251">
        <v>11667.1841</v>
      </c>
      <c r="N251">
        <v>0</v>
      </c>
      <c r="O251">
        <v>0</v>
      </c>
      <c r="P251">
        <v>0</v>
      </c>
      <c r="Q251">
        <v>0</v>
      </c>
      <c r="R251">
        <v>1</v>
      </c>
    </row>
    <row r="252" spans="1:18" x14ac:dyDescent="0.25">
      <c r="A252" t="s">
        <v>360</v>
      </c>
      <c r="B252">
        <v>5832.3176999999996</v>
      </c>
      <c r="C252">
        <v>459.41550000000001</v>
      </c>
      <c r="D252">
        <v>66710.415999999997</v>
      </c>
      <c r="E252" s="3">
        <v>29341.118299999998</v>
      </c>
      <c r="F252" s="4">
        <v>2825.4828000000002</v>
      </c>
      <c r="G252">
        <v>985.45159999999998</v>
      </c>
      <c r="H252">
        <v>184.1713</v>
      </c>
      <c r="I252">
        <v>0</v>
      </c>
      <c r="J252">
        <v>0</v>
      </c>
      <c r="K252">
        <v>0</v>
      </c>
      <c r="L252">
        <v>492.59030000000001</v>
      </c>
      <c r="M252">
        <v>17772.943200000002</v>
      </c>
      <c r="N252">
        <v>0</v>
      </c>
      <c r="O252">
        <v>0</v>
      </c>
      <c r="P252">
        <v>0</v>
      </c>
      <c r="Q252">
        <v>0</v>
      </c>
      <c r="R252">
        <v>1</v>
      </c>
    </row>
    <row r="253" spans="1:18" x14ac:dyDescent="0.25">
      <c r="A253" t="s">
        <v>361</v>
      </c>
      <c r="B253">
        <v>8432.0130000000008</v>
      </c>
      <c r="C253">
        <v>735.05060000000003</v>
      </c>
      <c r="D253">
        <v>122828.9664</v>
      </c>
      <c r="E253" s="3">
        <v>53994.205399999999</v>
      </c>
      <c r="F253" s="4">
        <v>7136.6246000000001</v>
      </c>
      <c r="G253">
        <v>1817.2452000000001</v>
      </c>
      <c r="H253">
        <v>584.62070000000006</v>
      </c>
      <c r="I253">
        <v>0</v>
      </c>
      <c r="J253">
        <v>0</v>
      </c>
      <c r="K253">
        <v>0</v>
      </c>
      <c r="L253">
        <v>817.35749999999996</v>
      </c>
      <c r="M253">
        <v>26125.213599999999</v>
      </c>
      <c r="N253">
        <v>0</v>
      </c>
      <c r="O253">
        <v>0</v>
      </c>
      <c r="P253">
        <v>0</v>
      </c>
      <c r="Q253">
        <v>0</v>
      </c>
      <c r="R253">
        <v>1</v>
      </c>
    </row>
    <row r="254" spans="1:18" x14ac:dyDescent="0.25">
      <c r="A254" t="s">
        <v>362</v>
      </c>
      <c r="B254">
        <v>6046.0667000000003</v>
      </c>
      <c r="C254">
        <v>518.92600000000004</v>
      </c>
      <c r="D254">
        <v>69199.584099999993</v>
      </c>
      <c r="E254" s="3">
        <v>29982.3488</v>
      </c>
      <c r="F254" s="4">
        <v>3915.7570999999998</v>
      </c>
      <c r="G254">
        <v>1134.9984999999999</v>
      </c>
      <c r="H254">
        <v>164.381</v>
      </c>
      <c r="I254">
        <v>0</v>
      </c>
      <c r="J254">
        <v>0</v>
      </c>
      <c r="K254">
        <v>0</v>
      </c>
      <c r="L254">
        <v>680.49509999999998</v>
      </c>
      <c r="M254">
        <v>12454.034900000001</v>
      </c>
      <c r="N254">
        <v>0</v>
      </c>
      <c r="O254">
        <v>0</v>
      </c>
      <c r="P254">
        <v>0</v>
      </c>
      <c r="Q254">
        <v>0</v>
      </c>
      <c r="R254">
        <v>1</v>
      </c>
    </row>
    <row r="255" spans="1:18" x14ac:dyDescent="0.25">
      <c r="A255" t="s">
        <v>363</v>
      </c>
      <c r="B255">
        <v>9176.6530000000002</v>
      </c>
      <c r="C255">
        <v>998.7287</v>
      </c>
      <c r="D255">
        <v>113785.18580000001</v>
      </c>
      <c r="E255" s="3">
        <v>50568.6996</v>
      </c>
      <c r="F255" s="4">
        <v>6734.3579</v>
      </c>
      <c r="G255">
        <v>1995.7893999999999</v>
      </c>
      <c r="H255">
        <v>807.11149999999998</v>
      </c>
      <c r="I255">
        <v>0</v>
      </c>
      <c r="J255">
        <v>0</v>
      </c>
      <c r="K255">
        <v>0</v>
      </c>
      <c r="L255">
        <v>891.90620000000001</v>
      </c>
      <c r="M255">
        <v>16050.3465</v>
      </c>
      <c r="N255">
        <v>0</v>
      </c>
      <c r="O255">
        <v>0</v>
      </c>
      <c r="P255">
        <v>0</v>
      </c>
      <c r="Q255">
        <v>0</v>
      </c>
      <c r="R255">
        <v>1</v>
      </c>
    </row>
    <row r="256" spans="1:18" x14ac:dyDescent="0.25">
      <c r="A256" t="s">
        <v>364</v>
      </c>
      <c r="B256">
        <v>10274.358099999999</v>
      </c>
      <c r="C256">
        <v>844.35609999999997</v>
      </c>
      <c r="D256">
        <v>138485.90789999999</v>
      </c>
      <c r="E256" s="3">
        <v>60605.655500000001</v>
      </c>
      <c r="F256" s="4">
        <v>6991.7203</v>
      </c>
      <c r="G256">
        <v>1948.5120999999999</v>
      </c>
      <c r="H256">
        <v>691.81479999999999</v>
      </c>
      <c r="I256">
        <v>0</v>
      </c>
      <c r="J256">
        <v>0</v>
      </c>
      <c r="K256">
        <v>0</v>
      </c>
      <c r="L256">
        <v>1056.6566</v>
      </c>
      <c r="M256">
        <v>29761.444200000002</v>
      </c>
      <c r="N256">
        <v>0</v>
      </c>
      <c r="O256">
        <v>0</v>
      </c>
      <c r="P256">
        <v>0</v>
      </c>
      <c r="Q256">
        <v>0</v>
      </c>
      <c r="R256">
        <v>1</v>
      </c>
    </row>
    <row r="257" spans="1:18" x14ac:dyDescent="0.25">
      <c r="A257" t="s">
        <v>365</v>
      </c>
      <c r="B257">
        <v>18509.1299</v>
      </c>
      <c r="C257">
        <v>2317.6392999999998</v>
      </c>
      <c r="D257">
        <v>299663.19799999997</v>
      </c>
      <c r="E257" s="3">
        <v>124002.18949999999</v>
      </c>
      <c r="F257" s="4">
        <v>29413.196400000001</v>
      </c>
      <c r="G257">
        <v>6416.6234999999997</v>
      </c>
      <c r="H257">
        <v>1429.1894</v>
      </c>
      <c r="I257">
        <v>0</v>
      </c>
      <c r="J257">
        <v>0</v>
      </c>
      <c r="K257">
        <v>0</v>
      </c>
      <c r="L257">
        <v>5476.6142</v>
      </c>
      <c r="M257">
        <v>57172.530500000001</v>
      </c>
      <c r="N257">
        <v>0</v>
      </c>
      <c r="O257">
        <v>0</v>
      </c>
      <c r="P257">
        <v>0</v>
      </c>
      <c r="Q257">
        <v>0</v>
      </c>
      <c r="R257">
        <v>1</v>
      </c>
    </row>
    <row r="258" spans="1:18" x14ac:dyDescent="0.25">
      <c r="A258" t="s">
        <v>366</v>
      </c>
      <c r="B258">
        <v>6773.1491999999998</v>
      </c>
      <c r="C258">
        <v>1254.4576</v>
      </c>
      <c r="D258">
        <v>128438.1755</v>
      </c>
      <c r="E258" s="3">
        <v>56112.699399999998</v>
      </c>
      <c r="F258" s="4">
        <v>18742.929899999999</v>
      </c>
      <c r="G258">
        <v>1757.5059000000001</v>
      </c>
      <c r="H258">
        <v>413.63869999999997</v>
      </c>
      <c r="I258">
        <v>0</v>
      </c>
      <c r="J258">
        <v>0</v>
      </c>
      <c r="K258">
        <v>0</v>
      </c>
      <c r="L258">
        <v>467.51519999999999</v>
      </c>
      <c r="M258">
        <v>63038.8753</v>
      </c>
      <c r="N258">
        <v>0</v>
      </c>
      <c r="O258">
        <v>0</v>
      </c>
      <c r="P258">
        <v>0</v>
      </c>
      <c r="Q258">
        <v>0</v>
      </c>
      <c r="R258">
        <v>1</v>
      </c>
    </row>
    <row r="259" spans="1:18" x14ac:dyDescent="0.25">
      <c r="A259" t="s">
        <v>1902</v>
      </c>
      <c r="B259">
        <v>3720.1563999999998</v>
      </c>
      <c r="C259">
        <v>453.43509999999998</v>
      </c>
      <c r="D259">
        <v>65179.624600000003</v>
      </c>
      <c r="E259" s="3">
        <v>26440.2307</v>
      </c>
      <c r="F259" s="4">
        <v>6213.7663000000002</v>
      </c>
      <c r="G259">
        <v>1003.2439000000001</v>
      </c>
      <c r="H259">
        <v>83.089100000000002</v>
      </c>
      <c r="I259">
        <v>0</v>
      </c>
      <c r="J259">
        <v>0</v>
      </c>
      <c r="K259">
        <v>0</v>
      </c>
      <c r="L259">
        <v>850.9864</v>
      </c>
      <c r="M259">
        <v>16589.145199999999</v>
      </c>
      <c r="N259">
        <v>0</v>
      </c>
      <c r="O259">
        <v>0</v>
      </c>
      <c r="P259">
        <v>0</v>
      </c>
      <c r="Q259">
        <v>0</v>
      </c>
      <c r="R259">
        <v>1</v>
      </c>
    </row>
    <row r="260" spans="1:18" x14ac:dyDescent="0.25">
      <c r="A260" t="s">
        <v>1904</v>
      </c>
      <c r="B260">
        <v>93.999799999999993</v>
      </c>
      <c r="C260">
        <v>6.3880999999999997</v>
      </c>
      <c r="D260">
        <v>1113.9419</v>
      </c>
      <c r="E260" s="3">
        <v>403.12709999999998</v>
      </c>
      <c r="F260" s="4">
        <v>114.238</v>
      </c>
      <c r="G260">
        <v>102.1892</v>
      </c>
      <c r="H260">
        <v>1.0500000000000001E-2</v>
      </c>
      <c r="I260">
        <v>0</v>
      </c>
      <c r="J260">
        <v>0</v>
      </c>
      <c r="K260">
        <v>0</v>
      </c>
      <c r="L260">
        <v>101.0651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</row>
    <row r="261" spans="1:18" x14ac:dyDescent="0.25">
      <c r="A261" t="s">
        <v>1906</v>
      </c>
      <c r="B261">
        <v>5340.3037999999997</v>
      </c>
      <c r="C261">
        <v>806.10500000000002</v>
      </c>
      <c r="D261">
        <v>115830.47629999999</v>
      </c>
      <c r="E261" s="3">
        <v>48261.767200000002</v>
      </c>
      <c r="F261" s="4">
        <v>16713.490300000001</v>
      </c>
      <c r="G261">
        <v>658.52080000000001</v>
      </c>
      <c r="H261">
        <v>777.96460000000002</v>
      </c>
      <c r="I261">
        <v>0</v>
      </c>
      <c r="J261">
        <v>0</v>
      </c>
      <c r="K261">
        <v>0</v>
      </c>
      <c r="L261">
        <v>183.87039999999999</v>
      </c>
      <c r="M261">
        <v>61157.0288</v>
      </c>
      <c r="N261">
        <v>0</v>
      </c>
      <c r="O261">
        <v>0</v>
      </c>
      <c r="P261">
        <v>0</v>
      </c>
      <c r="Q261">
        <v>0</v>
      </c>
      <c r="R261">
        <v>1</v>
      </c>
    </row>
    <row r="262" spans="1:18" x14ac:dyDescent="0.25">
      <c r="A262" t="s">
        <v>1908</v>
      </c>
      <c r="B262">
        <v>1518.0072</v>
      </c>
      <c r="C262">
        <v>222.56800000000001</v>
      </c>
      <c r="D262">
        <v>17975.369699999999</v>
      </c>
      <c r="E262" s="3">
        <v>7796.5617000000002</v>
      </c>
      <c r="F262" s="4">
        <v>1483.4385</v>
      </c>
      <c r="G262">
        <v>276.69900000000001</v>
      </c>
      <c r="H262">
        <v>8.1356999999999999</v>
      </c>
      <c r="I262">
        <v>0</v>
      </c>
      <c r="J262">
        <v>0</v>
      </c>
      <c r="K262">
        <v>0</v>
      </c>
      <c r="L262">
        <v>131.8929</v>
      </c>
      <c r="M262">
        <v>2864.0461</v>
      </c>
      <c r="N262">
        <v>0</v>
      </c>
      <c r="O262">
        <v>0</v>
      </c>
      <c r="P262">
        <v>0</v>
      </c>
      <c r="Q262">
        <v>0</v>
      </c>
      <c r="R262">
        <v>1</v>
      </c>
    </row>
    <row r="263" spans="1:18" x14ac:dyDescent="0.25">
      <c r="A263" t="s">
        <v>1910</v>
      </c>
      <c r="B263">
        <v>2607.8208</v>
      </c>
      <c r="C263">
        <v>12.36</v>
      </c>
      <c r="D263">
        <v>61451.774899999997</v>
      </c>
      <c r="E263" s="3">
        <v>26327.828099999999</v>
      </c>
      <c r="F263" s="4">
        <v>285.99599999999998</v>
      </c>
      <c r="G263">
        <v>0</v>
      </c>
      <c r="H263">
        <v>285.99599999999998</v>
      </c>
      <c r="I263">
        <v>0</v>
      </c>
      <c r="J263">
        <v>0</v>
      </c>
      <c r="K263">
        <v>0</v>
      </c>
      <c r="L263">
        <v>0</v>
      </c>
      <c r="M263">
        <v>61165.768799999998</v>
      </c>
      <c r="N263">
        <v>0</v>
      </c>
      <c r="O263">
        <v>0</v>
      </c>
      <c r="P263">
        <v>0</v>
      </c>
      <c r="Q263">
        <v>0</v>
      </c>
      <c r="R263">
        <v>1</v>
      </c>
    </row>
    <row r="264" spans="1:18" x14ac:dyDescent="0.25">
      <c r="A264" t="s">
        <v>367</v>
      </c>
      <c r="B264">
        <v>12899.1062</v>
      </c>
      <c r="C264">
        <v>1659.848</v>
      </c>
      <c r="D264">
        <v>117484.97070000001</v>
      </c>
      <c r="E264" s="3">
        <v>51872.244299999998</v>
      </c>
      <c r="F264" s="4">
        <v>6885.8915999999999</v>
      </c>
      <c r="G264">
        <v>1702.4775999999999</v>
      </c>
      <c r="H264">
        <v>1312.856</v>
      </c>
      <c r="I264">
        <v>0</v>
      </c>
      <c r="J264">
        <v>0</v>
      </c>
      <c r="K264">
        <v>0</v>
      </c>
      <c r="L264">
        <v>876.2758</v>
      </c>
      <c r="M264">
        <v>23010.271700000001</v>
      </c>
      <c r="N264">
        <v>0</v>
      </c>
      <c r="O264">
        <v>0</v>
      </c>
      <c r="P264">
        <v>0</v>
      </c>
      <c r="Q264">
        <v>0</v>
      </c>
      <c r="R264">
        <v>1</v>
      </c>
    </row>
    <row r="265" spans="1:18" x14ac:dyDescent="0.25">
      <c r="A265" t="s">
        <v>368</v>
      </c>
      <c r="B265">
        <v>10004.591200000001</v>
      </c>
      <c r="C265">
        <v>958.48509999999999</v>
      </c>
      <c r="D265">
        <v>145267.193</v>
      </c>
      <c r="E265" s="3">
        <v>63782.394099999998</v>
      </c>
      <c r="F265" s="4">
        <v>8981.2281000000003</v>
      </c>
      <c r="G265">
        <v>1526.6869999999999</v>
      </c>
      <c r="H265">
        <v>2796.6824000000001</v>
      </c>
      <c r="I265">
        <v>0</v>
      </c>
      <c r="J265">
        <v>0</v>
      </c>
      <c r="K265">
        <v>0</v>
      </c>
      <c r="L265">
        <v>802.01670000000001</v>
      </c>
      <c r="M265">
        <v>59481.573499999999</v>
      </c>
      <c r="N265">
        <v>0</v>
      </c>
      <c r="O265">
        <v>0</v>
      </c>
      <c r="P265">
        <v>0</v>
      </c>
      <c r="Q265">
        <v>0</v>
      </c>
      <c r="R265">
        <v>1</v>
      </c>
    </row>
    <row r="266" spans="1:18" x14ac:dyDescent="0.25">
      <c r="A266" t="s">
        <v>369</v>
      </c>
      <c r="B266">
        <v>9316.6954999999998</v>
      </c>
      <c r="C266">
        <v>939.05060000000003</v>
      </c>
      <c r="D266">
        <v>116010.0732</v>
      </c>
      <c r="E266" s="3">
        <v>50757.823100000001</v>
      </c>
      <c r="F266" s="4">
        <v>5431.3236999999999</v>
      </c>
      <c r="G266">
        <v>1268.5748000000001</v>
      </c>
      <c r="H266">
        <v>1065.9648999999999</v>
      </c>
      <c r="I266">
        <v>0</v>
      </c>
      <c r="J266">
        <v>0</v>
      </c>
      <c r="K266">
        <v>0</v>
      </c>
      <c r="L266">
        <v>637.81010000000003</v>
      </c>
      <c r="M266">
        <v>43650.744299999998</v>
      </c>
      <c r="N266">
        <v>0</v>
      </c>
      <c r="O266">
        <v>0</v>
      </c>
      <c r="P266">
        <v>0</v>
      </c>
      <c r="Q266">
        <v>0</v>
      </c>
      <c r="R266">
        <v>1</v>
      </c>
    </row>
    <row r="267" spans="1:18" x14ac:dyDescent="0.25">
      <c r="A267" t="s">
        <v>370</v>
      </c>
      <c r="B267">
        <v>10784.978499999999</v>
      </c>
      <c r="C267">
        <v>1196.9611</v>
      </c>
      <c r="D267">
        <v>109620.7408</v>
      </c>
      <c r="E267" s="3">
        <v>50210.130700000002</v>
      </c>
      <c r="F267" s="4">
        <v>6107.2232999999997</v>
      </c>
      <c r="G267">
        <v>1717.0697</v>
      </c>
      <c r="H267">
        <v>1411.0425</v>
      </c>
      <c r="I267">
        <v>0</v>
      </c>
      <c r="J267">
        <v>0</v>
      </c>
      <c r="K267">
        <v>0</v>
      </c>
      <c r="L267">
        <v>656.45190000000002</v>
      </c>
      <c r="M267">
        <v>16269.2057</v>
      </c>
      <c r="N267">
        <v>0</v>
      </c>
      <c r="O267">
        <v>0</v>
      </c>
      <c r="P267">
        <v>0</v>
      </c>
      <c r="Q267">
        <v>0</v>
      </c>
      <c r="R267">
        <v>1</v>
      </c>
    </row>
    <row r="268" spans="1:18" x14ac:dyDescent="0.25">
      <c r="A268" t="s">
        <v>371</v>
      </c>
      <c r="B268">
        <v>6509.5658999999996</v>
      </c>
      <c r="C268">
        <v>725.0086</v>
      </c>
      <c r="D268">
        <v>96346.771500000003</v>
      </c>
      <c r="E268" s="3">
        <v>41552.623599999999</v>
      </c>
      <c r="F268" s="4">
        <v>6472.3347000000003</v>
      </c>
      <c r="G268">
        <v>1128.0845999999999</v>
      </c>
      <c r="H268">
        <v>709.59860000000003</v>
      </c>
      <c r="I268">
        <v>0</v>
      </c>
      <c r="J268">
        <v>0</v>
      </c>
      <c r="K268">
        <v>0</v>
      </c>
      <c r="L268">
        <v>532.0874</v>
      </c>
      <c r="M268">
        <v>31352.7821</v>
      </c>
      <c r="N268">
        <v>0</v>
      </c>
      <c r="O268">
        <v>0</v>
      </c>
      <c r="P268">
        <v>0</v>
      </c>
      <c r="Q268">
        <v>0</v>
      </c>
      <c r="R268">
        <v>1</v>
      </c>
    </row>
    <row r="269" spans="1:18" x14ac:dyDescent="0.25">
      <c r="A269" t="s">
        <v>372</v>
      </c>
      <c r="B269">
        <v>8901.0944999999992</v>
      </c>
      <c r="C269">
        <v>904.09289999999999</v>
      </c>
      <c r="D269">
        <v>133551.86809999999</v>
      </c>
      <c r="E269" s="3">
        <v>58461.6783</v>
      </c>
      <c r="F269" s="4">
        <v>9317.8904000000002</v>
      </c>
      <c r="G269">
        <v>1823.2391</v>
      </c>
      <c r="H269">
        <v>1444.3336999999999</v>
      </c>
      <c r="I269">
        <v>0</v>
      </c>
      <c r="J269">
        <v>0</v>
      </c>
      <c r="K269">
        <v>0</v>
      </c>
      <c r="L269">
        <v>865.9692</v>
      </c>
      <c r="M269">
        <v>27213.058300000001</v>
      </c>
      <c r="N269">
        <v>0</v>
      </c>
      <c r="O269">
        <v>0</v>
      </c>
      <c r="P269">
        <v>0</v>
      </c>
      <c r="Q269">
        <v>0</v>
      </c>
      <c r="R269">
        <v>1</v>
      </c>
    </row>
    <row r="270" spans="1:18" x14ac:dyDescent="0.25">
      <c r="A270" t="s">
        <v>373</v>
      </c>
      <c r="B270">
        <v>3408.8015</v>
      </c>
      <c r="C270">
        <v>331.53289999999998</v>
      </c>
      <c r="D270">
        <v>23017.5638</v>
      </c>
      <c r="E270" s="3">
        <v>10427.7336</v>
      </c>
      <c r="F270" s="4">
        <v>1103.8280999999999</v>
      </c>
      <c r="G270">
        <v>463.70299999999997</v>
      </c>
      <c r="H270">
        <v>17.4057</v>
      </c>
      <c r="I270">
        <v>0</v>
      </c>
      <c r="J270">
        <v>0</v>
      </c>
      <c r="K270">
        <v>0</v>
      </c>
      <c r="L270">
        <v>190.30789999999999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</row>
    <row r="271" spans="1:18" x14ac:dyDescent="0.25">
      <c r="A271" t="s">
        <v>374</v>
      </c>
      <c r="B271">
        <v>6715.9452000000001</v>
      </c>
      <c r="C271">
        <v>576.03689999999995</v>
      </c>
      <c r="D271">
        <v>106230.1489</v>
      </c>
      <c r="E271" s="3">
        <v>45826.9012</v>
      </c>
      <c r="F271" s="4">
        <v>5436.8698999999997</v>
      </c>
      <c r="G271">
        <v>1362.0948000000001</v>
      </c>
      <c r="H271">
        <v>830.05290000000002</v>
      </c>
      <c r="I271">
        <v>0</v>
      </c>
      <c r="J271">
        <v>0</v>
      </c>
      <c r="K271">
        <v>0</v>
      </c>
      <c r="L271">
        <v>879.33569999999997</v>
      </c>
      <c r="M271">
        <v>41386.723299999998</v>
      </c>
      <c r="N271">
        <v>0</v>
      </c>
      <c r="O271">
        <v>0</v>
      </c>
      <c r="P271">
        <v>0</v>
      </c>
      <c r="Q271">
        <v>0</v>
      </c>
      <c r="R271">
        <v>1</v>
      </c>
    </row>
    <row r="272" spans="1:18" x14ac:dyDescent="0.25">
      <c r="A272" t="s">
        <v>375</v>
      </c>
      <c r="B272">
        <v>1966.0196000000001</v>
      </c>
      <c r="C272">
        <v>195.5949</v>
      </c>
      <c r="D272">
        <v>12396.2904</v>
      </c>
      <c r="E272" s="3">
        <v>5619.0195999999996</v>
      </c>
      <c r="F272" s="4">
        <v>554.65229999999997</v>
      </c>
      <c r="G272">
        <v>241.0718</v>
      </c>
      <c r="H272">
        <v>5.9766000000000004</v>
      </c>
      <c r="I272">
        <v>0</v>
      </c>
      <c r="J272">
        <v>0</v>
      </c>
      <c r="K272">
        <v>0</v>
      </c>
      <c r="L272">
        <v>87.284099999999995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</row>
    <row r="273" spans="1:18" x14ac:dyDescent="0.25">
      <c r="A273" t="s">
        <v>16</v>
      </c>
      <c r="B273">
        <v>10621.160900000001</v>
      </c>
      <c r="C273">
        <v>860.60469999999998</v>
      </c>
      <c r="D273">
        <v>146904.32029999999</v>
      </c>
      <c r="E273" s="3">
        <v>66946.286200000002</v>
      </c>
      <c r="F273" s="4">
        <v>8064.4732999999997</v>
      </c>
      <c r="G273">
        <v>2381.3368</v>
      </c>
      <c r="H273">
        <v>1948.5346</v>
      </c>
      <c r="I273">
        <v>0</v>
      </c>
      <c r="J273">
        <v>0</v>
      </c>
      <c r="K273">
        <v>0</v>
      </c>
      <c r="L273">
        <v>997.79600000000005</v>
      </c>
      <c r="M273">
        <v>13710.271500000001</v>
      </c>
      <c r="N273">
        <v>0</v>
      </c>
      <c r="O273">
        <v>0</v>
      </c>
      <c r="P273">
        <v>0</v>
      </c>
      <c r="Q273">
        <v>0</v>
      </c>
      <c r="R273">
        <v>1</v>
      </c>
    </row>
    <row r="274" spans="1:18" x14ac:dyDescent="0.25">
      <c r="A274" t="s">
        <v>376</v>
      </c>
      <c r="B274">
        <v>9032.6766000000007</v>
      </c>
      <c r="C274">
        <v>690.35979999999995</v>
      </c>
      <c r="D274">
        <v>125440.1382</v>
      </c>
      <c r="E274" s="3">
        <v>56140.03</v>
      </c>
      <c r="F274" s="4">
        <v>6756.7446</v>
      </c>
      <c r="G274">
        <v>2250.8535999999999</v>
      </c>
      <c r="H274">
        <v>972.61500000000001</v>
      </c>
      <c r="I274">
        <v>0</v>
      </c>
      <c r="J274">
        <v>0</v>
      </c>
      <c r="K274">
        <v>0</v>
      </c>
      <c r="L274">
        <v>1097.7877000000001</v>
      </c>
      <c r="M274">
        <v>1754.3251</v>
      </c>
      <c r="N274">
        <v>0</v>
      </c>
      <c r="O274">
        <v>0</v>
      </c>
      <c r="P274">
        <v>0</v>
      </c>
      <c r="Q274">
        <v>0</v>
      </c>
      <c r="R274">
        <v>1</v>
      </c>
    </row>
    <row r="275" spans="1:18" x14ac:dyDescent="0.25">
      <c r="A275" t="s">
        <v>377</v>
      </c>
      <c r="B275">
        <v>3130.5219000000002</v>
      </c>
      <c r="C275">
        <v>212.54490000000001</v>
      </c>
      <c r="D275">
        <v>40552.773500000003</v>
      </c>
      <c r="E275" s="3">
        <v>17734.536499999998</v>
      </c>
      <c r="F275" s="4">
        <v>1066.6568</v>
      </c>
      <c r="G275">
        <v>405.29700000000003</v>
      </c>
      <c r="H275">
        <v>56.615400000000001</v>
      </c>
      <c r="I275">
        <v>0</v>
      </c>
      <c r="J275">
        <v>0</v>
      </c>
      <c r="K275">
        <v>0</v>
      </c>
      <c r="L275">
        <v>198.65649999999999</v>
      </c>
      <c r="M275">
        <v>18676.8</v>
      </c>
      <c r="N275">
        <v>0</v>
      </c>
      <c r="O275">
        <v>0</v>
      </c>
      <c r="P275">
        <v>0</v>
      </c>
      <c r="Q275">
        <v>0</v>
      </c>
      <c r="R275">
        <v>1</v>
      </c>
    </row>
    <row r="276" spans="1:18" x14ac:dyDescent="0.25">
      <c r="A276" t="s">
        <v>378</v>
      </c>
      <c r="B276">
        <v>2892.6289999999999</v>
      </c>
      <c r="C276">
        <v>258.13</v>
      </c>
      <c r="D276">
        <v>23062.418699999998</v>
      </c>
      <c r="E276" s="3">
        <v>10347.1819</v>
      </c>
      <c r="F276" s="4">
        <v>987.14750000000004</v>
      </c>
      <c r="G276">
        <v>423.0795</v>
      </c>
      <c r="H276">
        <v>35.524700000000003</v>
      </c>
      <c r="I276">
        <v>0</v>
      </c>
      <c r="J276">
        <v>0</v>
      </c>
      <c r="K276">
        <v>0</v>
      </c>
      <c r="L276">
        <v>183.1071</v>
      </c>
      <c r="M276">
        <v>309.00009999999997</v>
      </c>
      <c r="N276">
        <v>0</v>
      </c>
      <c r="O276">
        <v>0</v>
      </c>
      <c r="P276">
        <v>0</v>
      </c>
      <c r="Q276">
        <v>0</v>
      </c>
      <c r="R276">
        <v>1</v>
      </c>
    </row>
    <row r="277" spans="1:18" x14ac:dyDescent="0.25">
      <c r="A277" t="s">
        <v>379</v>
      </c>
      <c r="B277">
        <v>14176.8423</v>
      </c>
      <c r="C277">
        <v>1378.5191</v>
      </c>
      <c r="D277">
        <v>163917.42379999999</v>
      </c>
      <c r="E277" s="3">
        <v>74199.100999999995</v>
      </c>
      <c r="F277" s="4">
        <v>9097.9202999999998</v>
      </c>
      <c r="G277">
        <v>2587.1435000000001</v>
      </c>
      <c r="H277">
        <v>1891.6253999999999</v>
      </c>
      <c r="I277">
        <v>0</v>
      </c>
      <c r="J277">
        <v>0</v>
      </c>
      <c r="K277">
        <v>0</v>
      </c>
      <c r="L277">
        <v>1060.5137999999999</v>
      </c>
      <c r="M277">
        <v>29489.758600000001</v>
      </c>
      <c r="N277">
        <v>0</v>
      </c>
      <c r="O277">
        <v>0</v>
      </c>
      <c r="P277">
        <v>0</v>
      </c>
      <c r="Q277">
        <v>0</v>
      </c>
      <c r="R277">
        <v>1</v>
      </c>
    </row>
    <row r="278" spans="1:18" x14ac:dyDescent="0.25">
      <c r="A278" t="s">
        <v>380</v>
      </c>
      <c r="B278">
        <v>14438.008099999999</v>
      </c>
      <c r="C278">
        <v>1622.5640000000001</v>
      </c>
      <c r="D278">
        <v>145518.5723</v>
      </c>
      <c r="E278" s="3">
        <v>65100.056400000001</v>
      </c>
      <c r="F278" s="4">
        <v>8334.5280999999995</v>
      </c>
      <c r="G278">
        <v>2039.6212</v>
      </c>
      <c r="H278">
        <v>2004.5515</v>
      </c>
      <c r="I278">
        <v>0</v>
      </c>
      <c r="J278">
        <v>0</v>
      </c>
      <c r="K278">
        <v>0</v>
      </c>
      <c r="L278">
        <v>821.73030000000006</v>
      </c>
      <c r="M278">
        <v>32831.6227</v>
      </c>
      <c r="N278">
        <v>0</v>
      </c>
      <c r="O278">
        <v>0</v>
      </c>
      <c r="P278">
        <v>0</v>
      </c>
      <c r="Q278">
        <v>0</v>
      </c>
      <c r="R278">
        <v>1</v>
      </c>
    </row>
    <row r="279" spans="1:18" x14ac:dyDescent="0.25">
      <c r="A279" t="s">
        <v>381</v>
      </c>
      <c r="B279">
        <v>10221.6304</v>
      </c>
      <c r="C279">
        <v>970.73710000000005</v>
      </c>
      <c r="D279">
        <v>140067.6084</v>
      </c>
      <c r="E279" s="3">
        <v>65449.1227</v>
      </c>
      <c r="F279" s="4">
        <v>8418.6525999999994</v>
      </c>
      <c r="G279">
        <v>2326.7293</v>
      </c>
      <c r="H279">
        <v>2333.0944</v>
      </c>
      <c r="I279">
        <v>0</v>
      </c>
      <c r="J279">
        <v>0</v>
      </c>
      <c r="K279">
        <v>0</v>
      </c>
      <c r="L279">
        <v>1018.0634</v>
      </c>
      <c r="M279">
        <v>12629.062</v>
      </c>
      <c r="N279">
        <v>0</v>
      </c>
      <c r="O279">
        <v>0</v>
      </c>
      <c r="P279">
        <v>0</v>
      </c>
      <c r="Q279">
        <v>0</v>
      </c>
      <c r="R279">
        <v>1</v>
      </c>
    </row>
    <row r="280" spans="1:18" x14ac:dyDescent="0.25">
      <c r="A280" t="s">
        <v>382</v>
      </c>
      <c r="B280">
        <v>12324.2853</v>
      </c>
      <c r="C280">
        <v>1116.5727999999999</v>
      </c>
      <c r="D280">
        <v>158866.59570000001</v>
      </c>
      <c r="E280" s="3">
        <v>72625.208899999998</v>
      </c>
      <c r="F280" s="4">
        <v>9049.9784</v>
      </c>
      <c r="G280">
        <v>2626.5252</v>
      </c>
      <c r="H280">
        <v>2179.6392999999998</v>
      </c>
      <c r="I280">
        <v>0</v>
      </c>
      <c r="J280">
        <v>0</v>
      </c>
      <c r="K280">
        <v>0</v>
      </c>
      <c r="L280">
        <v>1011.0573000000001</v>
      </c>
      <c r="M280">
        <v>12824.981400000001</v>
      </c>
      <c r="N280">
        <v>0</v>
      </c>
      <c r="O280">
        <v>0</v>
      </c>
      <c r="P280">
        <v>0</v>
      </c>
      <c r="Q280">
        <v>0</v>
      </c>
      <c r="R280">
        <v>1</v>
      </c>
    </row>
    <row r="281" spans="1:18" x14ac:dyDescent="0.25">
      <c r="A281" t="s">
        <v>383</v>
      </c>
      <c r="B281">
        <v>5423.7485999999999</v>
      </c>
      <c r="C281">
        <v>360.50069999999999</v>
      </c>
      <c r="D281">
        <v>73659.170400000003</v>
      </c>
      <c r="E281" s="3">
        <v>33304.9476</v>
      </c>
      <c r="F281" s="4">
        <v>3451.7017999999998</v>
      </c>
      <c r="G281">
        <v>1268.1704</v>
      </c>
      <c r="H281">
        <v>766.88440000000003</v>
      </c>
      <c r="I281">
        <v>0</v>
      </c>
      <c r="J281">
        <v>0</v>
      </c>
      <c r="K281">
        <v>0</v>
      </c>
      <c r="L281">
        <v>626.14670000000001</v>
      </c>
      <c r="M281">
        <v>1168.0211999999999</v>
      </c>
      <c r="N281">
        <v>0</v>
      </c>
      <c r="O281">
        <v>0</v>
      </c>
      <c r="P281">
        <v>0</v>
      </c>
      <c r="Q281">
        <v>0</v>
      </c>
      <c r="R281">
        <v>1</v>
      </c>
    </row>
    <row r="282" spans="1:18" x14ac:dyDescent="0.25">
      <c r="A282" t="s">
        <v>17</v>
      </c>
      <c r="B282">
        <v>13785.6253</v>
      </c>
      <c r="C282">
        <v>2045.4280000000001</v>
      </c>
      <c r="D282">
        <v>131470.59349999999</v>
      </c>
      <c r="E282" s="3">
        <v>62385.566700000003</v>
      </c>
      <c r="F282" s="4">
        <v>9434.4598000000005</v>
      </c>
      <c r="G282">
        <v>2567.6976</v>
      </c>
      <c r="H282">
        <v>2934.1280000000002</v>
      </c>
      <c r="I282">
        <v>0</v>
      </c>
      <c r="J282">
        <v>0</v>
      </c>
      <c r="K282">
        <v>0</v>
      </c>
      <c r="L282">
        <v>860.09739999999999</v>
      </c>
      <c r="M282">
        <v>1424.0043000000001</v>
      </c>
      <c r="N282">
        <v>0</v>
      </c>
      <c r="O282">
        <v>0</v>
      </c>
      <c r="P282">
        <v>0</v>
      </c>
      <c r="Q282">
        <v>0</v>
      </c>
      <c r="R282">
        <v>1</v>
      </c>
    </row>
    <row r="283" spans="1:18" x14ac:dyDescent="0.25">
      <c r="A283" t="s">
        <v>384</v>
      </c>
      <c r="B283">
        <v>6993.7079999999996</v>
      </c>
      <c r="C283">
        <v>626.18579999999997</v>
      </c>
      <c r="D283">
        <v>69712.889200000005</v>
      </c>
      <c r="E283" s="3">
        <v>31496.184700000002</v>
      </c>
      <c r="F283" s="4">
        <v>3373.5018</v>
      </c>
      <c r="G283">
        <v>1217.5246</v>
      </c>
      <c r="H283">
        <v>449.10919999999999</v>
      </c>
      <c r="I283">
        <v>0</v>
      </c>
      <c r="J283">
        <v>0</v>
      </c>
      <c r="K283">
        <v>0</v>
      </c>
      <c r="L283">
        <v>513.06849999999997</v>
      </c>
      <c r="M283">
        <v>1543.1690000000001</v>
      </c>
      <c r="N283">
        <v>0</v>
      </c>
      <c r="O283">
        <v>0</v>
      </c>
      <c r="P283">
        <v>0</v>
      </c>
      <c r="Q283">
        <v>0</v>
      </c>
      <c r="R283">
        <v>1</v>
      </c>
    </row>
    <row r="284" spans="1:18" x14ac:dyDescent="0.25">
      <c r="A284" t="s">
        <v>385</v>
      </c>
      <c r="B284">
        <v>8388.7009999999991</v>
      </c>
      <c r="C284">
        <v>856.23590000000002</v>
      </c>
      <c r="D284">
        <v>96726.4372</v>
      </c>
      <c r="E284" s="3">
        <v>44433.223599999998</v>
      </c>
      <c r="F284" s="4">
        <v>5616.9414999999999</v>
      </c>
      <c r="G284">
        <v>1620.3860999999999</v>
      </c>
      <c r="H284">
        <v>985.65179999999998</v>
      </c>
      <c r="I284">
        <v>0</v>
      </c>
      <c r="J284">
        <v>0</v>
      </c>
      <c r="K284">
        <v>0</v>
      </c>
      <c r="L284">
        <v>627.41669999999999</v>
      </c>
      <c r="M284">
        <v>12223.822899999999</v>
      </c>
      <c r="N284">
        <v>0</v>
      </c>
      <c r="O284">
        <v>0</v>
      </c>
      <c r="P284">
        <v>0</v>
      </c>
      <c r="Q284">
        <v>0</v>
      </c>
      <c r="R284">
        <v>1</v>
      </c>
    </row>
    <row r="285" spans="1:18" x14ac:dyDescent="0.25">
      <c r="A285" t="s">
        <v>386</v>
      </c>
      <c r="B285">
        <v>10440.9094</v>
      </c>
      <c r="C285">
        <v>1015.192</v>
      </c>
      <c r="D285">
        <v>114391.21950000001</v>
      </c>
      <c r="E285" s="3">
        <v>52393.803099999997</v>
      </c>
      <c r="F285" s="4">
        <v>5664.5766999999996</v>
      </c>
      <c r="G285">
        <v>1931.6369</v>
      </c>
      <c r="H285">
        <v>1061.4647</v>
      </c>
      <c r="I285">
        <v>0</v>
      </c>
      <c r="J285">
        <v>0</v>
      </c>
      <c r="K285">
        <v>0</v>
      </c>
      <c r="L285">
        <v>779.12369999999999</v>
      </c>
      <c r="M285">
        <v>11062.406199999999</v>
      </c>
      <c r="N285">
        <v>0</v>
      </c>
      <c r="O285">
        <v>0</v>
      </c>
      <c r="P285">
        <v>0</v>
      </c>
      <c r="Q285">
        <v>0</v>
      </c>
      <c r="R285">
        <v>1</v>
      </c>
    </row>
    <row r="286" spans="1:18" x14ac:dyDescent="0.25">
      <c r="A286" t="s">
        <v>387</v>
      </c>
      <c r="B286">
        <v>10058.580599999999</v>
      </c>
      <c r="C286">
        <v>1127.8021000000001</v>
      </c>
      <c r="D286">
        <v>122596.1847</v>
      </c>
      <c r="E286" s="3">
        <v>55073.340199999999</v>
      </c>
      <c r="F286" s="4">
        <v>6696.7776000000003</v>
      </c>
      <c r="G286">
        <v>1520.7945</v>
      </c>
      <c r="H286">
        <v>2367.9110999999998</v>
      </c>
      <c r="I286">
        <v>0</v>
      </c>
      <c r="J286">
        <v>0</v>
      </c>
      <c r="K286">
        <v>0</v>
      </c>
      <c r="L286">
        <v>697.66</v>
      </c>
      <c r="M286">
        <v>40966.353900000002</v>
      </c>
      <c r="N286">
        <v>0</v>
      </c>
      <c r="O286">
        <v>0</v>
      </c>
      <c r="P286">
        <v>0</v>
      </c>
      <c r="Q286">
        <v>0</v>
      </c>
      <c r="R286">
        <v>1</v>
      </c>
    </row>
    <row r="287" spans="1:18" x14ac:dyDescent="0.25">
      <c r="A287" t="s">
        <v>388</v>
      </c>
      <c r="B287">
        <v>8275.8341</v>
      </c>
      <c r="C287">
        <v>607.74969999999996</v>
      </c>
      <c r="D287">
        <v>107605.0163</v>
      </c>
      <c r="E287" s="3">
        <v>48314.895100000002</v>
      </c>
      <c r="F287" s="4">
        <v>4808.5312999999996</v>
      </c>
      <c r="G287">
        <v>1594.6422</v>
      </c>
      <c r="H287">
        <v>1179.7338</v>
      </c>
      <c r="I287">
        <v>0</v>
      </c>
      <c r="J287">
        <v>0</v>
      </c>
      <c r="K287">
        <v>0</v>
      </c>
      <c r="L287">
        <v>827.97460000000001</v>
      </c>
      <c r="M287">
        <v>17488.917799999999</v>
      </c>
      <c r="N287">
        <v>0</v>
      </c>
      <c r="O287">
        <v>0</v>
      </c>
      <c r="P287">
        <v>0</v>
      </c>
      <c r="Q287">
        <v>0</v>
      </c>
      <c r="R287">
        <v>1</v>
      </c>
    </row>
    <row r="288" spans="1:18" x14ac:dyDescent="0.25">
      <c r="A288" t="s">
        <v>389</v>
      </c>
      <c r="B288">
        <v>5726.7505000000001</v>
      </c>
      <c r="C288">
        <v>352.78660000000002</v>
      </c>
      <c r="D288">
        <v>87646.7739</v>
      </c>
      <c r="E288" s="3">
        <v>39460.527099999999</v>
      </c>
      <c r="F288" s="4">
        <v>3653.0266999999999</v>
      </c>
      <c r="G288">
        <v>1212.2247</v>
      </c>
      <c r="H288">
        <v>899.28269999999998</v>
      </c>
      <c r="I288">
        <v>0</v>
      </c>
      <c r="J288">
        <v>0</v>
      </c>
      <c r="K288">
        <v>0</v>
      </c>
      <c r="L288">
        <v>499.45319999999998</v>
      </c>
      <c r="M288">
        <v>22309.280900000002</v>
      </c>
      <c r="N288">
        <v>0</v>
      </c>
      <c r="O288">
        <v>0</v>
      </c>
      <c r="P288">
        <v>0</v>
      </c>
      <c r="Q288">
        <v>0</v>
      </c>
      <c r="R288">
        <v>1</v>
      </c>
    </row>
    <row r="289" spans="1:18" x14ac:dyDescent="0.25">
      <c r="A289" t="s">
        <v>390</v>
      </c>
      <c r="B289">
        <v>9705.5169999999998</v>
      </c>
      <c r="C289">
        <v>905.60900000000004</v>
      </c>
      <c r="D289">
        <v>105445.3149</v>
      </c>
      <c r="E289" s="3">
        <v>48044.796999999999</v>
      </c>
      <c r="F289" s="4">
        <v>5453.8701000000001</v>
      </c>
      <c r="G289">
        <v>1782.9179999999999</v>
      </c>
      <c r="H289">
        <v>1127.2251000000001</v>
      </c>
      <c r="I289">
        <v>0</v>
      </c>
      <c r="J289">
        <v>0</v>
      </c>
      <c r="K289">
        <v>0</v>
      </c>
      <c r="L289">
        <v>779.11429999999996</v>
      </c>
      <c r="M289">
        <v>12242.420700000001</v>
      </c>
      <c r="N289">
        <v>0</v>
      </c>
      <c r="O289">
        <v>0</v>
      </c>
      <c r="P289">
        <v>0</v>
      </c>
      <c r="Q289">
        <v>0</v>
      </c>
      <c r="R289">
        <v>1</v>
      </c>
    </row>
    <row r="290" spans="1:18" x14ac:dyDescent="0.25">
      <c r="A290" t="s">
        <v>1911</v>
      </c>
      <c r="B290">
        <v>943.30449999999996</v>
      </c>
      <c r="C290">
        <v>25.328099999999999</v>
      </c>
      <c r="D290">
        <v>18899.963100000001</v>
      </c>
      <c r="E290" s="3">
        <v>8084.4570999999996</v>
      </c>
      <c r="F290" s="4">
        <v>124.06570000000001</v>
      </c>
      <c r="G290">
        <v>23.8782</v>
      </c>
      <c r="H290">
        <v>54.426600000000001</v>
      </c>
      <c r="I290">
        <v>0</v>
      </c>
      <c r="J290">
        <v>0</v>
      </c>
      <c r="K290">
        <v>0</v>
      </c>
      <c r="L290">
        <v>13.613099999999999</v>
      </c>
      <c r="M290">
        <v>17300.223900000001</v>
      </c>
      <c r="N290">
        <v>0</v>
      </c>
      <c r="O290">
        <v>0</v>
      </c>
      <c r="P290">
        <v>0</v>
      </c>
      <c r="Q290">
        <v>0</v>
      </c>
      <c r="R290">
        <v>1</v>
      </c>
    </row>
    <row r="291" spans="1:18" x14ac:dyDescent="0.25">
      <c r="A291" t="s">
        <v>391</v>
      </c>
      <c r="B291">
        <v>11685.345499999999</v>
      </c>
      <c r="C291">
        <v>1124.7181</v>
      </c>
      <c r="D291">
        <v>186676.6061</v>
      </c>
      <c r="E291" s="3">
        <v>86774.037800000006</v>
      </c>
      <c r="F291" s="4">
        <v>11011.843000000001</v>
      </c>
      <c r="G291">
        <v>1707.0590999999999</v>
      </c>
      <c r="H291">
        <v>5716.9866000000002</v>
      </c>
      <c r="I291">
        <v>0</v>
      </c>
      <c r="J291">
        <v>0</v>
      </c>
      <c r="K291">
        <v>0</v>
      </c>
      <c r="L291">
        <v>615.75409999999999</v>
      </c>
      <c r="M291">
        <v>97338.182400000005</v>
      </c>
      <c r="N291">
        <v>0</v>
      </c>
      <c r="O291">
        <v>0</v>
      </c>
      <c r="P291">
        <v>0</v>
      </c>
      <c r="Q291">
        <v>0</v>
      </c>
      <c r="R291">
        <v>1</v>
      </c>
    </row>
    <row r="292" spans="1:18" x14ac:dyDescent="0.25">
      <c r="A292" t="s">
        <v>392</v>
      </c>
      <c r="B292">
        <v>9749.2453999999998</v>
      </c>
      <c r="C292">
        <v>1190.4058</v>
      </c>
      <c r="D292">
        <v>120576.3582</v>
      </c>
      <c r="E292" s="3">
        <v>55826.390599999999</v>
      </c>
      <c r="F292" s="4">
        <v>8627.1402999999991</v>
      </c>
      <c r="G292">
        <v>2120.6541000000002</v>
      </c>
      <c r="H292">
        <v>2954.5673999999999</v>
      </c>
      <c r="I292">
        <v>0</v>
      </c>
      <c r="J292">
        <v>0</v>
      </c>
      <c r="K292">
        <v>0</v>
      </c>
      <c r="L292">
        <v>853.78189999999995</v>
      </c>
      <c r="M292">
        <v>13408.29</v>
      </c>
      <c r="N292">
        <v>0</v>
      </c>
      <c r="O292">
        <v>0</v>
      </c>
      <c r="P292">
        <v>0</v>
      </c>
      <c r="Q292">
        <v>0</v>
      </c>
      <c r="R292">
        <v>1</v>
      </c>
    </row>
    <row r="293" spans="1:18" x14ac:dyDescent="0.25">
      <c r="A293" t="s">
        <v>393</v>
      </c>
      <c r="B293">
        <v>10731.81</v>
      </c>
      <c r="C293">
        <v>1175.2647999999999</v>
      </c>
      <c r="D293">
        <v>141409.15710000001</v>
      </c>
      <c r="E293" s="3">
        <v>67583.747900000002</v>
      </c>
      <c r="F293" s="4">
        <v>9571.8902999999991</v>
      </c>
      <c r="G293">
        <v>2404.3087</v>
      </c>
      <c r="H293">
        <v>3914.4908</v>
      </c>
      <c r="I293">
        <v>0</v>
      </c>
      <c r="J293">
        <v>0</v>
      </c>
      <c r="K293">
        <v>0</v>
      </c>
      <c r="L293">
        <v>830.65350000000001</v>
      </c>
      <c r="M293">
        <v>14778.1808</v>
      </c>
      <c r="N293">
        <v>0</v>
      </c>
      <c r="O293">
        <v>0</v>
      </c>
      <c r="P293">
        <v>0</v>
      </c>
      <c r="Q293">
        <v>0</v>
      </c>
      <c r="R293">
        <v>1</v>
      </c>
    </row>
    <row r="294" spans="1:18" x14ac:dyDescent="0.25">
      <c r="A294" t="s">
        <v>394</v>
      </c>
      <c r="B294">
        <v>10582.5213</v>
      </c>
      <c r="C294">
        <v>1296.2909999999999</v>
      </c>
      <c r="D294">
        <v>118626.3757</v>
      </c>
      <c r="E294" s="3">
        <v>55534.129099999998</v>
      </c>
      <c r="F294" s="4">
        <v>7421.5454</v>
      </c>
      <c r="G294">
        <v>2241.3134</v>
      </c>
      <c r="H294">
        <v>2554.1347000000001</v>
      </c>
      <c r="I294">
        <v>0</v>
      </c>
      <c r="J294">
        <v>0</v>
      </c>
      <c r="K294">
        <v>0</v>
      </c>
      <c r="L294">
        <v>856.35209999999995</v>
      </c>
      <c r="M294">
        <v>2350.5927000000001</v>
      </c>
      <c r="N294">
        <v>0</v>
      </c>
      <c r="O294">
        <v>0</v>
      </c>
      <c r="P294">
        <v>0</v>
      </c>
      <c r="Q294">
        <v>0</v>
      </c>
      <c r="R294">
        <v>1</v>
      </c>
    </row>
    <row r="295" spans="1:18" x14ac:dyDescent="0.25">
      <c r="A295" t="s">
        <v>395</v>
      </c>
      <c r="B295">
        <v>6013.7888000000003</v>
      </c>
      <c r="C295">
        <v>384.94839999999999</v>
      </c>
      <c r="D295">
        <v>98757.788</v>
      </c>
      <c r="E295" s="3">
        <v>43776.380400000002</v>
      </c>
      <c r="F295" s="4">
        <v>2555.2818000000002</v>
      </c>
      <c r="G295">
        <v>683.38279999999997</v>
      </c>
      <c r="H295">
        <v>768.66369999999995</v>
      </c>
      <c r="I295">
        <v>0</v>
      </c>
      <c r="J295">
        <v>0</v>
      </c>
      <c r="K295">
        <v>0</v>
      </c>
      <c r="L295">
        <v>308.48140000000001</v>
      </c>
      <c r="M295">
        <v>66587.346999999994</v>
      </c>
      <c r="N295">
        <v>0</v>
      </c>
      <c r="O295">
        <v>0</v>
      </c>
      <c r="P295">
        <v>0</v>
      </c>
      <c r="Q295">
        <v>0</v>
      </c>
      <c r="R295">
        <v>1</v>
      </c>
    </row>
    <row r="296" spans="1:18" x14ac:dyDescent="0.25">
      <c r="A296" t="s">
        <v>396</v>
      </c>
      <c r="B296">
        <v>9291.0110000000004</v>
      </c>
      <c r="C296">
        <v>1141.7129</v>
      </c>
      <c r="D296">
        <v>96834.618900000001</v>
      </c>
      <c r="E296" s="3">
        <v>44714.796399999999</v>
      </c>
      <c r="F296" s="4">
        <v>6054.2206999999999</v>
      </c>
      <c r="G296">
        <v>1829.0704000000001</v>
      </c>
      <c r="H296">
        <v>1627.8227999999999</v>
      </c>
      <c r="I296">
        <v>0</v>
      </c>
      <c r="J296">
        <v>0</v>
      </c>
      <c r="K296">
        <v>0</v>
      </c>
      <c r="L296">
        <v>676.35910000000001</v>
      </c>
      <c r="M296">
        <v>9584.7404000000006</v>
      </c>
      <c r="N296">
        <v>0</v>
      </c>
      <c r="O296">
        <v>0</v>
      </c>
      <c r="P296">
        <v>0</v>
      </c>
      <c r="Q296">
        <v>0</v>
      </c>
      <c r="R296">
        <v>1</v>
      </c>
    </row>
    <row r="297" spans="1:18" x14ac:dyDescent="0.25">
      <c r="A297" t="s">
        <v>397</v>
      </c>
      <c r="B297">
        <v>9792.7633000000005</v>
      </c>
      <c r="C297">
        <v>1195.5703000000001</v>
      </c>
      <c r="D297">
        <v>95601.251999999993</v>
      </c>
      <c r="E297" s="3">
        <v>43380.777600000001</v>
      </c>
      <c r="F297" s="4">
        <v>4935.2084999999997</v>
      </c>
      <c r="G297">
        <v>1432.2883999999999</v>
      </c>
      <c r="H297">
        <v>1788.4108000000001</v>
      </c>
      <c r="I297">
        <v>0</v>
      </c>
      <c r="J297">
        <v>0</v>
      </c>
      <c r="K297">
        <v>0</v>
      </c>
      <c r="L297">
        <v>595.87149999999997</v>
      </c>
      <c r="M297">
        <v>28061.469499999999</v>
      </c>
      <c r="N297">
        <v>0</v>
      </c>
      <c r="O297">
        <v>0</v>
      </c>
      <c r="P297">
        <v>0</v>
      </c>
      <c r="Q297">
        <v>0</v>
      </c>
      <c r="R297">
        <v>1</v>
      </c>
    </row>
    <row r="298" spans="1:18" x14ac:dyDescent="0.25">
      <c r="A298" t="s">
        <v>398</v>
      </c>
      <c r="B298">
        <v>10864.1435</v>
      </c>
      <c r="C298">
        <v>1179.8218999999999</v>
      </c>
      <c r="D298">
        <v>120531.43030000001</v>
      </c>
      <c r="E298" s="3">
        <v>55098.924200000001</v>
      </c>
      <c r="F298" s="4">
        <v>6801.8243000000002</v>
      </c>
      <c r="G298">
        <v>2104.6866</v>
      </c>
      <c r="H298">
        <v>2047.4711</v>
      </c>
      <c r="I298">
        <v>0</v>
      </c>
      <c r="J298">
        <v>0</v>
      </c>
      <c r="K298">
        <v>0</v>
      </c>
      <c r="L298">
        <v>913.00540000000001</v>
      </c>
      <c r="M298">
        <v>12408.4977</v>
      </c>
      <c r="N298">
        <v>0</v>
      </c>
      <c r="O298">
        <v>0</v>
      </c>
      <c r="P298">
        <v>0</v>
      </c>
      <c r="Q298">
        <v>0</v>
      </c>
      <c r="R298">
        <v>1</v>
      </c>
    </row>
    <row r="299" spans="1:18" x14ac:dyDescent="0.25">
      <c r="A299" t="s">
        <v>399</v>
      </c>
      <c r="B299">
        <v>7770.0324000000001</v>
      </c>
      <c r="C299">
        <v>785.23509999999999</v>
      </c>
      <c r="D299">
        <v>111394.0183</v>
      </c>
      <c r="E299" s="3">
        <v>51750.097800000003</v>
      </c>
      <c r="F299" s="4">
        <v>7361.7103999999999</v>
      </c>
      <c r="G299">
        <v>2053.4261000000001</v>
      </c>
      <c r="H299">
        <v>3090.4747000000002</v>
      </c>
      <c r="I299">
        <v>0</v>
      </c>
      <c r="J299">
        <v>0</v>
      </c>
      <c r="K299">
        <v>0</v>
      </c>
      <c r="L299">
        <v>875.42740000000003</v>
      </c>
      <c r="M299">
        <v>14286.6005</v>
      </c>
      <c r="N299">
        <v>0</v>
      </c>
      <c r="O299">
        <v>0</v>
      </c>
      <c r="P299">
        <v>0</v>
      </c>
      <c r="Q299">
        <v>0</v>
      </c>
      <c r="R299">
        <v>1</v>
      </c>
    </row>
    <row r="300" spans="1:18" x14ac:dyDescent="0.25">
      <c r="A300" t="s">
        <v>400</v>
      </c>
      <c r="B300">
        <v>11490.6847</v>
      </c>
      <c r="C300">
        <v>1318.4411</v>
      </c>
      <c r="D300">
        <v>125413.89509999999</v>
      </c>
      <c r="E300" s="3">
        <v>57724.746299999999</v>
      </c>
      <c r="F300" s="4">
        <v>7556.6570000000002</v>
      </c>
      <c r="G300">
        <v>2086.7368999999999</v>
      </c>
      <c r="H300">
        <v>2156.6363000000001</v>
      </c>
      <c r="I300">
        <v>0</v>
      </c>
      <c r="J300">
        <v>0</v>
      </c>
      <c r="K300">
        <v>0</v>
      </c>
      <c r="L300">
        <v>717.87109999999996</v>
      </c>
      <c r="M300">
        <v>17399.8007</v>
      </c>
      <c r="N300">
        <v>0</v>
      </c>
      <c r="O300">
        <v>0</v>
      </c>
      <c r="P300">
        <v>0</v>
      </c>
      <c r="Q300">
        <v>0</v>
      </c>
      <c r="R300">
        <v>1</v>
      </c>
    </row>
    <row r="301" spans="1:18" x14ac:dyDescent="0.25">
      <c r="A301" t="s">
        <v>402</v>
      </c>
      <c r="B301">
        <v>6582.8128999999999</v>
      </c>
      <c r="C301">
        <v>639.28809999999999</v>
      </c>
      <c r="D301">
        <v>96731.174599999998</v>
      </c>
      <c r="E301" s="3">
        <v>44442.652000000002</v>
      </c>
      <c r="F301" s="4">
        <v>6315.2893999999997</v>
      </c>
      <c r="G301">
        <v>1771.9028000000001</v>
      </c>
      <c r="H301">
        <v>2663.8108999999999</v>
      </c>
      <c r="I301">
        <v>0</v>
      </c>
      <c r="J301">
        <v>0</v>
      </c>
      <c r="K301">
        <v>0</v>
      </c>
      <c r="L301">
        <v>664.62130000000002</v>
      </c>
      <c r="M301">
        <v>5831.5420999999997</v>
      </c>
      <c r="N301">
        <v>0</v>
      </c>
      <c r="O301">
        <v>0</v>
      </c>
      <c r="P301">
        <v>0</v>
      </c>
      <c r="Q301">
        <v>0</v>
      </c>
      <c r="R301">
        <v>1</v>
      </c>
    </row>
    <row r="302" spans="1:18" x14ac:dyDescent="0.25">
      <c r="A302" t="s">
        <v>403</v>
      </c>
      <c r="B302">
        <v>4237.92</v>
      </c>
      <c r="C302">
        <v>248.07919999999999</v>
      </c>
      <c r="D302">
        <v>72350.260500000004</v>
      </c>
      <c r="E302" s="3">
        <v>31905.736400000002</v>
      </c>
      <c r="F302" s="4">
        <v>2289.2422999999999</v>
      </c>
      <c r="G302">
        <v>786.58680000000004</v>
      </c>
      <c r="H302">
        <v>400.76170000000002</v>
      </c>
      <c r="I302">
        <v>0</v>
      </c>
      <c r="J302">
        <v>0</v>
      </c>
      <c r="K302">
        <v>0</v>
      </c>
      <c r="L302">
        <v>238.0814</v>
      </c>
      <c r="M302">
        <v>34039.874600000003</v>
      </c>
      <c r="N302">
        <v>0</v>
      </c>
      <c r="O302">
        <v>0</v>
      </c>
      <c r="P302">
        <v>0</v>
      </c>
      <c r="Q302">
        <v>0</v>
      </c>
      <c r="R302">
        <v>1</v>
      </c>
    </row>
    <row r="303" spans="1:18" x14ac:dyDescent="0.25">
      <c r="A303" t="s">
        <v>404</v>
      </c>
      <c r="B303">
        <v>9392.1970999999994</v>
      </c>
      <c r="C303">
        <v>1089.3275000000001</v>
      </c>
      <c r="D303">
        <v>109467.2599</v>
      </c>
      <c r="E303" s="3">
        <v>50003.191400000003</v>
      </c>
      <c r="F303" s="4">
        <v>6279.9938000000002</v>
      </c>
      <c r="G303">
        <v>1760.2218</v>
      </c>
      <c r="H303">
        <v>1938.7089000000001</v>
      </c>
      <c r="I303">
        <v>0</v>
      </c>
      <c r="J303">
        <v>0</v>
      </c>
      <c r="K303">
        <v>0</v>
      </c>
      <c r="L303">
        <v>834.68010000000004</v>
      </c>
      <c r="M303">
        <v>16601.522099999998</v>
      </c>
      <c r="N303">
        <v>0</v>
      </c>
      <c r="O303">
        <v>0</v>
      </c>
      <c r="P303">
        <v>0</v>
      </c>
      <c r="Q303">
        <v>0</v>
      </c>
      <c r="R303">
        <v>1</v>
      </c>
    </row>
    <row r="304" spans="1:18" x14ac:dyDescent="0.25">
      <c r="A304" t="s">
        <v>405</v>
      </c>
      <c r="B304">
        <v>8398.4825999999994</v>
      </c>
      <c r="C304">
        <v>966.76289999999995</v>
      </c>
      <c r="D304">
        <v>97840.210600000006</v>
      </c>
      <c r="E304" s="3">
        <v>44878.8171</v>
      </c>
      <c r="F304" s="4">
        <v>6215.7909</v>
      </c>
      <c r="G304">
        <v>1681.1188999999999</v>
      </c>
      <c r="H304">
        <v>1798.2266999999999</v>
      </c>
      <c r="I304">
        <v>0</v>
      </c>
      <c r="J304">
        <v>0</v>
      </c>
      <c r="K304">
        <v>0</v>
      </c>
      <c r="L304">
        <v>769.23649999999998</v>
      </c>
      <c r="M304">
        <v>9800.5544000000009</v>
      </c>
      <c r="N304">
        <v>0</v>
      </c>
      <c r="O304">
        <v>0</v>
      </c>
      <c r="P304">
        <v>0</v>
      </c>
      <c r="Q304">
        <v>0</v>
      </c>
      <c r="R304">
        <v>1</v>
      </c>
    </row>
    <row r="305" spans="1:18" x14ac:dyDescent="0.25">
      <c r="A305" t="s">
        <v>406</v>
      </c>
      <c r="B305">
        <v>8620.8829000000005</v>
      </c>
      <c r="C305">
        <v>727.6721</v>
      </c>
      <c r="D305">
        <v>132626.1471</v>
      </c>
      <c r="E305" s="3">
        <v>59850.592600000004</v>
      </c>
      <c r="F305" s="4">
        <v>6317.2318999999998</v>
      </c>
      <c r="G305">
        <v>1607.375</v>
      </c>
      <c r="H305">
        <v>1735.2064</v>
      </c>
      <c r="I305">
        <v>0</v>
      </c>
      <c r="J305">
        <v>0</v>
      </c>
      <c r="K305">
        <v>0</v>
      </c>
      <c r="L305">
        <v>714.79269999999997</v>
      </c>
      <c r="M305">
        <v>49251.311999999998</v>
      </c>
      <c r="N305">
        <v>0</v>
      </c>
      <c r="O305">
        <v>0</v>
      </c>
      <c r="P305">
        <v>0</v>
      </c>
      <c r="Q305">
        <v>0</v>
      </c>
      <c r="R305">
        <v>1</v>
      </c>
    </row>
    <row r="306" spans="1:18" x14ac:dyDescent="0.25">
      <c r="A306" t="s">
        <v>407</v>
      </c>
      <c r="B306">
        <v>8877.0503000000008</v>
      </c>
      <c r="C306">
        <v>606.73770000000002</v>
      </c>
      <c r="D306">
        <v>140523.6017</v>
      </c>
      <c r="E306" s="3">
        <v>63105.012699999999</v>
      </c>
      <c r="F306" s="4">
        <v>5765.5509000000002</v>
      </c>
      <c r="G306">
        <v>1725.0344</v>
      </c>
      <c r="H306">
        <v>1325.0382</v>
      </c>
      <c r="I306">
        <v>0</v>
      </c>
      <c r="J306">
        <v>0</v>
      </c>
      <c r="K306">
        <v>0</v>
      </c>
      <c r="L306">
        <v>671.30399999999997</v>
      </c>
      <c r="M306">
        <v>43550.442199999998</v>
      </c>
      <c r="N306">
        <v>0</v>
      </c>
      <c r="O306">
        <v>0</v>
      </c>
      <c r="P306">
        <v>0</v>
      </c>
      <c r="Q306">
        <v>0</v>
      </c>
      <c r="R306">
        <v>1</v>
      </c>
    </row>
    <row r="307" spans="1:18" x14ac:dyDescent="0.25">
      <c r="A307" t="s">
        <v>18</v>
      </c>
      <c r="B307">
        <v>15237.347900000001</v>
      </c>
      <c r="C307">
        <v>2501.6273000000001</v>
      </c>
      <c r="D307">
        <v>211832.8597</v>
      </c>
      <c r="E307" s="3">
        <v>100769.7806</v>
      </c>
      <c r="F307" s="4">
        <v>15987.0015</v>
      </c>
      <c r="G307">
        <v>2845.1875</v>
      </c>
      <c r="H307">
        <v>6239.8809000000001</v>
      </c>
      <c r="I307">
        <v>0</v>
      </c>
      <c r="J307">
        <v>0</v>
      </c>
      <c r="K307">
        <v>0</v>
      </c>
      <c r="L307">
        <v>1024.075</v>
      </c>
      <c r="M307">
        <v>55291.191599999998</v>
      </c>
      <c r="N307">
        <v>0</v>
      </c>
      <c r="O307">
        <v>0</v>
      </c>
      <c r="P307">
        <v>0</v>
      </c>
      <c r="Q307">
        <v>0</v>
      </c>
      <c r="R307">
        <v>1</v>
      </c>
    </row>
    <row r="308" spans="1:18" x14ac:dyDescent="0.25">
      <c r="A308" t="s">
        <v>408</v>
      </c>
      <c r="B308">
        <v>6683.1135999999997</v>
      </c>
      <c r="C308">
        <v>473.28719999999998</v>
      </c>
      <c r="D308">
        <v>99859.386499999993</v>
      </c>
      <c r="E308" s="3">
        <v>44702.637499999997</v>
      </c>
      <c r="F308" s="4">
        <v>4422.4607999999998</v>
      </c>
      <c r="G308">
        <v>1377.1628000000001</v>
      </c>
      <c r="H308">
        <v>1116.7963999999999</v>
      </c>
      <c r="I308">
        <v>0</v>
      </c>
      <c r="J308">
        <v>0</v>
      </c>
      <c r="K308">
        <v>0</v>
      </c>
      <c r="L308">
        <v>752.46180000000004</v>
      </c>
      <c r="M308">
        <v>33120.866300000002</v>
      </c>
      <c r="N308">
        <v>0</v>
      </c>
      <c r="O308">
        <v>0</v>
      </c>
      <c r="P308">
        <v>0</v>
      </c>
      <c r="Q308">
        <v>0</v>
      </c>
      <c r="R308">
        <v>1</v>
      </c>
    </row>
    <row r="309" spans="1:18" x14ac:dyDescent="0.25">
      <c r="A309" t="s">
        <v>409</v>
      </c>
      <c r="B309">
        <v>8977.3688000000002</v>
      </c>
      <c r="C309">
        <v>903.96450000000004</v>
      </c>
      <c r="D309">
        <v>131880.0704</v>
      </c>
      <c r="E309" s="3">
        <v>60872.387699999999</v>
      </c>
      <c r="F309" s="4">
        <v>9288.8541000000005</v>
      </c>
      <c r="G309">
        <v>2135.596</v>
      </c>
      <c r="H309">
        <v>3146.8418999999999</v>
      </c>
      <c r="I309">
        <v>0</v>
      </c>
      <c r="J309">
        <v>0</v>
      </c>
      <c r="K309">
        <v>0</v>
      </c>
      <c r="L309">
        <v>944.62829999999997</v>
      </c>
      <c r="M309">
        <v>18007.346600000001</v>
      </c>
      <c r="N309">
        <v>0</v>
      </c>
      <c r="O309">
        <v>0</v>
      </c>
      <c r="P309">
        <v>0</v>
      </c>
      <c r="Q309">
        <v>0</v>
      </c>
      <c r="R309">
        <v>1</v>
      </c>
    </row>
    <row r="310" spans="1:18" x14ac:dyDescent="0.25">
      <c r="A310" t="s">
        <v>410</v>
      </c>
      <c r="B310">
        <v>5870.5445</v>
      </c>
      <c r="C310">
        <v>453.6026</v>
      </c>
      <c r="D310">
        <v>91533.6158</v>
      </c>
      <c r="E310" s="3">
        <v>41360.337099999997</v>
      </c>
      <c r="F310" s="4">
        <v>4770.8536999999997</v>
      </c>
      <c r="G310">
        <v>1441.3242</v>
      </c>
      <c r="H310">
        <v>716.23620000000005</v>
      </c>
      <c r="I310">
        <v>0</v>
      </c>
      <c r="J310">
        <v>0</v>
      </c>
      <c r="K310">
        <v>0</v>
      </c>
      <c r="L310">
        <v>636.13419999999996</v>
      </c>
      <c r="M310">
        <v>12499.9282</v>
      </c>
      <c r="N310">
        <v>0</v>
      </c>
      <c r="O310">
        <v>0</v>
      </c>
      <c r="P310">
        <v>0</v>
      </c>
      <c r="Q310">
        <v>0</v>
      </c>
      <c r="R310">
        <v>1</v>
      </c>
    </row>
    <row r="311" spans="1:18" x14ac:dyDescent="0.25">
      <c r="A311" t="s">
        <v>1912</v>
      </c>
      <c r="B311">
        <v>598.15599999999995</v>
      </c>
      <c r="C311">
        <v>0.63670000000000004</v>
      </c>
      <c r="D311">
        <v>14096.1134</v>
      </c>
      <c r="E311" s="3">
        <v>6002.3060999999998</v>
      </c>
      <c r="F311" s="4">
        <v>14.735200000000001</v>
      </c>
      <c r="G311">
        <v>0</v>
      </c>
      <c r="H311">
        <v>14.735200000000001</v>
      </c>
      <c r="I311">
        <v>0</v>
      </c>
      <c r="J311">
        <v>0</v>
      </c>
      <c r="K311">
        <v>0</v>
      </c>
      <c r="L311">
        <v>0</v>
      </c>
      <c r="M311">
        <v>14081.378000000001</v>
      </c>
      <c r="N311">
        <v>0</v>
      </c>
      <c r="O311">
        <v>0</v>
      </c>
      <c r="P311">
        <v>0</v>
      </c>
      <c r="Q311">
        <v>0</v>
      </c>
      <c r="R311">
        <v>1</v>
      </c>
    </row>
    <row r="312" spans="1:18" x14ac:dyDescent="0.25">
      <c r="A312" t="s">
        <v>1913</v>
      </c>
      <c r="B312">
        <v>4241.2510000000002</v>
      </c>
      <c r="C312">
        <v>17.414100000000001</v>
      </c>
      <c r="D312">
        <v>99458.675000000003</v>
      </c>
      <c r="E312" s="3">
        <v>42969.236100000002</v>
      </c>
      <c r="F312" s="4">
        <v>399.10539999999997</v>
      </c>
      <c r="G312">
        <v>1E-4</v>
      </c>
      <c r="H312">
        <v>399.1028</v>
      </c>
      <c r="I312">
        <v>0</v>
      </c>
      <c r="J312">
        <v>0</v>
      </c>
      <c r="K312">
        <v>0</v>
      </c>
      <c r="L312">
        <v>0</v>
      </c>
      <c r="M312">
        <v>99048.168799999999</v>
      </c>
      <c r="N312">
        <v>0</v>
      </c>
      <c r="O312">
        <v>0</v>
      </c>
      <c r="P312">
        <v>0</v>
      </c>
      <c r="Q312">
        <v>0</v>
      </c>
      <c r="R312">
        <v>1</v>
      </c>
    </row>
    <row r="313" spans="1:18" x14ac:dyDescent="0.25">
      <c r="A313" t="s">
        <v>411</v>
      </c>
      <c r="B313">
        <v>3384.9005999999999</v>
      </c>
      <c r="C313">
        <v>210.42769999999999</v>
      </c>
      <c r="D313">
        <v>51510.231599999999</v>
      </c>
      <c r="E313" s="3">
        <v>22699.649099999999</v>
      </c>
      <c r="F313" s="4">
        <v>2271.5425</v>
      </c>
      <c r="G313">
        <v>701.03620000000001</v>
      </c>
      <c r="H313">
        <v>344.6302</v>
      </c>
      <c r="I313">
        <v>0</v>
      </c>
      <c r="J313">
        <v>0</v>
      </c>
      <c r="K313">
        <v>0</v>
      </c>
      <c r="L313">
        <v>371.9905</v>
      </c>
      <c r="M313">
        <v>13572.170400000001</v>
      </c>
      <c r="N313">
        <v>0</v>
      </c>
      <c r="O313">
        <v>0</v>
      </c>
      <c r="P313">
        <v>0</v>
      </c>
      <c r="Q313">
        <v>0</v>
      </c>
      <c r="R313">
        <v>1</v>
      </c>
    </row>
    <row r="314" spans="1:18" x14ac:dyDescent="0.25">
      <c r="A314" t="s">
        <v>412</v>
      </c>
      <c r="B314">
        <v>7320.9277000000002</v>
      </c>
      <c r="C314">
        <v>539.88220000000001</v>
      </c>
      <c r="D314">
        <v>110396.97900000001</v>
      </c>
      <c r="E314" s="3">
        <v>49773.676899999999</v>
      </c>
      <c r="F314" s="4">
        <v>5163.8303999999998</v>
      </c>
      <c r="G314">
        <v>1488.6884</v>
      </c>
      <c r="H314">
        <v>1223.9455</v>
      </c>
      <c r="I314">
        <v>0</v>
      </c>
      <c r="J314">
        <v>0</v>
      </c>
      <c r="K314">
        <v>0</v>
      </c>
      <c r="L314">
        <v>594.85929999999996</v>
      </c>
      <c r="M314">
        <v>28008.228299999999</v>
      </c>
      <c r="N314">
        <v>0</v>
      </c>
      <c r="O314">
        <v>0</v>
      </c>
      <c r="P314">
        <v>0</v>
      </c>
      <c r="Q314">
        <v>0</v>
      </c>
      <c r="R314">
        <v>1</v>
      </c>
    </row>
    <row r="315" spans="1:18" x14ac:dyDescent="0.25">
      <c r="A315" t="s">
        <v>1914</v>
      </c>
      <c r="B315">
        <v>97.528599999999997</v>
      </c>
      <c r="C315">
        <v>10.7294</v>
      </c>
      <c r="D315">
        <v>738.77080000000001</v>
      </c>
      <c r="E315" s="3">
        <v>320.02800000000002</v>
      </c>
      <c r="F315" s="4">
        <v>42.971699999999998</v>
      </c>
      <c r="G315">
        <v>16.553899999999999</v>
      </c>
      <c r="H315">
        <v>1.54E-2</v>
      </c>
      <c r="I315">
        <v>0</v>
      </c>
      <c r="J315">
        <v>0</v>
      </c>
      <c r="K315">
        <v>0</v>
      </c>
      <c r="L315">
        <v>4.2403000000000004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</row>
    <row r="316" spans="1:18" x14ac:dyDescent="0.25">
      <c r="A316" t="s">
        <v>413</v>
      </c>
      <c r="B316">
        <v>4649.7620999999999</v>
      </c>
      <c r="C316">
        <v>104.57559999999999</v>
      </c>
      <c r="D316">
        <v>105893.3226</v>
      </c>
      <c r="E316" s="3">
        <v>46794.328000000001</v>
      </c>
      <c r="F316" s="4">
        <v>1877.4023</v>
      </c>
      <c r="G316">
        <v>153.40889999999999</v>
      </c>
      <c r="H316">
        <v>1475.8061</v>
      </c>
      <c r="I316">
        <v>0</v>
      </c>
      <c r="J316">
        <v>0</v>
      </c>
      <c r="K316">
        <v>0</v>
      </c>
      <c r="L316">
        <v>121.2998</v>
      </c>
      <c r="M316">
        <v>99555.814899999998</v>
      </c>
      <c r="N316">
        <v>0</v>
      </c>
      <c r="O316">
        <v>0</v>
      </c>
      <c r="P316">
        <v>0</v>
      </c>
      <c r="Q316">
        <v>0</v>
      </c>
      <c r="R316">
        <v>1</v>
      </c>
    </row>
    <row r="317" spans="1:18" x14ac:dyDescent="0.25">
      <c r="A317" t="s">
        <v>1915</v>
      </c>
      <c r="B317">
        <v>4104.5673999999999</v>
      </c>
      <c r="C317">
        <v>104.3703</v>
      </c>
      <c r="D317">
        <v>87578.825899999996</v>
      </c>
      <c r="E317" s="3">
        <v>37883.417300000001</v>
      </c>
      <c r="F317" s="4">
        <v>1019.5374</v>
      </c>
      <c r="G317">
        <v>109.8682</v>
      </c>
      <c r="H317">
        <v>673.71249999999998</v>
      </c>
      <c r="I317">
        <v>0</v>
      </c>
      <c r="J317">
        <v>0</v>
      </c>
      <c r="K317">
        <v>0</v>
      </c>
      <c r="L317">
        <v>35.832299999999996</v>
      </c>
      <c r="M317">
        <v>81993.0288</v>
      </c>
      <c r="N317">
        <v>0</v>
      </c>
      <c r="O317">
        <v>0</v>
      </c>
      <c r="P317">
        <v>0</v>
      </c>
      <c r="Q317">
        <v>0</v>
      </c>
      <c r="R317">
        <v>1</v>
      </c>
    </row>
    <row r="318" spans="1:18" x14ac:dyDescent="0.25">
      <c r="A318" t="s">
        <v>414</v>
      </c>
      <c r="B318">
        <v>9449.6723999999995</v>
      </c>
      <c r="C318">
        <v>983.19949999999994</v>
      </c>
      <c r="D318">
        <v>105469.0068</v>
      </c>
      <c r="E318" s="3">
        <v>47832.159500000002</v>
      </c>
      <c r="F318" s="4">
        <v>5960.8231999999998</v>
      </c>
      <c r="G318">
        <v>1824.1464000000001</v>
      </c>
      <c r="H318">
        <v>1250.0961</v>
      </c>
      <c r="I318">
        <v>0</v>
      </c>
      <c r="J318">
        <v>0</v>
      </c>
      <c r="K318">
        <v>0</v>
      </c>
      <c r="L318">
        <v>647.6318</v>
      </c>
      <c r="M318">
        <v>16212.502899999999</v>
      </c>
      <c r="N318">
        <v>0</v>
      </c>
      <c r="O318">
        <v>0</v>
      </c>
      <c r="P318">
        <v>0</v>
      </c>
      <c r="Q318">
        <v>0</v>
      </c>
      <c r="R318">
        <v>1</v>
      </c>
    </row>
    <row r="319" spans="1:18" x14ac:dyDescent="0.25">
      <c r="A319" t="s">
        <v>415</v>
      </c>
      <c r="B319">
        <v>7466.8386</v>
      </c>
      <c r="C319">
        <v>842.2328</v>
      </c>
      <c r="D319">
        <v>98597.559800000003</v>
      </c>
      <c r="E319" s="3">
        <v>45796.926899999999</v>
      </c>
      <c r="F319" s="4">
        <v>7392.0047000000004</v>
      </c>
      <c r="G319">
        <v>1821.5959</v>
      </c>
      <c r="H319">
        <v>1505.3795</v>
      </c>
      <c r="I319">
        <v>0</v>
      </c>
      <c r="J319">
        <v>0</v>
      </c>
      <c r="K319">
        <v>0</v>
      </c>
      <c r="L319">
        <v>591.0729</v>
      </c>
      <c r="M319">
        <v>4271.0922</v>
      </c>
      <c r="N319">
        <v>0</v>
      </c>
      <c r="O319">
        <v>0</v>
      </c>
      <c r="P319">
        <v>0</v>
      </c>
      <c r="Q319">
        <v>0</v>
      </c>
      <c r="R319">
        <v>1</v>
      </c>
    </row>
    <row r="320" spans="1:18" x14ac:dyDescent="0.25">
      <c r="A320" t="s">
        <v>416</v>
      </c>
      <c r="B320">
        <v>13201.9174</v>
      </c>
      <c r="C320">
        <v>1589.4966999999999</v>
      </c>
      <c r="D320">
        <v>164868.6164</v>
      </c>
      <c r="E320" s="3">
        <v>76248.073699999994</v>
      </c>
      <c r="F320" s="4">
        <v>9418.0020000000004</v>
      </c>
      <c r="G320">
        <v>1960.2221999999999</v>
      </c>
      <c r="H320">
        <v>4729.9799000000003</v>
      </c>
      <c r="I320">
        <v>0</v>
      </c>
      <c r="J320">
        <v>0</v>
      </c>
      <c r="K320">
        <v>0</v>
      </c>
      <c r="L320">
        <v>892.65020000000004</v>
      </c>
      <c r="M320">
        <v>66637.392000000007</v>
      </c>
      <c r="N320">
        <v>0</v>
      </c>
      <c r="O320">
        <v>0</v>
      </c>
      <c r="P320">
        <v>0</v>
      </c>
      <c r="Q320">
        <v>0</v>
      </c>
      <c r="R320">
        <v>1</v>
      </c>
    </row>
    <row r="321" spans="1:18" x14ac:dyDescent="0.25">
      <c r="A321" t="s">
        <v>417</v>
      </c>
      <c r="B321">
        <v>10196.238799999999</v>
      </c>
      <c r="C321">
        <v>1086.7543000000001</v>
      </c>
      <c r="D321">
        <v>138791.8057</v>
      </c>
      <c r="E321" s="3">
        <v>65437.498699999996</v>
      </c>
      <c r="F321" s="4">
        <v>9541.1034999999993</v>
      </c>
      <c r="G321">
        <v>2532.8362999999999</v>
      </c>
      <c r="H321">
        <v>3493.3964999999998</v>
      </c>
      <c r="I321">
        <v>0</v>
      </c>
      <c r="J321">
        <v>0</v>
      </c>
      <c r="K321">
        <v>0</v>
      </c>
      <c r="L321">
        <v>946.29809999999998</v>
      </c>
      <c r="M321">
        <v>1797.2189000000001</v>
      </c>
      <c r="N321">
        <v>0</v>
      </c>
      <c r="O321">
        <v>0</v>
      </c>
      <c r="P321">
        <v>0</v>
      </c>
      <c r="Q321">
        <v>0</v>
      </c>
      <c r="R321">
        <v>1</v>
      </c>
    </row>
    <row r="322" spans="1:18" x14ac:dyDescent="0.25">
      <c r="A322" t="s">
        <v>418</v>
      </c>
      <c r="B322">
        <v>8391.6939999999995</v>
      </c>
      <c r="C322">
        <v>973.1105</v>
      </c>
      <c r="D322">
        <v>104992.3688</v>
      </c>
      <c r="E322" s="3">
        <v>48093.978000000003</v>
      </c>
      <c r="F322" s="4">
        <v>6108.5675000000001</v>
      </c>
      <c r="G322">
        <v>1753.7284999999999</v>
      </c>
      <c r="H322">
        <v>1134.7533000000001</v>
      </c>
      <c r="I322">
        <v>0</v>
      </c>
      <c r="J322">
        <v>0</v>
      </c>
      <c r="K322">
        <v>0</v>
      </c>
      <c r="L322">
        <v>631.70899999999995</v>
      </c>
      <c r="M322">
        <v>13456.980799999999</v>
      </c>
      <c r="N322">
        <v>0</v>
      </c>
      <c r="O322">
        <v>0</v>
      </c>
      <c r="P322">
        <v>0</v>
      </c>
      <c r="Q322">
        <v>0</v>
      </c>
      <c r="R322">
        <v>1</v>
      </c>
    </row>
    <row r="323" spans="1:18" x14ac:dyDescent="0.25">
      <c r="A323" t="s">
        <v>419</v>
      </c>
      <c r="B323">
        <v>8685.0378999999994</v>
      </c>
      <c r="C323">
        <v>910.01400000000001</v>
      </c>
      <c r="D323">
        <v>78339.098700000002</v>
      </c>
      <c r="E323" s="3">
        <v>35304.077499999999</v>
      </c>
      <c r="F323" s="4">
        <v>3990.0852</v>
      </c>
      <c r="G323">
        <v>1391.7561000000001</v>
      </c>
      <c r="H323">
        <v>627.26459999999997</v>
      </c>
      <c r="I323">
        <v>0</v>
      </c>
      <c r="J323">
        <v>0</v>
      </c>
      <c r="K323">
        <v>0</v>
      </c>
      <c r="L323">
        <v>503.42200000000003</v>
      </c>
      <c r="M323">
        <v>7817.6180000000004</v>
      </c>
      <c r="N323">
        <v>0</v>
      </c>
      <c r="O323">
        <v>0</v>
      </c>
      <c r="P323">
        <v>0</v>
      </c>
      <c r="Q323">
        <v>0</v>
      </c>
      <c r="R323">
        <v>1</v>
      </c>
    </row>
    <row r="324" spans="1:18" x14ac:dyDescent="0.25">
      <c r="A324" t="s">
        <v>420</v>
      </c>
      <c r="B324">
        <v>6515.6061</v>
      </c>
      <c r="C324">
        <v>597.78560000000004</v>
      </c>
      <c r="D324">
        <v>65956.306800000006</v>
      </c>
      <c r="E324" s="3">
        <v>29462.838400000001</v>
      </c>
      <c r="F324" s="4">
        <v>3339.8018000000002</v>
      </c>
      <c r="G324">
        <v>1073.4719</v>
      </c>
      <c r="H324">
        <v>668.90629999999999</v>
      </c>
      <c r="I324">
        <v>0</v>
      </c>
      <c r="J324">
        <v>0</v>
      </c>
      <c r="K324">
        <v>0</v>
      </c>
      <c r="L324">
        <v>556.69659999999999</v>
      </c>
      <c r="M324">
        <v>17999.039799999999</v>
      </c>
      <c r="N324">
        <v>0</v>
      </c>
      <c r="O324">
        <v>0</v>
      </c>
      <c r="P324">
        <v>0</v>
      </c>
      <c r="Q324">
        <v>0</v>
      </c>
      <c r="R324">
        <v>1</v>
      </c>
    </row>
    <row r="325" spans="1:18" x14ac:dyDescent="0.25">
      <c r="A325" t="s">
        <v>421</v>
      </c>
      <c r="B325">
        <v>6471.0020000000004</v>
      </c>
      <c r="C325">
        <v>631.38229999999999</v>
      </c>
      <c r="D325">
        <v>67811.617299999998</v>
      </c>
      <c r="E325" s="3">
        <v>30610.208299999998</v>
      </c>
      <c r="F325" s="4">
        <v>3570.6666</v>
      </c>
      <c r="G325">
        <v>1178.0139999999999</v>
      </c>
      <c r="H325">
        <v>476.31209999999999</v>
      </c>
      <c r="I325">
        <v>0</v>
      </c>
      <c r="J325">
        <v>0</v>
      </c>
      <c r="K325">
        <v>0</v>
      </c>
      <c r="L325">
        <v>470.03399999999999</v>
      </c>
      <c r="M325">
        <v>4431.5054</v>
      </c>
      <c r="N325">
        <v>0</v>
      </c>
      <c r="O325">
        <v>0</v>
      </c>
      <c r="P325">
        <v>0</v>
      </c>
      <c r="Q325">
        <v>0</v>
      </c>
      <c r="R325">
        <v>1</v>
      </c>
    </row>
    <row r="326" spans="1:18" x14ac:dyDescent="0.25">
      <c r="A326" t="s">
        <v>422</v>
      </c>
      <c r="B326">
        <v>4229.8891000000003</v>
      </c>
      <c r="C326">
        <v>359.20409999999998</v>
      </c>
      <c r="D326">
        <v>56109.728300000002</v>
      </c>
      <c r="E326" s="3">
        <v>24962.831600000001</v>
      </c>
      <c r="F326" s="4">
        <v>2667.6082999999999</v>
      </c>
      <c r="G326">
        <v>852.298</v>
      </c>
      <c r="H326">
        <v>366.1771</v>
      </c>
      <c r="I326">
        <v>0</v>
      </c>
      <c r="J326">
        <v>0</v>
      </c>
      <c r="K326">
        <v>0</v>
      </c>
      <c r="L326">
        <v>348.0609</v>
      </c>
      <c r="M326">
        <v>11317.8838</v>
      </c>
      <c r="N326">
        <v>0</v>
      </c>
      <c r="O326">
        <v>0</v>
      </c>
      <c r="P326">
        <v>0</v>
      </c>
      <c r="Q326">
        <v>0</v>
      </c>
      <c r="R326">
        <v>1</v>
      </c>
    </row>
    <row r="327" spans="1:18" x14ac:dyDescent="0.25">
      <c r="A327" t="s">
        <v>423</v>
      </c>
      <c r="B327">
        <v>4775.1400000000003</v>
      </c>
      <c r="C327">
        <v>251.09219999999999</v>
      </c>
      <c r="D327">
        <v>82122.425900000002</v>
      </c>
      <c r="E327" s="3">
        <v>35990.323700000001</v>
      </c>
      <c r="F327" s="4">
        <v>2332.1541999999999</v>
      </c>
      <c r="G327">
        <v>831.34810000000004</v>
      </c>
      <c r="H327">
        <v>590.58450000000005</v>
      </c>
      <c r="I327">
        <v>0</v>
      </c>
      <c r="J327">
        <v>0</v>
      </c>
      <c r="K327">
        <v>0</v>
      </c>
      <c r="L327">
        <v>446.84710000000001</v>
      </c>
      <c r="M327">
        <v>42142.117299999998</v>
      </c>
      <c r="N327">
        <v>0</v>
      </c>
      <c r="O327">
        <v>0</v>
      </c>
      <c r="P327">
        <v>0</v>
      </c>
      <c r="Q327">
        <v>0</v>
      </c>
      <c r="R327">
        <v>1</v>
      </c>
    </row>
    <row r="328" spans="1:18" x14ac:dyDescent="0.25">
      <c r="A328" t="s">
        <v>424</v>
      </c>
      <c r="B328">
        <v>5996.3361999999997</v>
      </c>
      <c r="C328">
        <v>606.16070000000002</v>
      </c>
      <c r="D328">
        <v>73769.349600000001</v>
      </c>
      <c r="E328" s="3">
        <v>33822.662400000001</v>
      </c>
      <c r="F328" s="4">
        <v>4003.0084999999999</v>
      </c>
      <c r="G328">
        <v>1188.0068000000001</v>
      </c>
      <c r="H328">
        <v>938.56790000000001</v>
      </c>
      <c r="I328">
        <v>0</v>
      </c>
      <c r="J328">
        <v>0</v>
      </c>
      <c r="K328">
        <v>0</v>
      </c>
      <c r="L328">
        <v>413.37110000000001</v>
      </c>
      <c r="M328">
        <v>17864.420300000002</v>
      </c>
      <c r="N328">
        <v>0</v>
      </c>
      <c r="O328">
        <v>0</v>
      </c>
      <c r="P328">
        <v>0</v>
      </c>
      <c r="Q328">
        <v>0</v>
      </c>
      <c r="R328">
        <v>1</v>
      </c>
    </row>
    <row r="329" spans="1:18" x14ac:dyDescent="0.25">
      <c r="A329" t="s">
        <v>425</v>
      </c>
      <c r="B329">
        <v>11015.842500000001</v>
      </c>
      <c r="C329">
        <v>1276.7203999999999</v>
      </c>
      <c r="D329">
        <v>105637.6404</v>
      </c>
      <c r="E329" s="3">
        <v>48248.152900000001</v>
      </c>
      <c r="F329" s="4">
        <v>6221.8869999999997</v>
      </c>
      <c r="G329">
        <v>1775.7671</v>
      </c>
      <c r="H329">
        <v>1212.7891999999999</v>
      </c>
      <c r="I329">
        <v>0</v>
      </c>
      <c r="J329">
        <v>0</v>
      </c>
      <c r="K329">
        <v>0</v>
      </c>
      <c r="L329">
        <v>646.0326</v>
      </c>
      <c r="M329">
        <v>9425.1923000000006</v>
      </c>
      <c r="N329">
        <v>0</v>
      </c>
      <c r="O329">
        <v>0</v>
      </c>
      <c r="P329">
        <v>0</v>
      </c>
      <c r="Q329">
        <v>0</v>
      </c>
      <c r="R329">
        <v>1</v>
      </c>
    </row>
    <row r="330" spans="1:18" x14ac:dyDescent="0.25">
      <c r="A330" t="s">
        <v>426</v>
      </c>
      <c r="B330">
        <v>12050.1376</v>
      </c>
      <c r="C330">
        <v>1344.5888</v>
      </c>
      <c r="D330">
        <v>154254.5013</v>
      </c>
      <c r="E330" s="3">
        <v>71605.3799</v>
      </c>
      <c r="F330" s="4">
        <v>11087.761500000001</v>
      </c>
      <c r="G330">
        <v>2488.4767999999999</v>
      </c>
      <c r="H330">
        <v>3468.0762</v>
      </c>
      <c r="I330">
        <v>0</v>
      </c>
      <c r="J330">
        <v>0</v>
      </c>
      <c r="K330">
        <v>0</v>
      </c>
      <c r="L330">
        <v>924.01440000000002</v>
      </c>
      <c r="M330">
        <v>27077.303599999999</v>
      </c>
      <c r="N330">
        <v>0</v>
      </c>
      <c r="O330">
        <v>0</v>
      </c>
      <c r="P330">
        <v>0</v>
      </c>
      <c r="Q330">
        <v>0</v>
      </c>
      <c r="R330">
        <v>1</v>
      </c>
    </row>
    <row r="331" spans="1:18" x14ac:dyDescent="0.25">
      <c r="A331" t="s">
        <v>427</v>
      </c>
      <c r="B331">
        <v>9559.9570000000003</v>
      </c>
      <c r="C331">
        <v>1008.2109</v>
      </c>
      <c r="D331">
        <v>135932.0539</v>
      </c>
      <c r="E331" s="3">
        <v>74280.962700000004</v>
      </c>
      <c r="F331" s="4">
        <v>9977.0174000000006</v>
      </c>
      <c r="G331">
        <v>3348.9542000000001</v>
      </c>
      <c r="H331">
        <v>3339.8218000000002</v>
      </c>
      <c r="I331">
        <v>0</v>
      </c>
      <c r="J331">
        <v>0</v>
      </c>
      <c r="K331">
        <v>0</v>
      </c>
      <c r="L331">
        <v>866.25649999999996</v>
      </c>
      <c r="M331">
        <v>19046.030599999998</v>
      </c>
      <c r="N331">
        <v>0</v>
      </c>
      <c r="O331">
        <v>0</v>
      </c>
      <c r="P331">
        <v>0</v>
      </c>
      <c r="Q331">
        <v>0</v>
      </c>
      <c r="R331">
        <v>1</v>
      </c>
    </row>
    <row r="332" spans="1:18" x14ac:dyDescent="0.25">
      <c r="A332" t="s">
        <v>428</v>
      </c>
      <c r="B332">
        <v>8570.9045000000006</v>
      </c>
      <c r="C332">
        <v>1057.74</v>
      </c>
      <c r="D332">
        <v>89923.714200000002</v>
      </c>
      <c r="E332" s="3">
        <v>41138.156900000002</v>
      </c>
      <c r="F332" s="4">
        <v>6438.3517000000002</v>
      </c>
      <c r="G332">
        <v>1743.2346</v>
      </c>
      <c r="H332">
        <v>1411.0592999999999</v>
      </c>
      <c r="I332">
        <v>0</v>
      </c>
      <c r="J332">
        <v>0</v>
      </c>
      <c r="K332">
        <v>0</v>
      </c>
      <c r="L332">
        <v>610.26229999999998</v>
      </c>
      <c r="M332">
        <v>570.63009999999997</v>
      </c>
      <c r="N332">
        <v>0</v>
      </c>
      <c r="O332">
        <v>0</v>
      </c>
      <c r="P332">
        <v>0</v>
      </c>
      <c r="Q332">
        <v>0</v>
      </c>
      <c r="R332">
        <v>1</v>
      </c>
    </row>
    <row r="333" spans="1:18" x14ac:dyDescent="0.25">
      <c r="A333" t="s">
        <v>429</v>
      </c>
      <c r="B333">
        <v>8961.5354000000007</v>
      </c>
      <c r="C333">
        <v>929.76369999999997</v>
      </c>
      <c r="D333">
        <v>140813.91769999999</v>
      </c>
      <c r="E333" s="3">
        <v>65226.465199999999</v>
      </c>
      <c r="F333" s="4">
        <v>10176.513000000001</v>
      </c>
      <c r="G333">
        <v>2335.7258999999999</v>
      </c>
      <c r="H333">
        <v>4521.3729000000003</v>
      </c>
      <c r="I333">
        <v>0</v>
      </c>
      <c r="J333">
        <v>0</v>
      </c>
      <c r="K333">
        <v>0</v>
      </c>
      <c r="L333">
        <v>950.06439999999998</v>
      </c>
      <c r="M333">
        <v>26444.577399999998</v>
      </c>
      <c r="N333">
        <v>0</v>
      </c>
      <c r="O333">
        <v>0</v>
      </c>
      <c r="P333">
        <v>0</v>
      </c>
      <c r="Q333">
        <v>0</v>
      </c>
      <c r="R333">
        <v>1</v>
      </c>
    </row>
    <row r="334" spans="1:18" x14ac:dyDescent="0.25">
      <c r="A334" t="s">
        <v>430</v>
      </c>
      <c r="B334">
        <v>4193.8517000000002</v>
      </c>
      <c r="C334">
        <v>291.49599999999998</v>
      </c>
      <c r="D334">
        <v>68385.694399999993</v>
      </c>
      <c r="E334" s="3">
        <v>29974.572499999998</v>
      </c>
      <c r="F334" s="4">
        <v>2892.1505000000002</v>
      </c>
      <c r="G334">
        <v>664.9683</v>
      </c>
      <c r="H334">
        <v>649.49379999999996</v>
      </c>
      <c r="I334">
        <v>0</v>
      </c>
      <c r="J334">
        <v>0</v>
      </c>
      <c r="K334">
        <v>0</v>
      </c>
      <c r="L334">
        <v>286.57600000000002</v>
      </c>
      <c r="M334">
        <v>31426.820299999999</v>
      </c>
      <c r="N334">
        <v>0</v>
      </c>
      <c r="O334">
        <v>0</v>
      </c>
      <c r="P334">
        <v>0</v>
      </c>
      <c r="Q334">
        <v>0</v>
      </c>
      <c r="R334">
        <v>1</v>
      </c>
    </row>
    <row r="335" spans="1:18" x14ac:dyDescent="0.25">
      <c r="A335" t="s">
        <v>431</v>
      </c>
      <c r="B335">
        <v>1545.6612</v>
      </c>
      <c r="C335">
        <v>129.9265</v>
      </c>
      <c r="D335">
        <v>23917.7271</v>
      </c>
      <c r="E335" s="3">
        <v>10640.061</v>
      </c>
      <c r="F335" s="4">
        <v>1185.8420000000001</v>
      </c>
      <c r="G335">
        <v>442.27289999999999</v>
      </c>
      <c r="H335">
        <v>92.832800000000006</v>
      </c>
      <c r="I335">
        <v>0</v>
      </c>
      <c r="J335">
        <v>0</v>
      </c>
      <c r="K335">
        <v>0</v>
      </c>
      <c r="L335">
        <v>178.29499999999999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</row>
    <row r="336" spans="1:18" x14ac:dyDescent="0.25">
      <c r="A336" t="s">
        <v>432</v>
      </c>
      <c r="B336">
        <v>4891.3425999999999</v>
      </c>
      <c r="C336">
        <v>671.79049999999995</v>
      </c>
      <c r="D336">
        <v>64915.350100000003</v>
      </c>
      <c r="E336" s="3">
        <v>30153.279999999999</v>
      </c>
      <c r="F336" s="4">
        <v>5988.5923000000003</v>
      </c>
      <c r="G336">
        <v>1904.857</v>
      </c>
      <c r="H336">
        <v>3165.4639000000002</v>
      </c>
      <c r="I336">
        <v>0</v>
      </c>
      <c r="J336">
        <v>0</v>
      </c>
      <c r="K336">
        <v>0</v>
      </c>
      <c r="L336">
        <v>1280.2203</v>
      </c>
      <c r="M336">
        <v>6726.4728999999998</v>
      </c>
      <c r="N336">
        <v>0</v>
      </c>
      <c r="O336">
        <v>0</v>
      </c>
      <c r="P336">
        <v>0</v>
      </c>
      <c r="Q336">
        <v>0</v>
      </c>
      <c r="R336">
        <v>1</v>
      </c>
    </row>
    <row r="337" spans="1:18" x14ac:dyDescent="0.25">
      <c r="A337" t="s">
        <v>433</v>
      </c>
      <c r="B337">
        <v>6659.6677</v>
      </c>
      <c r="C337">
        <v>1703.2926</v>
      </c>
      <c r="D337">
        <v>81006.236699999994</v>
      </c>
      <c r="E337" s="3">
        <v>38067.997000000003</v>
      </c>
      <c r="F337" s="4">
        <v>13335.4673</v>
      </c>
      <c r="G337">
        <v>3572.0549999999998</v>
      </c>
      <c r="H337">
        <v>8889.1787000000004</v>
      </c>
      <c r="I337">
        <v>0</v>
      </c>
      <c r="J337">
        <v>0</v>
      </c>
      <c r="K337">
        <v>0</v>
      </c>
      <c r="L337">
        <v>2893.6527000000001</v>
      </c>
      <c r="M337">
        <v>4534.8118999999997</v>
      </c>
      <c r="N337">
        <v>0</v>
      </c>
      <c r="O337">
        <v>0</v>
      </c>
      <c r="P337">
        <v>0</v>
      </c>
      <c r="Q337">
        <v>0</v>
      </c>
      <c r="R337">
        <v>1</v>
      </c>
    </row>
    <row r="338" spans="1:18" x14ac:dyDescent="0.25">
      <c r="A338" t="s">
        <v>434</v>
      </c>
      <c r="B338">
        <v>2544.3764999999999</v>
      </c>
      <c r="C338">
        <v>211.45820000000001</v>
      </c>
      <c r="D338">
        <v>30818.199799999999</v>
      </c>
      <c r="E338" s="3">
        <v>13573.268599999999</v>
      </c>
      <c r="F338" s="4">
        <v>1232.9259999999999</v>
      </c>
      <c r="G338">
        <v>594.70010000000002</v>
      </c>
      <c r="H338">
        <v>127.1439</v>
      </c>
      <c r="I338">
        <v>0</v>
      </c>
      <c r="J338">
        <v>0</v>
      </c>
      <c r="K338">
        <v>0</v>
      </c>
      <c r="L338">
        <v>243.53059999999999</v>
      </c>
      <c r="M338">
        <v>3392.8683000000001</v>
      </c>
      <c r="N338">
        <v>0</v>
      </c>
      <c r="O338">
        <v>0</v>
      </c>
      <c r="P338">
        <v>0</v>
      </c>
      <c r="Q338">
        <v>0</v>
      </c>
      <c r="R338">
        <v>1</v>
      </c>
    </row>
    <row r="339" spans="1:18" x14ac:dyDescent="0.25">
      <c r="A339" t="s">
        <v>435</v>
      </c>
      <c r="B339">
        <v>3725.9011999999998</v>
      </c>
      <c r="C339">
        <v>565.76949999999999</v>
      </c>
      <c r="D339">
        <v>44021.691099999996</v>
      </c>
      <c r="E339" s="3">
        <v>18063.794399999999</v>
      </c>
      <c r="F339" s="4">
        <v>4613.7412000000004</v>
      </c>
      <c r="G339">
        <v>1591.7302</v>
      </c>
      <c r="H339">
        <v>2145.8438999999998</v>
      </c>
      <c r="I339">
        <v>0</v>
      </c>
      <c r="J339">
        <v>0</v>
      </c>
      <c r="K339">
        <v>0</v>
      </c>
      <c r="L339">
        <v>1155.5388</v>
      </c>
      <c r="M339">
        <v>1288.4637</v>
      </c>
      <c r="N339">
        <v>0</v>
      </c>
      <c r="O339">
        <v>0</v>
      </c>
      <c r="P339">
        <v>0</v>
      </c>
      <c r="Q339">
        <v>0</v>
      </c>
      <c r="R339">
        <v>1</v>
      </c>
    </row>
    <row r="340" spans="1:18" x14ac:dyDescent="0.25">
      <c r="A340" t="s">
        <v>436</v>
      </c>
      <c r="B340">
        <v>8183.9865</v>
      </c>
      <c r="C340">
        <v>1762.7139999999999</v>
      </c>
      <c r="D340">
        <v>93756.363100000002</v>
      </c>
      <c r="E340" s="3">
        <v>48674.554900000003</v>
      </c>
      <c r="F340" s="4">
        <v>13230.410900000001</v>
      </c>
      <c r="G340">
        <v>4385.7496000000001</v>
      </c>
      <c r="H340">
        <v>7286.6931999999997</v>
      </c>
      <c r="I340">
        <v>0</v>
      </c>
      <c r="J340">
        <v>0</v>
      </c>
      <c r="K340">
        <v>0</v>
      </c>
      <c r="L340">
        <v>3005.6675</v>
      </c>
      <c r="M340">
        <v>3442.2222999999999</v>
      </c>
      <c r="N340">
        <v>0</v>
      </c>
      <c r="O340">
        <v>0</v>
      </c>
      <c r="P340">
        <v>0</v>
      </c>
      <c r="Q340">
        <v>0</v>
      </c>
      <c r="R340">
        <v>1</v>
      </c>
    </row>
    <row r="341" spans="1:18" x14ac:dyDescent="0.25">
      <c r="A341" t="s">
        <v>437</v>
      </c>
      <c r="B341">
        <v>7898.5893999999998</v>
      </c>
      <c r="C341">
        <v>741.84249999999997</v>
      </c>
      <c r="D341">
        <v>105317.1879</v>
      </c>
      <c r="E341" s="3">
        <v>46880.478199999998</v>
      </c>
      <c r="F341" s="4">
        <v>5434.4582</v>
      </c>
      <c r="G341">
        <v>1683.3561</v>
      </c>
      <c r="H341">
        <v>1614.6717000000001</v>
      </c>
      <c r="I341">
        <v>0</v>
      </c>
      <c r="J341">
        <v>0</v>
      </c>
      <c r="K341">
        <v>0</v>
      </c>
      <c r="L341">
        <v>835.87170000000003</v>
      </c>
      <c r="M341">
        <v>27120.4565</v>
      </c>
      <c r="N341">
        <v>0</v>
      </c>
      <c r="O341">
        <v>0</v>
      </c>
      <c r="P341">
        <v>0</v>
      </c>
      <c r="Q341">
        <v>0</v>
      </c>
      <c r="R341">
        <v>1</v>
      </c>
    </row>
    <row r="342" spans="1:18" x14ac:dyDescent="0.25">
      <c r="A342" t="s">
        <v>438</v>
      </c>
      <c r="B342">
        <v>8430.3307999999997</v>
      </c>
      <c r="C342">
        <v>769.81780000000003</v>
      </c>
      <c r="D342">
        <v>101519.95909999999</v>
      </c>
      <c r="E342" s="3">
        <v>45742.712399999997</v>
      </c>
      <c r="F342" s="4">
        <v>5072.7136</v>
      </c>
      <c r="G342">
        <v>1822.4346</v>
      </c>
      <c r="H342">
        <v>1264.7541000000001</v>
      </c>
      <c r="I342">
        <v>0</v>
      </c>
      <c r="J342">
        <v>0</v>
      </c>
      <c r="K342">
        <v>0</v>
      </c>
      <c r="L342">
        <v>974.93330000000003</v>
      </c>
      <c r="M342">
        <v>9459.2788999999993</v>
      </c>
      <c r="N342">
        <v>0</v>
      </c>
      <c r="O342">
        <v>0</v>
      </c>
      <c r="P342">
        <v>0</v>
      </c>
      <c r="Q342">
        <v>0</v>
      </c>
      <c r="R342">
        <v>1</v>
      </c>
    </row>
    <row r="343" spans="1:18" x14ac:dyDescent="0.25">
      <c r="A343" t="s">
        <v>439</v>
      </c>
      <c r="B343">
        <v>5072.8807999999999</v>
      </c>
      <c r="C343">
        <v>467.41019999999997</v>
      </c>
      <c r="D343">
        <v>69923.385399999999</v>
      </c>
      <c r="E343" s="3">
        <v>30657.215</v>
      </c>
      <c r="F343" s="4">
        <v>3080.5772000000002</v>
      </c>
      <c r="G343">
        <v>917.31759999999997</v>
      </c>
      <c r="H343">
        <v>301.34019999999998</v>
      </c>
      <c r="I343">
        <v>0</v>
      </c>
      <c r="J343">
        <v>0</v>
      </c>
      <c r="K343">
        <v>0</v>
      </c>
      <c r="L343">
        <v>466.69650000000001</v>
      </c>
      <c r="M343">
        <v>16203.2727</v>
      </c>
      <c r="N343">
        <v>0</v>
      </c>
      <c r="O343">
        <v>0</v>
      </c>
      <c r="P343">
        <v>0</v>
      </c>
      <c r="Q343">
        <v>0</v>
      </c>
      <c r="R343">
        <v>1</v>
      </c>
    </row>
    <row r="344" spans="1:18" x14ac:dyDescent="0.25">
      <c r="A344" t="s">
        <v>440</v>
      </c>
      <c r="B344">
        <v>12009.1965</v>
      </c>
      <c r="C344">
        <v>1169.9174</v>
      </c>
      <c r="D344">
        <v>155777.5533</v>
      </c>
      <c r="E344" s="3">
        <v>72040.933000000005</v>
      </c>
      <c r="F344" s="4">
        <v>8609.7322000000004</v>
      </c>
      <c r="G344">
        <v>2099.1305000000002</v>
      </c>
      <c r="H344">
        <v>3170.1529999999998</v>
      </c>
      <c r="I344">
        <v>0</v>
      </c>
      <c r="J344">
        <v>0</v>
      </c>
      <c r="K344">
        <v>0</v>
      </c>
      <c r="L344">
        <v>966.78620000000001</v>
      </c>
      <c r="M344">
        <v>41617.495300000002</v>
      </c>
      <c r="N344">
        <v>0</v>
      </c>
      <c r="O344">
        <v>0</v>
      </c>
      <c r="P344">
        <v>0</v>
      </c>
      <c r="Q344">
        <v>0</v>
      </c>
      <c r="R344">
        <v>1</v>
      </c>
    </row>
    <row r="345" spans="1:18" x14ac:dyDescent="0.25">
      <c r="A345" t="s">
        <v>441</v>
      </c>
      <c r="B345">
        <v>8493.4071000000004</v>
      </c>
      <c r="C345">
        <v>792.00260000000003</v>
      </c>
      <c r="D345">
        <v>98955.636899999998</v>
      </c>
      <c r="E345" s="3">
        <v>45715.991199999997</v>
      </c>
      <c r="F345" s="4">
        <v>6290.7507999999998</v>
      </c>
      <c r="G345">
        <v>1731.9547</v>
      </c>
      <c r="H345">
        <v>1403.5479</v>
      </c>
      <c r="I345">
        <v>0</v>
      </c>
      <c r="J345">
        <v>0</v>
      </c>
      <c r="K345">
        <v>0</v>
      </c>
      <c r="L345">
        <v>782.43380000000002</v>
      </c>
      <c r="M345">
        <v>5954.5216</v>
      </c>
      <c r="N345">
        <v>0</v>
      </c>
      <c r="O345">
        <v>0</v>
      </c>
      <c r="P345">
        <v>0</v>
      </c>
      <c r="Q345">
        <v>0</v>
      </c>
      <c r="R345">
        <v>1</v>
      </c>
    </row>
    <row r="346" spans="1:18" x14ac:dyDescent="0.25">
      <c r="A346" t="s">
        <v>442</v>
      </c>
      <c r="B346">
        <v>12484.3128</v>
      </c>
      <c r="C346">
        <v>1367.0048999999999</v>
      </c>
      <c r="D346">
        <v>150394.37229999999</v>
      </c>
      <c r="E346" s="3">
        <v>68635.847999999998</v>
      </c>
      <c r="F346" s="4">
        <v>9081.2679000000007</v>
      </c>
      <c r="G346">
        <v>2157.1693</v>
      </c>
      <c r="H346">
        <v>3414.8087999999998</v>
      </c>
      <c r="I346">
        <v>0</v>
      </c>
      <c r="J346">
        <v>0</v>
      </c>
      <c r="K346">
        <v>0</v>
      </c>
      <c r="L346">
        <v>888.22090000000003</v>
      </c>
      <c r="M346">
        <v>27854.743399999999</v>
      </c>
      <c r="N346">
        <v>0</v>
      </c>
      <c r="O346">
        <v>0</v>
      </c>
      <c r="P346">
        <v>0</v>
      </c>
      <c r="Q346">
        <v>0</v>
      </c>
      <c r="R346">
        <v>1</v>
      </c>
    </row>
    <row r="347" spans="1:18" x14ac:dyDescent="0.25">
      <c r="A347" t="s">
        <v>443</v>
      </c>
      <c r="B347">
        <v>5192.6569</v>
      </c>
      <c r="C347">
        <v>442.72280000000001</v>
      </c>
      <c r="D347">
        <v>74015.037800000006</v>
      </c>
      <c r="E347" s="3">
        <v>32460.450400000002</v>
      </c>
      <c r="F347" s="4">
        <v>4141.0195000000003</v>
      </c>
      <c r="G347">
        <v>1060.4449999999999</v>
      </c>
      <c r="H347">
        <v>355.14139999999998</v>
      </c>
      <c r="I347">
        <v>0</v>
      </c>
      <c r="J347">
        <v>0</v>
      </c>
      <c r="K347">
        <v>0</v>
      </c>
      <c r="L347">
        <v>594.92160000000001</v>
      </c>
      <c r="M347">
        <v>12768.2544</v>
      </c>
      <c r="N347">
        <v>0</v>
      </c>
      <c r="O347">
        <v>0</v>
      </c>
      <c r="P347">
        <v>0</v>
      </c>
      <c r="Q347">
        <v>0</v>
      </c>
      <c r="R347">
        <v>1</v>
      </c>
    </row>
    <row r="348" spans="1:18" x14ac:dyDescent="0.25">
      <c r="A348" t="s">
        <v>444</v>
      </c>
      <c r="B348">
        <v>7406.4040999999997</v>
      </c>
      <c r="C348">
        <v>517.09310000000005</v>
      </c>
      <c r="D348">
        <v>100140.7945</v>
      </c>
      <c r="E348" s="3">
        <v>44364.090100000001</v>
      </c>
      <c r="F348" s="4">
        <v>3555.7953000000002</v>
      </c>
      <c r="G348">
        <v>1243.0445999999999</v>
      </c>
      <c r="H348">
        <v>770.14459999999997</v>
      </c>
      <c r="I348">
        <v>0</v>
      </c>
      <c r="J348">
        <v>0</v>
      </c>
      <c r="K348">
        <v>0</v>
      </c>
      <c r="L348">
        <v>654.18529999999998</v>
      </c>
      <c r="M348">
        <v>38464.034200000002</v>
      </c>
      <c r="N348">
        <v>0</v>
      </c>
      <c r="O348">
        <v>0</v>
      </c>
      <c r="P348">
        <v>0</v>
      </c>
      <c r="Q348">
        <v>0</v>
      </c>
      <c r="R348">
        <v>1</v>
      </c>
    </row>
    <row r="349" spans="1:18" x14ac:dyDescent="0.25">
      <c r="A349" t="s">
        <v>445</v>
      </c>
      <c r="B349">
        <v>9134.6533999999992</v>
      </c>
      <c r="C349">
        <v>910.59130000000005</v>
      </c>
      <c r="D349">
        <v>130409.126</v>
      </c>
      <c r="E349" s="3">
        <v>57811.391300000003</v>
      </c>
      <c r="F349" s="4">
        <v>7875.0623999999998</v>
      </c>
      <c r="G349">
        <v>1678.981</v>
      </c>
      <c r="H349">
        <v>1221.0255999999999</v>
      </c>
      <c r="I349">
        <v>0</v>
      </c>
      <c r="J349">
        <v>0</v>
      </c>
      <c r="K349">
        <v>0</v>
      </c>
      <c r="L349">
        <v>897.54259999999999</v>
      </c>
      <c r="M349">
        <v>38417.970800000003</v>
      </c>
      <c r="N349">
        <v>0</v>
      </c>
      <c r="O349">
        <v>0</v>
      </c>
      <c r="P349">
        <v>0</v>
      </c>
      <c r="Q349">
        <v>0</v>
      </c>
      <c r="R349">
        <v>1</v>
      </c>
    </row>
    <row r="350" spans="1:18" x14ac:dyDescent="0.25">
      <c r="A350" t="s">
        <v>446</v>
      </c>
      <c r="B350">
        <v>8343.232</v>
      </c>
      <c r="C350">
        <v>494.73020000000002</v>
      </c>
      <c r="D350">
        <v>143504.20879999999</v>
      </c>
      <c r="E350" s="3">
        <v>63739.967199999999</v>
      </c>
      <c r="F350" s="4">
        <v>4919.1385</v>
      </c>
      <c r="G350">
        <v>1158.1782000000001</v>
      </c>
      <c r="H350">
        <v>1814.1104</v>
      </c>
      <c r="I350">
        <v>0</v>
      </c>
      <c r="J350">
        <v>0</v>
      </c>
      <c r="K350">
        <v>0</v>
      </c>
      <c r="L350">
        <v>738.2989</v>
      </c>
      <c r="M350">
        <v>86475.590700000001</v>
      </c>
      <c r="N350">
        <v>0</v>
      </c>
      <c r="O350">
        <v>0</v>
      </c>
      <c r="P350">
        <v>0</v>
      </c>
      <c r="Q350">
        <v>0</v>
      </c>
      <c r="R350">
        <v>1</v>
      </c>
    </row>
    <row r="351" spans="1:18" x14ac:dyDescent="0.25">
      <c r="A351" t="s">
        <v>447</v>
      </c>
      <c r="B351">
        <v>9621.5902999999998</v>
      </c>
      <c r="C351">
        <v>906.16560000000004</v>
      </c>
      <c r="D351">
        <v>157040.8781</v>
      </c>
      <c r="E351" s="3">
        <v>70938.080499999996</v>
      </c>
      <c r="F351" s="4">
        <v>8617.4974999999995</v>
      </c>
      <c r="G351">
        <v>1657.1319000000001</v>
      </c>
      <c r="H351">
        <v>2347.9580000000001</v>
      </c>
      <c r="I351">
        <v>0</v>
      </c>
      <c r="J351">
        <v>0</v>
      </c>
      <c r="K351">
        <v>0</v>
      </c>
      <c r="L351">
        <v>772.38649999999996</v>
      </c>
      <c r="M351">
        <v>59215.6783</v>
      </c>
      <c r="N351">
        <v>0</v>
      </c>
      <c r="O351">
        <v>0</v>
      </c>
      <c r="P351">
        <v>0</v>
      </c>
      <c r="Q351">
        <v>0</v>
      </c>
      <c r="R351">
        <v>1</v>
      </c>
    </row>
    <row r="352" spans="1:18" x14ac:dyDescent="0.25">
      <c r="A352" t="s">
        <v>1917</v>
      </c>
      <c r="B352">
        <v>3255.7379999999998</v>
      </c>
      <c r="C352">
        <v>109.8015</v>
      </c>
      <c r="D352">
        <v>70330.812699999995</v>
      </c>
      <c r="E352" s="3">
        <v>30148.436600000001</v>
      </c>
      <c r="F352" s="4">
        <v>1578.5352</v>
      </c>
      <c r="G352">
        <v>151.60659999999999</v>
      </c>
      <c r="H352">
        <v>572.95299999999997</v>
      </c>
      <c r="I352">
        <v>0</v>
      </c>
      <c r="J352">
        <v>0</v>
      </c>
      <c r="K352">
        <v>0</v>
      </c>
      <c r="L352">
        <v>112.46550000000001</v>
      </c>
      <c r="M352">
        <v>60218.362200000003</v>
      </c>
      <c r="N352">
        <v>0</v>
      </c>
      <c r="O352">
        <v>0</v>
      </c>
      <c r="P352">
        <v>0</v>
      </c>
      <c r="Q352">
        <v>0</v>
      </c>
      <c r="R352">
        <v>1</v>
      </c>
    </row>
    <row r="353" spans="1:18" x14ac:dyDescent="0.25">
      <c r="A353" t="s">
        <v>1918</v>
      </c>
      <c r="B353">
        <v>4588.2258000000002</v>
      </c>
      <c r="C353">
        <v>37.278799999999997</v>
      </c>
      <c r="D353">
        <v>108074.78290000001</v>
      </c>
      <c r="E353" s="3">
        <v>46378.977800000001</v>
      </c>
      <c r="F353" s="4">
        <v>807.49639999999999</v>
      </c>
      <c r="G353">
        <v>9.3337000000000003</v>
      </c>
      <c r="H353">
        <v>795.70079999999996</v>
      </c>
      <c r="I353">
        <v>0</v>
      </c>
      <c r="J353">
        <v>0</v>
      </c>
      <c r="K353">
        <v>0</v>
      </c>
      <c r="L353">
        <v>7.6111000000000004</v>
      </c>
      <c r="M353">
        <v>107067.8912</v>
      </c>
      <c r="N353">
        <v>0</v>
      </c>
      <c r="O353">
        <v>0</v>
      </c>
      <c r="P353">
        <v>0</v>
      </c>
      <c r="Q353">
        <v>0</v>
      </c>
      <c r="R353">
        <v>1</v>
      </c>
    </row>
    <row r="354" spans="1:18" x14ac:dyDescent="0.25">
      <c r="A354" t="s">
        <v>448</v>
      </c>
      <c r="B354">
        <v>8648.4401999999991</v>
      </c>
      <c r="C354">
        <v>675.22829999999999</v>
      </c>
      <c r="D354">
        <v>133770.1648</v>
      </c>
      <c r="E354" s="3">
        <v>58861.058700000001</v>
      </c>
      <c r="F354" s="4">
        <v>5079.4368000000004</v>
      </c>
      <c r="G354">
        <v>1124.3072</v>
      </c>
      <c r="H354">
        <v>1211.8569</v>
      </c>
      <c r="I354">
        <v>0</v>
      </c>
      <c r="J354">
        <v>0</v>
      </c>
      <c r="K354">
        <v>0</v>
      </c>
      <c r="L354">
        <v>653.59029999999996</v>
      </c>
      <c r="M354">
        <v>67914.393700000001</v>
      </c>
      <c r="N354">
        <v>0</v>
      </c>
      <c r="O354">
        <v>0</v>
      </c>
      <c r="P354">
        <v>0</v>
      </c>
      <c r="Q354">
        <v>0</v>
      </c>
      <c r="R354">
        <v>1</v>
      </c>
    </row>
    <row r="355" spans="1:18" x14ac:dyDescent="0.25">
      <c r="A355" t="s">
        <v>449</v>
      </c>
      <c r="B355">
        <v>7423.1196</v>
      </c>
      <c r="C355">
        <v>649.30079999999998</v>
      </c>
      <c r="D355">
        <v>96339.643500000006</v>
      </c>
      <c r="E355" s="3">
        <v>43900.690999999999</v>
      </c>
      <c r="F355" s="4">
        <v>5807.2887000000001</v>
      </c>
      <c r="G355">
        <v>1654.027</v>
      </c>
      <c r="H355">
        <v>1598.8130000000001</v>
      </c>
      <c r="I355">
        <v>0</v>
      </c>
      <c r="J355">
        <v>0</v>
      </c>
      <c r="K355">
        <v>0</v>
      </c>
      <c r="L355">
        <v>762.39800000000002</v>
      </c>
      <c r="M355">
        <v>3785.5068999999999</v>
      </c>
      <c r="N355">
        <v>0</v>
      </c>
      <c r="O355">
        <v>0</v>
      </c>
      <c r="P355">
        <v>0</v>
      </c>
      <c r="Q355">
        <v>0</v>
      </c>
      <c r="R355">
        <v>1</v>
      </c>
    </row>
    <row r="356" spans="1:18" x14ac:dyDescent="0.25">
      <c r="A356" t="s">
        <v>450</v>
      </c>
      <c r="B356">
        <v>4781.5664999999999</v>
      </c>
      <c r="C356">
        <v>369.1651</v>
      </c>
      <c r="D356">
        <v>67556.617499999993</v>
      </c>
      <c r="E356" s="3">
        <v>30107.805100000001</v>
      </c>
      <c r="F356" s="4">
        <v>3264.1271000000002</v>
      </c>
      <c r="G356">
        <v>1011.292</v>
      </c>
      <c r="H356">
        <v>402.08640000000003</v>
      </c>
      <c r="I356">
        <v>0</v>
      </c>
      <c r="J356">
        <v>0</v>
      </c>
      <c r="K356">
        <v>0</v>
      </c>
      <c r="L356">
        <v>464.00049999999999</v>
      </c>
      <c r="M356">
        <v>15849.968199999999</v>
      </c>
      <c r="N356">
        <v>0</v>
      </c>
      <c r="O356">
        <v>0</v>
      </c>
      <c r="P356">
        <v>0</v>
      </c>
      <c r="Q356">
        <v>0</v>
      </c>
      <c r="R356">
        <v>1</v>
      </c>
    </row>
    <row r="357" spans="1:18" x14ac:dyDescent="0.25">
      <c r="A357" t="s">
        <v>19</v>
      </c>
      <c r="B357">
        <v>5691.9133000000002</v>
      </c>
      <c r="C357">
        <v>320.89580000000001</v>
      </c>
      <c r="D357">
        <v>91272.121299999999</v>
      </c>
      <c r="E357" s="3">
        <v>39733.371899999998</v>
      </c>
      <c r="F357" s="4">
        <v>2369.0405999999998</v>
      </c>
      <c r="G357">
        <v>796.70500000000004</v>
      </c>
      <c r="H357">
        <v>625.17370000000005</v>
      </c>
      <c r="I357">
        <v>0</v>
      </c>
      <c r="J357">
        <v>0</v>
      </c>
      <c r="K357">
        <v>0</v>
      </c>
      <c r="L357">
        <v>434.39800000000002</v>
      </c>
      <c r="M357">
        <v>53911.394099999998</v>
      </c>
      <c r="N357">
        <v>0</v>
      </c>
      <c r="O357">
        <v>0</v>
      </c>
      <c r="P357">
        <v>0</v>
      </c>
      <c r="Q357">
        <v>0</v>
      </c>
      <c r="R357">
        <v>1</v>
      </c>
    </row>
    <row r="358" spans="1:18" x14ac:dyDescent="0.25">
      <c r="A358" t="s">
        <v>451</v>
      </c>
      <c r="B358">
        <v>10845.0443</v>
      </c>
      <c r="C358">
        <v>1081.2373</v>
      </c>
      <c r="D358">
        <v>152907.1678</v>
      </c>
      <c r="E358" s="3">
        <v>68698.603499999997</v>
      </c>
      <c r="F358" s="4">
        <v>9991.4712</v>
      </c>
      <c r="G358">
        <v>1956.7489</v>
      </c>
      <c r="H358">
        <v>2508.1187</v>
      </c>
      <c r="I358">
        <v>0</v>
      </c>
      <c r="J358">
        <v>0</v>
      </c>
      <c r="K358">
        <v>0</v>
      </c>
      <c r="L358">
        <v>971.88630000000001</v>
      </c>
      <c r="M358">
        <v>30235.155500000001</v>
      </c>
      <c r="N358">
        <v>0</v>
      </c>
      <c r="O358">
        <v>0</v>
      </c>
      <c r="P358">
        <v>0</v>
      </c>
      <c r="Q358">
        <v>0</v>
      </c>
      <c r="R358">
        <v>1</v>
      </c>
    </row>
    <row r="359" spans="1:18" x14ac:dyDescent="0.25">
      <c r="A359" t="s">
        <v>452</v>
      </c>
      <c r="B359">
        <v>7509.9340000000002</v>
      </c>
      <c r="C359">
        <v>398.59410000000003</v>
      </c>
      <c r="D359">
        <v>137574.05040000001</v>
      </c>
      <c r="E359" s="3">
        <v>60701.381999999998</v>
      </c>
      <c r="F359" s="4">
        <v>4301.1156000000001</v>
      </c>
      <c r="G359">
        <v>990.05129999999997</v>
      </c>
      <c r="H359">
        <v>1234.9783</v>
      </c>
      <c r="I359">
        <v>0</v>
      </c>
      <c r="J359">
        <v>0</v>
      </c>
      <c r="K359">
        <v>0</v>
      </c>
      <c r="L359">
        <v>382.90469999999999</v>
      </c>
      <c r="M359">
        <v>77115.311600000001</v>
      </c>
      <c r="N359">
        <v>0</v>
      </c>
      <c r="O359">
        <v>0</v>
      </c>
      <c r="P359">
        <v>0</v>
      </c>
      <c r="Q359">
        <v>0</v>
      </c>
      <c r="R359">
        <v>1</v>
      </c>
    </row>
    <row r="360" spans="1:18" x14ac:dyDescent="0.25">
      <c r="A360" t="s">
        <v>453</v>
      </c>
      <c r="B360">
        <v>5199.2484999999997</v>
      </c>
      <c r="C360">
        <v>350.29050000000001</v>
      </c>
      <c r="D360">
        <v>66181.350900000005</v>
      </c>
      <c r="E360" s="3">
        <v>29021.449000000001</v>
      </c>
      <c r="F360" s="4">
        <v>2667.7417999999998</v>
      </c>
      <c r="G360">
        <v>830.48810000000003</v>
      </c>
      <c r="H360">
        <v>359.94990000000001</v>
      </c>
      <c r="I360">
        <v>0</v>
      </c>
      <c r="J360">
        <v>0</v>
      </c>
      <c r="K360">
        <v>0</v>
      </c>
      <c r="L360">
        <v>389.42660000000001</v>
      </c>
      <c r="M360">
        <v>20520.5324</v>
      </c>
      <c r="N360">
        <v>0</v>
      </c>
      <c r="O360">
        <v>0</v>
      </c>
      <c r="P360">
        <v>0</v>
      </c>
      <c r="Q360">
        <v>0</v>
      </c>
      <c r="R360">
        <v>1</v>
      </c>
    </row>
    <row r="361" spans="1:18" x14ac:dyDescent="0.25">
      <c r="A361" t="s">
        <v>454</v>
      </c>
      <c r="B361">
        <v>6235.0397999999996</v>
      </c>
      <c r="C361">
        <v>676.74980000000005</v>
      </c>
      <c r="D361">
        <v>57671.974199999997</v>
      </c>
      <c r="E361" s="3">
        <v>25911.6744</v>
      </c>
      <c r="F361" s="4">
        <v>3403.9987000000001</v>
      </c>
      <c r="G361">
        <v>1137.7365</v>
      </c>
      <c r="H361">
        <v>238.738</v>
      </c>
      <c r="I361">
        <v>0</v>
      </c>
      <c r="J361">
        <v>0</v>
      </c>
      <c r="K361">
        <v>0</v>
      </c>
      <c r="L361">
        <v>443.21190000000001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</row>
    <row r="362" spans="1:18" x14ac:dyDescent="0.25">
      <c r="A362" t="s">
        <v>455</v>
      </c>
      <c r="B362">
        <v>5469.3185000000003</v>
      </c>
      <c r="C362">
        <v>173.15819999999999</v>
      </c>
      <c r="D362">
        <v>128787.6442</v>
      </c>
      <c r="E362" s="3">
        <v>57768.179799999998</v>
      </c>
      <c r="F362" s="4">
        <v>4000.0189</v>
      </c>
      <c r="G362">
        <v>6.1885000000000003</v>
      </c>
      <c r="H362">
        <v>3993.6813999999999</v>
      </c>
      <c r="I362">
        <v>0</v>
      </c>
      <c r="J362">
        <v>0</v>
      </c>
      <c r="K362">
        <v>0</v>
      </c>
      <c r="L362">
        <v>6.1561000000000003</v>
      </c>
      <c r="M362">
        <v>124744.3124</v>
      </c>
      <c r="N362">
        <v>0</v>
      </c>
      <c r="O362">
        <v>0</v>
      </c>
      <c r="P362">
        <v>0</v>
      </c>
      <c r="Q362">
        <v>0</v>
      </c>
      <c r="R362">
        <v>1</v>
      </c>
    </row>
    <row r="363" spans="1:18" x14ac:dyDescent="0.25">
      <c r="A363" t="s">
        <v>456</v>
      </c>
      <c r="B363">
        <v>12164.1337</v>
      </c>
      <c r="C363">
        <v>1215.9324999999999</v>
      </c>
      <c r="D363">
        <v>163726.80100000001</v>
      </c>
      <c r="E363" s="3">
        <v>73111.797000000006</v>
      </c>
      <c r="F363" s="4">
        <v>9669.0018999999993</v>
      </c>
      <c r="G363">
        <v>1945.6148000000001</v>
      </c>
      <c r="H363">
        <v>2539.2222000000002</v>
      </c>
      <c r="I363">
        <v>0</v>
      </c>
      <c r="J363">
        <v>0</v>
      </c>
      <c r="K363">
        <v>0</v>
      </c>
      <c r="L363">
        <v>904.06380000000001</v>
      </c>
      <c r="M363">
        <v>50529.498200000002</v>
      </c>
      <c r="N363">
        <v>0</v>
      </c>
      <c r="O363">
        <v>0</v>
      </c>
      <c r="P363">
        <v>0</v>
      </c>
      <c r="Q363">
        <v>0</v>
      </c>
      <c r="R363">
        <v>1</v>
      </c>
    </row>
    <row r="364" spans="1:18" x14ac:dyDescent="0.25">
      <c r="A364" t="s">
        <v>457</v>
      </c>
      <c r="B364">
        <v>9223.9596000000001</v>
      </c>
      <c r="C364">
        <v>863.70209999999997</v>
      </c>
      <c r="D364">
        <v>112391.2521</v>
      </c>
      <c r="E364" s="3">
        <v>49841.475899999998</v>
      </c>
      <c r="F364" s="4">
        <v>5070.9218000000001</v>
      </c>
      <c r="G364">
        <v>1580.0574999999999</v>
      </c>
      <c r="H364">
        <v>855.20370000000003</v>
      </c>
      <c r="I364">
        <v>0</v>
      </c>
      <c r="J364">
        <v>0</v>
      </c>
      <c r="K364">
        <v>0</v>
      </c>
      <c r="L364">
        <v>813.66639999999995</v>
      </c>
      <c r="M364">
        <v>25137.750499999998</v>
      </c>
      <c r="N364">
        <v>0</v>
      </c>
      <c r="O364">
        <v>0</v>
      </c>
      <c r="P364">
        <v>0</v>
      </c>
      <c r="Q364">
        <v>0</v>
      </c>
      <c r="R364">
        <v>1</v>
      </c>
    </row>
    <row r="365" spans="1:18" x14ac:dyDescent="0.25">
      <c r="A365" t="s">
        <v>458</v>
      </c>
      <c r="B365">
        <v>10644.554099999999</v>
      </c>
      <c r="C365">
        <v>1321.3668</v>
      </c>
      <c r="D365">
        <v>146449.8646</v>
      </c>
      <c r="E365" s="3">
        <v>65170.533000000003</v>
      </c>
      <c r="F365" s="4">
        <v>9404.3104999999996</v>
      </c>
      <c r="G365">
        <v>1714.4643000000001</v>
      </c>
      <c r="H365">
        <v>2333.2433000000001</v>
      </c>
      <c r="I365">
        <v>0</v>
      </c>
      <c r="J365">
        <v>0</v>
      </c>
      <c r="K365">
        <v>0</v>
      </c>
      <c r="L365">
        <v>771.21249999999998</v>
      </c>
      <c r="M365">
        <v>46725.155299999999</v>
      </c>
      <c r="N365">
        <v>0</v>
      </c>
      <c r="O365">
        <v>0</v>
      </c>
      <c r="P365">
        <v>0</v>
      </c>
      <c r="Q365">
        <v>0</v>
      </c>
      <c r="R365">
        <v>1</v>
      </c>
    </row>
    <row r="366" spans="1:18" x14ac:dyDescent="0.25">
      <c r="A366" t="s">
        <v>459</v>
      </c>
      <c r="B366">
        <v>15659.8915</v>
      </c>
      <c r="C366">
        <v>2031.5718999999999</v>
      </c>
      <c r="D366">
        <v>156784.8749</v>
      </c>
      <c r="E366" s="3">
        <v>72317.366200000004</v>
      </c>
      <c r="F366" s="4">
        <v>11895.106299999999</v>
      </c>
      <c r="G366">
        <v>2561.6244000000002</v>
      </c>
      <c r="H366">
        <v>2541.2114000000001</v>
      </c>
      <c r="I366">
        <v>0</v>
      </c>
      <c r="J366">
        <v>0</v>
      </c>
      <c r="K366">
        <v>0</v>
      </c>
      <c r="L366">
        <v>1004.8766000000001</v>
      </c>
      <c r="M366">
        <v>11706.312099999999</v>
      </c>
      <c r="N366">
        <v>0</v>
      </c>
      <c r="O366">
        <v>0</v>
      </c>
      <c r="P366">
        <v>0</v>
      </c>
      <c r="Q366">
        <v>0</v>
      </c>
      <c r="R366">
        <v>1</v>
      </c>
    </row>
    <row r="367" spans="1:18" x14ac:dyDescent="0.25">
      <c r="A367" t="s">
        <v>460</v>
      </c>
      <c r="B367">
        <v>7602.8374999999996</v>
      </c>
      <c r="C367">
        <v>699.12390000000005</v>
      </c>
      <c r="D367">
        <v>88995.672200000001</v>
      </c>
      <c r="E367" s="3">
        <v>39829.1806</v>
      </c>
      <c r="F367" s="4">
        <v>4057.9416999999999</v>
      </c>
      <c r="G367">
        <v>1209.7719</v>
      </c>
      <c r="H367">
        <v>589.04110000000003</v>
      </c>
      <c r="I367">
        <v>0</v>
      </c>
      <c r="J367">
        <v>0</v>
      </c>
      <c r="K367">
        <v>0</v>
      </c>
      <c r="L367">
        <v>541.71749999999997</v>
      </c>
      <c r="M367">
        <v>15423.0692</v>
      </c>
      <c r="N367">
        <v>0</v>
      </c>
      <c r="O367">
        <v>0</v>
      </c>
      <c r="P367">
        <v>0</v>
      </c>
      <c r="Q367">
        <v>0</v>
      </c>
      <c r="R367">
        <v>1</v>
      </c>
    </row>
    <row r="368" spans="1:18" x14ac:dyDescent="0.25">
      <c r="A368" t="s">
        <v>461</v>
      </c>
      <c r="B368">
        <v>14262.0075</v>
      </c>
      <c r="C368">
        <v>1681.6501000000001</v>
      </c>
      <c r="D368">
        <v>161828.10939999999</v>
      </c>
      <c r="E368" s="3">
        <v>73864.585300000006</v>
      </c>
      <c r="F368" s="4">
        <v>9912.7477999999992</v>
      </c>
      <c r="G368">
        <v>2304.4187999999999</v>
      </c>
      <c r="H368">
        <v>3119.8933000000002</v>
      </c>
      <c r="I368">
        <v>0</v>
      </c>
      <c r="J368">
        <v>0</v>
      </c>
      <c r="K368">
        <v>0</v>
      </c>
      <c r="L368">
        <v>1097.4911</v>
      </c>
      <c r="M368">
        <v>31717.811099999999</v>
      </c>
      <c r="N368">
        <v>0</v>
      </c>
      <c r="O368">
        <v>0</v>
      </c>
      <c r="P368">
        <v>0</v>
      </c>
      <c r="Q368">
        <v>0</v>
      </c>
      <c r="R368">
        <v>1</v>
      </c>
    </row>
    <row r="369" spans="1:18" x14ac:dyDescent="0.25">
      <c r="A369" t="s">
        <v>462</v>
      </c>
      <c r="B369">
        <v>7044.1010999999999</v>
      </c>
      <c r="C369">
        <v>707.10059999999999</v>
      </c>
      <c r="D369">
        <v>97648.768899999995</v>
      </c>
      <c r="E369" s="3">
        <v>42006.1371</v>
      </c>
      <c r="F369" s="4">
        <v>6620.1360000000004</v>
      </c>
      <c r="G369">
        <v>1390.8563999999999</v>
      </c>
      <c r="H369">
        <v>785.87549999999999</v>
      </c>
      <c r="I369">
        <v>0</v>
      </c>
      <c r="J369">
        <v>0</v>
      </c>
      <c r="K369">
        <v>0</v>
      </c>
      <c r="L369">
        <v>846.74069999999995</v>
      </c>
      <c r="M369">
        <v>15560.9802</v>
      </c>
      <c r="N369">
        <v>0</v>
      </c>
      <c r="O369">
        <v>0</v>
      </c>
      <c r="P369">
        <v>0</v>
      </c>
      <c r="Q369">
        <v>0</v>
      </c>
      <c r="R369">
        <v>1</v>
      </c>
    </row>
    <row r="370" spans="1:18" x14ac:dyDescent="0.25">
      <c r="A370" t="s">
        <v>463</v>
      </c>
      <c r="B370">
        <v>8541.2329000000009</v>
      </c>
      <c r="C370">
        <v>723.19050000000004</v>
      </c>
      <c r="D370">
        <v>104109.82399999999</v>
      </c>
      <c r="E370" s="3">
        <v>46410.6774</v>
      </c>
      <c r="F370" s="4">
        <v>4575.3215</v>
      </c>
      <c r="G370">
        <v>1399.5208</v>
      </c>
      <c r="H370">
        <v>598.0127</v>
      </c>
      <c r="I370">
        <v>0</v>
      </c>
      <c r="J370">
        <v>0</v>
      </c>
      <c r="K370">
        <v>0</v>
      </c>
      <c r="L370">
        <v>609.79859999999996</v>
      </c>
      <c r="M370">
        <v>19431.281500000001</v>
      </c>
      <c r="N370">
        <v>0</v>
      </c>
      <c r="O370">
        <v>0</v>
      </c>
      <c r="P370">
        <v>0</v>
      </c>
      <c r="Q370">
        <v>0</v>
      </c>
      <c r="R370">
        <v>1</v>
      </c>
    </row>
    <row r="371" spans="1:18" x14ac:dyDescent="0.25">
      <c r="A371" t="s">
        <v>464</v>
      </c>
      <c r="B371">
        <v>13481.254199999999</v>
      </c>
      <c r="C371">
        <v>1525.7947999999999</v>
      </c>
      <c r="D371">
        <v>127515.74490000001</v>
      </c>
      <c r="E371" s="3">
        <v>58035.252200000003</v>
      </c>
      <c r="F371" s="4">
        <v>8222.8618000000006</v>
      </c>
      <c r="G371">
        <v>2131.9441999999999</v>
      </c>
      <c r="H371">
        <v>1398.7126000000001</v>
      </c>
      <c r="I371">
        <v>0</v>
      </c>
      <c r="J371">
        <v>0</v>
      </c>
      <c r="K371">
        <v>0</v>
      </c>
      <c r="L371">
        <v>984.3886</v>
      </c>
      <c r="M371">
        <v>16834.878400000001</v>
      </c>
      <c r="N371">
        <v>0</v>
      </c>
      <c r="O371">
        <v>0</v>
      </c>
      <c r="P371">
        <v>0</v>
      </c>
      <c r="Q371">
        <v>0</v>
      </c>
      <c r="R371">
        <v>1</v>
      </c>
    </row>
    <row r="372" spans="1:18" x14ac:dyDescent="0.25">
      <c r="A372" t="s">
        <v>1919</v>
      </c>
      <c r="B372">
        <v>11973.8681</v>
      </c>
      <c r="C372">
        <v>1254.4141</v>
      </c>
      <c r="D372">
        <v>175494.8683</v>
      </c>
      <c r="E372" s="3">
        <v>78743.784700000004</v>
      </c>
      <c r="F372" s="4">
        <v>10832.176600000001</v>
      </c>
      <c r="G372">
        <v>2219.9387000000002</v>
      </c>
      <c r="H372">
        <v>2833.1275000000001</v>
      </c>
      <c r="I372">
        <v>0</v>
      </c>
      <c r="J372">
        <v>0</v>
      </c>
      <c r="K372">
        <v>0</v>
      </c>
      <c r="L372">
        <v>1139.2119</v>
      </c>
      <c r="M372">
        <v>49571.346100000002</v>
      </c>
      <c r="N372">
        <v>0</v>
      </c>
      <c r="O372">
        <v>0</v>
      </c>
      <c r="P372">
        <v>0</v>
      </c>
      <c r="Q372">
        <v>0</v>
      </c>
      <c r="R372">
        <v>1</v>
      </c>
    </row>
    <row r="373" spans="1:18" x14ac:dyDescent="0.25">
      <c r="A373" t="s">
        <v>465</v>
      </c>
      <c r="B373">
        <v>7317.5196999999998</v>
      </c>
      <c r="C373">
        <v>705.25109999999995</v>
      </c>
      <c r="D373">
        <v>108099.7853</v>
      </c>
      <c r="E373" s="3">
        <v>48730.09</v>
      </c>
      <c r="F373" s="4">
        <v>6229.0681000000004</v>
      </c>
      <c r="G373">
        <v>1765.8942999999999</v>
      </c>
      <c r="H373">
        <v>2084.9416000000001</v>
      </c>
      <c r="I373">
        <v>0</v>
      </c>
      <c r="J373">
        <v>0</v>
      </c>
      <c r="K373">
        <v>0</v>
      </c>
      <c r="L373">
        <v>763.44920000000002</v>
      </c>
      <c r="M373">
        <v>16113.491099999999</v>
      </c>
      <c r="N373">
        <v>0</v>
      </c>
      <c r="O373">
        <v>0</v>
      </c>
      <c r="P373">
        <v>0</v>
      </c>
      <c r="Q373">
        <v>0</v>
      </c>
      <c r="R373">
        <v>1</v>
      </c>
    </row>
    <row r="374" spans="1:18" x14ac:dyDescent="0.25">
      <c r="A374" t="s">
        <v>466</v>
      </c>
      <c r="B374">
        <v>8531.6816999999992</v>
      </c>
      <c r="C374">
        <v>925.99680000000001</v>
      </c>
      <c r="D374">
        <v>120746.6945</v>
      </c>
      <c r="E374" s="3">
        <v>55742.752999999997</v>
      </c>
      <c r="F374" s="4">
        <v>8784.9696000000004</v>
      </c>
      <c r="G374">
        <v>2175.7919000000002</v>
      </c>
      <c r="H374">
        <v>3305.2458000000001</v>
      </c>
      <c r="I374">
        <v>0</v>
      </c>
      <c r="J374">
        <v>0</v>
      </c>
      <c r="K374">
        <v>0</v>
      </c>
      <c r="L374">
        <v>756.34760000000006</v>
      </c>
      <c r="M374">
        <v>14417.812400000001</v>
      </c>
      <c r="N374">
        <v>0</v>
      </c>
      <c r="O374">
        <v>0</v>
      </c>
      <c r="P374">
        <v>0</v>
      </c>
      <c r="Q374">
        <v>0</v>
      </c>
      <c r="R374">
        <v>1</v>
      </c>
    </row>
    <row r="375" spans="1:18" x14ac:dyDescent="0.25">
      <c r="A375" t="s">
        <v>467</v>
      </c>
      <c r="B375">
        <v>11810.379199999999</v>
      </c>
      <c r="C375">
        <v>1433.3249000000001</v>
      </c>
      <c r="D375">
        <v>129040.4826</v>
      </c>
      <c r="E375" s="3">
        <v>59920.528100000003</v>
      </c>
      <c r="F375" s="4">
        <v>9307.8058999999994</v>
      </c>
      <c r="G375">
        <v>2492.1713</v>
      </c>
      <c r="H375">
        <v>3516.5001000000002</v>
      </c>
      <c r="I375">
        <v>0</v>
      </c>
      <c r="J375">
        <v>0</v>
      </c>
      <c r="K375">
        <v>0</v>
      </c>
      <c r="L375">
        <v>958.37009999999998</v>
      </c>
      <c r="M375">
        <v>1272.7619</v>
      </c>
      <c r="N375">
        <v>0</v>
      </c>
      <c r="O375">
        <v>0</v>
      </c>
      <c r="P375">
        <v>0</v>
      </c>
      <c r="Q375">
        <v>0</v>
      </c>
      <c r="R375">
        <v>1</v>
      </c>
    </row>
    <row r="376" spans="1:18" x14ac:dyDescent="0.25">
      <c r="A376" t="s">
        <v>468</v>
      </c>
      <c r="B376">
        <v>9214.2088000000003</v>
      </c>
      <c r="C376">
        <v>1005.7729</v>
      </c>
      <c r="D376">
        <v>102736.984</v>
      </c>
      <c r="E376" s="3">
        <v>46414.231399999997</v>
      </c>
      <c r="F376" s="4">
        <v>6696.0535</v>
      </c>
      <c r="G376">
        <v>1776.6089999999999</v>
      </c>
      <c r="H376">
        <v>1011.4198</v>
      </c>
      <c r="I376">
        <v>0</v>
      </c>
      <c r="J376">
        <v>0</v>
      </c>
      <c r="K376">
        <v>0</v>
      </c>
      <c r="L376">
        <v>700.06910000000005</v>
      </c>
      <c r="M376">
        <v>4941.2635</v>
      </c>
      <c r="N376">
        <v>0</v>
      </c>
      <c r="O376">
        <v>0</v>
      </c>
      <c r="P376">
        <v>0</v>
      </c>
      <c r="Q376">
        <v>0</v>
      </c>
      <c r="R376">
        <v>1</v>
      </c>
    </row>
    <row r="377" spans="1:18" x14ac:dyDescent="0.25">
      <c r="A377" t="s">
        <v>469</v>
      </c>
      <c r="B377">
        <v>9537.6970000000001</v>
      </c>
      <c r="C377">
        <v>610.53470000000004</v>
      </c>
      <c r="D377">
        <v>165391.74969999999</v>
      </c>
      <c r="E377" s="3">
        <v>73779.480899999995</v>
      </c>
      <c r="F377" s="4">
        <v>6226.7984999999999</v>
      </c>
      <c r="G377">
        <v>1644.5658000000001</v>
      </c>
      <c r="H377">
        <v>1755.8046999999999</v>
      </c>
      <c r="I377">
        <v>0</v>
      </c>
      <c r="J377">
        <v>0</v>
      </c>
      <c r="K377">
        <v>0</v>
      </c>
      <c r="L377">
        <v>626.51189999999997</v>
      </c>
      <c r="M377">
        <v>78678.4905</v>
      </c>
      <c r="N377">
        <v>0</v>
      </c>
      <c r="O377">
        <v>0</v>
      </c>
      <c r="P377">
        <v>0</v>
      </c>
      <c r="Q377">
        <v>0</v>
      </c>
      <c r="R377">
        <v>1</v>
      </c>
    </row>
    <row r="378" spans="1:18" x14ac:dyDescent="0.25">
      <c r="A378" t="s">
        <v>470</v>
      </c>
      <c r="B378">
        <v>11479.5437</v>
      </c>
      <c r="C378">
        <v>1110.6786999999999</v>
      </c>
      <c r="D378">
        <v>142423.67809999999</v>
      </c>
      <c r="E378" s="3">
        <v>65054.960899999998</v>
      </c>
      <c r="F378" s="4">
        <v>8462.6275999999998</v>
      </c>
      <c r="G378">
        <v>2235.5030999999999</v>
      </c>
      <c r="H378">
        <v>2541.7791999999999</v>
      </c>
      <c r="I378">
        <v>0</v>
      </c>
      <c r="J378">
        <v>0</v>
      </c>
      <c r="K378">
        <v>0</v>
      </c>
      <c r="L378">
        <v>801.89649999999995</v>
      </c>
      <c r="M378">
        <v>18292.481199999998</v>
      </c>
      <c r="N378">
        <v>0</v>
      </c>
      <c r="O378">
        <v>0</v>
      </c>
      <c r="P378">
        <v>0</v>
      </c>
      <c r="Q378">
        <v>0</v>
      </c>
      <c r="R378">
        <v>1</v>
      </c>
    </row>
    <row r="379" spans="1:18" x14ac:dyDescent="0.25">
      <c r="A379" t="s">
        <v>471</v>
      </c>
      <c r="B379">
        <v>8073.5846000000001</v>
      </c>
      <c r="C379">
        <v>741.59849999999994</v>
      </c>
      <c r="D379">
        <v>114459.89169999999</v>
      </c>
      <c r="E379" s="3">
        <v>52509.720699999998</v>
      </c>
      <c r="F379" s="4">
        <v>6107.1369000000004</v>
      </c>
      <c r="G379">
        <v>1628.9344000000001</v>
      </c>
      <c r="H379">
        <v>2523.8928999999998</v>
      </c>
      <c r="I379">
        <v>0</v>
      </c>
      <c r="J379">
        <v>0</v>
      </c>
      <c r="K379">
        <v>0</v>
      </c>
      <c r="L379">
        <v>736.83339999999998</v>
      </c>
      <c r="M379">
        <v>23617.016100000001</v>
      </c>
      <c r="N379">
        <v>0</v>
      </c>
      <c r="O379">
        <v>0</v>
      </c>
      <c r="P379">
        <v>0</v>
      </c>
      <c r="Q379">
        <v>0</v>
      </c>
      <c r="R379">
        <v>1</v>
      </c>
    </row>
    <row r="380" spans="1:18" x14ac:dyDescent="0.25">
      <c r="A380" t="s">
        <v>472</v>
      </c>
      <c r="B380">
        <v>8060.2853999999998</v>
      </c>
      <c r="C380">
        <v>685.90139999999997</v>
      </c>
      <c r="D380">
        <v>91515.354399999997</v>
      </c>
      <c r="E380" s="3">
        <v>41183.735200000003</v>
      </c>
      <c r="F380" s="4">
        <v>4648.8144000000002</v>
      </c>
      <c r="G380">
        <v>1559.0780999999999</v>
      </c>
      <c r="H380">
        <v>960.04280000000006</v>
      </c>
      <c r="I380">
        <v>0</v>
      </c>
      <c r="J380">
        <v>0</v>
      </c>
      <c r="K380">
        <v>0</v>
      </c>
      <c r="L380">
        <v>610.62710000000004</v>
      </c>
      <c r="M380">
        <v>10567.9226</v>
      </c>
      <c r="N380">
        <v>0</v>
      </c>
      <c r="O380">
        <v>0</v>
      </c>
      <c r="P380">
        <v>0</v>
      </c>
      <c r="Q380">
        <v>0</v>
      </c>
      <c r="R380">
        <v>1</v>
      </c>
    </row>
    <row r="381" spans="1:18" x14ac:dyDescent="0.25">
      <c r="A381" t="s">
        <v>1920</v>
      </c>
      <c r="B381">
        <v>2147.9960999999998</v>
      </c>
      <c r="C381">
        <v>4.2272999999999996</v>
      </c>
      <c r="D381">
        <v>45968.128299999997</v>
      </c>
      <c r="E381" s="3">
        <v>19621.674599999998</v>
      </c>
      <c r="F381" s="4">
        <v>81.043999999999997</v>
      </c>
      <c r="G381">
        <v>0</v>
      </c>
      <c r="H381">
        <v>81.043999999999997</v>
      </c>
      <c r="I381">
        <v>0</v>
      </c>
      <c r="J381">
        <v>0</v>
      </c>
      <c r="K381">
        <v>0</v>
      </c>
      <c r="L381">
        <v>0</v>
      </c>
      <c r="M381">
        <v>45887.083599999998</v>
      </c>
      <c r="N381">
        <v>0</v>
      </c>
      <c r="O381">
        <v>0</v>
      </c>
      <c r="P381">
        <v>0</v>
      </c>
      <c r="Q381">
        <v>0</v>
      </c>
      <c r="R381">
        <v>1</v>
      </c>
    </row>
    <row r="382" spans="1:18" x14ac:dyDescent="0.25">
      <c r="A382" t="s">
        <v>1921</v>
      </c>
      <c r="B382">
        <v>2056.0373</v>
      </c>
      <c r="C382">
        <v>6.9714999999999998</v>
      </c>
      <c r="D382">
        <v>43810.6512</v>
      </c>
      <c r="E382" s="3">
        <v>18689.0209</v>
      </c>
      <c r="F382" s="4">
        <v>128.08359999999999</v>
      </c>
      <c r="G382">
        <v>3.32E-2</v>
      </c>
      <c r="H382">
        <v>124.8623</v>
      </c>
      <c r="I382">
        <v>0</v>
      </c>
      <c r="J382">
        <v>0</v>
      </c>
      <c r="K382">
        <v>0</v>
      </c>
      <c r="L382">
        <v>0</v>
      </c>
      <c r="M382">
        <v>43527.071100000001</v>
      </c>
      <c r="N382">
        <v>0</v>
      </c>
      <c r="O382">
        <v>0</v>
      </c>
      <c r="P382">
        <v>0</v>
      </c>
      <c r="Q382">
        <v>0</v>
      </c>
      <c r="R382">
        <v>1</v>
      </c>
    </row>
    <row r="383" spans="1:18" x14ac:dyDescent="0.25">
      <c r="A383" t="s">
        <v>473</v>
      </c>
      <c r="B383">
        <v>7603.8586999999998</v>
      </c>
      <c r="C383">
        <v>597.21709999999996</v>
      </c>
      <c r="D383">
        <v>122951.1972</v>
      </c>
      <c r="E383" s="3">
        <v>55066.942199999998</v>
      </c>
      <c r="F383" s="4">
        <v>6217.0325999999995</v>
      </c>
      <c r="G383">
        <v>1895.8033</v>
      </c>
      <c r="H383">
        <v>1958.8878</v>
      </c>
      <c r="I383">
        <v>0</v>
      </c>
      <c r="J383">
        <v>0</v>
      </c>
      <c r="K383">
        <v>0</v>
      </c>
      <c r="L383">
        <v>740.94290000000001</v>
      </c>
      <c r="M383">
        <v>30310.484400000001</v>
      </c>
      <c r="N383">
        <v>0</v>
      </c>
      <c r="O383">
        <v>0</v>
      </c>
      <c r="P383">
        <v>0</v>
      </c>
      <c r="Q383">
        <v>0</v>
      </c>
      <c r="R383">
        <v>1</v>
      </c>
    </row>
    <row r="384" spans="1:18" x14ac:dyDescent="0.25">
      <c r="A384" t="s">
        <v>474</v>
      </c>
      <c r="B384">
        <v>8461.8130999999994</v>
      </c>
      <c r="C384">
        <v>948.76980000000003</v>
      </c>
      <c r="D384">
        <v>89783.168699999995</v>
      </c>
      <c r="E384" s="3">
        <v>40966.010300000002</v>
      </c>
      <c r="F384" s="4">
        <v>5105.0739999999996</v>
      </c>
      <c r="G384">
        <v>1592.4953</v>
      </c>
      <c r="H384">
        <v>1354.5038999999999</v>
      </c>
      <c r="I384">
        <v>0</v>
      </c>
      <c r="J384">
        <v>0</v>
      </c>
      <c r="K384">
        <v>0</v>
      </c>
      <c r="L384">
        <v>564.40099999999995</v>
      </c>
      <c r="M384">
        <v>9641.8258999999998</v>
      </c>
      <c r="N384">
        <v>0</v>
      </c>
      <c r="O384">
        <v>0</v>
      </c>
      <c r="P384">
        <v>0</v>
      </c>
      <c r="Q384">
        <v>0</v>
      </c>
      <c r="R384">
        <v>1</v>
      </c>
    </row>
    <row r="385" spans="1:18" x14ac:dyDescent="0.25">
      <c r="A385" t="s">
        <v>475</v>
      </c>
      <c r="B385">
        <v>8420.4977999999992</v>
      </c>
      <c r="C385">
        <v>779.41110000000003</v>
      </c>
      <c r="D385">
        <v>118464.6951</v>
      </c>
      <c r="E385" s="3">
        <v>53028.188000000002</v>
      </c>
      <c r="F385" s="4">
        <v>7295.2136</v>
      </c>
      <c r="G385">
        <v>2280.1297</v>
      </c>
      <c r="H385">
        <v>2106.0470999999998</v>
      </c>
      <c r="I385">
        <v>0</v>
      </c>
      <c r="J385">
        <v>0</v>
      </c>
      <c r="K385">
        <v>0</v>
      </c>
      <c r="L385">
        <v>1011.5445999999999</v>
      </c>
      <c r="M385">
        <v>9044.8397000000004</v>
      </c>
      <c r="N385">
        <v>0</v>
      </c>
      <c r="O385">
        <v>0</v>
      </c>
      <c r="P385">
        <v>0</v>
      </c>
      <c r="Q385">
        <v>0</v>
      </c>
      <c r="R385">
        <v>1</v>
      </c>
    </row>
    <row r="386" spans="1:18" x14ac:dyDescent="0.25">
      <c r="A386" t="s">
        <v>476</v>
      </c>
      <c r="B386">
        <v>8207.2029000000002</v>
      </c>
      <c r="C386">
        <v>798.46550000000002</v>
      </c>
      <c r="D386">
        <v>92026.582999999999</v>
      </c>
      <c r="E386" s="3">
        <v>41116.299599999998</v>
      </c>
      <c r="F386" s="4">
        <v>5979.2843000000003</v>
      </c>
      <c r="G386">
        <v>1870.0152</v>
      </c>
      <c r="H386">
        <v>1236.0735999999999</v>
      </c>
      <c r="I386">
        <v>0</v>
      </c>
      <c r="J386">
        <v>0</v>
      </c>
      <c r="K386">
        <v>0</v>
      </c>
      <c r="L386">
        <v>673.44179999999994</v>
      </c>
      <c r="M386">
        <v>7265.3017</v>
      </c>
      <c r="N386">
        <v>0</v>
      </c>
      <c r="O386">
        <v>0</v>
      </c>
      <c r="P386">
        <v>0</v>
      </c>
      <c r="Q386">
        <v>0</v>
      </c>
      <c r="R386">
        <v>1</v>
      </c>
    </row>
    <row r="387" spans="1:18" x14ac:dyDescent="0.25">
      <c r="A387" t="s">
        <v>1922</v>
      </c>
      <c r="B387">
        <v>1936.1950999999999</v>
      </c>
      <c r="C387">
        <v>3.9979</v>
      </c>
      <c r="D387">
        <v>41441.833100000003</v>
      </c>
      <c r="E387" s="3">
        <v>17672.135200000001</v>
      </c>
      <c r="F387" s="4">
        <v>83.434100000000001</v>
      </c>
      <c r="G387">
        <v>33.630299999999998</v>
      </c>
      <c r="H387">
        <v>49.803800000000003</v>
      </c>
      <c r="I387">
        <v>0</v>
      </c>
      <c r="J387">
        <v>0</v>
      </c>
      <c r="K387">
        <v>0</v>
      </c>
      <c r="L387">
        <v>33.629399999999997</v>
      </c>
      <c r="M387">
        <v>41358.398500000003</v>
      </c>
      <c r="N387">
        <v>0</v>
      </c>
      <c r="O387">
        <v>0</v>
      </c>
      <c r="P387">
        <v>0</v>
      </c>
      <c r="Q387">
        <v>0</v>
      </c>
      <c r="R387">
        <v>1</v>
      </c>
    </row>
    <row r="388" spans="1:18" x14ac:dyDescent="0.25">
      <c r="A388" t="s">
        <v>1923</v>
      </c>
      <c r="B388">
        <v>338.74939999999998</v>
      </c>
      <c r="C388">
        <v>0.1089</v>
      </c>
      <c r="D388">
        <v>7250.6315000000004</v>
      </c>
      <c r="E388" s="3">
        <v>3068.2406000000001</v>
      </c>
      <c r="F388" s="4">
        <v>2.0893999999999999</v>
      </c>
      <c r="G388">
        <v>0</v>
      </c>
      <c r="H388">
        <v>2.0893999999999999</v>
      </c>
      <c r="I388">
        <v>0</v>
      </c>
      <c r="J388">
        <v>0</v>
      </c>
      <c r="K388">
        <v>0</v>
      </c>
      <c r="L388">
        <v>0</v>
      </c>
      <c r="M388">
        <v>7248.5420999999997</v>
      </c>
      <c r="N388">
        <v>0</v>
      </c>
      <c r="O388">
        <v>0</v>
      </c>
      <c r="P388">
        <v>0</v>
      </c>
      <c r="Q388">
        <v>0</v>
      </c>
      <c r="R388">
        <v>1</v>
      </c>
    </row>
    <row r="389" spans="1:18" x14ac:dyDescent="0.25">
      <c r="A389" t="s">
        <v>477</v>
      </c>
      <c r="B389">
        <v>1277.8932</v>
      </c>
      <c r="C389">
        <v>118.76130000000001</v>
      </c>
      <c r="D389">
        <v>20489.4607</v>
      </c>
      <c r="E389" s="3">
        <v>4602.3077000000003</v>
      </c>
      <c r="F389" s="4">
        <v>1471.0008</v>
      </c>
      <c r="G389">
        <v>0</v>
      </c>
      <c r="H389">
        <v>337.22770000000003</v>
      </c>
      <c r="I389">
        <v>0</v>
      </c>
      <c r="J389">
        <v>0</v>
      </c>
      <c r="K389">
        <v>0</v>
      </c>
      <c r="L389">
        <v>799.34699999999998</v>
      </c>
      <c r="M389">
        <v>5831.1643999999997</v>
      </c>
      <c r="N389">
        <v>0</v>
      </c>
      <c r="O389">
        <v>0</v>
      </c>
      <c r="P389">
        <v>983.24289999999996</v>
      </c>
      <c r="Q389">
        <v>0</v>
      </c>
      <c r="R389">
        <v>1</v>
      </c>
    </row>
    <row r="390" spans="1:18" x14ac:dyDescent="0.25">
      <c r="A390" t="s">
        <v>478</v>
      </c>
      <c r="B390">
        <v>671.60889999999995</v>
      </c>
      <c r="C390">
        <v>39.726399999999998</v>
      </c>
      <c r="D390">
        <v>10857.348099999999</v>
      </c>
      <c r="E390" s="3">
        <v>-587.78110000000004</v>
      </c>
      <c r="F390" s="4">
        <v>684.83069999999998</v>
      </c>
      <c r="G390">
        <v>0</v>
      </c>
      <c r="H390">
        <v>40.285299999999999</v>
      </c>
      <c r="I390">
        <v>0</v>
      </c>
      <c r="J390">
        <v>0</v>
      </c>
      <c r="K390">
        <v>0</v>
      </c>
      <c r="L390">
        <v>608.01530000000002</v>
      </c>
      <c r="M390">
        <v>6691.0514000000003</v>
      </c>
      <c r="N390">
        <v>0</v>
      </c>
      <c r="O390">
        <v>0</v>
      </c>
      <c r="P390">
        <v>624.21140000000003</v>
      </c>
      <c r="Q390">
        <v>0</v>
      </c>
      <c r="R390">
        <v>1</v>
      </c>
    </row>
    <row r="391" spans="1:18" x14ac:dyDescent="0.25">
      <c r="A391" t="s">
        <v>479</v>
      </c>
      <c r="B391">
        <v>3774.5675000000001</v>
      </c>
      <c r="C391">
        <v>413.15339999999998</v>
      </c>
      <c r="D391">
        <v>56332.251900000003</v>
      </c>
      <c r="E391" s="3">
        <v>11838.2546</v>
      </c>
      <c r="F391" s="4">
        <v>5099.6647999999996</v>
      </c>
      <c r="G391">
        <v>0</v>
      </c>
      <c r="H391">
        <v>1508.2443000000001</v>
      </c>
      <c r="I391">
        <v>0</v>
      </c>
      <c r="J391">
        <v>0</v>
      </c>
      <c r="K391">
        <v>0</v>
      </c>
      <c r="L391">
        <v>2234.1905000000002</v>
      </c>
      <c r="M391">
        <v>9487.0314999999991</v>
      </c>
      <c r="N391">
        <v>0</v>
      </c>
      <c r="O391">
        <v>0</v>
      </c>
      <c r="P391">
        <v>2738.634</v>
      </c>
      <c r="Q391">
        <v>0</v>
      </c>
      <c r="R391">
        <v>1</v>
      </c>
    </row>
    <row r="392" spans="1:18" x14ac:dyDescent="0.25">
      <c r="A392" t="s">
        <v>480</v>
      </c>
      <c r="B392">
        <v>4968.5392000000002</v>
      </c>
      <c r="C392">
        <v>1017.1395</v>
      </c>
      <c r="D392">
        <v>69369.708599999998</v>
      </c>
      <c r="E392" s="3">
        <v>26726.0628</v>
      </c>
      <c r="F392" s="4">
        <v>10600.270699999999</v>
      </c>
      <c r="G392">
        <v>3649.4250999999999</v>
      </c>
      <c r="H392">
        <v>6472.6049000000003</v>
      </c>
      <c r="I392">
        <v>0</v>
      </c>
      <c r="J392">
        <v>0</v>
      </c>
      <c r="K392">
        <v>0</v>
      </c>
      <c r="L392">
        <v>3128.4780999999998</v>
      </c>
      <c r="M392">
        <v>1912.0626999999999</v>
      </c>
      <c r="N392">
        <v>0</v>
      </c>
      <c r="O392">
        <v>0</v>
      </c>
      <c r="P392">
        <v>0</v>
      </c>
      <c r="Q392">
        <v>0</v>
      </c>
      <c r="R392">
        <v>1</v>
      </c>
    </row>
    <row r="393" spans="1:18" x14ac:dyDescent="0.25">
      <c r="A393" t="s">
        <v>481</v>
      </c>
      <c r="B393">
        <v>4045.2015999999999</v>
      </c>
      <c r="C393">
        <v>327.71910000000003</v>
      </c>
      <c r="D393">
        <v>63862.911999999997</v>
      </c>
      <c r="E393" s="3">
        <v>28473.277099999999</v>
      </c>
      <c r="F393" s="4">
        <v>3404.0086000000001</v>
      </c>
      <c r="G393">
        <v>1064.4659999999999</v>
      </c>
      <c r="H393">
        <v>776.23659999999995</v>
      </c>
      <c r="I393">
        <v>0</v>
      </c>
      <c r="J393">
        <v>0</v>
      </c>
      <c r="K393">
        <v>0</v>
      </c>
      <c r="L393">
        <v>308.762</v>
      </c>
      <c r="M393">
        <v>14048.7647</v>
      </c>
      <c r="N393">
        <v>0</v>
      </c>
      <c r="O393">
        <v>0</v>
      </c>
      <c r="P393">
        <v>0</v>
      </c>
      <c r="Q393">
        <v>0</v>
      </c>
      <c r="R393">
        <v>1</v>
      </c>
    </row>
    <row r="394" spans="1:18" x14ac:dyDescent="0.25">
      <c r="A394" t="s">
        <v>482</v>
      </c>
      <c r="B394">
        <v>5046.0357000000004</v>
      </c>
      <c r="C394">
        <v>432.50889999999998</v>
      </c>
      <c r="D394">
        <v>76637.156400000007</v>
      </c>
      <c r="E394" s="3">
        <v>33781.252800000002</v>
      </c>
      <c r="F394" s="4">
        <v>4234.8905999999997</v>
      </c>
      <c r="G394">
        <v>1581.8144</v>
      </c>
      <c r="H394">
        <v>872.75869999999998</v>
      </c>
      <c r="I394">
        <v>0</v>
      </c>
      <c r="J394">
        <v>0</v>
      </c>
      <c r="K394">
        <v>0</v>
      </c>
      <c r="L394">
        <v>635.01610000000005</v>
      </c>
      <c r="M394">
        <v>13030.6965</v>
      </c>
      <c r="N394">
        <v>0</v>
      </c>
      <c r="O394">
        <v>0</v>
      </c>
      <c r="P394">
        <v>0</v>
      </c>
      <c r="Q394">
        <v>0</v>
      </c>
      <c r="R394">
        <v>1</v>
      </c>
    </row>
    <row r="395" spans="1:18" x14ac:dyDescent="0.25">
      <c r="A395" t="s">
        <v>483</v>
      </c>
      <c r="B395">
        <v>6103.7179999999998</v>
      </c>
      <c r="C395">
        <v>490.92610000000002</v>
      </c>
      <c r="D395">
        <v>90349.202699999994</v>
      </c>
      <c r="E395" s="3">
        <v>39791.023800000003</v>
      </c>
      <c r="F395" s="4">
        <v>5016.9372999999996</v>
      </c>
      <c r="G395">
        <v>1689.4268</v>
      </c>
      <c r="H395">
        <v>1457.8021000000001</v>
      </c>
      <c r="I395">
        <v>0</v>
      </c>
      <c r="J395">
        <v>0</v>
      </c>
      <c r="K395">
        <v>0</v>
      </c>
      <c r="L395">
        <v>662.77470000000005</v>
      </c>
      <c r="M395">
        <v>11128.3375</v>
      </c>
      <c r="N395">
        <v>0</v>
      </c>
      <c r="O395">
        <v>0</v>
      </c>
      <c r="P395">
        <v>0</v>
      </c>
      <c r="Q395">
        <v>0</v>
      </c>
      <c r="R395">
        <v>1</v>
      </c>
    </row>
    <row r="396" spans="1:18" x14ac:dyDescent="0.25">
      <c r="A396" t="s">
        <v>484</v>
      </c>
      <c r="B396">
        <v>10970.459800000001</v>
      </c>
      <c r="C396">
        <v>4769.6460999999999</v>
      </c>
      <c r="D396">
        <v>145935.3058</v>
      </c>
      <c r="E396" s="3">
        <v>69280.410999999993</v>
      </c>
      <c r="F396" s="4">
        <v>38890.821600000003</v>
      </c>
      <c r="G396">
        <v>4565.5383000000002</v>
      </c>
      <c r="H396">
        <v>32848.328399999999</v>
      </c>
      <c r="I396">
        <v>0</v>
      </c>
      <c r="J396">
        <v>0</v>
      </c>
      <c r="K396">
        <v>0</v>
      </c>
      <c r="L396">
        <v>2771.9971</v>
      </c>
      <c r="M396">
        <v>852.72090000000003</v>
      </c>
      <c r="N396">
        <v>0</v>
      </c>
      <c r="O396">
        <v>0</v>
      </c>
      <c r="P396">
        <v>0</v>
      </c>
      <c r="Q396">
        <v>0</v>
      </c>
      <c r="R396">
        <v>1</v>
      </c>
    </row>
    <row r="397" spans="1:18" x14ac:dyDescent="0.25">
      <c r="A397" t="s">
        <v>20</v>
      </c>
      <c r="B397">
        <v>6475.259</v>
      </c>
      <c r="C397">
        <v>1599.9331</v>
      </c>
      <c r="D397">
        <v>97733.820900000006</v>
      </c>
      <c r="E397" s="3">
        <v>44095.890099999997</v>
      </c>
      <c r="F397" s="4">
        <v>18451.122299999999</v>
      </c>
      <c r="G397">
        <v>4180.0338000000002</v>
      </c>
      <c r="H397">
        <v>13479.219499999999</v>
      </c>
      <c r="I397">
        <v>0</v>
      </c>
      <c r="J397">
        <v>0</v>
      </c>
      <c r="K397">
        <v>0</v>
      </c>
      <c r="L397">
        <v>3161.8824</v>
      </c>
      <c r="M397">
        <v>665.32270000000005</v>
      </c>
      <c r="N397">
        <v>0</v>
      </c>
      <c r="O397">
        <v>0</v>
      </c>
      <c r="P397">
        <v>0</v>
      </c>
      <c r="Q397">
        <v>0</v>
      </c>
      <c r="R397">
        <v>1</v>
      </c>
    </row>
    <row r="398" spans="1:18" x14ac:dyDescent="0.25">
      <c r="A398" t="s">
        <v>485</v>
      </c>
      <c r="B398">
        <v>11582.8496</v>
      </c>
      <c r="C398">
        <v>3032.4962999999998</v>
      </c>
      <c r="D398">
        <v>172181.23379999999</v>
      </c>
      <c r="E398" s="3">
        <v>91266.786600000007</v>
      </c>
      <c r="F398" s="4">
        <v>28296.6672</v>
      </c>
      <c r="G398">
        <v>4878.6615000000002</v>
      </c>
      <c r="H398">
        <v>21894.982800000002</v>
      </c>
      <c r="I398">
        <v>0</v>
      </c>
      <c r="J398">
        <v>0</v>
      </c>
      <c r="K398">
        <v>0</v>
      </c>
      <c r="L398">
        <v>3168.4153000000001</v>
      </c>
      <c r="M398">
        <v>26555.728200000001</v>
      </c>
      <c r="N398">
        <v>0</v>
      </c>
      <c r="O398">
        <v>0</v>
      </c>
      <c r="P398">
        <v>0</v>
      </c>
      <c r="Q398">
        <v>0</v>
      </c>
      <c r="R398">
        <v>1</v>
      </c>
    </row>
    <row r="399" spans="1:18" x14ac:dyDescent="0.25">
      <c r="A399" t="s">
        <v>486</v>
      </c>
      <c r="B399">
        <v>13844.256799999999</v>
      </c>
      <c r="C399">
        <v>1452.3751</v>
      </c>
      <c r="D399">
        <v>219797.24189999999</v>
      </c>
      <c r="E399" s="3">
        <v>99181.046499999997</v>
      </c>
      <c r="F399" s="4">
        <v>17777.515299999999</v>
      </c>
      <c r="G399">
        <v>3370.0916999999999</v>
      </c>
      <c r="H399">
        <v>10776.919900000001</v>
      </c>
      <c r="I399">
        <v>0</v>
      </c>
      <c r="J399">
        <v>0</v>
      </c>
      <c r="K399">
        <v>0</v>
      </c>
      <c r="L399">
        <v>1652.6285</v>
      </c>
      <c r="M399">
        <v>74521.516699999993</v>
      </c>
      <c r="N399">
        <v>0</v>
      </c>
      <c r="O399">
        <v>0</v>
      </c>
      <c r="P399">
        <v>0</v>
      </c>
      <c r="Q399">
        <v>0</v>
      </c>
      <c r="R399">
        <v>1</v>
      </c>
    </row>
    <row r="400" spans="1:18" x14ac:dyDescent="0.25">
      <c r="A400" t="s">
        <v>487</v>
      </c>
      <c r="B400">
        <v>234.8897</v>
      </c>
      <c r="C400">
        <v>109.6442</v>
      </c>
      <c r="D400">
        <v>3466.1021000000001</v>
      </c>
      <c r="E400" s="3">
        <v>1162.8231000000001</v>
      </c>
      <c r="F400" s="4">
        <v>490.11930000000001</v>
      </c>
      <c r="G400">
        <v>153.56450000000001</v>
      </c>
      <c r="H400">
        <v>1.1062000000000001</v>
      </c>
      <c r="I400">
        <v>0</v>
      </c>
      <c r="J400">
        <v>0</v>
      </c>
      <c r="K400">
        <v>0</v>
      </c>
      <c r="L400">
        <v>94.077299999999994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</row>
    <row r="401" spans="1:18" x14ac:dyDescent="0.25">
      <c r="A401" t="s">
        <v>488</v>
      </c>
      <c r="B401">
        <v>6363.3144000000002</v>
      </c>
      <c r="C401">
        <v>412.88209999999998</v>
      </c>
      <c r="D401">
        <v>107193.1277</v>
      </c>
      <c r="E401" s="3">
        <v>47261.278700000003</v>
      </c>
      <c r="F401" s="4">
        <v>3684.0234999999998</v>
      </c>
      <c r="G401">
        <v>1043.7333000000001</v>
      </c>
      <c r="H401">
        <v>1876.7035000000001</v>
      </c>
      <c r="I401">
        <v>0</v>
      </c>
      <c r="J401">
        <v>0</v>
      </c>
      <c r="K401">
        <v>0</v>
      </c>
      <c r="L401">
        <v>540.25059999999996</v>
      </c>
      <c r="M401">
        <v>66762.395199999999</v>
      </c>
      <c r="N401">
        <v>0</v>
      </c>
      <c r="O401">
        <v>0</v>
      </c>
      <c r="P401">
        <v>0</v>
      </c>
      <c r="Q401">
        <v>0</v>
      </c>
      <c r="R401">
        <v>1</v>
      </c>
    </row>
    <row r="402" spans="1:18" x14ac:dyDescent="0.25">
      <c r="A402" t="s">
        <v>489</v>
      </c>
      <c r="B402">
        <v>5161.0461999999998</v>
      </c>
      <c r="C402">
        <v>1075.7589</v>
      </c>
      <c r="D402">
        <v>69377.604300000006</v>
      </c>
      <c r="E402" s="3">
        <v>27853.1024</v>
      </c>
      <c r="F402" s="4">
        <v>10416.960300000001</v>
      </c>
      <c r="G402">
        <v>2837.1439</v>
      </c>
      <c r="H402">
        <v>6960.1441000000004</v>
      </c>
      <c r="I402">
        <v>0</v>
      </c>
      <c r="J402">
        <v>0</v>
      </c>
      <c r="K402">
        <v>0</v>
      </c>
      <c r="L402">
        <v>2369.8027000000002</v>
      </c>
      <c r="M402">
        <v>3849.348</v>
      </c>
      <c r="N402">
        <v>0</v>
      </c>
      <c r="O402">
        <v>0</v>
      </c>
      <c r="P402">
        <v>0</v>
      </c>
      <c r="Q402">
        <v>0</v>
      </c>
      <c r="R402">
        <v>1</v>
      </c>
    </row>
    <row r="403" spans="1:18" x14ac:dyDescent="0.25">
      <c r="A403" t="s">
        <v>490</v>
      </c>
      <c r="B403">
        <v>3974.2002000000002</v>
      </c>
      <c r="C403">
        <v>270.98070000000001</v>
      </c>
      <c r="D403">
        <v>54970.652199999997</v>
      </c>
      <c r="E403" s="3">
        <v>24299.6204</v>
      </c>
      <c r="F403" s="4">
        <v>2628.9647</v>
      </c>
      <c r="G403">
        <v>1163.9046000000001</v>
      </c>
      <c r="H403">
        <v>328.81130000000002</v>
      </c>
      <c r="I403">
        <v>0</v>
      </c>
      <c r="J403">
        <v>0</v>
      </c>
      <c r="K403">
        <v>0</v>
      </c>
      <c r="L403">
        <v>495.20069999999998</v>
      </c>
      <c r="M403">
        <v>2954.8150000000001</v>
      </c>
      <c r="N403">
        <v>0</v>
      </c>
      <c r="O403">
        <v>0</v>
      </c>
      <c r="P403">
        <v>0</v>
      </c>
      <c r="Q403">
        <v>0</v>
      </c>
      <c r="R403">
        <v>1</v>
      </c>
    </row>
    <row r="404" spans="1:18" x14ac:dyDescent="0.25">
      <c r="A404" t="s">
        <v>491</v>
      </c>
      <c r="B404">
        <v>2004.5791999999999</v>
      </c>
      <c r="C404">
        <v>123.9233</v>
      </c>
      <c r="D404">
        <v>22556.013200000001</v>
      </c>
      <c r="E404" s="3">
        <v>9975.2009999999991</v>
      </c>
      <c r="F404" s="4">
        <v>878.68579999999997</v>
      </c>
      <c r="G404">
        <v>465.62759999999997</v>
      </c>
      <c r="H404">
        <v>48.078099999999999</v>
      </c>
      <c r="I404">
        <v>0</v>
      </c>
      <c r="J404">
        <v>0</v>
      </c>
      <c r="K404">
        <v>0</v>
      </c>
      <c r="L404">
        <v>193.85749999999999</v>
      </c>
      <c r="M404">
        <v>1485.7446</v>
      </c>
      <c r="N404">
        <v>0</v>
      </c>
      <c r="O404">
        <v>0</v>
      </c>
      <c r="P404">
        <v>0</v>
      </c>
      <c r="Q404">
        <v>0</v>
      </c>
      <c r="R404">
        <v>1</v>
      </c>
    </row>
    <row r="405" spans="1:18" x14ac:dyDescent="0.25">
      <c r="A405" t="s">
        <v>1924</v>
      </c>
      <c r="B405">
        <v>5680.1467000000002</v>
      </c>
      <c r="C405">
        <v>761.39449999999999</v>
      </c>
      <c r="D405">
        <v>112085.6159</v>
      </c>
      <c r="E405" s="3">
        <v>56555.495999999999</v>
      </c>
      <c r="F405" s="4">
        <v>13028.669099999999</v>
      </c>
      <c r="G405">
        <v>995.59810000000004</v>
      </c>
      <c r="H405">
        <v>11684.8922</v>
      </c>
      <c r="I405">
        <v>0</v>
      </c>
      <c r="J405">
        <v>0</v>
      </c>
      <c r="K405">
        <v>0</v>
      </c>
      <c r="L405">
        <v>255.94810000000001</v>
      </c>
      <c r="M405">
        <v>81041.020999999993</v>
      </c>
      <c r="N405">
        <v>0</v>
      </c>
      <c r="O405">
        <v>0</v>
      </c>
      <c r="P405">
        <v>0</v>
      </c>
      <c r="Q405">
        <v>0</v>
      </c>
      <c r="R405">
        <v>1</v>
      </c>
    </row>
    <row r="406" spans="1:18" x14ac:dyDescent="0.25">
      <c r="A406" t="s">
        <v>492</v>
      </c>
      <c r="B406">
        <v>2307.4304999999999</v>
      </c>
      <c r="C406">
        <v>243.625</v>
      </c>
      <c r="D406">
        <v>33805.270199999999</v>
      </c>
      <c r="E406" s="3">
        <v>14856.358</v>
      </c>
      <c r="F406" s="4">
        <v>2616.9827</v>
      </c>
      <c r="G406">
        <v>990.94370000000004</v>
      </c>
      <c r="H406">
        <v>1105.5317</v>
      </c>
      <c r="I406">
        <v>0</v>
      </c>
      <c r="J406">
        <v>0</v>
      </c>
      <c r="K406">
        <v>0</v>
      </c>
      <c r="L406">
        <v>678.71749999999997</v>
      </c>
      <c r="M406">
        <v>1956.6795999999999</v>
      </c>
      <c r="N406">
        <v>0</v>
      </c>
      <c r="O406">
        <v>0</v>
      </c>
      <c r="P406">
        <v>0</v>
      </c>
      <c r="Q406">
        <v>0</v>
      </c>
      <c r="R406">
        <v>1</v>
      </c>
    </row>
    <row r="407" spans="1:18" x14ac:dyDescent="0.25">
      <c r="A407" t="s">
        <v>1925</v>
      </c>
      <c r="B407">
        <v>148.45089999999999</v>
      </c>
      <c r="C407">
        <v>5.1000000000000004E-3</v>
      </c>
      <c r="D407">
        <v>3477.0772000000002</v>
      </c>
      <c r="E407" s="3">
        <v>1480.9181000000001</v>
      </c>
      <c r="F407" s="4">
        <v>8.3699999999999997E-2</v>
      </c>
      <c r="G407">
        <v>1E-4</v>
      </c>
      <c r="H407">
        <v>7.8200000000000006E-2</v>
      </c>
      <c r="I407">
        <v>0</v>
      </c>
      <c r="J407">
        <v>0</v>
      </c>
      <c r="K407">
        <v>0</v>
      </c>
      <c r="L407">
        <v>0</v>
      </c>
      <c r="M407">
        <v>3472.1298999999999</v>
      </c>
      <c r="N407">
        <v>0</v>
      </c>
      <c r="O407">
        <v>0</v>
      </c>
      <c r="P407">
        <v>0</v>
      </c>
      <c r="Q407">
        <v>0</v>
      </c>
      <c r="R407">
        <v>1</v>
      </c>
    </row>
    <row r="408" spans="1:18" x14ac:dyDescent="0.25">
      <c r="A408" t="s">
        <v>1926</v>
      </c>
      <c r="B408">
        <v>63.918300000000002</v>
      </c>
      <c r="C408">
        <v>1.8119000000000001</v>
      </c>
      <c r="D408">
        <v>971.9778</v>
      </c>
      <c r="E408" s="3">
        <v>406.48540000000003</v>
      </c>
      <c r="F408" s="4">
        <v>26.223199999999999</v>
      </c>
      <c r="G408">
        <v>18.980499999999999</v>
      </c>
      <c r="H408">
        <v>0.93899999999999995</v>
      </c>
      <c r="I408">
        <v>0</v>
      </c>
      <c r="J408">
        <v>0</v>
      </c>
      <c r="K408">
        <v>0</v>
      </c>
      <c r="L408">
        <v>11.648999999999999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</v>
      </c>
    </row>
    <row r="409" spans="1:18" x14ac:dyDescent="0.25">
      <c r="A409" t="s">
        <v>493</v>
      </c>
      <c r="B409">
        <v>6830.2209999999995</v>
      </c>
      <c r="C409">
        <v>628.57129999999995</v>
      </c>
      <c r="D409">
        <v>96984.325899999996</v>
      </c>
      <c r="E409" s="3">
        <v>43363.513400000003</v>
      </c>
      <c r="F409" s="4">
        <v>6120.1776</v>
      </c>
      <c r="G409">
        <v>2079.1635000000001</v>
      </c>
      <c r="H409">
        <v>1992.5165999999999</v>
      </c>
      <c r="I409">
        <v>0</v>
      </c>
      <c r="J409">
        <v>0</v>
      </c>
      <c r="K409">
        <v>0</v>
      </c>
      <c r="L409">
        <v>987.21460000000002</v>
      </c>
      <c r="M409">
        <v>14920.1111</v>
      </c>
      <c r="N409">
        <v>0</v>
      </c>
      <c r="O409">
        <v>0</v>
      </c>
      <c r="P409">
        <v>0</v>
      </c>
      <c r="Q409">
        <v>0</v>
      </c>
      <c r="R409">
        <v>1</v>
      </c>
    </row>
    <row r="410" spans="1:18" x14ac:dyDescent="0.25">
      <c r="A410" t="s">
        <v>494</v>
      </c>
      <c r="B410">
        <v>8272.4791000000005</v>
      </c>
      <c r="C410">
        <v>989.77719999999999</v>
      </c>
      <c r="D410">
        <v>117870.5217</v>
      </c>
      <c r="E410" s="3">
        <v>55086.605300000003</v>
      </c>
      <c r="F410" s="4">
        <v>12400.3837</v>
      </c>
      <c r="G410">
        <v>5096.8780999999999</v>
      </c>
      <c r="H410">
        <v>4783.1233000000002</v>
      </c>
      <c r="I410">
        <v>0</v>
      </c>
      <c r="J410">
        <v>0</v>
      </c>
      <c r="K410">
        <v>0</v>
      </c>
      <c r="L410">
        <v>3499.6596</v>
      </c>
      <c r="M410">
        <v>18046.400000000001</v>
      </c>
      <c r="N410">
        <v>0</v>
      </c>
      <c r="O410">
        <v>0</v>
      </c>
      <c r="P410">
        <v>0</v>
      </c>
      <c r="Q410">
        <v>0</v>
      </c>
      <c r="R410">
        <v>1</v>
      </c>
    </row>
    <row r="411" spans="1:18" x14ac:dyDescent="0.25">
      <c r="A411" t="s">
        <v>495</v>
      </c>
      <c r="B411">
        <v>9008.1082999999999</v>
      </c>
      <c r="C411">
        <v>1125.1785</v>
      </c>
      <c r="D411">
        <v>117996.8811</v>
      </c>
      <c r="E411" s="3">
        <v>53717.816200000001</v>
      </c>
      <c r="F411" s="4">
        <v>9132.5046999999995</v>
      </c>
      <c r="G411">
        <v>2232.0001999999999</v>
      </c>
      <c r="H411">
        <v>4065.4005999999999</v>
      </c>
      <c r="I411">
        <v>0</v>
      </c>
      <c r="J411">
        <v>0</v>
      </c>
      <c r="K411">
        <v>0</v>
      </c>
      <c r="L411">
        <v>809.19870000000003</v>
      </c>
      <c r="M411">
        <v>11424.702799999999</v>
      </c>
      <c r="N411">
        <v>0</v>
      </c>
      <c r="O411">
        <v>0</v>
      </c>
      <c r="P411">
        <v>0</v>
      </c>
      <c r="Q411">
        <v>0</v>
      </c>
      <c r="R411">
        <v>1</v>
      </c>
    </row>
    <row r="412" spans="1:18" x14ac:dyDescent="0.25">
      <c r="A412" t="s">
        <v>496</v>
      </c>
      <c r="B412">
        <v>3119.1223</v>
      </c>
      <c r="C412">
        <v>330.33350000000002</v>
      </c>
      <c r="D412">
        <v>43619.465600000003</v>
      </c>
      <c r="E412" s="3">
        <v>18187.66</v>
      </c>
      <c r="F412" s="4">
        <v>3414.7948000000001</v>
      </c>
      <c r="G412">
        <v>1194.9443000000001</v>
      </c>
      <c r="H412">
        <v>1571.8731</v>
      </c>
      <c r="I412">
        <v>0</v>
      </c>
      <c r="J412">
        <v>0</v>
      </c>
      <c r="K412">
        <v>0</v>
      </c>
      <c r="L412">
        <v>794.34979999999996</v>
      </c>
      <c r="M412">
        <v>1192.1069</v>
      </c>
      <c r="N412">
        <v>0</v>
      </c>
      <c r="O412">
        <v>0</v>
      </c>
      <c r="P412">
        <v>0</v>
      </c>
      <c r="Q412">
        <v>0</v>
      </c>
      <c r="R412">
        <v>1</v>
      </c>
    </row>
    <row r="413" spans="1:18" x14ac:dyDescent="0.25">
      <c r="A413" t="s">
        <v>497</v>
      </c>
      <c r="B413">
        <v>5180.4683999999997</v>
      </c>
      <c r="C413">
        <v>527.19839999999999</v>
      </c>
      <c r="D413">
        <v>66676.543999999994</v>
      </c>
      <c r="E413" s="3">
        <v>27687.354299999999</v>
      </c>
      <c r="F413" s="4">
        <v>4910.2781999999997</v>
      </c>
      <c r="G413">
        <v>2042.9674</v>
      </c>
      <c r="H413">
        <v>2063.6655000000001</v>
      </c>
      <c r="I413">
        <v>0</v>
      </c>
      <c r="J413">
        <v>0</v>
      </c>
      <c r="K413">
        <v>0</v>
      </c>
      <c r="L413">
        <v>1478.8058000000001</v>
      </c>
      <c r="M413">
        <v>3621.8409000000001</v>
      </c>
      <c r="N413">
        <v>0</v>
      </c>
      <c r="O413">
        <v>0</v>
      </c>
      <c r="P413">
        <v>0</v>
      </c>
      <c r="Q413">
        <v>0</v>
      </c>
      <c r="R413">
        <v>1</v>
      </c>
    </row>
    <row r="414" spans="1:18" x14ac:dyDescent="0.25">
      <c r="A414" t="s">
        <v>498</v>
      </c>
      <c r="B414">
        <v>1586.4835</v>
      </c>
      <c r="C414">
        <v>498.97559999999999</v>
      </c>
      <c r="D414">
        <v>25449.195899999999</v>
      </c>
      <c r="E414" s="3">
        <v>11470.2881</v>
      </c>
      <c r="F414" s="4">
        <v>3207.1547</v>
      </c>
      <c r="G414">
        <v>945.36990000000003</v>
      </c>
      <c r="H414">
        <v>1623.2207000000001</v>
      </c>
      <c r="I414">
        <v>0</v>
      </c>
      <c r="J414">
        <v>0</v>
      </c>
      <c r="K414">
        <v>0</v>
      </c>
      <c r="L414">
        <v>550.09310000000005</v>
      </c>
      <c r="M414">
        <v>6547.4835000000003</v>
      </c>
      <c r="N414">
        <v>0</v>
      </c>
      <c r="O414">
        <v>0</v>
      </c>
      <c r="P414">
        <v>0</v>
      </c>
      <c r="Q414">
        <v>0</v>
      </c>
      <c r="R414">
        <v>1</v>
      </c>
    </row>
    <row r="415" spans="1:18" x14ac:dyDescent="0.25">
      <c r="A415" t="s">
        <v>21</v>
      </c>
      <c r="B415">
        <v>13299.4912</v>
      </c>
      <c r="C415">
        <v>4132.6354000000001</v>
      </c>
      <c r="D415">
        <v>177641.3364</v>
      </c>
      <c r="E415" s="3">
        <v>88279.02</v>
      </c>
      <c r="F415" s="4">
        <v>28291.003000000001</v>
      </c>
      <c r="G415">
        <v>5039.6878999999999</v>
      </c>
      <c r="H415">
        <v>20835.553</v>
      </c>
      <c r="I415">
        <v>0</v>
      </c>
      <c r="J415">
        <v>0</v>
      </c>
      <c r="K415">
        <v>0</v>
      </c>
      <c r="L415">
        <v>3162.8589000000002</v>
      </c>
      <c r="M415">
        <v>25888.7395</v>
      </c>
      <c r="N415">
        <v>0</v>
      </c>
      <c r="O415">
        <v>0</v>
      </c>
      <c r="P415">
        <v>0</v>
      </c>
      <c r="Q415">
        <v>0</v>
      </c>
      <c r="R415">
        <v>1</v>
      </c>
    </row>
    <row r="416" spans="1:18" x14ac:dyDescent="0.25">
      <c r="A416" t="s">
        <v>22</v>
      </c>
      <c r="B416">
        <v>1501.0151000000001</v>
      </c>
      <c r="C416">
        <v>329.42939999999999</v>
      </c>
      <c r="D416">
        <v>16879.441999999999</v>
      </c>
      <c r="E416" s="3">
        <v>6281.6473999999998</v>
      </c>
      <c r="F416" s="4">
        <v>2242.1003999999998</v>
      </c>
      <c r="G416">
        <v>849.49059999999997</v>
      </c>
      <c r="H416">
        <v>1036.4204</v>
      </c>
      <c r="I416">
        <v>0</v>
      </c>
      <c r="J416">
        <v>0</v>
      </c>
      <c r="K416">
        <v>0</v>
      </c>
      <c r="L416">
        <v>713.21270000000004</v>
      </c>
      <c r="M416">
        <v>1861.2102</v>
      </c>
      <c r="N416">
        <v>0</v>
      </c>
      <c r="O416">
        <v>0</v>
      </c>
      <c r="P416">
        <v>0</v>
      </c>
      <c r="Q416">
        <v>0</v>
      </c>
      <c r="R416">
        <v>1</v>
      </c>
    </row>
    <row r="417" spans="1:18" x14ac:dyDescent="0.25">
      <c r="A417" t="s">
        <v>499</v>
      </c>
      <c r="B417">
        <v>619.15179999999998</v>
      </c>
      <c r="C417">
        <v>45.873100000000001</v>
      </c>
      <c r="D417">
        <v>9484.3099000000002</v>
      </c>
      <c r="E417" s="3">
        <v>3153.9169000000002</v>
      </c>
      <c r="F417" s="4">
        <v>714.90629999999999</v>
      </c>
      <c r="G417">
        <v>497.03590000000003</v>
      </c>
      <c r="H417">
        <v>201.55709999999999</v>
      </c>
      <c r="I417">
        <v>0</v>
      </c>
      <c r="J417">
        <v>0</v>
      </c>
      <c r="K417">
        <v>0</v>
      </c>
      <c r="L417">
        <v>468.3603</v>
      </c>
      <c r="M417">
        <v>3308.2615000000001</v>
      </c>
      <c r="N417">
        <v>0</v>
      </c>
      <c r="O417">
        <v>0</v>
      </c>
      <c r="P417">
        <v>0</v>
      </c>
      <c r="Q417">
        <v>0</v>
      </c>
      <c r="R417">
        <v>1</v>
      </c>
    </row>
    <row r="418" spans="1:18" x14ac:dyDescent="0.25">
      <c r="A418" t="s">
        <v>500</v>
      </c>
      <c r="B418">
        <v>4446.4345000000003</v>
      </c>
      <c r="C418">
        <v>1829.0788</v>
      </c>
      <c r="D418">
        <v>59314.354200000002</v>
      </c>
      <c r="E418" s="3">
        <v>28495.447</v>
      </c>
      <c r="F418" s="4">
        <v>14188.8927</v>
      </c>
      <c r="G418">
        <v>1886.5694000000001</v>
      </c>
      <c r="H418">
        <v>11728.029399999999</v>
      </c>
      <c r="I418">
        <v>0</v>
      </c>
      <c r="J418">
        <v>0</v>
      </c>
      <c r="K418">
        <v>0</v>
      </c>
      <c r="L418">
        <v>1064.9726000000001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</v>
      </c>
    </row>
    <row r="419" spans="1:18" x14ac:dyDescent="0.25">
      <c r="A419" t="s">
        <v>501</v>
      </c>
      <c r="B419">
        <v>2440.4596000000001</v>
      </c>
      <c r="C419">
        <v>383.42140000000001</v>
      </c>
      <c r="D419">
        <v>32328.963500000002</v>
      </c>
      <c r="E419" s="3">
        <v>13069.371499999999</v>
      </c>
      <c r="F419" s="4">
        <v>3762.3987999999999</v>
      </c>
      <c r="G419">
        <v>1346.5740000000001</v>
      </c>
      <c r="H419">
        <v>2053.7293</v>
      </c>
      <c r="I419">
        <v>0</v>
      </c>
      <c r="J419">
        <v>0</v>
      </c>
      <c r="K419">
        <v>0</v>
      </c>
      <c r="L419">
        <v>977.88279999999997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</v>
      </c>
    </row>
    <row r="420" spans="1:18" x14ac:dyDescent="0.25">
      <c r="A420" t="s">
        <v>502</v>
      </c>
      <c r="B420">
        <v>3971.8229000000001</v>
      </c>
      <c r="C420">
        <v>578.67989999999998</v>
      </c>
      <c r="D420">
        <v>51383.445899999999</v>
      </c>
      <c r="E420" s="3">
        <v>20337.7775</v>
      </c>
      <c r="F420" s="4">
        <v>5296.3361999999997</v>
      </c>
      <c r="G420">
        <v>1928.83</v>
      </c>
      <c r="H420">
        <v>2769.3251</v>
      </c>
      <c r="I420">
        <v>0</v>
      </c>
      <c r="J420">
        <v>0</v>
      </c>
      <c r="K420">
        <v>0</v>
      </c>
      <c r="L420">
        <v>1437.3430000000001</v>
      </c>
      <c r="M420">
        <v>3926.0074</v>
      </c>
      <c r="N420">
        <v>0</v>
      </c>
      <c r="O420">
        <v>0</v>
      </c>
      <c r="P420">
        <v>0</v>
      </c>
      <c r="Q420">
        <v>0</v>
      </c>
      <c r="R420">
        <v>1</v>
      </c>
    </row>
    <row r="421" spans="1:18" x14ac:dyDescent="0.25">
      <c r="A421" t="s">
        <v>503</v>
      </c>
      <c r="B421">
        <v>10782.814700000001</v>
      </c>
      <c r="C421">
        <v>3257.8238999999999</v>
      </c>
      <c r="D421">
        <v>186409.8578</v>
      </c>
      <c r="E421" s="3">
        <v>108813.8857</v>
      </c>
      <c r="F421" s="4">
        <v>38703.033900000002</v>
      </c>
      <c r="G421">
        <v>3393.3622</v>
      </c>
      <c r="H421">
        <v>33818.521699999998</v>
      </c>
      <c r="I421">
        <v>0</v>
      </c>
      <c r="J421">
        <v>0</v>
      </c>
      <c r="K421">
        <v>0</v>
      </c>
      <c r="L421">
        <v>1621.0487000000001</v>
      </c>
      <c r="M421">
        <v>58056.775600000001</v>
      </c>
      <c r="N421">
        <v>0</v>
      </c>
      <c r="O421">
        <v>0</v>
      </c>
      <c r="P421">
        <v>0</v>
      </c>
      <c r="Q421">
        <v>0</v>
      </c>
      <c r="R421">
        <v>1</v>
      </c>
    </row>
    <row r="422" spans="1:18" x14ac:dyDescent="0.25">
      <c r="A422" t="s">
        <v>504</v>
      </c>
      <c r="B422">
        <v>6233.6936999999998</v>
      </c>
      <c r="C422">
        <v>645.25840000000005</v>
      </c>
      <c r="D422">
        <v>103004.53</v>
      </c>
      <c r="E422" s="3">
        <v>45706.024899999997</v>
      </c>
      <c r="F422" s="4">
        <v>7982.7123000000001</v>
      </c>
      <c r="G422">
        <v>1912.655</v>
      </c>
      <c r="H422">
        <v>4944.9516999999996</v>
      </c>
      <c r="I422">
        <v>0</v>
      </c>
      <c r="J422">
        <v>0</v>
      </c>
      <c r="K422">
        <v>0</v>
      </c>
      <c r="L422">
        <v>1170.9522999999999</v>
      </c>
      <c r="M422">
        <v>34438.552000000003</v>
      </c>
      <c r="N422">
        <v>0</v>
      </c>
      <c r="O422">
        <v>0</v>
      </c>
      <c r="P422">
        <v>0</v>
      </c>
      <c r="Q422">
        <v>0</v>
      </c>
      <c r="R422">
        <v>1</v>
      </c>
    </row>
    <row r="423" spans="1:18" x14ac:dyDescent="0.25">
      <c r="A423" t="s">
        <v>505</v>
      </c>
      <c r="B423">
        <v>6612.9264999999996</v>
      </c>
      <c r="C423">
        <v>674.76059999999995</v>
      </c>
      <c r="D423">
        <v>86692.687600000005</v>
      </c>
      <c r="E423" s="3">
        <v>38161.835599999999</v>
      </c>
      <c r="F423" s="4">
        <v>5159.7505000000001</v>
      </c>
      <c r="G423">
        <v>1851.4885999999999</v>
      </c>
      <c r="H423">
        <v>1891.2638999999999</v>
      </c>
      <c r="I423">
        <v>0</v>
      </c>
      <c r="J423">
        <v>0</v>
      </c>
      <c r="K423">
        <v>0</v>
      </c>
      <c r="L423">
        <v>1024.4245000000001</v>
      </c>
      <c r="M423">
        <v>17870.403699999999</v>
      </c>
      <c r="N423">
        <v>0</v>
      </c>
      <c r="O423">
        <v>0</v>
      </c>
      <c r="P423">
        <v>0</v>
      </c>
      <c r="Q423">
        <v>0</v>
      </c>
      <c r="R423">
        <v>1</v>
      </c>
    </row>
    <row r="424" spans="1:18" x14ac:dyDescent="0.25">
      <c r="A424" t="s">
        <v>506</v>
      </c>
      <c r="B424">
        <v>6806.7551999999996</v>
      </c>
      <c r="C424">
        <v>1612.7644</v>
      </c>
      <c r="D424">
        <v>96120.7114</v>
      </c>
      <c r="E424" s="3">
        <v>51596.516900000002</v>
      </c>
      <c r="F424" s="4">
        <v>16106.353300000001</v>
      </c>
      <c r="G424">
        <v>2957.2941999999998</v>
      </c>
      <c r="H424">
        <v>12020.6893</v>
      </c>
      <c r="I424">
        <v>0</v>
      </c>
      <c r="J424">
        <v>0</v>
      </c>
      <c r="K424">
        <v>0</v>
      </c>
      <c r="L424">
        <v>1725.173</v>
      </c>
      <c r="M424">
        <v>8352.482</v>
      </c>
      <c r="N424">
        <v>0</v>
      </c>
      <c r="O424">
        <v>0</v>
      </c>
      <c r="P424">
        <v>0</v>
      </c>
      <c r="Q424">
        <v>0</v>
      </c>
      <c r="R424">
        <v>1</v>
      </c>
    </row>
    <row r="425" spans="1:18" x14ac:dyDescent="0.25">
      <c r="A425" t="s">
        <v>507</v>
      </c>
      <c r="B425">
        <v>3354.6882999999998</v>
      </c>
      <c r="C425">
        <v>344.42680000000001</v>
      </c>
      <c r="D425">
        <v>34122.462299999999</v>
      </c>
      <c r="E425" s="3">
        <v>15082.6119</v>
      </c>
      <c r="F425" s="4">
        <v>2018.8485000000001</v>
      </c>
      <c r="G425">
        <v>793.60889999999995</v>
      </c>
      <c r="H425">
        <v>386.56319999999999</v>
      </c>
      <c r="I425">
        <v>0</v>
      </c>
      <c r="J425">
        <v>0</v>
      </c>
      <c r="K425">
        <v>0</v>
      </c>
      <c r="L425">
        <v>357.91410000000002</v>
      </c>
      <c r="M425">
        <v>233.42060000000001</v>
      </c>
      <c r="N425">
        <v>0</v>
      </c>
      <c r="O425">
        <v>0</v>
      </c>
      <c r="P425">
        <v>0</v>
      </c>
      <c r="Q425">
        <v>0</v>
      </c>
      <c r="R425">
        <v>1</v>
      </c>
    </row>
    <row r="426" spans="1:18" x14ac:dyDescent="0.25">
      <c r="A426" t="s">
        <v>508</v>
      </c>
      <c r="B426">
        <v>3055.8957999999998</v>
      </c>
      <c r="C426">
        <v>292.34399999999999</v>
      </c>
      <c r="D426">
        <v>38538.86</v>
      </c>
      <c r="E426" s="3">
        <v>16551.420600000001</v>
      </c>
      <c r="F426" s="4">
        <v>2470.6354999999999</v>
      </c>
      <c r="G426">
        <v>1054.1184000000001</v>
      </c>
      <c r="H426">
        <v>546.34730000000002</v>
      </c>
      <c r="I426">
        <v>0</v>
      </c>
      <c r="J426">
        <v>0</v>
      </c>
      <c r="K426">
        <v>0</v>
      </c>
      <c r="L426">
        <v>619.74620000000004</v>
      </c>
      <c r="M426">
        <v>212.6258</v>
      </c>
      <c r="N426">
        <v>0</v>
      </c>
      <c r="O426">
        <v>0</v>
      </c>
      <c r="P426">
        <v>0</v>
      </c>
      <c r="Q426">
        <v>0</v>
      </c>
      <c r="R426">
        <v>1</v>
      </c>
    </row>
    <row r="427" spans="1:18" x14ac:dyDescent="0.25">
      <c r="A427" t="s">
        <v>509</v>
      </c>
      <c r="B427">
        <v>9248.3147000000008</v>
      </c>
      <c r="C427">
        <v>4446.8762999999999</v>
      </c>
      <c r="D427">
        <v>145756.2879</v>
      </c>
      <c r="E427" s="3">
        <v>97261.786099999998</v>
      </c>
      <c r="F427" s="4">
        <v>40968.767500000002</v>
      </c>
      <c r="G427">
        <v>3740.1700999999998</v>
      </c>
      <c r="H427">
        <v>35839.427100000001</v>
      </c>
      <c r="I427">
        <v>0</v>
      </c>
      <c r="J427">
        <v>0</v>
      </c>
      <c r="K427">
        <v>0</v>
      </c>
      <c r="L427">
        <v>1619.1288999999999</v>
      </c>
      <c r="M427">
        <v>26631.2997</v>
      </c>
      <c r="N427">
        <v>0</v>
      </c>
      <c r="O427">
        <v>0</v>
      </c>
      <c r="P427">
        <v>0</v>
      </c>
      <c r="Q427">
        <v>0</v>
      </c>
      <c r="R427">
        <v>1</v>
      </c>
    </row>
    <row r="428" spans="1:18" x14ac:dyDescent="0.25">
      <c r="A428" t="s">
        <v>510</v>
      </c>
      <c r="B428">
        <v>2481.2251000000001</v>
      </c>
      <c r="C428">
        <v>321.23480000000001</v>
      </c>
      <c r="D428">
        <v>37295.701800000003</v>
      </c>
      <c r="E428" s="3">
        <v>15387.2603</v>
      </c>
      <c r="F428" s="4">
        <v>2762.8775999999998</v>
      </c>
      <c r="G428">
        <v>795.61199999999997</v>
      </c>
      <c r="H428">
        <v>1521.6482000000001</v>
      </c>
      <c r="I428">
        <v>0</v>
      </c>
      <c r="J428">
        <v>0</v>
      </c>
      <c r="K428">
        <v>0</v>
      </c>
      <c r="L428">
        <v>647.21079999999995</v>
      </c>
      <c r="M428">
        <v>16674.004400000002</v>
      </c>
      <c r="N428">
        <v>0</v>
      </c>
      <c r="O428">
        <v>0</v>
      </c>
      <c r="P428">
        <v>0</v>
      </c>
      <c r="Q428">
        <v>0</v>
      </c>
      <c r="R428">
        <v>1</v>
      </c>
    </row>
    <row r="429" spans="1:18" x14ac:dyDescent="0.25">
      <c r="A429" t="s">
        <v>511</v>
      </c>
      <c r="B429">
        <v>7773.8414000000002</v>
      </c>
      <c r="C429">
        <v>1590.7374</v>
      </c>
      <c r="D429">
        <v>113921.94379999999</v>
      </c>
      <c r="E429" s="3">
        <v>56309.2186</v>
      </c>
      <c r="F429" s="4">
        <v>24349.0442</v>
      </c>
      <c r="G429">
        <v>5504.3415000000005</v>
      </c>
      <c r="H429">
        <v>6717.7021000000004</v>
      </c>
      <c r="I429">
        <v>0</v>
      </c>
      <c r="J429">
        <v>0</v>
      </c>
      <c r="K429">
        <v>0</v>
      </c>
      <c r="L429">
        <v>1271.5515</v>
      </c>
      <c r="M429">
        <v>6519.6707999999999</v>
      </c>
      <c r="N429">
        <v>0</v>
      </c>
      <c r="O429">
        <v>0</v>
      </c>
      <c r="P429">
        <v>0</v>
      </c>
      <c r="Q429">
        <v>0</v>
      </c>
      <c r="R429">
        <v>1</v>
      </c>
    </row>
    <row r="430" spans="1:18" x14ac:dyDescent="0.25">
      <c r="A430" t="s">
        <v>512</v>
      </c>
      <c r="B430">
        <v>7121.4660000000003</v>
      </c>
      <c r="C430">
        <v>791.58389999999997</v>
      </c>
      <c r="D430">
        <v>88989.9231</v>
      </c>
      <c r="E430" s="3">
        <v>38865.718500000003</v>
      </c>
      <c r="F430" s="4">
        <v>5776.7552999999998</v>
      </c>
      <c r="G430">
        <v>2363.7240999999999</v>
      </c>
      <c r="H430">
        <v>1666.7722000000001</v>
      </c>
      <c r="I430">
        <v>0</v>
      </c>
      <c r="J430">
        <v>0</v>
      </c>
      <c r="K430">
        <v>0</v>
      </c>
      <c r="L430">
        <v>1347.3733999999999</v>
      </c>
      <c r="M430">
        <v>1528.4947999999999</v>
      </c>
      <c r="N430">
        <v>0</v>
      </c>
      <c r="O430">
        <v>0</v>
      </c>
      <c r="P430">
        <v>0</v>
      </c>
      <c r="Q430">
        <v>0</v>
      </c>
      <c r="R430">
        <v>1</v>
      </c>
    </row>
    <row r="431" spans="1:18" x14ac:dyDescent="0.25">
      <c r="A431" t="s">
        <v>513</v>
      </c>
      <c r="B431">
        <v>4749.4690000000001</v>
      </c>
      <c r="C431">
        <v>392.49990000000003</v>
      </c>
      <c r="D431">
        <v>60986.713100000001</v>
      </c>
      <c r="E431" s="3">
        <v>26695.131799999999</v>
      </c>
      <c r="F431" s="4">
        <v>2828.9877000000001</v>
      </c>
      <c r="G431">
        <v>1119.1242</v>
      </c>
      <c r="H431">
        <v>480.7919</v>
      </c>
      <c r="I431">
        <v>0</v>
      </c>
      <c r="J431">
        <v>0</v>
      </c>
      <c r="K431">
        <v>0</v>
      </c>
      <c r="L431">
        <v>565.1463</v>
      </c>
      <c r="M431">
        <v>10581.7207</v>
      </c>
      <c r="N431">
        <v>0</v>
      </c>
      <c r="O431">
        <v>0</v>
      </c>
      <c r="P431">
        <v>0</v>
      </c>
      <c r="Q431">
        <v>0</v>
      </c>
      <c r="R431">
        <v>1</v>
      </c>
    </row>
    <row r="432" spans="1:18" x14ac:dyDescent="0.25">
      <c r="A432" t="s">
        <v>514</v>
      </c>
      <c r="B432">
        <v>2775.0010000000002</v>
      </c>
      <c r="C432">
        <v>458.90219999999999</v>
      </c>
      <c r="D432">
        <v>37010.568599999999</v>
      </c>
      <c r="E432" s="3">
        <v>14828.5028</v>
      </c>
      <c r="F432" s="4">
        <v>4420.6450000000004</v>
      </c>
      <c r="G432">
        <v>1630.5896</v>
      </c>
      <c r="H432">
        <v>2409.9757</v>
      </c>
      <c r="I432">
        <v>0</v>
      </c>
      <c r="J432">
        <v>0</v>
      </c>
      <c r="K432">
        <v>0</v>
      </c>
      <c r="L432">
        <v>1381.6325999999999</v>
      </c>
      <c r="M432">
        <v>1614.2144000000001</v>
      </c>
      <c r="N432">
        <v>0</v>
      </c>
      <c r="O432">
        <v>0</v>
      </c>
      <c r="P432">
        <v>0</v>
      </c>
      <c r="Q432">
        <v>0</v>
      </c>
      <c r="R432">
        <v>1</v>
      </c>
    </row>
    <row r="433" spans="1:18" x14ac:dyDescent="0.25">
      <c r="A433" t="s">
        <v>515</v>
      </c>
      <c r="B433">
        <v>2802.8305999999998</v>
      </c>
      <c r="C433">
        <v>547.09680000000003</v>
      </c>
      <c r="D433">
        <v>34000.786200000002</v>
      </c>
      <c r="E433" s="3">
        <v>12882.669099999999</v>
      </c>
      <c r="F433" s="4">
        <v>4456.9201999999996</v>
      </c>
      <c r="G433">
        <v>1385.1248000000001</v>
      </c>
      <c r="H433">
        <v>2807.4926</v>
      </c>
      <c r="I433">
        <v>0</v>
      </c>
      <c r="J433">
        <v>0</v>
      </c>
      <c r="K433">
        <v>0</v>
      </c>
      <c r="L433">
        <v>1091.5322000000001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</v>
      </c>
    </row>
    <row r="434" spans="1:18" x14ac:dyDescent="0.25">
      <c r="A434" t="s">
        <v>516</v>
      </c>
      <c r="B434">
        <v>6042.6971000000003</v>
      </c>
      <c r="C434">
        <v>1729.048</v>
      </c>
      <c r="D434">
        <v>88006.9274</v>
      </c>
      <c r="E434" s="3">
        <v>47538.927300000003</v>
      </c>
      <c r="F434" s="4">
        <v>16725.129799999999</v>
      </c>
      <c r="G434">
        <v>2157.2865999999999</v>
      </c>
      <c r="H434">
        <v>13302.2552</v>
      </c>
      <c r="I434">
        <v>0</v>
      </c>
      <c r="J434">
        <v>0</v>
      </c>
      <c r="K434">
        <v>0</v>
      </c>
      <c r="L434">
        <v>1060.8311000000001</v>
      </c>
      <c r="M434">
        <v>15262.5962</v>
      </c>
      <c r="N434">
        <v>0</v>
      </c>
      <c r="O434">
        <v>0</v>
      </c>
      <c r="P434">
        <v>0</v>
      </c>
      <c r="Q434">
        <v>0</v>
      </c>
      <c r="R434">
        <v>1</v>
      </c>
    </row>
    <row r="435" spans="1:18" x14ac:dyDescent="0.25">
      <c r="A435" t="s">
        <v>517</v>
      </c>
      <c r="B435">
        <v>7186.1422000000002</v>
      </c>
      <c r="C435">
        <v>3854.3110999999999</v>
      </c>
      <c r="D435">
        <v>106473.04580000001</v>
      </c>
      <c r="E435" s="3">
        <v>74515.679199999999</v>
      </c>
      <c r="F435" s="4">
        <v>35691.611299999997</v>
      </c>
      <c r="G435">
        <v>3300.1183999999998</v>
      </c>
      <c r="H435">
        <v>31269.799200000001</v>
      </c>
      <c r="I435">
        <v>0</v>
      </c>
      <c r="J435">
        <v>0</v>
      </c>
      <c r="K435">
        <v>0</v>
      </c>
      <c r="L435">
        <v>1838.3819000000001</v>
      </c>
      <c r="M435">
        <v>2137.2328000000002</v>
      </c>
      <c r="N435">
        <v>0</v>
      </c>
      <c r="O435">
        <v>0</v>
      </c>
      <c r="P435">
        <v>0</v>
      </c>
      <c r="Q435">
        <v>0</v>
      </c>
      <c r="R435">
        <v>1</v>
      </c>
    </row>
    <row r="436" spans="1:18" x14ac:dyDescent="0.25">
      <c r="A436" t="s">
        <v>518</v>
      </c>
      <c r="B436">
        <v>5366.1850000000004</v>
      </c>
      <c r="C436">
        <v>714.77139999999997</v>
      </c>
      <c r="D436">
        <v>71882.770099999994</v>
      </c>
      <c r="E436" s="3">
        <v>30684.5085</v>
      </c>
      <c r="F436" s="4">
        <v>6687.7147000000004</v>
      </c>
      <c r="G436">
        <v>2128.4205999999999</v>
      </c>
      <c r="H436">
        <v>3180.2981</v>
      </c>
      <c r="I436">
        <v>0</v>
      </c>
      <c r="J436">
        <v>0</v>
      </c>
      <c r="K436">
        <v>0</v>
      </c>
      <c r="L436">
        <v>1135.9483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</v>
      </c>
    </row>
    <row r="437" spans="1:18" x14ac:dyDescent="0.25">
      <c r="A437" t="s">
        <v>519</v>
      </c>
      <c r="B437">
        <v>5085.3145999999997</v>
      </c>
      <c r="C437">
        <v>510.71600000000001</v>
      </c>
      <c r="D437">
        <v>78239.571899999995</v>
      </c>
      <c r="E437" s="3">
        <v>34095.209600000002</v>
      </c>
      <c r="F437" s="4">
        <v>3767.6460999999999</v>
      </c>
      <c r="G437">
        <v>884.22360000000003</v>
      </c>
      <c r="H437">
        <v>1727.0070000000001</v>
      </c>
      <c r="I437">
        <v>0</v>
      </c>
      <c r="J437">
        <v>0</v>
      </c>
      <c r="K437">
        <v>0</v>
      </c>
      <c r="L437">
        <v>416.56790000000001</v>
      </c>
      <c r="M437">
        <v>39843.519399999997</v>
      </c>
      <c r="N437">
        <v>0</v>
      </c>
      <c r="O437">
        <v>0</v>
      </c>
      <c r="P437">
        <v>0</v>
      </c>
      <c r="Q437">
        <v>0</v>
      </c>
      <c r="R437">
        <v>1</v>
      </c>
    </row>
    <row r="438" spans="1:18" x14ac:dyDescent="0.25">
      <c r="A438" t="s">
        <v>520</v>
      </c>
      <c r="B438">
        <v>2966.6242000000002</v>
      </c>
      <c r="C438">
        <v>372.40769999999998</v>
      </c>
      <c r="D438">
        <v>40404.272599999997</v>
      </c>
      <c r="E438" s="3">
        <v>15985.231299999999</v>
      </c>
      <c r="F438" s="4">
        <v>3920.1803</v>
      </c>
      <c r="G438">
        <v>1826.6052</v>
      </c>
      <c r="H438">
        <v>1567.1659</v>
      </c>
      <c r="I438">
        <v>0</v>
      </c>
      <c r="J438">
        <v>0</v>
      </c>
      <c r="K438">
        <v>0</v>
      </c>
      <c r="L438">
        <v>1483.5751</v>
      </c>
      <c r="M438">
        <v>4087.5862000000002</v>
      </c>
      <c r="N438">
        <v>0</v>
      </c>
      <c r="O438">
        <v>0</v>
      </c>
      <c r="P438">
        <v>0</v>
      </c>
      <c r="Q438">
        <v>0</v>
      </c>
      <c r="R438">
        <v>1</v>
      </c>
    </row>
    <row r="439" spans="1:18" x14ac:dyDescent="0.25">
      <c r="A439" t="s">
        <v>521</v>
      </c>
      <c r="B439">
        <v>3341.7292000000002</v>
      </c>
      <c r="C439">
        <v>372.65410000000003</v>
      </c>
      <c r="D439">
        <v>43833.935599999997</v>
      </c>
      <c r="E439" s="3">
        <v>21414.7477</v>
      </c>
      <c r="F439" s="4">
        <v>3978.1833000000001</v>
      </c>
      <c r="G439">
        <v>2214.2759999999998</v>
      </c>
      <c r="H439">
        <v>1253.5205000000001</v>
      </c>
      <c r="I439">
        <v>0</v>
      </c>
      <c r="J439">
        <v>0</v>
      </c>
      <c r="K439">
        <v>0</v>
      </c>
      <c r="L439">
        <v>1430.5572999999999</v>
      </c>
      <c r="M439">
        <v>5789.3356000000003</v>
      </c>
      <c r="N439">
        <v>0</v>
      </c>
      <c r="O439">
        <v>0</v>
      </c>
      <c r="P439">
        <v>0</v>
      </c>
      <c r="Q439">
        <v>0</v>
      </c>
      <c r="R439">
        <v>1</v>
      </c>
    </row>
    <row r="440" spans="1:18" x14ac:dyDescent="0.25">
      <c r="A440" t="s">
        <v>522</v>
      </c>
      <c r="B440">
        <v>4778.6522000000004</v>
      </c>
      <c r="C440">
        <v>1935.8923</v>
      </c>
      <c r="D440">
        <v>57220.5769</v>
      </c>
      <c r="E440" s="3">
        <v>26327.342199999999</v>
      </c>
      <c r="F440" s="4">
        <v>12565.2631</v>
      </c>
      <c r="G440">
        <v>1860.0236</v>
      </c>
      <c r="H440">
        <v>9991.2585999999992</v>
      </c>
      <c r="I440">
        <v>0</v>
      </c>
      <c r="J440">
        <v>0</v>
      </c>
      <c r="K440">
        <v>0</v>
      </c>
      <c r="L440">
        <v>1115.9159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1</v>
      </c>
    </row>
    <row r="441" spans="1:18" x14ac:dyDescent="0.25">
      <c r="A441" t="s">
        <v>523</v>
      </c>
      <c r="B441">
        <v>3179.2741999999998</v>
      </c>
      <c r="C441">
        <v>291.0847</v>
      </c>
      <c r="D441">
        <v>33403.203300000001</v>
      </c>
      <c r="E441" s="3">
        <v>13760.7745</v>
      </c>
      <c r="F441" s="4">
        <v>1972.463</v>
      </c>
      <c r="G441">
        <v>1004.3837</v>
      </c>
      <c r="H441">
        <v>516.83100000000002</v>
      </c>
      <c r="I441">
        <v>0</v>
      </c>
      <c r="J441">
        <v>0</v>
      </c>
      <c r="K441">
        <v>0</v>
      </c>
      <c r="L441">
        <v>673.01689999999996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</v>
      </c>
    </row>
    <row r="442" spans="1:18" x14ac:dyDescent="0.25">
      <c r="A442" t="s">
        <v>524</v>
      </c>
      <c r="B442">
        <v>11606.685600000001</v>
      </c>
      <c r="C442">
        <v>1210.7689</v>
      </c>
      <c r="D442">
        <v>153086.47270000001</v>
      </c>
      <c r="E442" s="3">
        <v>66119.385899999994</v>
      </c>
      <c r="F442" s="4">
        <v>11082.3254</v>
      </c>
      <c r="G442">
        <v>3829.7721000000001</v>
      </c>
      <c r="H442">
        <v>4193.0102999999999</v>
      </c>
      <c r="I442">
        <v>0</v>
      </c>
      <c r="J442">
        <v>0</v>
      </c>
      <c r="K442">
        <v>0</v>
      </c>
      <c r="L442">
        <v>2227.4468999999999</v>
      </c>
      <c r="M442">
        <v>10937.729300000001</v>
      </c>
      <c r="N442">
        <v>0</v>
      </c>
      <c r="O442">
        <v>0</v>
      </c>
      <c r="P442">
        <v>0</v>
      </c>
      <c r="Q442">
        <v>0</v>
      </c>
      <c r="R442">
        <v>1</v>
      </c>
    </row>
    <row r="443" spans="1:18" x14ac:dyDescent="0.25">
      <c r="A443" t="s">
        <v>525</v>
      </c>
      <c r="B443">
        <v>7798.7942999999996</v>
      </c>
      <c r="C443">
        <v>1176.8652</v>
      </c>
      <c r="D443">
        <v>112391.61350000001</v>
      </c>
      <c r="E443" s="3">
        <v>49168.001900000003</v>
      </c>
      <c r="F443" s="4">
        <v>10334.576800000001</v>
      </c>
      <c r="G443">
        <v>2218.6336000000001</v>
      </c>
      <c r="H443">
        <v>6473.7344000000003</v>
      </c>
      <c r="I443">
        <v>0</v>
      </c>
      <c r="J443">
        <v>0</v>
      </c>
      <c r="K443">
        <v>0</v>
      </c>
      <c r="L443">
        <v>1472.5610999999999</v>
      </c>
      <c r="M443">
        <v>38607.551700000004</v>
      </c>
      <c r="N443">
        <v>0</v>
      </c>
      <c r="O443">
        <v>0</v>
      </c>
      <c r="P443">
        <v>0</v>
      </c>
      <c r="Q443">
        <v>0</v>
      </c>
      <c r="R443">
        <v>1</v>
      </c>
    </row>
    <row r="444" spans="1:18" x14ac:dyDescent="0.25">
      <c r="A444" t="s">
        <v>1927</v>
      </c>
      <c r="B444">
        <v>1610.4683</v>
      </c>
      <c r="C444">
        <v>106.45310000000001</v>
      </c>
      <c r="D444">
        <v>32691.4408</v>
      </c>
      <c r="E444" s="3">
        <v>13712.3166</v>
      </c>
      <c r="F444" s="4">
        <v>1875.9247</v>
      </c>
      <c r="G444">
        <v>946.66690000000006</v>
      </c>
      <c r="H444">
        <v>851.49180000000001</v>
      </c>
      <c r="I444">
        <v>0</v>
      </c>
      <c r="J444">
        <v>0</v>
      </c>
      <c r="K444">
        <v>0</v>
      </c>
      <c r="L444">
        <v>683.77149999999995</v>
      </c>
      <c r="M444">
        <v>27041.218799999999</v>
      </c>
      <c r="N444">
        <v>0</v>
      </c>
      <c r="O444">
        <v>0</v>
      </c>
      <c r="P444">
        <v>0</v>
      </c>
      <c r="Q444">
        <v>0</v>
      </c>
      <c r="R444">
        <v>1</v>
      </c>
    </row>
    <row r="445" spans="1:18" x14ac:dyDescent="0.25">
      <c r="A445" t="s">
        <v>141</v>
      </c>
      <c r="B445">
        <v>4496.0240000000003</v>
      </c>
      <c r="C445">
        <v>858.82159999999999</v>
      </c>
      <c r="D445">
        <v>64060.371099999997</v>
      </c>
      <c r="E445" s="3">
        <v>28037.6322</v>
      </c>
      <c r="F445" s="4">
        <v>8088.5673999999999</v>
      </c>
      <c r="G445">
        <v>2226.4983999999999</v>
      </c>
      <c r="H445">
        <v>4984.63</v>
      </c>
      <c r="I445">
        <v>0</v>
      </c>
      <c r="J445">
        <v>0</v>
      </c>
      <c r="K445">
        <v>0</v>
      </c>
      <c r="L445">
        <v>1742.7874999999999</v>
      </c>
      <c r="M445">
        <v>14234.769399999999</v>
      </c>
      <c r="N445">
        <v>0</v>
      </c>
      <c r="O445">
        <v>0</v>
      </c>
      <c r="P445">
        <v>0</v>
      </c>
      <c r="Q445">
        <v>0</v>
      </c>
      <c r="R445">
        <v>1</v>
      </c>
    </row>
    <row r="446" spans="1:18" x14ac:dyDescent="0.25">
      <c r="A446" t="s">
        <v>526</v>
      </c>
      <c r="B446">
        <v>8953.3361000000004</v>
      </c>
      <c r="C446">
        <v>548.34109999999998</v>
      </c>
      <c r="D446">
        <v>123620.2853</v>
      </c>
      <c r="E446" s="3">
        <v>53984.850899999998</v>
      </c>
      <c r="F446" s="4">
        <v>5470.8649999999998</v>
      </c>
      <c r="G446">
        <v>2384.8984999999998</v>
      </c>
      <c r="H446">
        <v>942.89440000000002</v>
      </c>
      <c r="I446">
        <v>0</v>
      </c>
      <c r="J446">
        <v>0</v>
      </c>
      <c r="K446">
        <v>0</v>
      </c>
      <c r="L446">
        <v>1108.6969999999999</v>
      </c>
      <c r="M446">
        <v>10625.404200000001</v>
      </c>
      <c r="N446">
        <v>0</v>
      </c>
      <c r="O446">
        <v>0</v>
      </c>
      <c r="P446">
        <v>0</v>
      </c>
      <c r="Q446">
        <v>0</v>
      </c>
      <c r="R446">
        <v>1</v>
      </c>
    </row>
    <row r="447" spans="1:18" x14ac:dyDescent="0.25">
      <c r="A447" t="s">
        <v>527</v>
      </c>
      <c r="B447">
        <v>14875.6633</v>
      </c>
      <c r="C447">
        <v>2101.7244000000001</v>
      </c>
      <c r="D447">
        <v>229997.93109999999</v>
      </c>
      <c r="E447" s="3">
        <v>108166.3465</v>
      </c>
      <c r="F447" s="4">
        <v>20751.640899999999</v>
      </c>
      <c r="G447">
        <v>3965.13</v>
      </c>
      <c r="H447">
        <v>11153.423199999999</v>
      </c>
      <c r="I447">
        <v>0</v>
      </c>
      <c r="J447">
        <v>0</v>
      </c>
      <c r="K447">
        <v>0</v>
      </c>
      <c r="L447">
        <v>1573.9289000000001</v>
      </c>
      <c r="M447">
        <v>50196.193500000001</v>
      </c>
      <c r="N447">
        <v>0</v>
      </c>
      <c r="O447">
        <v>0</v>
      </c>
      <c r="P447">
        <v>0</v>
      </c>
      <c r="Q447">
        <v>0</v>
      </c>
      <c r="R447">
        <v>1</v>
      </c>
    </row>
    <row r="448" spans="1:18" x14ac:dyDescent="0.25">
      <c r="A448" t="s">
        <v>528</v>
      </c>
      <c r="B448">
        <v>12841.172200000001</v>
      </c>
      <c r="C448">
        <v>1559.1934000000001</v>
      </c>
      <c r="D448">
        <v>184845.63620000001</v>
      </c>
      <c r="E448" s="3">
        <v>91669.023499999996</v>
      </c>
      <c r="F448" s="4">
        <v>15295.625700000001</v>
      </c>
      <c r="G448">
        <v>2966.4605999999999</v>
      </c>
      <c r="H448">
        <v>7910.1977999999999</v>
      </c>
      <c r="I448">
        <v>0</v>
      </c>
      <c r="J448">
        <v>0</v>
      </c>
      <c r="K448">
        <v>0</v>
      </c>
      <c r="L448">
        <v>1025.9574</v>
      </c>
      <c r="M448">
        <v>31686.452499999999</v>
      </c>
      <c r="N448">
        <v>0</v>
      </c>
      <c r="O448">
        <v>0</v>
      </c>
      <c r="P448">
        <v>0</v>
      </c>
      <c r="Q448">
        <v>0</v>
      </c>
      <c r="R448">
        <v>1</v>
      </c>
    </row>
    <row r="449" spans="1:18" x14ac:dyDescent="0.25">
      <c r="A449" t="s">
        <v>529</v>
      </c>
      <c r="B449">
        <v>9434.5871000000006</v>
      </c>
      <c r="C449">
        <v>884.14400000000001</v>
      </c>
      <c r="D449">
        <v>107934.6394</v>
      </c>
      <c r="E449" s="3">
        <v>48903.647400000002</v>
      </c>
      <c r="F449" s="4">
        <v>5607.6783999999998</v>
      </c>
      <c r="G449">
        <v>1745.8742</v>
      </c>
      <c r="H449">
        <v>1710.3086000000001</v>
      </c>
      <c r="I449">
        <v>0</v>
      </c>
      <c r="J449">
        <v>0</v>
      </c>
      <c r="K449">
        <v>0</v>
      </c>
      <c r="L449">
        <v>764.88810000000001</v>
      </c>
      <c r="M449">
        <v>16842.260600000001</v>
      </c>
      <c r="N449">
        <v>0</v>
      </c>
      <c r="O449">
        <v>0</v>
      </c>
      <c r="P449">
        <v>0</v>
      </c>
      <c r="Q449">
        <v>0</v>
      </c>
      <c r="R449">
        <v>1</v>
      </c>
    </row>
    <row r="450" spans="1:18" x14ac:dyDescent="0.25">
      <c r="A450" t="s">
        <v>530</v>
      </c>
      <c r="B450">
        <v>16210.723400000001</v>
      </c>
      <c r="C450">
        <v>1920.2097000000001</v>
      </c>
      <c r="D450">
        <v>151725.46119999999</v>
      </c>
      <c r="E450" s="3">
        <v>69019.425399999993</v>
      </c>
      <c r="F450" s="4">
        <v>9432.0845000000008</v>
      </c>
      <c r="G450">
        <v>2852.6993000000002</v>
      </c>
      <c r="H450">
        <v>2408.2323000000001</v>
      </c>
      <c r="I450">
        <v>0</v>
      </c>
      <c r="J450">
        <v>0</v>
      </c>
      <c r="K450">
        <v>0</v>
      </c>
      <c r="L450">
        <v>1133.3130000000001</v>
      </c>
      <c r="M450">
        <v>4379.3490000000002</v>
      </c>
      <c r="N450">
        <v>0</v>
      </c>
      <c r="O450">
        <v>0</v>
      </c>
      <c r="P450">
        <v>0</v>
      </c>
      <c r="Q450">
        <v>0</v>
      </c>
      <c r="R450">
        <v>1</v>
      </c>
    </row>
    <row r="451" spans="1:18" x14ac:dyDescent="0.25">
      <c r="A451" t="s">
        <v>531</v>
      </c>
      <c r="B451">
        <v>6008.76</v>
      </c>
      <c r="C451">
        <v>348.73579999999998</v>
      </c>
      <c r="D451">
        <v>121359.717</v>
      </c>
      <c r="E451" s="3">
        <v>53840.865700000002</v>
      </c>
      <c r="F451" s="4">
        <v>5159.4605000000001</v>
      </c>
      <c r="G451">
        <v>809.02390000000003</v>
      </c>
      <c r="H451">
        <v>3197.3618999999999</v>
      </c>
      <c r="I451">
        <v>0</v>
      </c>
      <c r="J451">
        <v>0</v>
      </c>
      <c r="K451">
        <v>0</v>
      </c>
      <c r="L451">
        <v>430.02609999999999</v>
      </c>
      <c r="M451">
        <v>83145.297099999996</v>
      </c>
      <c r="N451">
        <v>0</v>
      </c>
      <c r="O451">
        <v>0</v>
      </c>
      <c r="P451">
        <v>0</v>
      </c>
      <c r="Q451">
        <v>0</v>
      </c>
      <c r="R451">
        <v>1</v>
      </c>
    </row>
    <row r="452" spans="1:18" x14ac:dyDescent="0.25">
      <c r="A452" t="s">
        <v>1928</v>
      </c>
      <c r="B452">
        <v>2984.924</v>
      </c>
      <c r="C452">
        <v>51.144399999999997</v>
      </c>
      <c r="D452">
        <v>68463.596000000005</v>
      </c>
      <c r="E452" s="3">
        <v>29671.613000000001</v>
      </c>
      <c r="F452" s="4">
        <v>932.55539999999996</v>
      </c>
      <c r="G452">
        <v>53.154200000000003</v>
      </c>
      <c r="H452">
        <v>844.83280000000002</v>
      </c>
      <c r="I452">
        <v>0</v>
      </c>
      <c r="J452">
        <v>0</v>
      </c>
      <c r="K452">
        <v>0</v>
      </c>
      <c r="L452">
        <v>36.326000000000001</v>
      </c>
      <c r="M452">
        <v>65525.353999999999</v>
      </c>
      <c r="N452">
        <v>0</v>
      </c>
      <c r="O452">
        <v>0</v>
      </c>
      <c r="P452">
        <v>0</v>
      </c>
      <c r="Q452">
        <v>0</v>
      </c>
      <c r="R452">
        <v>1</v>
      </c>
    </row>
    <row r="453" spans="1:18" x14ac:dyDescent="0.25">
      <c r="A453" t="s">
        <v>532</v>
      </c>
      <c r="B453">
        <v>12080.5944</v>
      </c>
      <c r="C453">
        <v>1849.4340999999999</v>
      </c>
      <c r="D453">
        <v>161062.5232</v>
      </c>
      <c r="E453" s="3">
        <v>77400.432700000005</v>
      </c>
      <c r="F453" s="4">
        <v>12072.070400000001</v>
      </c>
      <c r="G453">
        <v>2570.0499</v>
      </c>
      <c r="H453">
        <v>5628.2800999999999</v>
      </c>
      <c r="I453">
        <v>0</v>
      </c>
      <c r="J453">
        <v>0</v>
      </c>
      <c r="K453">
        <v>0</v>
      </c>
      <c r="L453">
        <v>819.822</v>
      </c>
      <c r="M453">
        <v>25038.948</v>
      </c>
      <c r="N453">
        <v>0</v>
      </c>
      <c r="O453">
        <v>0</v>
      </c>
      <c r="P453">
        <v>0</v>
      </c>
      <c r="Q453">
        <v>0</v>
      </c>
      <c r="R453">
        <v>1</v>
      </c>
    </row>
    <row r="454" spans="1:18" x14ac:dyDescent="0.25">
      <c r="A454" t="s">
        <v>533</v>
      </c>
      <c r="B454">
        <v>10440.236199999999</v>
      </c>
      <c r="C454">
        <v>1276.1454000000001</v>
      </c>
      <c r="D454">
        <v>126944.56080000001</v>
      </c>
      <c r="E454" s="3">
        <v>60765.381600000001</v>
      </c>
      <c r="F454" s="4">
        <v>9532.9267</v>
      </c>
      <c r="G454">
        <v>2345.1185</v>
      </c>
      <c r="H454">
        <v>3902.1608999999999</v>
      </c>
      <c r="I454">
        <v>0</v>
      </c>
      <c r="J454">
        <v>0</v>
      </c>
      <c r="K454">
        <v>0</v>
      </c>
      <c r="L454">
        <v>849.99239999999998</v>
      </c>
      <c r="M454">
        <v>2965.8161</v>
      </c>
      <c r="N454">
        <v>0</v>
      </c>
      <c r="O454">
        <v>0</v>
      </c>
      <c r="P454">
        <v>0</v>
      </c>
      <c r="Q454">
        <v>0</v>
      </c>
      <c r="R454">
        <v>1</v>
      </c>
    </row>
    <row r="455" spans="1:18" x14ac:dyDescent="0.25">
      <c r="A455" t="s">
        <v>534</v>
      </c>
      <c r="B455">
        <v>7761.2937000000002</v>
      </c>
      <c r="C455">
        <v>671.31280000000004</v>
      </c>
      <c r="D455">
        <v>101207.9194</v>
      </c>
      <c r="E455" s="3">
        <v>46215.0792</v>
      </c>
      <c r="F455" s="4">
        <v>5491.0034999999998</v>
      </c>
      <c r="G455">
        <v>1704.7262000000001</v>
      </c>
      <c r="H455">
        <v>1201.4346</v>
      </c>
      <c r="I455">
        <v>0</v>
      </c>
      <c r="J455">
        <v>0</v>
      </c>
      <c r="K455">
        <v>0</v>
      </c>
      <c r="L455">
        <v>586.27419999999995</v>
      </c>
      <c r="M455">
        <v>10514.607900000001</v>
      </c>
      <c r="N455">
        <v>0</v>
      </c>
      <c r="O455">
        <v>0</v>
      </c>
      <c r="P455">
        <v>0</v>
      </c>
      <c r="Q455">
        <v>0</v>
      </c>
      <c r="R455">
        <v>1</v>
      </c>
    </row>
    <row r="456" spans="1:18" x14ac:dyDescent="0.25">
      <c r="A456" t="s">
        <v>535</v>
      </c>
      <c r="B456">
        <v>12242.6639</v>
      </c>
      <c r="C456">
        <v>1075.3919000000001</v>
      </c>
      <c r="D456">
        <v>260502.0692</v>
      </c>
      <c r="E456" s="3">
        <v>124049.6349</v>
      </c>
      <c r="F456" s="4">
        <v>19596.341</v>
      </c>
      <c r="G456">
        <v>741.73220000000003</v>
      </c>
      <c r="H456">
        <v>17768.1185</v>
      </c>
      <c r="I456">
        <v>0</v>
      </c>
      <c r="J456">
        <v>0</v>
      </c>
      <c r="K456">
        <v>0</v>
      </c>
      <c r="L456">
        <v>340.46550000000002</v>
      </c>
      <c r="M456">
        <v>211063.0503</v>
      </c>
      <c r="N456">
        <v>0</v>
      </c>
      <c r="O456">
        <v>0</v>
      </c>
      <c r="P456">
        <v>0</v>
      </c>
      <c r="Q456">
        <v>0</v>
      </c>
      <c r="R456">
        <v>1</v>
      </c>
    </row>
    <row r="457" spans="1:18" x14ac:dyDescent="0.25">
      <c r="A457" t="s">
        <v>536</v>
      </c>
      <c r="B457">
        <v>7643.009</v>
      </c>
      <c r="C457">
        <v>639.60929999999996</v>
      </c>
      <c r="D457">
        <v>124726.46679999999</v>
      </c>
      <c r="E457" s="3">
        <v>57066.695699999997</v>
      </c>
      <c r="F457" s="4">
        <v>6877.8656000000001</v>
      </c>
      <c r="G457">
        <v>1647.4701</v>
      </c>
      <c r="H457">
        <v>2599.6770999999999</v>
      </c>
      <c r="I457">
        <v>0</v>
      </c>
      <c r="J457">
        <v>0</v>
      </c>
      <c r="K457">
        <v>0</v>
      </c>
      <c r="L457">
        <v>569.79160000000002</v>
      </c>
      <c r="M457">
        <v>40174.876300000004</v>
      </c>
      <c r="N457">
        <v>0</v>
      </c>
      <c r="O457">
        <v>0</v>
      </c>
      <c r="P457">
        <v>0</v>
      </c>
      <c r="Q457">
        <v>0</v>
      </c>
      <c r="R457">
        <v>1</v>
      </c>
    </row>
    <row r="458" spans="1:18" x14ac:dyDescent="0.25">
      <c r="A458" t="s">
        <v>537</v>
      </c>
      <c r="B458">
        <v>12182.0453</v>
      </c>
      <c r="C458">
        <v>2207.4047</v>
      </c>
      <c r="D458">
        <v>205068.94260000001</v>
      </c>
      <c r="E458" s="3">
        <v>95905.712899999999</v>
      </c>
      <c r="F458" s="4">
        <v>19993.418399999999</v>
      </c>
      <c r="G458">
        <v>3271.2602999999999</v>
      </c>
      <c r="H458">
        <v>9967.9473999999991</v>
      </c>
      <c r="I458">
        <v>0</v>
      </c>
      <c r="J458">
        <v>0</v>
      </c>
      <c r="K458">
        <v>0</v>
      </c>
      <c r="L458">
        <v>727.52210000000002</v>
      </c>
      <c r="M458">
        <v>95854.526599999997</v>
      </c>
      <c r="N458">
        <v>0</v>
      </c>
      <c r="O458">
        <v>0</v>
      </c>
      <c r="P458">
        <v>0</v>
      </c>
      <c r="Q458">
        <v>0</v>
      </c>
      <c r="R458">
        <v>1</v>
      </c>
    </row>
    <row r="459" spans="1:18" x14ac:dyDescent="0.25">
      <c r="A459" t="s">
        <v>538</v>
      </c>
      <c r="B459">
        <v>7709.8377</v>
      </c>
      <c r="C459">
        <v>677.85509999999999</v>
      </c>
      <c r="D459">
        <v>128918.447</v>
      </c>
      <c r="E459" s="3">
        <v>58595.242200000001</v>
      </c>
      <c r="F459" s="4">
        <v>7536.1512000000002</v>
      </c>
      <c r="G459">
        <v>1441.0051000000001</v>
      </c>
      <c r="H459">
        <v>3333.6967</v>
      </c>
      <c r="I459">
        <v>0</v>
      </c>
      <c r="J459">
        <v>0</v>
      </c>
      <c r="K459">
        <v>0</v>
      </c>
      <c r="L459">
        <v>653.51959999999997</v>
      </c>
      <c r="M459">
        <v>58407.9836</v>
      </c>
      <c r="N459">
        <v>0</v>
      </c>
      <c r="O459">
        <v>0</v>
      </c>
      <c r="P459">
        <v>0</v>
      </c>
      <c r="Q459">
        <v>0</v>
      </c>
      <c r="R459">
        <v>1</v>
      </c>
    </row>
    <row r="460" spans="1:18" x14ac:dyDescent="0.25">
      <c r="A460" t="s">
        <v>539</v>
      </c>
      <c r="B460">
        <v>7217.9413999999997</v>
      </c>
      <c r="C460">
        <v>432.31130000000002</v>
      </c>
      <c r="D460">
        <v>137698.45000000001</v>
      </c>
      <c r="E460" s="3">
        <v>62038.077899999997</v>
      </c>
      <c r="F460" s="4">
        <v>5430.33</v>
      </c>
      <c r="G460">
        <v>899.90300000000002</v>
      </c>
      <c r="H460">
        <v>3255.9436999999998</v>
      </c>
      <c r="I460">
        <v>0</v>
      </c>
      <c r="J460">
        <v>0</v>
      </c>
      <c r="K460">
        <v>0</v>
      </c>
      <c r="L460">
        <v>355.33479999999997</v>
      </c>
      <c r="M460">
        <v>93002.335800000001</v>
      </c>
      <c r="N460">
        <v>0</v>
      </c>
      <c r="O460">
        <v>0</v>
      </c>
      <c r="P460">
        <v>0</v>
      </c>
      <c r="Q460">
        <v>0</v>
      </c>
      <c r="R460">
        <v>1</v>
      </c>
    </row>
    <row r="461" spans="1:18" x14ac:dyDescent="0.25">
      <c r="A461" t="s">
        <v>540</v>
      </c>
      <c r="B461">
        <v>7117.8276999999998</v>
      </c>
      <c r="C461">
        <v>236.03360000000001</v>
      </c>
      <c r="D461">
        <v>144883.0356</v>
      </c>
      <c r="E461" s="3">
        <v>63610.427000000003</v>
      </c>
      <c r="F461" s="4">
        <v>2431.3905</v>
      </c>
      <c r="G461">
        <v>260.64139999999998</v>
      </c>
      <c r="H461">
        <v>1849.8987999999999</v>
      </c>
      <c r="I461">
        <v>0</v>
      </c>
      <c r="J461">
        <v>0</v>
      </c>
      <c r="K461">
        <v>0</v>
      </c>
      <c r="L461">
        <v>112.7987</v>
      </c>
      <c r="M461">
        <v>129951.03049999999</v>
      </c>
      <c r="N461">
        <v>0</v>
      </c>
      <c r="O461">
        <v>0</v>
      </c>
      <c r="P461">
        <v>0</v>
      </c>
      <c r="Q461">
        <v>0</v>
      </c>
      <c r="R461">
        <v>1</v>
      </c>
    </row>
    <row r="462" spans="1:18" x14ac:dyDescent="0.25">
      <c r="A462" t="s">
        <v>541</v>
      </c>
      <c r="B462">
        <v>1892.4014999999999</v>
      </c>
      <c r="C462">
        <v>160.98949999999999</v>
      </c>
      <c r="D462">
        <v>24941.4218</v>
      </c>
      <c r="E462" s="3">
        <v>8998.5476999999992</v>
      </c>
      <c r="F462" s="4">
        <v>2139.4061000000002</v>
      </c>
      <c r="G462">
        <v>1486.4318000000001</v>
      </c>
      <c r="H462">
        <v>513.00570000000005</v>
      </c>
      <c r="I462">
        <v>0</v>
      </c>
      <c r="J462">
        <v>0</v>
      </c>
      <c r="K462">
        <v>0</v>
      </c>
      <c r="L462">
        <v>1386.3148000000001</v>
      </c>
      <c r="M462">
        <v>4985.6777000000002</v>
      </c>
      <c r="N462">
        <v>0</v>
      </c>
      <c r="O462">
        <v>0</v>
      </c>
      <c r="P462">
        <v>0</v>
      </c>
      <c r="Q462">
        <v>0</v>
      </c>
      <c r="R462">
        <v>1</v>
      </c>
    </row>
    <row r="463" spans="1:18" x14ac:dyDescent="0.25">
      <c r="A463" t="s">
        <v>542</v>
      </c>
      <c r="B463">
        <v>5170.7541000000001</v>
      </c>
      <c r="C463">
        <v>636.37909999999999</v>
      </c>
      <c r="D463">
        <v>63658.684500000003</v>
      </c>
      <c r="E463" s="3">
        <v>28506.441699999999</v>
      </c>
      <c r="F463" s="4">
        <v>4831.3145000000004</v>
      </c>
      <c r="G463">
        <v>1512.5429999999999</v>
      </c>
      <c r="H463">
        <v>1408.5940000000001</v>
      </c>
      <c r="I463">
        <v>0</v>
      </c>
      <c r="J463">
        <v>0</v>
      </c>
      <c r="K463">
        <v>0</v>
      </c>
      <c r="L463">
        <v>509.94880000000001</v>
      </c>
      <c r="M463">
        <v>36.050199999999997</v>
      </c>
      <c r="N463">
        <v>0</v>
      </c>
      <c r="O463">
        <v>0</v>
      </c>
      <c r="P463">
        <v>0</v>
      </c>
      <c r="Q463">
        <v>0</v>
      </c>
      <c r="R463">
        <v>1</v>
      </c>
    </row>
    <row r="464" spans="1:18" x14ac:dyDescent="0.25">
      <c r="A464" t="s">
        <v>142</v>
      </c>
      <c r="B464">
        <v>5277.2635</v>
      </c>
      <c r="C464">
        <v>330.14210000000003</v>
      </c>
      <c r="D464">
        <v>124142.5243</v>
      </c>
      <c r="E464" s="3">
        <v>61346.056199999999</v>
      </c>
      <c r="F464" s="4">
        <v>7606.8450999999995</v>
      </c>
      <c r="G464">
        <v>235.34880000000001</v>
      </c>
      <c r="H464">
        <v>7371.4964</v>
      </c>
      <c r="I464">
        <v>0</v>
      </c>
      <c r="J464">
        <v>0</v>
      </c>
      <c r="K464">
        <v>0</v>
      </c>
      <c r="L464">
        <v>38.328099999999999</v>
      </c>
      <c r="M464">
        <v>116535.2548</v>
      </c>
      <c r="N464">
        <v>0</v>
      </c>
      <c r="O464">
        <v>0</v>
      </c>
      <c r="P464">
        <v>0</v>
      </c>
      <c r="Q464">
        <v>0</v>
      </c>
      <c r="R464">
        <v>1</v>
      </c>
    </row>
    <row r="465" spans="1:18" x14ac:dyDescent="0.25">
      <c r="A465" t="s">
        <v>543</v>
      </c>
      <c r="B465">
        <v>2837.4881999999998</v>
      </c>
      <c r="C465">
        <v>159.87860000000001</v>
      </c>
      <c r="D465">
        <v>47519.572999999997</v>
      </c>
      <c r="E465" s="3">
        <v>21276.732499999998</v>
      </c>
      <c r="F465" s="4">
        <v>1579.3513</v>
      </c>
      <c r="G465">
        <v>493.1388</v>
      </c>
      <c r="H465">
        <v>919.37630000000001</v>
      </c>
      <c r="I465">
        <v>0</v>
      </c>
      <c r="J465">
        <v>0</v>
      </c>
      <c r="K465">
        <v>0</v>
      </c>
      <c r="L465">
        <v>299.27300000000002</v>
      </c>
      <c r="M465">
        <v>32964.341999999997</v>
      </c>
      <c r="N465">
        <v>0</v>
      </c>
      <c r="O465">
        <v>0</v>
      </c>
      <c r="P465">
        <v>0</v>
      </c>
      <c r="Q465">
        <v>0</v>
      </c>
      <c r="R465">
        <v>1</v>
      </c>
    </row>
    <row r="466" spans="1:18" x14ac:dyDescent="0.25">
      <c r="A466" t="s">
        <v>544</v>
      </c>
      <c r="B466">
        <v>8030.8688000000002</v>
      </c>
      <c r="C466">
        <v>880.32629999999995</v>
      </c>
      <c r="D466">
        <v>101352.9809</v>
      </c>
      <c r="E466" s="3">
        <v>45245.5124</v>
      </c>
      <c r="F466" s="4">
        <v>6564.6238000000003</v>
      </c>
      <c r="G466">
        <v>2298.0943000000002</v>
      </c>
      <c r="H466">
        <v>2306.1790000000001</v>
      </c>
      <c r="I466">
        <v>0</v>
      </c>
      <c r="J466">
        <v>0</v>
      </c>
      <c r="K466">
        <v>0</v>
      </c>
      <c r="L466">
        <v>1094.2909999999999</v>
      </c>
      <c r="M466">
        <v>6087.9404000000004</v>
      </c>
      <c r="N466">
        <v>0</v>
      </c>
      <c r="O466">
        <v>0</v>
      </c>
      <c r="P466">
        <v>0</v>
      </c>
      <c r="Q466">
        <v>0</v>
      </c>
      <c r="R466">
        <v>1</v>
      </c>
    </row>
    <row r="467" spans="1:18" x14ac:dyDescent="0.25">
      <c r="A467" t="s">
        <v>545</v>
      </c>
      <c r="B467">
        <v>6729.076</v>
      </c>
      <c r="C467">
        <v>775.96640000000002</v>
      </c>
      <c r="D467">
        <v>100342.034</v>
      </c>
      <c r="E467" s="3">
        <v>44058.591500000002</v>
      </c>
      <c r="F467" s="4">
        <v>8960.6211000000003</v>
      </c>
      <c r="G467">
        <v>2173.4720000000002</v>
      </c>
      <c r="H467">
        <v>5509.4115000000002</v>
      </c>
      <c r="I467">
        <v>0</v>
      </c>
      <c r="J467">
        <v>0</v>
      </c>
      <c r="K467">
        <v>0</v>
      </c>
      <c r="L467">
        <v>1314.8336999999999</v>
      </c>
      <c r="M467">
        <v>24014.5913</v>
      </c>
      <c r="N467">
        <v>0</v>
      </c>
      <c r="O467">
        <v>0</v>
      </c>
      <c r="P467">
        <v>0</v>
      </c>
      <c r="Q467">
        <v>0</v>
      </c>
      <c r="R467">
        <v>1</v>
      </c>
    </row>
    <row r="468" spans="1:18" x14ac:dyDescent="0.25">
      <c r="A468" t="s">
        <v>546</v>
      </c>
      <c r="B468">
        <v>4408.3222999999998</v>
      </c>
      <c r="C468">
        <v>393.61219999999997</v>
      </c>
      <c r="D468">
        <v>54634.386100000003</v>
      </c>
      <c r="E468" s="3">
        <v>24041.545699999999</v>
      </c>
      <c r="F468" s="4">
        <v>2815.4737</v>
      </c>
      <c r="G468">
        <v>1045.5400999999999</v>
      </c>
      <c r="H468">
        <v>930.57860000000005</v>
      </c>
      <c r="I468">
        <v>0</v>
      </c>
      <c r="J468">
        <v>0</v>
      </c>
      <c r="K468">
        <v>0</v>
      </c>
      <c r="L468">
        <v>547.21109999999999</v>
      </c>
      <c r="M468">
        <v>9085.8313999999991</v>
      </c>
      <c r="N468">
        <v>0</v>
      </c>
      <c r="O468">
        <v>0</v>
      </c>
      <c r="P468">
        <v>0</v>
      </c>
      <c r="Q468">
        <v>0</v>
      </c>
      <c r="R468">
        <v>1</v>
      </c>
    </row>
    <row r="469" spans="1:18" x14ac:dyDescent="0.25">
      <c r="A469" t="s">
        <v>547</v>
      </c>
      <c r="B469">
        <v>6629.4179000000004</v>
      </c>
      <c r="C469">
        <v>1043.3418999999999</v>
      </c>
      <c r="D469">
        <v>94289.795800000007</v>
      </c>
      <c r="E469" s="3">
        <v>41848.589099999997</v>
      </c>
      <c r="F469" s="4">
        <v>10424.432500000001</v>
      </c>
      <c r="G469">
        <v>3045.1842999999999</v>
      </c>
      <c r="H469">
        <v>6580.7907999999998</v>
      </c>
      <c r="I469">
        <v>0</v>
      </c>
      <c r="J469">
        <v>0</v>
      </c>
      <c r="K469">
        <v>0</v>
      </c>
      <c r="L469">
        <v>2446.2631000000001</v>
      </c>
      <c r="M469">
        <v>18098.776000000002</v>
      </c>
      <c r="N469">
        <v>0</v>
      </c>
      <c r="O469">
        <v>0</v>
      </c>
      <c r="P469">
        <v>0</v>
      </c>
      <c r="Q469">
        <v>0</v>
      </c>
      <c r="R469">
        <v>1</v>
      </c>
    </row>
    <row r="470" spans="1:18" x14ac:dyDescent="0.25">
      <c r="A470" t="s">
        <v>548</v>
      </c>
      <c r="B470">
        <v>8824.2525000000005</v>
      </c>
      <c r="C470">
        <v>4301.4422999999997</v>
      </c>
      <c r="D470">
        <v>141203.54670000001</v>
      </c>
      <c r="E470" s="3">
        <v>89933.6584</v>
      </c>
      <c r="F470" s="4">
        <v>40311.184399999998</v>
      </c>
      <c r="G470">
        <v>4170.0084999999999</v>
      </c>
      <c r="H470">
        <v>34946.782700000003</v>
      </c>
      <c r="I470">
        <v>0</v>
      </c>
      <c r="J470">
        <v>0</v>
      </c>
      <c r="K470">
        <v>0</v>
      </c>
      <c r="L470">
        <v>2381.7175999999999</v>
      </c>
      <c r="M470">
        <v>20320.261600000002</v>
      </c>
      <c r="N470">
        <v>0</v>
      </c>
      <c r="O470">
        <v>0</v>
      </c>
      <c r="P470">
        <v>0</v>
      </c>
      <c r="Q470">
        <v>0</v>
      </c>
      <c r="R470">
        <v>1</v>
      </c>
    </row>
    <row r="471" spans="1:18" x14ac:dyDescent="0.25">
      <c r="A471" t="s">
        <v>549</v>
      </c>
      <c r="B471">
        <v>3690.9018999999998</v>
      </c>
      <c r="C471">
        <v>270.8288</v>
      </c>
      <c r="D471">
        <v>51760.3914</v>
      </c>
      <c r="E471" s="3">
        <v>22609.863799999999</v>
      </c>
      <c r="F471" s="4">
        <v>2707.5430999999999</v>
      </c>
      <c r="G471">
        <v>891.35530000000006</v>
      </c>
      <c r="H471">
        <v>543.95590000000004</v>
      </c>
      <c r="I471">
        <v>0</v>
      </c>
      <c r="J471">
        <v>0</v>
      </c>
      <c r="K471">
        <v>0</v>
      </c>
      <c r="L471">
        <v>460.59120000000001</v>
      </c>
      <c r="M471">
        <v>11820.460300000001</v>
      </c>
      <c r="N471">
        <v>0</v>
      </c>
      <c r="O471">
        <v>0</v>
      </c>
      <c r="P471">
        <v>0</v>
      </c>
      <c r="Q471">
        <v>0</v>
      </c>
      <c r="R471">
        <v>1</v>
      </c>
    </row>
    <row r="472" spans="1:18" x14ac:dyDescent="0.25">
      <c r="A472" t="s">
        <v>550</v>
      </c>
      <c r="B472">
        <v>11154.688099999999</v>
      </c>
      <c r="C472">
        <v>1275.1261999999999</v>
      </c>
      <c r="D472">
        <v>126493.3406</v>
      </c>
      <c r="E472" s="3">
        <v>57249.575100000002</v>
      </c>
      <c r="F472" s="4">
        <v>8489.5293000000001</v>
      </c>
      <c r="G472">
        <v>2251.1264999999999</v>
      </c>
      <c r="H472">
        <v>2553.8447999999999</v>
      </c>
      <c r="I472">
        <v>0</v>
      </c>
      <c r="J472">
        <v>0</v>
      </c>
      <c r="K472">
        <v>0</v>
      </c>
      <c r="L472">
        <v>858.80600000000004</v>
      </c>
      <c r="M472">
        <v>7258.4119000000001</v>
      </c>
      <c r="N472">
        <v>0</v>
      </c>
      <c r="O472">
        <v>0</v>
      </c>
      <c r="P472">
        <v>0</v>
      </c>
      <c r="Q472">
        <v>0</v>
      </c>
      <c r="R472">
        <v>1</v>
      </c>
    </row>
    <row r="473" spans="1:18" x14ac:dyDescent="0.25">
      <c r="A473" t="s">
        <v>551</v>
      </c>
      <c r="B473">
        <v>1809.3204000000001</v>
      </c>
      <c r="C473">
        <v>435.9271</v>
      </c>
      <c r="D473">
        <v>28923.912</v>
      </c>
      <c r="E473" s="3">
        <v>12298.763499999999</v>
      </c>
      <c r="F473" s="4">
        <v>5209.4369999999999</v>
      </c>
      <c r="G473">
        <v>823.41030000000001</v>
      </c>
      <c r="H473">
        <v>4087.2539999999999</v>
      </c>
      <c r="I473">
        <v>0</v>
      </c>
      <c r="J473">
        <v>0</v>
      </c>
      <c r="K473">
        <v>0</v>
      </c>
      <c r="L473">
        <v>552.72900000000004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</row>
    <row r="474" spans="1:18" x14ac:dyDescent="0.25">
      <c r="A474" t="s">
        <v>23</v>
      </c>
      <c r="B474">
        <v>11740.2659</v>
      </c>
      <c r="C474">
        <v>1154.0335</v>
      </c>
      <c r="D474">
        <v>160442.84020000001</v>
      </c>
      <c r="E474" s="3">
        <v>72516.928100000005</v>
      </c>
      <c r="F474" s="4">
        <v>10048.26</v>
      </c>
      <c r="G474">
        <v>2446.3252000000002</v>
      </c>
      <c r="H474">
        <v>3968.1140999999998</v>
      </c>
      <c r="I474">
        <v>0</v>
      </c>
      <c r="J474">
        <v>0</v>
      </c>
      <c r="K474">
        <v>0</v>
      </c>
      <c r="L474">
        <v>979.40250000000003</v>
      </c>
      <c r="M474">
        <v>25935.9238</v>
      </c>
      <c r="N474">
        <v>0</v>
      </c>
      <c r="O474">
        <v>0</v>
      </c>
      <c r="P474">
        <v>0</v>
      </c>
      <c r="Q474">
        <v>0</v>
      </c>
      <c r="R474">
        <v>1</v>
      </c>
    </row>
    <row r="475" spans="1:18" x14ac:dyDescent="0.25">
      <c r="A475" t="s">
        <v>552</v>
      </c>
      <c r="B475">
        <v>9082.0380000000005</v>
      </c>
      <c r="C475">
        <v>777.31709999999998</v>
      </c>
      <c r="D475">
        <v>135418.9185</v>
      </c>
      <c r="E475" s="3">
        <v>60730.173199999997</v>
      </c>
      <c r="F475" s="4">
        <v>7688.4291999999996</v>
      </c>
      <c r="G475">
        <v>2171.1302000000001</v>
      </c>
      <c r="H475">
        <v>2365.8766000000001</v>
      </c>
      <c r="I475">
        <v>0</v>
      </c>
      <c r="J475">
        <v>0</v>
      </c>
      <c r="K475">
        <v>0</v>
      </c>
      <c r="L475">
        <v>881.68230000000005</v>
      </c>
      <c r="M475">
        <v>18312.068800000001</v>
      </c>
      <c r="N475">
        <v>0</v>
      </c>
      <c r="O475">
        <v>0</v>
      </c>
      <c r="P475">
        <v>0</v>
      </c>
      <c r="Q475">
        <v>0</v>
      </c>
      <c r="R475">
        <v>1</v>
      </c>
    </row>
    <row r="476" spans="1:18" x14ac:dyDescent="0.25">
      <c r="A476" t="s">
        <v>553</v>
      </c>
      <c r="B476">
        <v>10065.088</v>
      </c>
      <c r="C476">
        <v>2565.0108</v>
      </c>
      <c r="D476">
        <v>160791.89350000001</v>
      </c>
      <c r="E476" s="3">
        <v>79382.000599999999</v>
      </c>
      <c r="F476" s="4">
        <v>28313.963500000002</v>
      </c>
      <c r="G476">
        <v>4650.0245999999997</v>
      </c>
      <c r="H476">
        <v>22277.275300000001</v>
      </c>
      <c r="I476">
        <v>0</v>
      </c>
      <c r="J476">
        <v>0</v>
      </c>
      <c r="K476">
        <v>0</v>
      </c>
      <c r="L476">
        <v>3258.3098</v>
      </c>
      <c r="M476">
        <v>32027.740300000001</v>
      </c>
      <c r="N476">
        <v>0</v>
      </c>
      <c r="O476">
        <v>0</v>
      </c>
      <c r="P476">
        <v>0</v>
      </c>
      <c r="Q476">
        <v>0</v>
      </c>
      <c r="R476">
        <v>1</v>
      </c>
    </row>
    <row r="477" spans="1:18" x14ac:dyDescent="0.25">
      <c r="A477" t="s">
        <v>554</v>
      </c>
      <c r="B477">
        <v>3841.096</v>
      </c>
      <c r="C477">
        <v>369.36450000000002</v>
      </c>
      <c r="D477">
        <v>49084.286999999997</v>
      </c>
      <c r="E477" s="3">
        <v>21689.194800000001</v>
      </c>
      <c r="F477" s="4">
        <v>3144.5073000000002</v>
      </c>
      <c r="G477">
        <v>1280.0036</v>
      </c>
      <c r="H477">
        <v>1092.0681</v>
      </c>
      <c r="I477">
        <v>0</v>
      </c>
      <c r="J477">
        <v>0</v>
      </c>
      <c r="K477">
        <v>0</v>
      </c>
      <c r="L477">
        <v>772.34289999999999</v>
      </c>
      <c r="M477">
        <v>604.14359999999999</v>
      </c>
      <c r="N477">
        <v>0</v>
      </c>
      <c r="O477">
        <v>0</v>
      </c>
      <c r="P477">
        <v>0</v>
      </c>
      <c r="Q477">
        <v>0</v>
      </c>
      <c r="R477">
        <v>1</v>
      </c>
    </row>
    <row r="478" spans="1:18" x14ac:dyDescent="0.25">
      <c r="A478" t="s">
        <v>555</v>
      </c>
      <c r="B478">
        <v>5029.7001</v>
      </c>
      <c r="C478">
        <v>1407.1331</v>
      </c>
      <c r="D478">
        <v>69341.805300000007</v>
      </c>
      <c r="E478" s="3">
        <v>32909.679799999998</v>
      </c>
      <c r="F478" s="4">
        <v>14537.777599999999</v>
      </c>
      <c r="G478">
        <v>3113.3606</v>
      </c>
      <c r="H478">
        <v>11180.731100000001</v>
      </c>
      <c r="I478">
        <v>0</v>
      </c>
      <c r="J478">
        <v>0</v>
      </c>
      <c r="K478">
        <v>0</v>
      </c>
      <c r="L478">
        <v>2321.6302999999998</v>
      </c>
      <c r="M478">
        <v>6783.2124000000003</v>
      </c>
      <c r="N478">
        <v>0</v>
      </c>
      <c r="O478">
        <v>0</v>
      </c>
      <c r="P478">
        <v>0</v>
      </c>
      <c r="Q478">
        <v>0</v>
      </c>
      <c r="R478">
        <v>1</v>
      </c>
    </row>
    <row r="479" spans="1:18" x14ac:dyDescent="0.25">
      <c r="A479" t="s">
        <v>1929</v>
      </c>
      <c r="B479">
        <v>4749.3344999999999</v>
      </c>
      <c r="C479">
        <v>124.8168</v>
      </c>
      <c r="D479">
        <v>111873.7598</v>
      </c>
      <c r="E479" s="3">
        <v>49139.350200000001</v>
      </c>
      <c r="F479" s="4">
        <v>2885.5365999999999</v>
      </c>
      <c r="G479">
        <v>0</v>
      </c>
      <c r="H479">
        <v>2885.5365999999999</v>
      </c>
      <c r="I479">
        <v>0</v>
      </c>
      <c r="J479">
        <v>0</v>
      </c>
      <c r="K479">
        <v>0</v>
      </c>
      <c r="L479">
        <v>0</v>
      </c>
      <c r="M479">
        <v>108988.24490000001</v>
      </c>
      <c r="N479">
        <v>0</v>
      </c>
      <c r="O479">
        <v>0</v>
      </c>
      <c r="P479">
        <v>0</v>
      </c>
      <c r="Q479">
        <v>0</v>
      </c>
      <c r="R479">
        <v>1</v>
      </c>
    </row>
    <row r="480" spans="1:18" x14ac:dyDescent="0.25">
      <c r="A480" t="s">
        <v>1930</v>
      </c>
      <c r="B480">
        <v>2999.9839999999999</v>
      </c>
      <c r="C480">
        <v>264.08730000000003</v>
      </c>
      <c r="D480">
        <v>66388.842799999999</v>
      </c>
      <c r="E480" s="3">
        <v>29604.499899999999</v>
      </c>
      <c r="F480" s="4">
        <v>1775.3532</v>
      </c>
      <c r="G480">
        <v>685.23509999999999</v>
      </c>
      <c r="H480">
        <v>347.55200000000002</v>
      </c>
      <c r="I480">
        <v>0</v>
      </c>
      <c r="J480">
        <v>0</v>
      </c>
      <c r="K480">
        <v>0</v>
      </c>
      <c r="L480">
        <v>79.254400000000004</v>
      </c>
      <c r="M480">
        <v>61671.758800000003</v>
      </c>
      <c r="N480">
        <v>0</v>
      </c>
      <c r="O480">
        <v>0</v>
      </c>
      <c r="P480">
        <v>0</v>
      </c>
      <c r="Q480">
        <v>0</v>
      </c>
      <c r="R480">
        <v>1</v>
      </c>
    </row>
    <row r="481" spans="1:18" x14ac:dyDescent="0.25">
      <c r="A481" t="s">
        <v>556</v>
      </c>
      <c r="B481">
        <v>9189.4050999999999</v>
      </c>
      <c r="C481">
        <v>649.4674</v>
      </c>
      <c r="D481">
        <v>150439.0257</v>
      </c>
      <c r="E481" s="3">
        <v>68379.371299999999</v>
      </c>
      <c r="F481" s="4">
        <v>6881.9974000000002</v>
      </c>
      <c r="G481">
        <v>1874.7267999999999</v>
      </c>
      <c r="H481">
        <v>1974.9403</v>
      </c>
      <c r="I481">
        <v>0</v>
      </c>
      <c r="J481">
        <v>0</v>
      </c>
      <c r="K481">
        <v>0</v>
      </c>
      <c r="L481">
        <v>737.23749999999995</v>
      </c>
      <c r="M481">
        <v>48715.992599999998</v>
      </c>
      <c r="N481">
        <v>0</v>
      </c>
      <c r="O481">
        <v>0</v>
      </c>
      <c r="P481">
        <v>0</v>
      </c>
      <c r="Q481">
        <v>0</v>
      </c>
      <c r="R481">
        <v>1</v>
      </c>
    </row>
    <row r="482" spans="1:18" x14ac:dyDescent="0.25">
      <c r="A482" t="s">
        <v>1931</v>
      </c>
      <c r="B482">
        <v>8959.1723000000002</v>
      </c>
      <c r="C482">
        <v>970.77359999999999</v>
      </c>
      <c r="D482">
        <v>106104.57339999999</v>
      </c>
      <c r="E482" s="3">
        <v>48867.274299999997</v>
      </c>
      <c r="F482" s="4">
        <v>5771.7754000000004</v>
      </c>
      <c r="G482">
        <v>1763.3710000000001</v>
      </c>
      <c r="H482">
        <v>1436.1489999999999</v>
      </c>
      <c r="I482">
        <v>0</v>
      </c>
      <c r="J482">
        <v>0</v>
      </c>
      <c r="K482">
        <v>0</v>
      </c>
      <c r="L482">
        <v>678.93809999999996</v>
      </c>
      <c r="M482">
        <v>13239.4355</v>
      </c>
      <c r="N482">
        <v>0</v>
      </c>
      <c r="O482">
        <v>0</v>
      </c>
      <c r="P482">
        <v>0</v>
      </c>
      <c r="Q482">
        <v>0</v>
      </c>
      <c r="R482">
        <v>1</v>
      </c>
    </row>
    <row r="483" spans="1:18" x14ac:dyDescent="0.25">
      <c r="A483" t="s">
        <v>1932</v>
      </c>
      <c r="B483">
        <v>3877.2622999999999</v>
      </c>
      <c r="C483">
        <v>41.4285</v>
      </c>
      <c r="D483">
        <v>88075.978000000003</v>
      </c>
      <c r="E483" s="3">
        <v>37728.514600000002</v>
      </c>
      <c r="F483" s="4">
        <v>524.95989999999995</v>
      </c>
      <c r="G483">
        <v>175.4273</v>
      </c>
      <c r="H483">
        <v>167.9288</v>
      </c>
      <c r="I483">
        <v>0</v>
      </c>
      <c r="J483">
        <v>0</v>
      </c>
      <c r="K483">
        <v>0</v>
      </c>
      <c r="L483">
        <v>126.4252</v>
      </c>
      <c r="M483">
        <v>82461.290699999998</v>
      </c>
      <c r="N483">
        <v>0</v>
      </c>
      <c r="O483">
        <v>0</v>
      </c>
      <c r="P483">
        <v>0</v>
      </c>
      <c r="Q483">
        <v>0</v>
      </c>
      <c r="R483">
        <v>1</v>
      </c>
    </row>
    <row r="484" spans="1:18" x14ac:dyDescent="0.25">
      <c r="A484" t="s">
        <v>557</v>
      </c>
      <c r="B484">
        <v>9024.5416000000005</v>
      </c>
      <c r="C484">
        <v>991.43029999999999</v>
      </c>
      <c r="D484">
        <v>94507.970100000006</v>
      </c>
      <c r="E484" s="3">
        <v>42413.6391</v>
      </c>
      <c r="F484" s="4">
        <v>5112.6097</v>
      </c>
      <c r="G484">
        <v>1571.8391999999999</v>
      </c>
      <c r="H484">
        <v>906.77009999999996</v>
      </c>
      <c r="I484">
        <v>0</v>
      </c>
      <c r="J484">
        <v>0</v>
      </c>
      <c r="K484">
        <v>0</v>
      </c>
      <c r="L484">
        <v>650.17819999999995</v>
      </c>
      <c r="M484">
        <v>20654.432499999999</v>
      </c>
      <c r="N484">
        <v>0</v>
      </c>
      <c r="O484">
        <v>0</v>
      </c>
      <c r="P484">
        <v>0</v>
      </c>
      <c r="Q484">
        <v>0</v>
      </c>
      <c r="R484">
        <v>1</v>
      </c>
    </row>
    <row r="485" spans="1:18" x14ac:dyDescent="0.25">
      <c r="A485" t="s">
        <v>558</v>
      </c>
      <c r="B485">
        <v>5643.6385</v>
      </c>
      <c r="C485">
        <v>164.5341</v>
      </c>
      <c r="D485">
        <v>110183.6554</v>
      </c>
      <c r="E485" s="3">
        <v>48033.486700000001</v>
      </c>
      <c r="F485" s="4">
        <v>1514.5116</v>
      </c>
      <c r="G485">
        <v>522.44389999999999</v>
      </c>
      <c r="H485">
        <v>504.42770000000002</v>
      </c>
      <c r="I485">
        <v>0</v>
      </c>
      <c r="J485">
        <v>0</v>
      </c>
      <c r="K485">
        <v>0</v>
      </c>
      <c r="L485">
        <v>267.60449999999997</v>
      </c>
      <c r="M485">
        <v>85125.769499999995</v>
      </c>
      <c r="N485">
        <v>0</v>
      </c>
      <c r="O485">
        <v>0</v>
      </c>
      <c r="P485">
        <v>0</v>
      </c>
      <c r="Q485">
        <v>0</v>
      </c>
      <c r="R485">
        <v>1</v>
      </c>
    </row>
    <row r="486" spans="1:18" x14ac:dyDescent="0.25">
      <c r="A486" t="s">
        <v>559</v>
      </c>
      <c r="B486">
        <v>10845.2168</v>
      </c>
      <c r="C486">
        <v>1013.6821</v>
      </c>
      <c r="D486">
        <v>149971.25930000001</v>
      </c>
      <c r="E486" s="3">
        <v>69321.521099999998</v>
      </c>
      <c r="F486" s="4">
        <v>8018.8337000000001</v>
      </c>
      <c r="G486">
        <v>2057.2303000000002</v>
      </c>
      <c r="H486">
        <v>3080.7932999999998</v>
      </c>
      <c r="I486">
        <v>0</v>
      </c>
      <c r="J486">
        <v>0</v>
      </c>
      <c r="K486">
        <v>0</v>
      </c>
      <c r="L486">
        <v>851.55200000000002</v>
      </c>
      <c r="M486">
        <v>42311.943700000003</v>
      </c>
      <c r="N486">
        <v>0</v>
      </c>
      <c r="O486">
        <v>0</v>
      </c>
      <c r="P486">
        <v>0</v>
      </c>
      <c r="Q486">
        <v>0</v>
      </c>
      <c r="R486">
        <v>1</v>
      </c>
    </row>
    <row r="487" spans="1:18" x14ac:dyDescent="0.25">
      <c r="A487" t="s">
        <v>560</v>
      </c>
      <c r="B487">
        <v>11247.150299999999</v>
      </c>
      <c r="C487">
        <v>1067.9567</v>
      </c>
      <c r="D487">
        <v>130030.77159999999</v>
      </c>
      <c r="E487" s="3">
        <v>59230.564299999998</v>
      </c>
      <c r="F487" s="4">
        <v>6578.8005999999996</v>
      </c>
      <c r="G487">
        <v>2343.7934</v>
      </c>
      <c r="H487">
        <v>1315.3004000000001</v>
      </c>
      <c r="I487">
        <v>0</v>
      </c>
      <c r="J487">
        <v>0</v>
      </c>
      <c r="K487">
        <v>0</v>
      </c>
      <c r="L487">
        <v>861.49959999999999</v>
      </c>
      <c r="M487">
        <v>15799.9853</v>
      </c>
      <c r="N487">
        <v>0</v>
      </c>
      <c r="O487">
        <v>0</v>
      </c>
      <c r="P487">
        <v>0</v>
      </c>
      <c r="Q487">
        <v>0</v>
      </c>
      <c r="R487">
        <v>1</v>
      </c>
    </row>
    <row r="488" spans="1:18" x14ac:dyDescent="0.25">
      <c r="A488" t="s">
        <v>561</v>
      </c>
      <c r="B488">
        <v>4380.3669</v>
      </c>
      <c r="C488">
        <v>54.039499999999997</v>
      </c>
      <c r="D488">
        <v>98867.628700000001</v>
      </c>
      <c r="E488" s="3">
        <v>42718.2287</v>
      </c>
      <c r="F488" s="4">
        <v>835.35680000000002</v>
      </c>
      <c r="G488">
        <v>225.1317</v>
      </c>
      <c r="H488">
        <v>421.8066</v>
      </c>
      <c r="I488">
        <v>0</v>
      </c>
      <c r="J488">
        <v>0</v>
      </c>
      <c r="K488">
        <v>0</v>
      </c>
      <c r="L488">
        <v>130.06979999999999</v>
      </c>
      <c r="M488">
        <v>91402.351599999995</v>
      </c>
      <c r="N488">
        <v>0</v>
      </c>
      <c r="O488">
        <v>0</v>
      </c>
      <c r="P488">
        <v>0</v>
      </c>
      <c r="Q488">
        <v>0</v>
      </c>
      <c r="R488">
        <v>1</v>
      </c>
    </row>
    <row r="489" spans="1:18" x14ac:dyDescent="0.25">
      <c r="A489" t="s">
        <v>1933</v>
      </c>
      <c r="B489">
        <v>590.69669999999996</v>
      </c>
      <c r="C489">
        <v>15.9617</v>
      </c>
      <c r="D489">
        <v>12381.0214</v>
      </c>
      <c r="E489" s="3">
        <v>5250.5925999999999</v>
      </c>
      <c r="F489" s="4">
        <v>93.055099999999996</v>
      </c>
      <c r="G489">
        <v>49.219099999999997</v>
      </c>
      <c r="H489">
        <v>4.0050999999999997</v>
      </c>
      <c r="I489">
        <v>0</v>
      </c>
      <c r="J489">
        <v>0</v>
      </c>
      <c r="K489">
        <v>0</v>
      </c>
      <c r="L489">
        <v>41.254399999999997</v>
      </c>
      <c r="M489">
        <v>11217.5365</v>
      </c>
      <c r="N489">
        <v>0</v>
      </c>
      <c r="O489">
        <v>0</v>
      </c>
      <c r="P489">
        <v>0</v>
      </c>
      <c r="Q489">
        <v>0</v>
      </c>
      <c r="R489">
        <v>1</v>
      </c>
    </row>
    <row r="490" spans="1:18" x14ac:dyDescent="0.25">
      <c r="A490" t="s">
        <v>562</v>
      </c>
      <c r="B490">
        <v>3471.6</v>
      </c>
      <c r="C490">
        <v>132.16569999999999</v>
      </c>
      <c r="D490">
        <v>66579.351599999995</v>
      </c>
      <c r="E490" s="3">
        <v>28971.3956</v>
      </c>
      <c r="F490" s="4">
        <v>1887.1766</v>
      </c>
      <c r="G490">
        <v>683.75639999999999</v>
      </c>
      <c r="H490">
        <v>320.72399999999999</v>
      </c>
      <c r="I490">
        <v>0</v>
      </c>
      <c r="J490">
        <v>0</v>
      </c>
      <c r="K490">
        <v>0</v>
      </c>
      <c r="L490">
        <v>380.42540000000002</v>
      </c>
      <c r="M490">
        <v>41375.866800000003</v>
      </c>
      <c r="N490">
        <v>0</v>
      </c>
      <c r="O490">
        <v>0</v>
      </c>
      <c r="P490">
        <v>0</v>
      </c>
      <c r="Q490">
        <v>0</v>
      </c>
      <c r="R490">
        <v>1</v>
      </c>
    </row>
    <row r="491" spans="1:18" x14ac:dyDescent="0.25">
      <c r="A491" t="s">
        <v>1934</v>
      </c>
      <c r="B491">
        <v>6591.5888999999997</v>
      </c>
      <c r="C491">
        <v>44.0379</v>
      </c>
      <c r="D491">
        <v>153511.9406</v>
      </c>
      <c r="E491" s="3">
        <v>66160.754400000005</v>
      </c>
      <c r="F491" s="4">
        <v>861.77030000000002</v>
      </c>
      <c r="G491">
        <v>105.0929</v>
      </c>
      <c r="H491">
        <v>653.7636</v>
      </c>
      <c r="I491">
        <v>0</v>
      </c>
      <c r="J491">
        <v>0</v>
      </c>
      <c r="K491">
        <v>0</v>
      </c>
      <c r="L491">
        <v>82.665400000000005</v>
      </c>
      <c r="M491">
        <v>149926.5336</v>
      </c>
      <c r="N491">
        <v>0</v>
      </c>
      <c r="O491">
        <v>0</v>
      </c>
      <c r="P491">
        <v>0</v>
      </c>
      <c r="Q491">
        <v>0</v>
      </c>
      <c r="R491">
        <v>1</v>
      </c>
    </row>
    <row r="492" spans="1:18" x14ac:dyDescent="0.25">
      <c r="A492" t="s">
        <v>563</v>
      </c>
      <c r="B492">
        <v>5557.5379000000003</v>
      </c>
      <c r="C492">
        <v>285.28769999999997</v>
      </c>
      <c r="D492">
        <v>88469.391499999998</v>
      </c>
      <c r="E492" s="3">
        <v>38503.755100000002</v>
      </c>
      <c r="F492" s="4">
        <v>2190.4353000000001</v>
      </c>
      <c r="G492">
        <v>709.46559999999999</v>
      </c>
      <c r="H492">
        <v>519.31299999999999</v>
      </c>
      <c r="I492">
        <v>0</v>
      </c>
      <c r="J492">
        <v>0</v>
      </c>
      <c r="K492">
        <v>0</v>
      </c>
      <c r="L492">
        <v>412.64330000000001</v>
      </c>
      <c r="M492">
        <v>54788.814899999998</v>
      </c>
      <c r="N492">
        <v>0</v>
      </c>
      <c r="O492">
        <v>0</v>
      </c>
      <c r="P492">
        <v>0</v>
      </c>
      <c r="Q492">
        <v>0</v>
      </c>
      <c r="R492">
        <v>1</v>
      </c>
    </row>
    <row r="493" spans="1:18" x14ac:dyDescent="0.25">
      <c r="A493" t="s">
        <v>1935</v>
      </c>
      <c r="B493">
        <v>373.52719999999999</v>
      </c>
      <c r="C493">
        <v>3.7967</v>
      </c>
      <c r="D493">
        <v>8508.1643000000004</v>
      </c>
      <c r="E493" s="3">
        <v>3606.1849000000002</v>
      </c>
      <c r="F493" s="4">
        <v>50.896700000000003</v>
      </c>
      <c r="G493">
        <v>31.197800000000001</v>
      </c>
      <c r="H493">
        <v>3.4026000000000001</v>
      </c>
      <c r="I493">
        <v>0</v>
      </c>
      <c r="J493">
        <v>0</v>
      </c>
      <c r="K493">
        <v>0</v>
      </c>
      <c r="L493">
        <v>27.418800000000001</v>
      </c>
      <c r="M493">
        <v>7574.6224000000002</v>
      </c>
      <c r="N493">
        <v>0</v>
      </c>
      <c r="O493">
        <v>0</v>
      </c>
      <c r="P493">
        <v>0</v>
      </c>
      <c r="Q493">
        <v>0</v>
      </c>
      <c r="R493">
        <v>1</v>
      </c>
    </row>
    <row r="494" spans="1:18" x14ac:dyDescent="0.25">
      <c r="A494" t="s">
        <v>564</v>
      </c>
      <c r="B494">
        <v>6240.8494000000001</v>
      </c>
      <c r="C494">
        <v>469.8664</v>
      </c>
      <c r="D494">
        <v>103794.3805</v>
      </c>
      <c r="E494" s="3">
        <v>47330.995600000002</v>
      </c>
      <c r="F494" s="4">
        <v>4762.4306999999999</v>
      </c>
      <c r="G494">
        <v>1071.817</v>
      </c>
      <c r="H494">
        <v>2175.3036999999999</v>
      </c>
      <c r="I494">
        <v>0</v>
      </c>
      <c r="J494">
        <v>0</v>
      </c>
      <c r="K494">
        <v>0</v>
      </c>
      <c r="L494">
        <v>437.6069</v>
      </c>
      <c r="M494">
        <v>48232.837299999999</v>
      </c>
      <c r="N494">
        <v>0</v>
      </c>
      <c r="O494">
        <v>0</v>
      </c>
      <c r="P494">
        <v>0</v>
      </c>
      <c r="Q494">
        <v>0</v>
      </c>
      <c r="R494">
        <v>1</v>
      </c>
    </row>
    <row r="495" spans="1:18" x14ac:dyDescent="0.25">
      <c r="A495" t="s">
        <v>565</v>
      </c>
      <c r="B495">
        <v>10262.120699999999</v>
      </c>
      <c r="C495">
        <v>1029.865</v>
      </c>
      <c r="D495">
        <v>145634.26310000001</v>
      </c>
      <c r="E495" s="3">
        <v>68849.956900000005</v>
      </c>
      <c r="F495" s="4">
        <v>10298.250099999999</v>
      </c>
      <c r="G495">
        <v>2709.3766999999998</v>
      </c>
      <c r="H495">
        <v>2854.2129</v>
      </c>
      <c r="I495">
        <v>0</v>
      </c>
      <c r="J495">
        <v>0</v>
      </c>
      <c r="K495">
        <v>0</v>
      </c>
      <c r="L495">
        <v>894.62509999999997</v>
      </c>
      <c r="M495">
        <v>7365.4677000000001</v>
      </c>
      <c r="N495">
        <v>0</v>
      </c>
      <c r="O495">
        <v>0</v>
      </c>
      <c r="P495">
        <v>0</v>
      </c>
      <c r="Q495">
        <v>0</v>
      </c>
      <c r="R495">
        <v>1</v>
      </c>
    </row>
    <row r="496" spans="1:18" x14ac:dyDescent="0.25">
      <c r="A496" t="s">
        <v>566</v>
      </c>
      <c r="B496">
        <v>9448.7526999999991</v>
      </c>
      <c r="C496">
        <v>679.53980000000001</v>
      </c>
      <c r="D496">
        <v>165999.0275</v>
      </c>
      <c r="E496" s="3">
        <v>76413.216700000004</v>
      </c>
      <c r="F496" s="4">
        <v>6896.1343999999999</v>
      </c>
      <c r="G496">
        <v>1039.4906000000001</v>
      </c>
      <c r="H496">
        <v>4426.3377</v>
      </c>
      <c r="I496">
        <v>0</v>
      </c>
      <c r="J496">
        <v>0</v>
      </c>
      <c r="K496">
        <v>0</v>
      </c>
      <c r="L496">
        <v>391.73660000000001</v>
      </c>
      <c r="M496">
        <v>111366.34080000001</v>
      </c>
      <c r="N496">
        <v>0</v>
      </c>
      <c r="O496">
        <v>0</v>
      </c>
      <c r="P496">
        <v>0</v>
      </c>
      <c r="Q496">
        <v>0</v>
      </c>
      <c r="R496">
        <v>1</v>
      </c>
    </row>
    <row r="497" spans="1:18" x14ac:dyDescent="0.25">
      <c r="A497" t="s">
        <v>567</v>
      </c>
      <c r="B497">
        <v>11662.651</v>
      </c>
      <c r="C497">
        <v>1271.4550999999999</v>
      </c>
      <c r="D497">
        <v>229958.55470000001</v>
      </c>
      <c r="E497" s="3">
        <v>114546.5073</v>
      </c>
      <c r="F497" s="4">
        <v>19725.292099999999</v>
      </c>
      <c r="G497">
        <v>1438.0431000000001</v>
      </c>
      <c r="H497">
        <v>15918.195299999999</v>
      </c>
      <c r="I497">
        <v>0</v>
      </c>
      <c r="J497">
        <v>0</v>
      </c>
      <c r="K497">
        <v>0</v>
      </c>
      <c r="L497">
        <v>532.93970000000002</v>
      </c>
      <c r="M497">
        <v>146403.948</v>
      </c>
      <c r="N497">
        <v>0</v>
      </c>
      <c r="O497">
        <v>0</v>
      </c>
      <c r="P497">
        <v>0</v>
      </c>
      <c r="Q497">
        <v>0</v>
      </c>
      <c r="R497">
        <v>1</v>
      </c>
    </row>
    <row r="498" spans="1:18" x14ac:dyDescent="0.25">
      <c r="A498" t="s">
        <v>568</v>
      </c>
      <c r="B498">
        <v>7653.3685999999998</v>
      </c>
      <c r="C498">
        <v>633.70050000000003</v>
      </c>
      <c r="D498">
        <v>119825.6287</v>
      </c>
      <c r="E498" s="3">
        <v>55037.467299999997</v>
      </c>
      <c r="F498" s="4">
        <v>6520.8642</v>
      </c>
      <c r="G498">
        <v>1689.1030000000001</v>
      </c>
      <c r="H498">
        <v>1926.6708000000001</v>
      </c>
      <c r="I498">
        <v>0</v>
      </c>
      <c r="J498">
        <v>0</v>
      </c>
      <c r="K498">
        <v>0</v>
      </c>
      <c r="L498">
        <v>664.53790000000004</v>
      </c>
      <c r="M498">
        <v>32347.488799999999</v>
      </c>
      <c r="N498">
        <v>0</v>
      </c>
      <c r="O498">
        <v>0</v>
      </c>
      <c r="P498">
        <v>0</v>
      </c>
      <c r="Q498">
        <v>0</v>
      </c>
      <c r="R498">
        <v>1</v>
      </c>
    </row>
    <row r="499" spans="1:18" x14ac:dyDescent="0.25">
      <c r="A499" t="s">
        <v>1936</v>
      </c>
      <c r="B499">
        <v>3719.0358999999999</v>
      </c>
      <c r="C499">
        <v>59.437800000000003</v>
      </c>
      <c r="D499">
        <v>86584.285300000003</v>
      </c>
      <c r="E499" s="3">
        <v>42456.544199999997</v>
      </c>
      <c r="F499" s="4">
        <v>1131.5532000000001</v>
      </c>
      <c r="G499">
        <v>692.5462</v>
      </c>
      <c r="H499">
        <v>306.30759999999998</v>
      </c>
      <c r="I499">
        <v>0</v>
      </c>
      <c r="J499">
        <v>0</v>
      </c>
      <c r="K499">
        <v>0</v>
      </c>
      <c r="L499">
        <v>36.602699999999999</v>
      </c>
      <c r="M499">
        <v>82776.645600000003</v>
      </c>
      <c r="N499">
        <v>0</v>
      </c>
      <c r="O499">
        <v>0</v>
      </c>
      <c r="P499">
        <v>0</v>
      </c>
      <c r="Q499">
        <v>0</v>
      </c>
      <c r="R499">
        <v>1</v>
      </c>
    </row>
    <row r="500" spans="1:18" x14ac:dyDescent="0.25">
      <c r="A500" t="s">
        <v>569</v>
      </c>
      <c r="B500">
        <v>7015.9984999999997</v>
      </c>
      <c r="C500">
        <v>102.4311</v>
      </c>
      <c r="D500">
        <v>164794.48809999999</v>
      </c>
      <c r="E500" s="3">
        <v>72016.341199999995</v>
      </c>
      <c r="F500" s="4">
        <v>2287.7847999999999</v>
      </c>
      <c r="G500">
        <v>78.371499999999997</v>
      </c>
      <c r="H500">
        <v>2160.9657000000002</v>
      </c>
      <c r="I500">
        <v>0</v>
      </c>
      <c r="J500">
        <v>0</v>
      </c>
      <c r="K500">
        <v>0</v>
      </c>
      <c r="L500">
        <v>66.959999999999994</v>
      </c>
      <c r="M500">
        <v>160757.24840000001</v>
      </c>
      <c r="N500">
        <v>0</v>
      </c>
      <c r="O500">
        <v>0</v>
      </c>
      <c r="P500">
        <v>0</v>
      </c>
      <c r="Q500">
        <v>0</v>
      </c>
      <c r="R500">
        <v>1</v>
      </c>
    </row>
    <row r="501" spans="1:18" x14ac:dyDescent="0.25">
      <c r="A501" t="s">
        <v>570</v>
      </c>
      <c r="B501">
        <v>12786.054099999999</v>
      </c>
      <c r="C501">
        <v>1199.1533999999999</v>
      </c>
      <c r="D501">
        <v>215520.3536</v>
      </c>
      <c r="E501" s="3">
        <v>100413.0886</v>
      </c>
      <c r="F501" s="4">
        <v>11208.8397</v>
      </c>
      <c r="G501">
        <v>2181.5284000000001</v>
      </c>
      <c r="H501">
        <v>5687.0724</v>
      </c>
      <c r="I501">
        <v>0</v>
      </c>
      <c r="J501">
        <v>0</v>
      </c>
      <c r="K501">
        <v>0</v>
      </c>
      <c r="L501">
        <v>791.43349999999998</v>
      </c>
      <c r="M501">
        <v>100980.2208</v>
      </c>
      <c r="N501">
        <v>0</v>
      </c>
      <c r="O501">
        <v>0</v>
      </c>
      <c r="P501">
        <v>0</v>
      </c>
      <c r="Q501">
        <v>0</v>
      </c>
      <c r="R501">
        <v>1</v>
      </c>
    </row>
    <row r="502" spans="1:18" x14ac:dyDescent="0.25">
      <c r="A502" t="s">
        <v>571</v>
      </c>
      <c r="B502">
        <v>12103.880999999999</v>
      </c>
      <c r="C502">
        <v>1874.0147999999999</v>
      </c>
      <c r="D502">
        <v>116292.65850000001</v>
      </c>
      <c r="E502" s="3">
        <v>55409.3344</v>
      </c>
      <c r="F502" s="4">
        <v>8668.9364999999998</v>
      </c>
      <c r="G502">
        <v>2247.7228</v>
      </c>
      <c r="H502">
        <v>2972.4848000000002</v>
      </c>
      <c r="I502">
        <v>0</v>
      </c>
      <c r="J502">
        <v>0</v>
      </c>
      <c r="K502">
        <v>0</v>
      </c>
      <c r="L502">
        <v>645.15129999999999</v>
      </c>
      <c r="M502">
        <v>5018.7566999999999</v>
      </c>
      <c r="N502">
        <v>0</v>
      </c>
      <c r="O502">
        <v>0</v>
      </c>
      <c r="P502">
        <v>0</v>
      </c>
      <c r="Q502">
        <v>0</v>
      </c>
      <c r="R502">
        <v>1</v>
      </c>
    </row>
    <row r="503" spans="1:18" x14ac:dyDescent="0.25">
      <c r="A503" t="s">
        <v>572</v>
      </c>
      <c r="B503">
        <v>9406.0383000000002</v>
      </c>
      <c r="C503">
        <v>1043.2046</v>
      </c>
      <c r="D503">
        <v>145932.79459999999</v>
      </c>
      <c r="E503" s="3">
        <v>67046.349400000006</v>
      </c>
      <c r="F503" s="4">
        <v>10558.4262</v>
      </c>
      <c r="G503">
        <v>2266.3296</v>
      </c>
      <c r="H503">
        <v>5067.7799000000005</v>
      </c>
      <c r="I503">
        <v>0</v>
      </c>
      <c r="J503">
        <v>0</v>
      </c>
      <c r="K503">
        <v>0</v>
      </c>
      <c r="L503">
        <v>748.89449999999999</v>
      </c>
      <c r="M503">
        <v>38584.708500000001</v>
      </c>
      <c r="N503">
        <v>0</v>
      </c>
      <c r="O503">
        <v>0</v>
      </c>
      <c r="P503">
        <v>0</v>
      </c>
      <c r="Q503">
        <v>0</v>
      </c>
      <c r="R503">
        <v>1</v>
      </c>
    </row>
    <row r="504" spans="1:18" x14ac:dyDescent="0.25">
      <c r="A504" t="s">
        <v>573</v>
      </c>
      <c r="B504">
        <v>9800.4863999999998</v>
      </c>
      <c r="C504">
        <v>957.71759999999995</v>
      </c>
      <c r="D504">
        <v>149255.47380000001</v>
      </c>
      <c r="E504" s="3">
        <v>69951.810400000002</v>
      </c>
      <c r="F504" s="4">
        <v>9548.2013000000006</v>
      </c>
      <c r="G504">
        <v>2435.3569000000002</v>
      </c>
      <c r="H504">
        <v>3491.9641999999999</v>
      </c>
      <c r="I504">
        <v>0</v>
      </c>
      <c r="J504">
        <v>0</v>
      </c>
      <c r="K504">
        <v>0</v>
      </c>
      <c r="L504">
        <v>840.85040000000004</v>
      </c>
      <c r="M504">
        <v>23073.982800000002</v>
      </c>
      <c r="N504">
        <v>0</v>
      </c>
      <c r="O504">
        <v>0</v>
      </c>
      <c r="P504">
        <v>0</v>
      </c>
      <c r="Q504">
        <v>0</v>
      </c>
      <c r="R504">
        <v>1</v>
      </c>
    </row>
    <row r="505" spans="1:18" x14ac:dyDescent="0.25">
      <c r="A505" t="s">
        <v>574</v>
      </c>
      <c r="B505">
        <v>3375.0146</v>
      </c>
      <c r="C505">
        <v>47.007300000000001</v>
      </c>
      <c r="D505">
        <v>73946.342399999994</v>
      </c>
      <c r="E505" s="3">
        <v>31660.012999999999</v>
      </c>
      <c r="F505" s="4">
        <v>615.42219999999998</v>
      </c>
      <c r="G505">
        <v>188.95859999999999</v>
      </c>
      <c r="H505">
        <v>265.59609999999998</v>
      </c>
      <c r="I505">
        <v>0</v>
      </c>
      <c r="J505">
        <v>0</v>
      </c>
      <c r="K505">
        <v>0</v>
      </c>
      <c r="L505">
        <v>124.1264</v>
      </c>
      <c r="M505">
        <v>65188.926800000001</v>
      </c>
      <c r="N505">
        <v>0</v>
      </c>
      <c r="O505">
        <v>0</v>
      </c>
      <c r="P505">
        <v>0</v>
      </c>
      <c r="Q505">
        <v>0</v>
      </c>
      <c r="R505">
        <v>1</v>
      </c>
    </row>
    <row r="506" spans="1:18" x14ac:dyDescent="0.25">
      <c r="A506" t="s">
        <v>575</v>
      </c>
      <c r="B506">
        <v>5774.4754999999996</v>
      </c>
      <c r="C506">
        <v>463.65870000000001</v>
      </c>
      <c r="D506">
        <v>82469.970199999996</v>
      </c>
      <c r="E506" s="3">
        <v>35685.135900000001</v>
      </c>
      <c r="F506" s="4">
        <v>4877.2880999999998</v>
      </c>
      <c r="G506">
        <v>1863.6378</v>
      </c>
      <c r="H506">
        <v>1966.0299</v>
      </c>
      <c r="I506">
        <v>0</v>
      </c>
      <c r="J506">
        <v>0</v>
      </c>
      <c r="K506">
        <v>0</v>
      </c>
      <c r="L506">
        <v>1274.4603999999999</v>
      </c>
      <c r="M506">
        <v>20633.772199999999</v>
      </c>
      <c r="N506">
        <v>0</v>
      </c>
      <c r="O506">
        <v>0</v>
      </c>
      <c r="P506">
        <v>0</v>
      </c>
      <c r="Q506">
        <v>0</v>
      </c>
      <c r="R506">
        <v>1</v>
      </c>
    </row>
    <row r="507" spans="1:18" x14ac:dyDescent="0.25">
      <c r="A507" t="s">
        <v>576</v>
      </c>
      <c r="B507">
        <v>195.77459999999999</v>
      </c>
      <c r="C507">
        <v>1.583</v>
      </c>
      <c r="D507">
        <v>4120.5745999999999</v>
      </c>
      <c r="E507" s="3">
        <v>1727.7422999999999</v>
      </c>
      <c r="F507" s="4">
        <v>28.377700000000001</v>
      </c>
      <c r="G507">
        <v>19.146799999999999</v>
      </c>
      <c r="H507">
        <v>1.6420999999999999</v>
      </c>
      <c r="I507">
        <v>0</v>
      </c>
      <c r="J507">
        <v>0</v>
      </c>
      <c r="K507">
        <v>0</v>
      </c>
      <c r="L507">
        <v>15.5318</v>
      </c>
      <c r="M507">
        <v>3386.3980000000001</v>
      </c>
      <c r="N507">
        <v>0</v>
      </c>
      <c r="O507">
        <v>0</v>
      </c>
      <c r="P507">
        <v>0</v>
      </c>
      <c r="Q507">
        <v>0</v>
      </c>
      <c r="R507">
        <v>1</v>
      </c>
    </row>
    <row r="508" spans="1:18" x14ac:dyDescent="0.25">
      <c r="A508" t="s">
        <v>577</v>
      </c>
      <c r="B508">
        <v>2618.9965000000002</v>
      </c>
      <c r="C508">
        <v>42.040900000000001</v>
      </c>
      <c r="D508">
        <v>59642.675600000002</v>
      </c>
      <c r="E508" s="3">
        <v>26156.855800000001</v>
      </c>
      <c r="F508" s="4">
        <v>852.5059</v>
      </c>
      <c r="G508">
        <v>163.31139999999999</v>
      </c>
      <c r="H508">
        <v>645.6096</v>
      </c>
      <c r="I508">
        <v>0</v>
      </c>
      <c r="J508">
        <v>0</v>
      </c>
      <c r="K508">
        <v>0</v>
      </c>
      <c r="L508">
        <v>153.857</v>
      </c>
      <c r="M508">
        <v>55584.068599999999</v>
      </c>
      <c r="N508">
        <v>0</v>
      </c>
      <c r="O508">
        <v>0</v>
      </c>
      <c r="P508">
        <v>0</v>
      </c>
      <c r="Q508">
        <v>0</v>
      </c>
      <c r="R508">
        <v>1</v>
      </c>
    </row>
    <row r="509" spans="1:18" x14ac:dyDescent="0.25">
      <c r="A509" t="s">
        <v>578</v>
      </c>
      <c r="B509">
        <v>6595.5887000000002</v>
      </c>
      <c r="C509">
        <v>587.61479999999995</v>
      </c>
      <c r="D509">
        <v>92534.7932</v>
      </c>
      <c r="E509" s="3">
        <v>42241.3413</v>
      </c>
      <c r="F509" s="4">
        <v>5412.38</v>
      </c>
      <c r="G509">
        <v>1392.1982</v>
      </c>
      <c r="H509">
        <v>2538.6120000000001</v>
      </c>
      <c r="I509">
        <v>0</v>
      </c>
      <c r="J509">
        <v>0</v>
      </c>
      <c r="K509">
        <v>0</v>
      </c>
      <c r="L509">
        <v>634.66579999999999</v>
      </c>
      <c r="M509">
        <v>12964.8673</v>
      </c>
      <c r="N509">
        <v>0</v>
      </c>
      <c r="O509">
        <v>0</v>
      </c>
      <c r="P509">
        <v>0</v>
      </c>
      <c r="Q509">
        <v>0</v>
      </c>
      <c r="R509">
        <v>1</v>
      </c>
    </row>
    <row r="510" spans="1:18" x14ac:dyDescent="0.25">
      <c r="A510" t="s">
        <v>579</v>
      </c>
      <c r="B510">
        <v>2893.4232000000002</v>
      </c>
      <c r="C510">
        <v>725.50779999999997</v>
      </c>
      <c r="D510">
        <v>37249.418599999997</v>
      </c>
      <c r="E510" s="3">
        <v>13154.5982</v>
      </c>
      <c r="F510" s="4">
        <v>6327.9818999999998</v>
      </c>
      <c r="G510">
        <v>1717.306</v>
      </c>
      <c r="H510">
        <v>4303.8742000000002</v>
      </c>
      <c r="I510">
        <v>0</v>
      </c>
      <c r="J510">
        <v>0</v>
      </c>
      <c r="K510">
        <v>0</v>
      </c>
      <c r="L510">
        <v>1395.5248999999999</v>
      </c>
      <c r="M510">
        <v>2485.6324</v>
      </c>
      <c r="N510">
        <v>0</v>
      </c>
      <c r="O510">
        <v>0</v>
      </c>
      <c r="P510">
        <v>0</v>
      </c>
      <c r="Q510">
        <v>0</v>
      </c>
      <c r="R510">
        <v>1</v>
      </c>
    </row>
    <row r="511" spans="1:18" x14ac:dyDescent="0.25">
      <c r="A511" t="s">
        <v>24</v>
      </c>
      <c r="B511">
        <v>4765.2766000000001</v>
      </c>
      <c r="C511">
        <v>1366.6902</v>
      </c>
      <c r="D511">
        <v>74374.932400000005</v>
      </c>
      <c r="E511" s="3">
        <v>32771.031199999998</v>
      </c>
      <c r="F511" s="4">
        <v>16332.895500000001</v>
      </c>
      <c r="G511">
        <v>2171.8861000000002</v>
      </c>
      <c r="H511">
        <v>13206.8043</v>
      </c>
      <c r="I511">
        <v>0</v>
      </c>
      <c r="J511">
        <v>0</v>
      </c>
      <c r="K511">
        <v>0</v>
      </c>
      <c r="L511">
        <v>1419.6244999999999</v>
      </c>
      <c r="M511">
        <v>6271.4858000000004</v>
      </c>
      <c r="N511">
        <v>0</v>
      </c>
      <c r="O511">
        <v>0</v>
      </c>
      <c r="P511">
        <v>0</v>
      </c>
      <c r="Q511">
        <v>0</v>
      </c>
      <c r="R511">
        <v>1</v>
      </c>
    </row>
    <row r="512" spans="1:18" x14ac:dyDescent="0.25">
      <c r="A512" t="s">
        <v>580</v>
      </c>
      <c r="B512">
        <v>3308.5864000000001</v>
      </c>
      <c r="C512">
        <v>273.79219999999998</v>
      </c>
      <c r="D512">
        <v>42889.9977</v>
      </c>
      <c r="E512" s="3">
        <v>19075.733400000001</v>
      </c>
      <c r="F512" s="4">
        <v>2609.5839999999998</v>
      </c>
      <c r="G512">
        <v>949.14509999999996</v>
      </c>
      <c r="H512">
        <v>573.63559999999995</v>
      </c>
      <c r="I512">
        <v>0</v>
      </c>
      <c r="J512">
        <v>0</v>
      </c>
      <c r="K512">
        <v>0</v>
      </c>
      <c r="L512">
        <v>382.88810000000001</v>
      </c>
      <c r="M512">
        <v>1616.7845</v>
      </c>
      <c r="N512">
        <v>0</v>
      </c>
      <c r="O512">
        <v>0</v>
      </c>
      <c r="P512">
        <v>0</v>
      </c>
      <c r="Q512">
        <v>0</v>
      </c>
      <c r="R512">
        <v>1</v>
      </c>
    </row>
    <row r="513" spans="1:18" x14ac:dyDescent="0.25">
      <c r="A513" t="s">
        <v>581</v>
      </c>
      <c r="B513">
        <v>6207.6686</v>
      </c>
      <c r="C513">
        <v>755.90480000000002</v>
      </c>
      <c r="D513">
        <v>73364.324200000003</v>
      </c>
      <c r="E513" s="3">
        <v>33243.850100000003</v>
      </c>
      <c r="F513" s="4">
        <v>5342.1291000000001</v>
      </c>
      <c r="G513">
        <v>1555.2571</v>
      </c>
      <c r="H513">
        <v>1540.8643</v>
      </c>
      <c r="I513">
        <v>0</v>
      </c>
      <c r="J513">
        <v>0</v>
      </c>
      <c r="K513">
        <v>0</v>
      </c>
      <c r="L513">
        <v>519.64059999999995</v>
      </c>
      <c r="M513">
        <v>3191.511</v>
      </c>
      <c r="N513">
        <v>0</v>
      </c>
      <c r="O513">
        <v>0</v>
      </c>
      <c r="P513">
        <v>0</v>
      </c>
      <c r="Q513">
        <v>0</v>
      </c>
      <c r="R513">
        <v>1</v>
      </c>
    </row>
    <row r="514" spans="1:18" x14ac:dyDescent="0.25">
      <c r="A514" t="s">
        <v>582</v>
      </c>
      <c r="B514">
        <v>4775.6913999999997</v>
      </c>
      <c r="C514">
        <v>2907.5574999999999</v>
      </c>
      <c r="D514">
        <v>65126.516300000003</v>
      </c>
      <c r="E514" s="3">
        <v>39583.406300000002</v>
      </c>
      <c r="F514" s="4">
        <v>23483.3249</v>
      </c>
      <c r="G514">
        <v>2368.8611000000001</v>
      </c>
      <c r="H514">
        <v>20581.856400000001</v>
      </c>
      <c r="I514">
        <v>0</v>
      </c>
      <c r="J514">
        <v>0</v>
      </c>
      <c r="K514">
        <v>0</v>
      </c>
      <c r="L514">
        <v>1474.5144</v>
      </c>
      <c r="M514">
        <v>783.96140000000003</v>
      </c>
      <c r="N514">
        <v>0</v>
      </c>
      <c r="O514">
        <v>0</v>
      </c>
      <c r="P514">
        <v>0</v>
      </c>
      <c r="Q514">
        <v>0</v>
      </c>
      <c r="R514">
        <v>1</v>
      </c>
    </row>
    <row r="515" spans="1:18" x14ac:dyDescent="0.25">
      <c r="A515" t="s">
        <v>583</v>
      </c>
      <c r="B515">
        <v>4819.1424999999999</v>
      </c>
      <c r="C515">
        <v>1889.3224</v>
      </c>
      <c r="D515">
        <v>78206.444799999997</v>
      </c>
      <c r="E515" s="3">
        <v>44187.508699999998</v>
      </c>
      <c r="F515" s="4">
        <v>22209.995999999999</v>
      </c>
      <c r="G515">
        <v>4069.2849000000001</v>
      </c>
      <c r="H515">
        <v>17082.260600000001</v>
      </c>
      <c r="I515">
        <v>0</v>
      </c>
      <c r="J515">
        <v>0</v>
      </c>
      <c r="K515">
        <v>0</v>
      </c>
      <c r="L515">
        <v>2359.2374</v>
      </c>
      <c r="M515">
        <v>4868.4915000000001</v>
      </c>
      <c r="N515">
        <v>0</v>
      </c>
      <c r="O515">
        <v>0</v>
      </c>
      <c r="P515">
        <v>0</v>
      </c>
      <c r="Q515">
        <v>0</v>
      </c>
      <c r="R515">
        <v>1</v>
      </c>
    </row>
    <row r="516" spans="1:18" x14ac:dyDescent="0.25">
      <c r="A516" t="s">
        <v>584</v>
      </c>
      <c r="B516">
        <v>3946.8858</v>
      </c>
      <c r="C516">
        <v>425.3501</v>
      </c>
      <c r="D516">
        <v>52679.301700000004</v>
      </c>
      <c r="E516" s="3">
        <v>21336.613499999999</v>
      </c>
      <c r="F516" s="4">
        <v>4446.5137999999997</v>
      </c>
      <c r="G516">
        <v>1901.3723</v>
      </c>
      <c r="H516">
        <v>1656.3263999999999</v>
      </c>
      <c r="I516">
        <v>0</v>
      </c>
      <c r="J516">
        <v>0</v>
      </c>
      <c r="K516">
        <v>0</v>
      </c>
      <c r="L516">
        <v>1360.2707</v>
      </c>
      <c r="M516">
        <v>380.41989999999998</v>
      </c>
      <c r="N516">
        <v>0</v>
      </c>
      <c r="O516">
        <v>0</v>
      </c>
      <c r="P516">
        <v>0</v>
      </c>
      <c r="Q516">
        <v>0</v>
      </c>
      <c r="R516">
        <v>1</v>
      </c>
    </row>
    <row r="517" spans="1:18" x14ac:dyDescent="0.25">
      <c r="A517" t="s">
        <v>585</v>
      </c>
      <c r="B517">
        <v>6791.2484000000004</v>
      </c>
      <c r="C517">
        <v>1285.4009000000001</v>
      </c>
      <c r="D517">
        <v>92605.103199999998</v>
      </c>
      <c r="E517" s="3">
        <v>42138.019099999998</v>
      </c>
      <c r="F517" s="4">
        <v>10891.535</v>
      </c>
      <c r="G517">
        <v>2884.7809000000002</v>
      </c>
      <c r="H517">
        <v>6665.6270000000004</v>
      </c>
      <c r="I517">
        <v>0</v>
      </c>
      <c r="J517">
        <v>0</v>
      </c>
      <c r="K517">
        <v>0</v>
      </c>
      <c r="L517">
        <v>2063.9445999999998</v>
      </c>
      <c r="M517">
        <v>15083.844300000001</v>
      </c>
      <c r="N517">
        <v>0</v>
      </c>
      <c r="O517">
        <v>0</v>
      </c>
      <c r="P517">
        <v>0</v>
      </c>
      <c r="Q517">
        <v>0</v>
      </c>
      <c r="R517">
        <v>1</v>
      </c>
    </row>
    <row r="518" spans="1:18" x14ac:dyDescent="0.25">
      <c r="A518" t="s">
        <v>586</v>
      </c>
      <c r="B518">
        <v>3270.2293</v>
      </c>
      <c r="C518">
        <v>295.94060000000002</v>
      </c>
      <c r="D518">
        <v>39676.718699999998</v>
      </c>
      <c r="E518" s="3">
        <v>17626.7291</v>
      </c>
      <c r="F518" s="4">
        <v>2269.2770999999998</v>
      </c>
      <c r="G518">
        <v>852.24220000000003</v>
      </c>
      <c r="H518">
        <v>241.03819999999999</v>
      </c>
      <c r="I518">
        <v>0</v>
      </c>
      <c r="J518">
        <v>0</v>
      </c>
      <c r="K518">
        <v>0</v>
      </c>
      <c r="L518">
        <v>289.6379</v>
      </c>
      <c r="M518">
        <v>601.47479999999996</v>
      </c>
      <c r="N518">
        <v>0</v>
      </c>
      <c r="O518">
        <v>0</v>
      </c>
      <c r="P518">
        <v>0</v>
      </c>
      <c r="Q518">
        <v>0</v>
      </c>
      <c r="R518">
        <v>1</v>
      </c>
    </row>
    <row r="519" spans="1:18" x14ac:dyDescent="0.25">
      <c r="A519" t="s">
        <v>587</v>
      </c>
      <c r="B519">
        <v>6798.6319999999996</v>
      </c>
      <c r="C519">
        <v>726.7002</v>
      </c>
      <c r="D519">
        <v>91618.326799999995</v>
      </c>
      <c r="E519" s="3">
        <v>38294.451099999998</v>
      </c>
      <c r="F519" s="4">
        <v>7269.5366000000004</v>
      </c>
      <c r="G519">
        <v>3039.9515000000001</v>
      </c>
      <c r="H519">
        <v>2281.3811999999998</v>
      </c>
      <c r="I519">
        <v>0</v>
      </c>
      <c r="J519">
        <v>0</v>
      </c>
      <c r="K519">
        <v>0</v>
      </c>
      <c r="L519">
        <v>2050.7141999999999</v>
      </c>
      <c r="M519">
        <v>9549.8202000000001</v>
      </c>
      <c r="N519">
        <v>0</v>
      </c>
      <c r="O519">
        <v>0</v>
      </c>
      <c r="P519">
        <v>0</v>
      </c>
      <c r="Q519">
        <v>0</v>
      </c>
      <c r="R519">
        <v>1</v>
      </c>
    </row>
    <row r="520" spans="1:18" x14ac:dyDescent="0.25">
      <c r="A520" t="s">
        <v>588</v>
      </c>
      <c r="B520">
        <v>7928.7469000000001</v>
      </c>
      <c r="C520">
        <v>1928.5205000000001</v>
      </c>
      <c r="D520">
        <v>110805.3303</v>
      </c>
      <c r="E520" s="3">
        <v>55837.313000000002</v>
      </c>
      <c r="F520" s="4">
        <v>18924.509900000001</v>
      </c>
      <c r="G520">
        <v>4061.1305000000002</v>
      </c>
      <c r="H520">
        <v>13708.4316</v>
      </c>
      <c r="I520">
        <v>0</v>
      </c>
      <c r="J520">
        <v>0</v>
      </c>
      <c r="K520">
        <v>0</v>
      </c>
      <c r="L520">
        <v>2858.4268999999999</v>
      </c>
      <c r="M520">
        <v>7108.6588000000002</v>
      </c>
      <c r="N520">
        <v>0</v>
      </c>
      <c r="O520">
        <v>0</v>
      </c>
      <c r="P520">
        <v>0</v>
      </c>
      <c r="Q520">
        <v>0</v>
      </c>
      <c r="R520">
        <v>1</v>
      </c>
    </row>
    <row r="521" spans="1:18" x14ac:dyDescent="0.25">
      <c r="A521" t="s">
        <v>589</v>
      </c>
      <c r="B521">
        <v>1640.595</v>
      </c>
      <c r="C521">
        <v>213.9716</v>
      </c>
      <c r="D521">
        <v>20384.565200000001</v>
      </c>
      <c r="E521" s="3">
        <v>7018.3684999999996</v>
      </c>
      <c r="F521" s="4">
        <v>2105.2420000000002</v>
      </c>
      <c r="G521">
        <v>903.47770000000003</v>
      </c>
      <c r="H521">
        <v>1072.8743999999999</v>
      </c>
      <c r="I521">
        <v>0</v>
      </c>
      <c r="J521">
        <v>0</v>
      </c>
      <c r="K521">
        <v>0</v>
      </c>
      <c r="L521">
        <v>809.56809999999996</v>
      </c>
      <c r="M521">
        <v>3797.8162000000002</v>
      </c>
      <c r="N521">
        <v>0</v>
      </c>
      <c r="O521">
        <v>0</v>
      </c>
      <c r="P521">
        <v>0</v>
      </c>
      <c r="Q521">
        <v>0</v>
      </c>
      <c r="R521">
        <v>1</v>
      </c>
    </row>
    <row r="522" spans="1:18" x14ac:dyDescent="0.25">
      <c r="A522" t="s">
        <v>590</v>
      </c>
      <c r="B522">
        <v>8239.6867000000002</v>
      </c>
      <c r="C522">
        <v>879.96929999999998</v>
      </c>
      <c r="D522">
        <v>102417.60649999999</v>
      </c>
      <c r="E522" s="3">
        <v>46259.127899999999</v>
      </c>
      <c r="F522" s="4">
        <v>7020.2061999999996</v>
      </c>
      <c r="G522">
        <v>2066.0371</v>
      </c>
      <c r="H522">
        <v>1791.0563</v>
      </c>
      <c r="I522">
        <v>0</v>
      </c>
      <c r="J522">
        <v>0</v>
      </c>
      <c r="K522">
        <v>0</v>
      </c>
      <c r="L522">
        <v>756.55640000000005</v>
      </c>
      <c r="M522">
        <v>3378.6446999999998</v>
      </c>
      <c r="N522">
        <v>0</v>
      </c>
      <c r="O522">
        <v>0</v>
      </c>
      <c r="P522">
        <v>0</v>
      </c>
      <c r="Q522">
        <v>0</v>
      </c>
      <c r="R522">
        <v>1</v>
      </c>
    </row>
    <row r="523" spans="1:18" x14ac:dyDescent="0.25">
      <c r="A523" t="s">
        <v>591</v>
      </c>
      <c r="B523">
        <v>5729.4525000000003</v>
      </c>
      <c r="C523">
        <v>528.59649999999999</v>
      </c>
      <c r="D523">
        <v>80184.303</v>
      </c>
      <c r="E523" s="3">
        <v>34189.119299999998</v>
      </c>
      <c r="F523" s="4">
        <v>5650.0069999999996</v>
      </c>
      <c r="G523">
        <v>2256.5718000000002</v>
      </c>
      <c r="H523">
        <v>2063.3674999999998</v>
      </c>
      <c r="I523">
        <v>0</v>
      </c>
      <c r="J523">
        <v>0</v>
      </c>
      <c r="K523">
        <v>0</v>
      </c>
      <c r="L523">
        <v>1426.8253999999999</v>
      </c>
      <c r="M523">
        <v>3138.9886000000001</v>
      </c>
      <c r="N523">
        <v>0</v>
      </c>
      <c r="O523">
        <v>0</v>
      </c>
      <c r="P523">
        <v>0</v>
      </c>
      <c r="Q523">
        <v>0</v>
      </c>
      <c r="R523">
        <v>1</v>
      </c>
    </row>
    <row r="524" spans="1:18" x14ac:dyDescent="0.25">
      <c r="A524" t="s">
        <v>592</v>
      </c>
      <c r="B524">
        <v>6268.7007999999996</v>
      </c>
      <c r="C524">
        <v>275.3433</v>
      </c>
      <c r="D524">
        <v>128620.23390000001</v>
      </c>
      <c r="E524" s="3">
        <v>56612.572200000002</v>
      </c>
      <c r="F524" s="4">
        <v>4274.3302000000003</v>
      </c>
      <c r="G524">
        <v>803.71379999999999</v>
      </c>
      <c r="H524">
        <v>2753.4753000000001</v>
      </c>
      <c r="I524">
        <v>0</v>
      </c>
      <c r="J524">
        <v>0</v>
      </c>
      <c r="K524">
        <v>0</v>
      </c>
      <c r="L524">
        <v>452.49380000000002</v>
      </c>
      <c r="M524">
        <v>94697.206999999995</v>
      </c>
      <c r="N524">
        <v>0</v>
      </c>
      <c r="O524">
        <v>0</v>
      </c>
      <c r="P524">
        <v>0</v>
      </c>
      <c r="Q524">
        <v>0</v>
      </c>
      <c r="R524">
        <v>1</v>
      </c>
    </row>
    <row r="525" spans="1:18" x14ac:dyDescent="0.25">
      <c r="A525" t="s">
        <v>593</v>
      </c>
      <c r="B525">
        <v>3452.7734</v>
      </c>
      <c r="C525">
        <v>214.99539999999999</v>
      </c>
      <c r="D525">
        <v>66295.765100000004</v>
      </c>
      <c r="E525" s="3">
        <v>27757.1679</v>
      </c>
      <c r="F525" s="4">
        <v>2436.0345000000002</v>
      </c>
      <c r="G525">
        <v>784.45929999999998</v>
      </c>
      <c r="H525">
        <v>1445.5205000000001</v>
      </c>
      <c r="I525">
        <v>0</v>
      </c>
      <c r="J525">
        <v>0</v>
      </c>
      <c r="K525">
        <v>0</v>
      </c>
      <c r="L525">
        <v>608.98720000000003</v>
      </c>
      <c r="M525">
        <v>44946.491399999999</v>
      </c>
      <c r="N525">
        <v>0</v>
      </c>
      <c r="O525">
        <v>0</v>
      </c>
      <c r="P525">
        <v>0</v>
      </c>
      <c r="Q525">
        <v>0</v>
      </c>
      <c r="R525">
        <v>1</v>
      </c>
    </row>
    <row r="526" spans="1:18" x14ac:dyDescent="0.25">
      <c r="A526" t="s">
        <v>594</v>
      </c>
      <c r="B526">
        <v>3273.5093999999999</v>
      </c>
      <c r="C526">
        <v>559.78639999999996</v>
      </c>
      <c r="D526">
        <v>59825.352700000003</v>
      </c>
      <c r="E526" s="3">
        <v>25714.174900000002</v>
      </c>
      <c r="F526" s="4">
        <v>7428.99</v>
      </c>
      <c r="G526">
        <v>1190.0517</v>
      </c>
      <c r="H526">
        <v>6014.7101000000002</v>
      </c>
      <c r="I526">
        <v>0</v>
      </c>
      <c r="J526">
        <v>0</v>
      </c>
      <c r="K526">
        <v>0</v>
      </c>
      <c r="L526">
        <v>914.32259999999997</v>
      </c>
      <c r="M526">
        <v>28518.232899999999</v>
      </c>
      <c r="N526">
        <v>0</v>
      </c>
      <c r="O526">
        <v>0</v>
      </c>
      <c r="P526">
        <v>0</v>
      </c>
      <c r="Q526">
        <v>0</v>
      </c>
      <c r="R526">
        <v>1</v>
      </c>
    </row>
    <row r="527" spans="1:18" x14ac:dyDescent="0.25">
      <c r="A527" t="s">
        <v>595</v>
      </c>
      <c r="B527">
        <v>4592.2389999999996</v>
      </c>
      <c r="C527">
        <v>56.338000000000001</v>
      </c>
      <c r="D527">
        <v>97923.825400000002</v>
      </c>
      <c r="E527" s="3">
        <v>41979.100700000003</v>
      </c>
      <c r="F527" s="4">
        <v>627.21529999999996</v>
      </c>
      <c r="G527">
        <v>218.5367</v>
      </c>
      <c r="H527">
        <v>182.33369999999999</v>
      </c>
      <c r="I527">
        <v>0</v>
      </c>
      <c r="J527">
        <v>0</v>
      </c>
      <c r="K527">
        <v>0</v>
      </c>
      <c r="L527">
        <v>89.520399999999995</v>
      </c>
      <c r="M527">
        <v>85219.703999999998</v>
      </c>
      <c r="N527">
        <v>0</v>
      </c>
      <c r="O527">
        <v>0</v>
      </c>
      <c r="P527">
        <v>0</v>
      </c>
      <c r="Q527">
        <v>0</v>
      </c>
      <c r="R527">
        <v>1</v>
      </c>
    </row>
    <row r="528" spans="1:18" x14ac:dyDescent="0.25">
      <c r="A528" t="s">
        <v>596</v>
      </c>
      <c r="B528">
        <v>7131.8548000000001</v>
      </c>
      <c r="C528">
        <v>522.47460000000001</v>
      </c>
      <c r="D528">
        <v>106037.8808</v>
      </c>
      <c r="E528" s="3">
        <v>46249.434999999998</v>
      </c>
      <c r="F528" s="4">
        <v>5194.8941999999997</v>
      </c>
      <c r="G528">
        <v>1912.3288</v>
      </c>
      <c r="H528">
        <v>1488.5725</v>
      </c>
      <c r="I528">
        <v>0</v>
      </c>
      <c r="J528">
        <v>0</v>
      </c>
      <c r="K528">
        <v>0</v>
      </c>
      <c r="L528">
        <v>1109.3435999999999</v>
      </c>
      <c r="M528">
        <v>25679.465</v>
      </c>
      <c r="N528">
        <v>0</v>
      </c>
      <c r="O528">
        <v>0</v>
      </c>
      <c r="P528">
        <v>0</v>
      </c>
      <c r="Q528">
        <v>0</v>
      </c>
      <c r="R528">
        <v>1</v>
      </c>
    </row>
    <row r="529" spans="1:18" x14ac:dyDescent="0.25">
      <c r="A529" t="s">
        <v>597</v>
      </c>
      <c r="B529">
        <v>8154.7228999999998</v>
      </c>
      <c r="C529">
        <v>1177.1474000000001</v>
      </c>
      <c r="D529">
        <v>106997.6845</v>
      </c>
      <c r="E529" s="3">
        <v>46093.893300000003</v>
      </c>
      <c r="F529" s="4">
        <v>11411.105299999999</v>
      </c>
      <c r="G529">
        <v>2885.3339999999998</v>
      </c>
      <c r="H529">
        <v>6627.0002000000004</v>
      </c>
      <c r="I529">
        <v>0</v>
      </c>
      <c r="J529">
        <v>0</v>
      </c>
      <c r="K529">
        <v>0</v>
      </c>
      <c r="L529">
        <v>1733.3064999999999</v>
      </c>
      <c r="M529">
        <v>6811.5160999999998</v>
      </c>
      <c r="N529">
        <v>0</v>
      </c>
      <c r="O529">
        <v>0</v>
      </c>
      <c r="P529">
        <v>0</v>
      </c>
      <c r="Q529">
        <v>0</v>
      </c>
      <c r="R529">
        <v>1</v>
      </c>
    </row>
    <row r="530" spans="1:18" x14ac:dyDescent="0.25">
      <c r="A530" t="s">
        <v>598</v>
      </c>
      <c r="B530">
        <v>7679.7524000000003</v>
      </c>
      <c r="C530">
        <v>1629.933</v>
      </c>
      <c r="D530">
        <v>112824.1476</v>
      </c>
      <c r="E530" s="3">
        <v>48633.844799999999</v>
      </c>
      <c r="F530" s="4">
        <v>16580.7523</v>
      </c>
      <c r="G530">
        <v>2923.7026000000001</v>
      </c>
      <c r="H530">
        <v>11629.0988</v>
      </c>
      <c r="I530">
        <v>0</v>
      </c>
      <c r="J530">
        <v>0</v>
      </c>
      <c r="K530">
        <v>0</v>
      </c>
      <c r="L530">
        <v>1628.1840999999999</v>
      </c>
      <c r="M530">
        <v>4211.1589999999997</v>
      </c>
      <c r="N530">
        <v>0</v>
      </c>
      <c r="O530">
        <v>0</v>
      </c>
      <c r="P530">
        <v>0</v>
      </c>
      <c r="Q530">
        <v>0</v>
      </c>
      <c r="R530">
        <v>1</v>
      </c>
    </row>
    <row r="531" spans="1:18" x14ac:dyDescent="0.25">
      <c r="A531" t="s">
        <v>599</v>
      </c>
      <c r="B531">
        <v>6874.4236000000001</v>
      </c>
      <c r="C531">
        <v>1993.0237</v>
      </c>
      <c r="D531">
        <v>92239.465400000001</v>
      </c>
      <c r="E531" s="3">
        <v>39746.786599999999</v>
      </c>
      <c r="F531" s="4">
        <v>15768.896199999999</v>
      </c>
      <c r="G531">
        <v>2468.9335999999998</v>
      </c>
      <c r="H531">
        <v>11642.498100000001</v>
      </c>
      <c r="I531">
        <v>0</v>
      </c>
      <c r="J531">
        <v>0</v>
      </c>
      <c r="K531">
        <v>0</v>
      </c>
      <c r="L531">
        <v>1283.3405</v>
      </c>
      <c r="M531">
        <v>2697.7685000000001</v>
      </c>
      <c r="N531">
        <v>0</v>
      </c>
      <c r="O531">
        <v>0</v>
      </c>
      <c r="P531">
        <v>0</v>
      </c>
      <c r="Q531">
        <v>0</v>
      </c>
      <c r="R531">
        <v>1</v>
      </c>
    </row>
    <row r="532" spans="1:18" x14ac:dyDescent="0.25">
      <c r="A532" t="s">
        <v>600</v>
      </c>
      <c r="B532">
        <v>4990.4912000000004</v>
      </c>
      <c r="C532">
        <v>1229.9295999999999</v>
      </c>
      <c r="D532">
        <v>68977.443199999994</v>
      </c>
      <c r="E532" s="3">
        <v>32616.972600000001</v>
      </c>
      <c r="F532" s="4">
        <v>12505.131799999999</v>
      </c>
      <c r="G532">
        <v>2643.7633000000001</v>
      </c>
      <c r="H532">
        <v>9161.9483</v>
      </c>
      <c r="I532">
        <v>0</v>
      </c>
      <c r="J532">
        <v>0</v>
      </c>
      <c r="K532">
        <v>0</v>
      </c>
      <c r="L532">
        <v>1742.9828</v>
      </c>
      <c r="M532">
        <v>1615.4899</v>
      </c>
      <c r="N532">
        <v>0</v>
      </c>
      <c r="O532">
        <v>0</v>
      </c>
      <c r="P532">
        <v>0</v>
      </c>
      <c r="Q532">
        <v>0</v>
      </c>
      <c r="R532">
        <v>1</v>
      </c>
    </row>
    <row r="533" spans="1:18" x14ac:dyDescent="0.25">
      <c r="A533" t="s">
        <v>1937</v>
      </c>
      <c r="B533">
        <v>87.843599999999995</v>
      </c>
      <c r="C533">
        <v>1.1264000000000001</v>
      </c>
      <c r="D533">
        <v>2029.9413</v>
      </c>
      <c r="E533" s="3">
        <v>762.05219999999997</v>
      </c>
      <c r="F533" s="4">
        <v>26.6371</v>
      </c>
      <c r="G533">
        <v>25.9499</v>
      </c>
      <c r="H533">
        <v>0.67479999999999996</v>
      </c>
      <c r="I533">
        <v>0</v>
      </c>
      <c r="J533">
        <v>0</v>
      </c>
      <c r="K533">
        <v>0</v>
      </c>
      <c r="L533">
        <v>25.9283</v>
      </c>
      <c r="M533">
        <v>1977.2933</v>
      </c>
      <c r="N533">
        <v>0</v>
      </c>
      <c r="O533">
        <v>0</v>
      </c>
      <c r="P533">
        <v>0</v>
      </c>
      <c r="Q533">
        <v>0</v>
      </c>
      <c r="R533">
        <v>1</v>
      </c>
    </row>
    <row r="534" spans="1:18" x14ac:dyDescent="0.25">
      <c r="A534" t="s">
        <v>601</v>
      </c>
      <c r="B534">
        <v>2917.1176999999998</v>
      </c>
      <c r="C534">
        <v>413.2833</v>
      </c>
      <c r="D534">
        <v>41175.653700000003</v>
      </c>
      <c r="E534" s="3">
        <v>17577.8282</v>
      </c>
      <c r="F534" s="4">
        <v>2904.3654000000001</v>
      </c>
      <c r="G534">
        <v>727.72709999999995</v>
      </c>
      <c r="H534">
        <v>2064.7782999999999</v>
      </c>
      <c r="I534">
        <v>0</v>
      </c>
      <c r="J534">
        <v>0</v>
      </c>
      <c r="K534">
        <v>0</v>
      </c>
      <c r="L534">
        <v>586.25160000000005</v>
      </c>
      <c r="M534">
        <v>26550.0101</v>
      </c>
      <c r="N534">
        <v>0</v>
      </c>
      <c r="O534">
        <v>0</v>
      </c>
      <c r="P534">
        <v>0</v>
      </c>
      <c r="Q534">
        <v>0</v>
      </c>
      <c r="R534">
        <v>1</v>
      </c>
    </row>
    <row r="535" spans="1:18" x14ac:dyDescent="0.25">
      <c r="A535" t="s">
        <v>602</v>
      </c>
      <c r="B535">
        <v>3216.0108</v>
      </c>
      <c r="C535">
        <v>410.7287</v>
      </c>
      <c r="D535">
        <v>49748.798699999999</v>
      </c>
      <c r="E535" s="3">
        <v>20905.203399999999</v>
      </c>
      <c r="F535" s="4">
        <v>4333.4911000000002</v>
      </c>
      <c r="G535">
        <v>1203.4065000000001</v>
      </c>
      <c r="H535">
        <v>2658.4553000000001</v>
      </c>
      <c r="I535">
        <v>0</v>
      </c>
      <c r="J535">
        <v>0</v>
      </c>
      <c r="K535">
        <v>0</v>
      </c>
      <c r="L535">
        <v>883.28250000000003</v>
      </c>
      <c r="M535">
        <v>17949.499</v>
      </c>
      <c r="N535">
        <v>0</v>
      </c>
      <c r="O535">
        <v>0</v>
      </c>
      <c r="P535">
        <v>0</v>
      </c>
      <c r="Q535">
        <v>0</v>
      </c>
      <c r="R535">
        <v>1</v>
      </c>
    </row>
    <row r="536" spans="1:18" x14ac:dyDescent="0.25">
      <c r="A536" t="s">
        <v>603</v>
      </c>
      <c r="B536">
        <v>932.36900000000003</v>
      </c>
      <c r="C536">
        <v>118.7714</v>
      </c>
      <c r="D536">
        <v>13423.9233</v>
      </c>
      <c r="E536" s="3">
        <v>4903.4197000000004</v>
      </c>
      <c r="F536" s="4">
        <v>1465.8616999999999</v>
      </c>
      <c r="G536">
        <v>629.31859999999995</v>
      </c>
      <c r="H536">
        <v>696.93420000000003</v>
      </c>
      <c r="I536">
        <v>0</v>
      </c>
      <c r="J536">
        <v>0</v>
      </c>
      <c r="K536">
        <v>0</v>
      </c>
      <c r="L536">
        <v>519.55920000000003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1</v>
      </c>
    </row>
    <row r="537" spans="1:18" x14ac:dyDescent="0.25">
      <c r="A537" t="s">
        <v>604</v>
      </c>
      <c r="B537">
        <v>2729.6774999999998</v>
      </c>
      <c r="C537">
        <v>1041.6629</v>
      </c>
      <c r="D537">
        <v>36184.700499999999</v>
      </c>
      <c r="E537" s="3">
        <v>14890.7889</v>
      </c>
      <c r="F537" s="4">
        <v>7813.4327999999996</v>
      </c>
      <c r="G537">
        <v>1378.615</v>
      </c>
      <c r="H537">
        <v>6069.4651000000003</v>
      </c>
      <c r="I537">
        <v>0</v>
      </c>
      <c r="J537">
        <v>0</v>
      </c>
      <c r="K537">
        <v>0</v>
      </c>
      <c r="L537">
        <v>969.02700000000004</v>
      </c>
      <c r="M537">
        <v>389.82679999999999</v>
      </c>
      <c r="N537">
        <v>0</v>
      </c>
      <c r="O537">
        <v>0</v>
      </c>
      <c r="P537">
        <v>0</v>
      </c>
      <c r="Q537">
        <v>0</v>
      </c>
      <c r="R537">
        <v>1</v>
      </c>
    </row>
    <row r="538" spans="1:18" x14ac:dyDescent="0.25">
      <c r="A538" t="s">
        <v>605</v>
      </c>
      <c r="B538">
        <v>1359.6806999999999</v>
      </c>
      <c r="C538">
        <v>93.219899999999996</v>
      </c>
      <c r="D538">
        <v>19261.758699999998</v>
      </c>
      <c r="E538" s="3">
        <v>8266.4989999999998</v>
      </c>
      <c r="F538" s="4">
        <v>974.87080000000003</v>
      </c>
      <c r="G538">
        <v>441.72609999999997</v>
      </c>
      <c r="H538">
        <v>212.83930000000001</v>
      </c>
      <c r="I538">
        <v>0</v>
      </c>
      <c r="J538">
        <v>0</v>
      </c>
      <c r="K538">
        <v>0</v>
      </c>
      <c r="L538">
        <v>244.0857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</v>
      </c>
    </row>
    <row r="539" spans="1:18" x14ac:dyDescent="0.25">
      <c r="A539" t="s">
        <v>606</v>
      </c>
      <c r="B539">
        <v>6424.6763000000001</v>
      </c>
      <c r="C539">
        <v>2573.3805000000002</v>
      </c>
      <c r="D539">
        <v>80115.880399999995</v>
      </c>
      <c r="E539" s="3">
        <v>34974.900600000001</v>
      </c>
      <c r="F539" s="4">
        <v>17508.082200000001</v>
      </c>
      <c r="G539">
        <v>0</v>
      </c>
      <c r="H539">
        <v>12591.9982</v>
      </c>
      <c r="I539">
        <v>0</v>
      </c>
      <c r="J539">
        <v>0</v>
      </c>
      <c r="K539">
        <v>0</v>
      </c>
      <c r="L539">
        <v>2765.9823999999999</v>
      </c>
      <c r="M539">
        <v>1182.8933999999999</v>
      </c>
      <c r="N539">
        <v>0</v>
      </c>
      <c r="O539">
        <v>0</v>
      </c>
      <c r="P539">
        <v>4195.5207</v>
      </c>
      <c r="Q539">
        <v>0</v>
      </c>
      <c r="R539">
        <v>1</v>
      </c>
    </row>
    <row r="540" spans="1:18" x14ac:dyDescent="0.25">
      <c r="A540" t="s">
        <v>607</v>
      </c>
      <c r="B540">
        <v>9109.3726999999999</v>
      </c>
      <c r="C540">
        <v>867.33780000000002</v>
      </c>
      <c r="D540">
        <v>124085.0765</v>
      </c>
      <c r="E540" s="3">
        <v>55512.926500000001</v>
      </c>
      <c r="F540" s="4">
        <v>7639.2339000000002</v>
      </c>
      <c r="G540">
        <v>2462.0889000000002</v>
      </c>
      <c r="H540">
        <v>2597.8978000000002</v>
      </c>
      <c r="I540">
        <v>0</v>
      </c>
      <c r="J540">
        <v>0</v>
      </c>
      <c r="K540">
        <v>0</v>
      </c>
      <c r="L540">
        <v>984.19640000000004</v>
      </c>
      <c r="M540">
        <v>5953.7340000000004</v>
      </c>
      <c r="N540">
        <v>0</v>
      </c>
      <c r="O540">
        <v>0</v>
      </c>
      <c r="P540">
        <v>0</v>
      </c>
      <c r="Q540">
        <v>0</v>
      </c>
      <c r="R540">
        <v>1</v>
      </c>
    </row>
    <row r="541" spans="1:18" x14ac:dyDescent="0.25">
      <c r="A541" t="s">
        <v>608</v>
      </c>
      <c r="B541">
        <v>7114.0835999999999</v>
      </c>
      <c r="C541">
        <v>888.23699999999997</v>
      </c>
      <c r="D541">
        <v>100186.7206</v>
      </c>
      <c r="E541" s="3">
        <v>43467.784099999997</v>
      </c>
      <c r="F541" s="4">
        <v>8547.6584999999995</v>
      </c>
      <c r="G541">
        <v>2742.4164999999998</v>
      </c>
      <c r="H541">
        <v>3863.0102999999999</v>
      </c>
      <c r="I541">
        <v>0</v>
      </c>
      <c r="J541">
        <v>0</v>
      </c>
      <c r="K541">
        <v>0</v>
      </c>
      <c r="L541">
        <v>1684.8678</v>
      </c>
      <c r="M541">
        <v>13863.186</v>
      </c>
      <c r="N541">
        <v>0</v>
      </c>
      <c r="O541">
        <v>0</v>
      </c>
      <c r="P541">
        <v>0</v>
      </c>
      <c r="Q541">
        <v>0</v>
      </c>
      <c r="R541">
        <v>1</v>
      </c>
    </row>
    <row r="542" spans="1:18" x14ac:dyDescent="0.25">
      <c r="A542" t="s">
        <v>609</v>
      </c>
      <c r="B542">
        <v>4067.5418</v>
      </c>
      <c r="C542">
        <v>1161.7337</v>
      </c>
      <c r="D542">
        <v>59729.763299999999</v>
      </c>
      <c r="E542" s="3">
        <v>25219.752199999999</v>
      </c>
      <c r="F542" s="4">
        <v>11208.9535</v>
      </c>
      <c r="G542">
        <v>1872.8928000000001</v>
      </c>
      <c r="H542">
        <v>8667.4506999999994</v>
      </c>
      <c r="I542">
        <v>0</v>
      </c>
      <c r="J542">
        <v>0</v>
      </c>
      <c r="K542">
        <v>0</v>
      </c>
      <c r="L542">
        <v>1369.0995</v>
      </c>
      <c r="M542">
        <v>11884.4272</v>
      </c>
      <c r="N542">
        <v>0</v>
      </c>
      <c r="O542">
        <v>0</v>
      </c>
      <c r="P542">
        <v>0</v>
      </c>
      <c r="Q542">
        <v>0</v>
      </c>
      <c r="R542">
        <v>1</v>
      </c>
    </row>
    <row r="543" spans="1:18" x14ac:dyDescent="0.25">
      <c r="A543" t="s">
        <v>610</v>
      </c>
      <c r="B543">
        <v>8333.7828000000009</v>
      </c>
      <c r="C543">
        <v>2805.7878999999998</v>
      </c>
      <c r="D543">
        <v>158013.1776</v>
      </c>
      <c r="E543" s="3">
        <v>82472.736799999999</v>
      </c>
      <c r="F543" s="4">
        <v>45043.94</v>
      </c>
      <c r="G543">
        <v>3466.9274</v>
      </c>
      <c r="H543">
        <v>40744.689700000003</v>
      </c>
      <c r="I543">
        <v>0</v>
      </c>
      <c r="J543">
        <v>0</v>
      </c>
      <c r="K543">
        <v>0</v>
      </c>
      <c r="L543">
        <v>1631.8737000000001</v>
      </c>
      <c r="M543">
        <v>66080.547200000001</v>
      </c>
      <c r="N543">
        <v>0</v>
      </c>
      <c r="O543">
        <v>0</v>
      </c>
      <c r="P543">
        <v>0</v>
      </c>
      <c r="Q543">
        <v>0</v>
      </c>
      <c r="R543">
        <v>1</v>
      </c>
    </row>
    <row r="544" spans="1:18" x14ac:dyDescent="0.25">
      <c r="A544" t="s">
        <v>611</v>
      </c>
      <c r="B544">
        <v>1358.5227</v>
      </c>
      <c r="C544">
        <v>273.28219999999999</v>
      </c>
      <c r="D544">
        <v>16642.604899999998</v>
      </c>
      <c r="E544" s="3">
        <v>5832.9007000000001</v>
      </c>
      <c r="F544" s="4">
        <v>2514.8526000000002</v>
      </c>
      <c r="G544">
        <v>794.16909999999996</v>
      </c>
      <c r="H544">
        <v>1635.6282000000001</v>
      </c>
      <c r="I544">
        <v>0</v>
      </c>
      <c r="J544">
        <v>0</v>
      </c>
      <c r="K544">
        <v>0</v>
      </c>
      <c r="L544">
        <v>688.03359999999998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</v>
      </c>
    </row>
    <row r="545" spans="1:18" x14ac:dyDescent="0.25">
      <c r="A545" t="s">
        <v>612</v>
      </c>
      <c r="B545">
        <v>2853.7966000000001</v>
      </c>
      <c r="C545">
        <v>1294.9428</v>
      </c>
      <c r="D545">
        <v>34843.298499999997</v>
      </c>
      <c r="E545" s="3">
        <v>16350.7001</v>
      </c>
      <c r="F545" s="4">
        <v>9126.2644</v>
      </c>
      <c r="G545">
        <v>1289.0813000000001</v>
      </c>
      <c r="H545">
        <v>7347.3580000000002</v>
      </c>
      <c r="I545">
        <v>0</v>
      </c>
      <c r="J545">
        <v>0</v>
      </c>
      <c r="K545">
        <v>0</v>
      </c>
      <c r="L545">
        <v>866.42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1</v>
      </c>
    </row>
    <row r="546" spans="1:18" x14ac:dyDescent="0.25">
      <c r="A546" t="s">
        <v>614</v>
      </c>
      <c r="B546">
        <v>4696.4515000000001</v>
      </c>
      <c r="C546">
        <v>1856.2683</v>
      </c>
      <c r="D546">
        <v>66094.574500000002</v>
      </c>
      <c r="E546" s="3">
        <v>28751.136999999999</v>
      </c>
      <c r="F546" s="4">
        <v>16463.358700000001</v>
      </c>
      <c r="G546">
        <v>1571.0038999999999</v>
      </c>
      <c r="H546">
        <v>13728.988300000001</v>
      </c>
      <c r="I546">
        <v>0</v>
      </c>
      <c r="J546">
        <v>0</v>
      </c>
      <c r="K546">
        <v>0</v>
      </c>
      <c r="L546">
        <v>751.41079999999999</v>
      </c>
      <c r="M546">
        <v>562.99620000000004</v>
      </c>
      <c r="N546">
        <v>0</v>
      </c>
      <c r="O546">
        <v>0</v>
      </c>
      <c r="P546">
        <v>0</v>
      </c>
      <c r="Q546">
        <v>0</v>
      </c>
      <c r="R546">
        <v>1</v>
      </c>
    </row>
    <row r="547" spans="1:18" x14ac:dyDescent="0.25">
      <c r="A547" t="s">
        <v>615</v>
      </c>
      <c r="B547">
        <v>5694.6990999999998</v>
      </c>
      <c r="C547">
        <v>1831.1433</v>
      </c>
      <c r="D547">
        <v>67046.545800000007</v>
      </c>
      <c r="E547" s="3">
        <v>28046.878499999999</v>
      </c>
      <c r="F547" s="4">
        <v>13215.453600000001</v>
      </c>
      <c r="G547">
        <v>2017.2021999999999</v>
      </c>
      <c r="H547">
        <v>9966.5570000000007</v>
      </c>
      <c r="I547">
        <v>0</v>
      </c>
      <c r="J547">
        <v>0</v>
      </c>
      <c r="K547">
        <v>0</v>
      </c>
      <c r="L547">
        <v>1280.4758999999999</v>
      </c>
      <c r="M547">
        <v>3731.9032999999999</v>
      </c>
      <c r="N547">
        <v>0</v>
      </c>
      <c r="O547">
        <v>0</v>
      </c>
      <c r="P547">
        <v>0</v>
      </c>
      <c r="Q547">
        <v>0</v>
      </c>
      <c r="R547">
        <v>1</v>
      </c>
    </row>
    <row r="548" spans="1:18" x14ac:dyDescent="0.25">
      <c r="A548" t="s">
        <v>616</v>
      </c>
      <c r="B548">
        <v>2294.5286999999998</v>
      </c>
      <c r="C548">
        <v>189.02979999999999</v>
      </c>
      <c r="D548">
        <v>31344.4607</v>
      </c>
      <c r="E548" s="3">
        <v>13711.300800000001</v>
      </c>
      <c r="F548" s="4">
        <v>1661.1394</v>
      </c>
      <c r="G548">
        <v>632.04939999999999</v>
      </c>
      <c r="H548">
        <v>206.36160000000001</v>
      </c>
      <c r="I548">
        <v>0</v>
      </c>
      <c r="J548">
        <v>0</v>
      </c>
      <c r="K548">
        <v>0</v>
      </c>
      <c r="L548">
        <v>305.82619999999997</v>
      </c>
      <c r="M548">
        <v>717.78210000000001</v>
      </c>
      <c r="N548">
        <v>0</v>
      </c>
      <c r="O548">
        <v>0</v>
      </c>
      <c r="P548">
        <v>0</v>
      </c>
      <c r="Q548">
        <v>0</v>
      </c>
      <c r="R548">
        <v>1</v>
      </c>
    </row>
    <row r="549" spans="1:18" x14ac:dyDescent="0.25">
      <c r="A549" t="s">
        <v>25</v>
      </c>
      <c r="B549">
        <v>3478.4762999999998</v>
      </c>
      <c r="C549">
        <v>846.45090000000005</v>
      </c>
      <c r="D549">
        <v>45332.318500000001</v>
      </c>
      <c r="E549" s="3">
        <v>18264.0288</v>
      </c>
      <c r="F549" s="4">
        <v>7798.2253000000001</v>
      </c>
      <c r="G549">
        <v>1630.4929999999999</v>
      </c>
      <c r="H549">
        <v>5604.8128999999999</v>
      </c>
      <c r="I549">
        <v>0</v>
      </c>
      <c r="J549">
        <v>0</v>
      </c>
      <c r="K549">
        <v>0</v>
      </c>
      <c r="L549">
        <v>1146.4844000000001</v>
      </c>
      <c r="M549">
        <v>2074.4675000000002</v>
      </c>
      <c r="N549">
        <v>0</v>
      </c>
      <c r="O549">
        <v>0</v>
      </c>
      <c r="P549">
        <v>0</v>
      </c>
      <c r="Q549">
        <v>0</v>
      </c>
      <c r="R549">
        <v>1</v>
      </c>
    </row>
    <row r="550" spans="1:18" x14ac:dyDescent="0.25">
      <c r="A550" t="s">
        <v>617</v>
      </c>
      <c r="B550">
        <v>745.17560000000003</v>
      </c>
      <c r="C550">
        <v>127.7638</v>
      </c>
      <c r="D550">
        <v>12617.9643</v>
      </c>
      <c r="E550" s="3">
        <v>4634.5149000000001</v>
      </c>
      <c r="F550" s="4">
        <v>1181.9012</v>
      </c>
      <c r="G550">
        <v>536.35720000000003</v>
      </c>
      <c r="H550">
        <v>369.6</v>
      </c>
      <c r="I550">
        <v>0</v>
      </c>
      <c r="J550">
        <v>0</v>
      </c>
      <c r="K550">
        <v>0</v>
      </c>
      <c r="L550">
        <v>445.2176</v>
      </c>
      <c r="M550">
        <v>2470.3991000000001</v>
      </c>
      <c r="N550">
        <v>0</v>
      </c>
      <c r="O550">
        <v>0</v>
      </c>
      <c r="P550">
        <v>0</v>
      </c>
      <c r="Q550">
        <v>0</v>
      </c>
      <c r="R550">
        <v>1</v>
      </c>
    </row>
    <row r="551" spans="1:18" x14ac:dyDescent="0.25">
      <c r="A551" t="s">
        <v>618</v>
      </c>
      <c r="B551">
        <v>5155.8118000000004</v>
      </c>
      <c r="C551">
        <v>1723.4481000000001</v>
      </c>
      <c r="D551">
        <v>78644.232799999998</v>
      </c>
      <c r="E551" s="3">
        <v>36678.044999999998</v>
      </c>
      <c r="F551" s="4">
        <v>17161.234799999998</v>
      </c>
      <c r="G551">
        <v>1968.9350999999999</v>
      </c>
      <c r="H551">
        <v>13868.403</v>
      </c>
      <c r="I551">
        <v>0</v>
      </c>
      <c r="J551">
        <v>0</v>
      </c>
      <c r="K551">
        <v>0</v>
      </c>
      <c r="L551">
        <v>1136.2539999999999</v>
      </c>
      <c r="M551">
        <v>7704.7169999999996</v>
      </c>
      <c r="N551">
        <v>0</v>
      </c>
      <c r="O551">
        <v>0</v>
      </c>
      <c r="P551">
        <v>0</v>
      </c>
      <c r="Q551">
        <v>0</v>
      </c>
      <c r="R551">
        <v>1</v>
      </c>
    </row>
    <row r="552" spans="1:18" x14ac:dyDescent="0.25">
      <c r="A552" t="s">
        <v>619</v>
      </c>
      <c r="B552">
        <v>5173.8617000000004</v>
      </c>
      <c r="C552">
        <v>1191.4262000000001</v>
      </c>
      <c r="D552">
        <v>60506.367700000003</v>
      </c>
      <c r="E552" s="3">
        <v>25593.089400000001</v>
      </c>
      <c r="F552" s="4">
        <v>7782.3077000000003</v>
      </c>
      <c r="G552">
        <v>1831.7918999999999</v>
      </c>
      <c r="H552">
        <v>4688.5558000000001</v>
      </c>
      <c r="I552">
        <v>0</v>
      </c>
      <c r="J552">
        <v>0</v>
      </c>
      <c r="K552">
        <v>0</v>
      </c>
      <c r="L552">
        <v>1182.4836</v>
      </c>
      <c r="M552">
        <v>3545.4268000000002</v>
      </c>
      <c r="N552">
        <v>0</v>
      </c>
      <c r="O552">
        <v>0</v>
      </c>
      <c r="P552">
        <v>0</v>
      </c>
      <c r="Q552">
        <v>0</v>
      </c>
      <c r="R552">
        <v>1</v>
      </c>
    </row>
    <row r="553" spans="1:18" x14ac:dyDescent="0.25">
      <c r="A553" t="s">
        <v>620</v>
      </c>
      <c r="B553">
        <v>4473.4946</v>
      </c>
      <c r="C553">
        <v>860.05840000000001</v>
      </c>
      <c r="D553">
        <v>52738.661800000002</v>
      </c>
      <c r="E553" s="3">
        <v>20621.0524</v>
      </c>
      <c r="F553" s="4">
        <v>6887.8020999999999</v>
      </c>
      <c r="G553">
        <v>1920.4735000000001</v>
      </c>
      <c r="H553">
        <v>3718.413</v>
      </c>
      <c r="I553">
        <v>0</v>
      </c>
      <c r="J553">
        <v>0</v>
      </c>
      <c r="K553">
        <v>0</v>
      </c>
      <c r="L553">
        <v>1281.7457999999999</v>
      </c>
      <c r="M553">
        <v>749.53570000000002</v>
      </c>
      <c r="N553">
        <v>0</v>
      </c>
      <c r="O553">
        <v>0</v>
      </c>
      <c r="P553">
        <v>0</v>
      </c>
      <c r="Q553">
        <v>0</v>
      </c>
      <c r="R553">
        <v>1</v>
      </c>
    </row>
    <row r="554" spans="1:18" x14ac:dyDescent="0.25">
      <c r="A554" t="s">
        <v>621</v>
      </c>
      <c r="B554">
        <v>13408.5872</v>
      </c>
      <c r="C554">
        <v>3257.2592</v>
      </c>
      <c r="D554">
        <v>190534.57279999999</v>
      </c>
      <c r="E554" s="3">
        <v>92668.740399999995</v>
      </c>
      <c r="F554" s="4">
        <v>30838.748800000001</v>
      </c>
      <c r="G554">
        <v>4513.9975999999997</v>
      </c>
      <c r="H554">
        <v>24716.880000000001</v>
      </c>
      <c r="I554">
        <v>0</v>
      </c>
      <c r="J554">
        <v>0</v>
      </c>
      <c r="K554">
        <v>0</v>
      </c>
      <c r="L554">
        <v>2896.6010000000001</v>
      </c>
      <c r="M554">
        <v>43274.885900000001</v>
      </c>
      <c r="N554">
        <v>0</v>
      </c>
      <c r="O554">
        <v>0</v>
      </c>
      <c r="P554">
        <v>0</v>
      </c>
      <c r="Q554">
        <v>0</v>
      </c>
      <c r="R554">
        <v>1</v>
      </c>
    </row>
    <row r="555" spans="1:18" x14ac:dyDescent="0.25">
      <c r="A555" t="s">
        <v>622</v>
      </c>
      <c r="B555">
        <v>9077.4091000000008</v>
      </c>
      <c r="C555">
        <v>1199.6474000000001</v>
      </c>
      <c r="D555">
        <v>114258.6921</v>
      </c>
      <c r="E555" s="3">
        <v>54558.035900000003</v>
      </c>
      <c r="F555" s="4">
        <v>9160.7564999999995</v>
      </c>
      <c r="G555">
        <v>2105.8148000000001</v>
      </c>
      <c r="H555">
        <v>4695.8572999999997</v>
      </c>
      <c r="I555">
        <v>0</v>
      </c>
      <c r="J555">
        <v>0</v>
      </c>
      <c r="K555">
        <v>0</v>
      </c>
      <c r="L555">
        <v>842.08730000000003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1</v>
      </c>
    </row>
    <row r="556" spans="1:18" x14ac:dyDescent="0.25">
      <c r="A556" t="s">
        <v>623</v>
      </c>
      <c r="B556">
        <v>13311.645</v>
      </c>
      <c r="C556">
        <v>1629.1597999999999</v>
      </c>
      <c r="D556">
        <v>196816.95740000001</v>
      </c>
      <c r="E556" s="3">
        <v>96438.26</v>
      </c>
      <c r="F556" s="4">
        <v>15838.5589</v>
      </c>
      <c r="G556">
        <v>3166.4953</v>
      </c>
      <c r="H556">
        <v>8347.5537999999997</v>
      </c>
      <c r="I556">
        <v>0</v>
      </c>
      <c r="J556">
        <v>0</v>
      </c>
      <c r="K556">
        <v>0</v>
      </c>
      <c r="L556">
        <v>1341.4032</v>
      </c>
      <c r="M556">
        <v>24413.020400000001</v>
      </c>
      <c r="N556">
        <v>0</v>
      </c>
      <c r="O556">
        <v>0</v>
      </c>
      <c r="P556">
        <v>0</v>
      </c>
      <c r="Q556">
        <v>0</v>
      </c>
      <c r="R556">
        <v>1</v>
      </c>
    </row>
    <row r="557" spans="1:18" x14ac:dyDescent="0.25">
      <c r="A557" t="s">
        <v>624</v>
      </c>
      <c r="B557">
        <v>11030.1682</v>
      </c>
      <c r="C557">
        <v>1234.5075999999999</v>
      </c>
      <c r="D557">
        <v>148928.3762</v>
      </c>
      <c r="E557" s="3">
        <v>69777.292400000006</v>
      </c>
      <c r="F557" s="4">
        <v>10916.2466</v>
      </c>
      <c r="G557">
        <v>2376.9074000000001</v>
      </c>
      <c r="H557">
        <v>5203.4403000000002</v>
      </c>
      <c r="I557">
        <v>0</v>
      </c>
      <c r="J557">
        <v>0</v>
      </c>
      <c r="K557">
        <v>0</v>
      </c>
      <c r="L557">
        <v>974.08759999999995</v>
      </c>
      <c r="M557">
        <v>19878.527600000001</v>
      </c>
      <c r="N557">
        <v>0</v>
      </c>
      <c r="O557">
        <v>0</v>
      </c>
      <c r="P557">
        <v>0</v>
      </c>
      <c r="Q557">
        <v>0</v>
      </c>
      <c r="R557">
        <v>1</v>
      </c>
    </row>
    <row r="558" spans="1:18" x14ac:dyDescent="0.25">
      <c r="A558" t="s">
        <v>625</v>
      </c>
      <c r="B558">
        <v>10236.733</v>
      </c>
      <c r="C558">
        <v>1323.0192</v>
      </c>
      <c r="D558">
        <v>162244.15820000001</v>
      </c>
      <c r="E558" s="3">
        <v>79774.806400000001</v>
      </c>
      <c r="F558" s="4">
        <v>13733.9228</v>
      </c>
      <c r="G558">
        <v>2636.1709999999998</v>
      </c>
      <c r="H558">
        <v>8788.4331999999995</v>
      </c>
      <c r="I558">
        <v>0</v>
      </c>
      <c r="J558">
        <v>0</v>
      </c>
      <c r="K558">
        <v>0</v>
      </c>
      <c r="L558">
        <v>1178.8286000000001</v>
      </c>
      <c r="M558">
        <v>32760.766</v>
      </c>
      <c r="N558">
        <v>0</v>
      </c>
      <c r="O558">
        <v>0</v>
      </c>
      <c r="P558">
        <v>0</v>
      </c>
      <c r="Q558">
        <v>0</v>
      </c>
      <c r="R558">
        <v>1</v>
      </c>
    </row>
    <row r="559" spans="1:18" x14ac:dyDescent="0.25">
      <c r="A559" t="s">
        <v>626</v>
      </c>
      <c r="B559">
        <v>11138.3698</v>
      </c>
      <c r="C559">
        <v>2490.1606999999999</v>
      </c>
      <c r="D559">
        <v>129069.518</v>
      </c>
      <c r="E559" s="3">
        <v>63010.125699999997</v>
      </c>
      <c r="F559" s="4">
        <v>17303.9866</v>
      </c>
      <c r="G559">
        <v>3463.8087</v>
      </c>
      <c r="H559">
        <v>11988.481900000001</v>
      </c>
      <c r="I559">
        <v>0</v>
      </c>
      <c r="J559">
        <v>0</v>
      </c>
      <c r="K559">
        <v>0</v>
      </c>
      <c r="L559">
        <v>1984.3638000000001</v>
      </c>
      <c r="M559">
        <v>215.91370000000001</v>
      </c>
      <c r="N559">
        <v>0</v>
      </c>
      <c r="O559">
        <v>0</v>
      </c>
      <c r="P559">
        <v>0</v>
      </c>
      <c r="Q559">
        <v>0</v>
      </c>
      <c r="R559">
        <v>1</v>
      </c>
    </row>
    <row r="560" spans="1:18" x14ac:dyDescent="0.25">
      <c r="A560" t="s">
        <v>627</v>
      </c>
      <c r="B560">
        <v>13913.473</v>
      </c>
      <c r="C560">
        <v>5520.9008000000003</v>
      </c>
      <c r="D560">
        <v>185071.65919999999</v>
      </c>
      <c r="E560" s="3">
        <v>93846.5527</v>
      </c>
      <c r="F560" s="4">
        <v>39692.6711</v>
      </c>
      <c r="G560">
        <v>4982.3361000000004</v>
      </c>
      <c r="H560">
        <v>32741.5448</v>
      </c>
      <c r="I560">
        <v>0</v>
      </c>
      <c r="J560">
        <v>0</v>
      </c>
      <c r="K560">
        <v>0</v>
      </c>
      <c r="L560">
        <v>2953.4771999999998</v>
      </c>
      <c r="M560">
        <v>20096.7451</v>
      </c>
      <c r="N560">
        <v>0</v>
      </c>
      <c r="O560">
        <v>0</v>
      </c>
      <c r="P560">
        <v>0</v>
      </c>
      <c r="Q560">
        <v>0</v>
      </c>
      <c r="R560">
        <v>1</v>
      </c>
    </row>
    <row r="561" spans="1:18" x14ac:dyDescent="0.25">
      <c r="A561" t="s">
        <v>628</v>
      </c>
      <c r="B561">
        <v>5939.9816000000001</v>
      </c>
      <c r="C561">
        <v>1790.2493999999999</v>
      </c>
      <c r="D561">
        <v>70474.178700000004</v>
      </c>
      <c r="E561" s="3">
        <v>38147.024700000002</v>
      </c>
      <c r="F561" s="4">
        <v>12409.633</v>
      </c>
      <c r="G561">
        <v>2604.7763</v>
      </c>
      <c r="H561">
        <v>8721.1106999999993</v>
      </c>
      <c r="I561">
        <v>0</v>
      </c>
      <c r="J561">
        <v>0</v>
      </c>
      <c r="K561">
        <v>0</v>
      </c>
      <c r="L561">
        <v>1805.7076999999999</v>
      </c>
      <c r="M561">
        <v>1142.8987</v>
      </c>
      <c r="N561">
        <v>0</v>
      </c>
      <c r="O561">
        <v>0</v>
      </c>
      <c r="P561">
        <v>0</v>
      </c>
      <c r="Q561">
        <v>0</v>
      </c>
      <c r="R561">
        <v>1</v>
      </c>
    </row>
    <row r="562" spans="1:18" x14ac:dyDescent="0.25">
      <c r="A562" t="s">
        <v>629</v>
      </c>
      <c r="B562">
        <v>1719.009</v>
      </c>
      <c r="C562">
        <v>115.6652</v>
      </c>
      <c r="D562">
        <v>27484.6764</v>
      </c>
      <c r="E562" s="3">
        <v>11214.8923</v>
      </c>
      <c r="F562" s="4">
        <v>1236.4066</v>
      </c>
      <c r="G562">
        <v>641.37729999999999</v>
      </c>
      <c r="H562">
        <v>496.12819999999999</v>
      </c>
      <c r="I562">
        <v>0</v>
      </c>
      <c r="J562">
        <v>0</v>
      </c>
      <c r="K562">
        <v>0</v>
      </c>
      <c r="L562">
        <v>515.48710000000005</v>
      </c>
      <c r="M562">
        <v>14580.263199999999</v>
      </c>
      <c r="N562">
        <v>0</v>
      </c>
      <c r="O562">
        <v>0</v>
      </c>
      <c r="P562">
        <v>0</v>
      </c>
      <c r="Q562">
        <v>0</v>
      </c>
      <c r="R562">
        <v>1</v>
      </c>
    </row>
    <row r="563" spans="1:18" x14ac:dyDescent="0.25">
      <c r="A563" t="s">
        <v>630</v>
      </c>
      <c r="B563">
        <v>902.9674</v>
      </c>
      <c r="C563">
        <v>62.682000000000002</v>
      </c>
      <c r="D563">
        <v>10104.495500000001</v>
      </c>
      <c r="E563" s="3">
        <v>3904.2123000000001</v>
      </c>
      <c r="F563" s="4">
        <v>641.81920000000002</v>
      </c>
      <c r="G563">
        <v>342.14710000000002</v>
      </c>
      <c r="H563">
        <v>212.0513</v>
      </c>
      <c r="I563">
        <v>0</v>
      </c>
      <c r="J563">
        <v>0</v>
      </c>
      <c r="K563">
        <v>0</v>
      </c>
      <c r="L563">
        <v>259.05360000000002</v>
      </c>
      <c r="M563">
        <v>1079.4485</v>
      </c>
      <c r="N563">
        <v>0</v>
      </c>
      <c r="O563">
        <v>0</v>
      </c>
      <c r="P563">
        <v>0</v>
      </c>
      <c r="Q563">
        <v>0</v>
      </c>
      <c r="R563">
        <v>1</v>
      </c>
    </row>
    <row r="564" spans="1:18" x14ac:dyDescent="0.25">
      <c r="A564" t="s">
        <v>631</v>
      </c>
      <c r="B564">
        <v>2336.7530000000002</v>
      </c>
      <c r="C564">
        <v>185.04560000000001</v>
      </c>
      <c r="D564">
        <v>30750.358499999998</v>
      </c>
      <c r="E564" s="3">
        <v>13241.648800000001</v>
      </c>
      <c r="F564" s="4">
        <v>1354.9260999999999</v>
      </c>
      <c r="G564">
        <v>649.11379999999997</v>
      </c>
      <c r="H564">
        <v>87.486400000000003</v>
      </c>
      <c r="I564">
        <v>0</v>
      </c>
      <c r="J564">
        <v>0</v>
      </c>
      <c r="K564">
        <v>0</v>
      </c>
      <c r="L564">
        <v>328.80849999999998</v>
      </c>
      <c r="M564">
        <v>9726.1386000000002</v>
      </c>
      <c r="N564">
        <v>0</v>
      </c>
      <c r="O564">
        <v>0</v>
      </c>
      <c r="P564">
        <v>0</v>
      </c>
      <c r="Q564">
        <v>0</v>
      </c>
      <c r="R564">
        <v>1</v>
      </c>
    </row>
    <row r="565" spans="1:18" x14ac:dyDescent="0.25">
      <c r="A565" t="s">
        <v>632</v>
      </c>
      <c r="B565">
        <v>2694.2674999999999</v>
      </c>
      <c r="C565">
        <v>236.66679999999999</v>
      </c>
      <c r="D565">
        <v>35374.033799999997</v>
      </c>
      <c r="E565" s="3">
        <v>15526.107099999999</v>
      </c>
      <c r="F565" s="4">
        <v>1881.7747999999999</v>
      </c>
      <c r="G565">
        <v>885.63840000000005</v>
      </c>
      <c r="H565">
        <v>169.6498</v>
      </c>
      <c r="I565">
        <v>0</v>
      </c>
      <c r="J565">
        <v>0</v>
      </c>
      <c r="K565">
        <v>0</v>
      </c>
      <c r="L565">
        <v>400.1318</v>
      </c>
      <c r="M565">
        <v>602.36379999999997</v>
      </c>
      <c r="N565">
        <v>0</v>
      </c>
      <c r="O565">
        <v>0</v>
      </c>
      <c r="P565">
        <v>0</v>
      </c>
      <c r="Q565">
        <v>0</v>
      </c>
      <c r="R565">
        <v>1</v>
      </c>
    </row>
    <row r="566" spans="1:18" x14ac:dyDescent="0.25">
      <c r="A566" t="s">
        <v>633</v>
      </c>
      <c r="B566">
        <v>4667.6855999999998</v>
      </c>
      <c r="C566">
        <v>862.81859999999995</v>
      </c>
      <c r="D566">
        <v>77601.044800000003</v>
      </c>
      <c r="E566" s="3">
        <v>34276.238799999999</v>
      </c>
      <c r="F566" s="4">
        <v>10008.2978</v>
      </c>
      <c r="G566">
        <v>1473.6554000000001</v>
      </c>
      <c r="H566">
        <v>7393.3067000000001</v>
      </c>
      <c r="I566">
        <v>0</v>
      </c>
      <c r="J566">
        <v>0</v>
      </c>
      <c r="K566">
        <v>0</v>
      </c>
      <c r="L566">
        <v>832.3451</v>
      </c>
      <c r="M566">
        <v>28738.7755</v>
      </c>
      <c r="N566">
        <v>0</v>
      </c>
      <c r="O566">
        <v>0</v>
      </c>
      <c r="P566">
        <v>0</v>
      </c>
      <c r="Q566">
        <v>0</v>
      </c>
      <c r="R566">
        <v>1</v>
      </c>
    </row>
    <row r="567" spans="1:18" x14ac:dyDescent="0.25">
      <c r="A567" t="s">
        <v>634</v>
      </c>
      <c r="B567">
        <v>3871.884</v>
      </c>
      <c r="C567">
        <v>230.64670000000001</v>
      </c>
      <c r="D567">
        <v>65018.889600000002</v>
      </c>
      <c r="E567" s="3">
        <v>28023.661899999999</v>
      </c>
      <c r="F567" s="4">
        <v>2833.2372999999998</v>
      </c>
      <c r="G567">
        <v>1199.3943999999999</v>
      </c>
      <c r="H567">
        <v>392.108</v>
      </c>
      <c r="I567">
        <v>0</v>
      </c>
      <c r="J567">
        <v>0</v>
      </c>
      <c r="K567">
        <v>0</v>
      </c>
      <c r="L567">
        <v>610.29690000000005</v>
      </c>
      <c r="M567">
        <v>14585.9753</v>
      </c>
      <c r="N567">
        <v>0</v>
      </c>
      <c r="O567">
        <v>0</v>
      </c>
      <c r="P567">
        <v>0</v>
      </c>
      <c r="Q567">
        <v>0</v>
      </c>
      <c r="R567">
        <v>1</v>
      </c>
    </row>
    <row r="568" spans="1:18" x14ac:dyDescent="0.25">
      <c r="A568" t="s">
        <v>635</v>
      </c>
      <c r="B568">
        <v>5676.3231999999998</v>
      </c>
      <c r="C568">
        <v>1352.27</v>
      </c>
      <c r="D568">
        <v>90250.412299999996</v>
      </c>
      <c r="E568" s="3">
        <v>39062.106500000002</v>
      </c>
      <c r="F568" s="4">
        <v>15205.626</v>
      </c>
      <c r="G568">
        <v>1636.4499000000001</v>
      </c>
      <c r="H568">
        <v>12187.6468</v>
      </c>
      <c r="I568">
        <v>0</v>
      </c>
      <c r="J568">
        <v>0</v>
      </c>
      <c r="K568">
        <v>0</v>
      </c>
      <c r="L568">
        <v>918.03679999999997</v>
      </c>
      <c r="M568">
        <v>22629.1518</v>
      </c>
      <c r="N568">
        <v>0</v>
      </c>
      <c r="O568">
        <v>0</v>
      </c>
      <c r="P568">
        <v>0</v>
      </c>
      <c r="Q568">
        <v>0</v>
      </c>
      <c r="R568">
        <v>1</v>
      </c>
    </row>
    <row r="569" spans="1:18" x14ac:dyDescent="0.25">
      <c r="A569" t="s">
        <v>636</v>
      </c>
      <c r="B569">
        <v>3962.1215999999999</v>
      </c>
      <c r="C569">
        <v>1419.6256000000001</v>
      </c>
      <c r="D569">
        <v>61397.595699999998</v>
      </c>
      <c r="E569" s="3">
        <v>26096.134300000002</v>
      </c>
      <c r="F569" s="4">
        <v>17024.7696</v>
      </c>
      <c r="G569">
        <v>2286.3290999999999</v>
      </c>
      <c r="H569">
        <v>14394.3496</v>
      </c>
      <c r="I569">
        <v>0</v>
      </c>
      <c r="J569">
        <v>0</v>
      </c>
      <c r="K569">
        <v>0</v>
      </c>
      <c r="L569">
        <v>1736.6987999999999</v>
      </c>
      <c r="M569">
        <v>99.165199999999999</v>
      </c>
      <c r="N569">
        <v>0</v>
      </c>
      <c r="O569">
        <v>0</v>
      </c>
      <c r="P569">
        <v>0</v>
      </c>
      <c r="Q569">
        <v>0</v>
      </c>
      <c r="R569">
        <v>1</v>
      </c>
    </row>
    <row r="570" spans="1:18" x14ac:dyDescent="0.25">
      <c r="A570" t="s">
        <v>637</v>
      </c>
      <c r="B570">
        <v>5111.6118999999999</v>
      </c>
      <c r="C570">
        <v>459.86349999999999</v>
      </c>
      <c r="D570">
        <v>58638.925300000003</v>
      </c>
      <c r="E570" s="3">
        <v>25981.737400000002</v>
      </c>
      <c r="F570" s="4">
        <v>3164.3964000000001</v>
      </c>
      <c r="G570">
        <v>1302.5123000000001</v>
      </c>
      <c r="H570">
        <v>449.26310000000001</v>
      </c>
      <c r="I570">
        <v>0</v>
      </c>
      <c r="J570">
        <v>0</v>
      </c>
      <c r="K570">
        <v>0</v>
      </c>
      <c r="L570">
        <v>505.97039999999998</v>
      </c>
      <c r="M570">
        <v>3239.9848000000002</v>
      </c>
      <c r="N570">
        <v>0</v>
      </c>
      <c r="O570">
        <v>0</v>
      </c>
      <c r="P570">
        <v>0</v>
      </c>
      <c r="Q570">
        <v>0</v>
      </c>
      <c r="R570">
        <v>1</v>
      </c>
    </row>
    <row r="571" spans="1:18" x14ac:dyDescent="0.25">
      <c r="A571" t="s">
        <v>26</v>
      </c>
      <c r="B571">
        <v>4809.6140999999998</v>
      </c>
      <c r="C571">
        <v>1307.8848</v>
      </c>
      <c r="D571">
        <v>66680.902700000006</v>
      </c>
      <c r="E571" s="3">
        <v>31372.748800000001</v>
      </c>
      <c r="F571" s="4">
        <v>13070.0995</v>
      </c>
      <c r="G571">
        <v>2428.2020000000002</v>
      </c>
      <c r="H571">
        <v>9840.1880999999994</v>
      </c>
      <c r="I571">
        <v>0</v>
      </c>
      <c r="J571">
        <v>0</v>
      </c>
      <c r="K571">
        <v>0</v>
      </c>
      <c r="L571">
        <v>1693.3904</v>
      </c>
      <c r="M571">
        <v>253.74</v>
      </c>
      <c r="N571">
        <v>0</v>
      </c>
      <c r="O571">
        <v>0</v>
      </c>
      <c r="P571">
        <v>0</v>
      </c>
      <c r="Q571">
        <v>0</v>
      </c>
      <c r="R571">
        <v>1</v>
      </c>
    </row>
    <row r="572" spans="1:18" x14ac:dyDescent="0.25">
      <c r="A572" t="s">
        <v>1938</v>
      </c>
      <c r="B572">
        <v>6369.3654999999999</v>
      </c>
      <c r="C572">
        <v>151.2132</v>
      </c>
      <c r="D572">
        <v>150034.3224</v>
      </c>
      <c r="E572" s="3">
        <v>68117.605800000005</v>
      </c>
      <c r="F572" s="4">
        <v>3495.3270000000002</v>
      </c>
      <c r="G572">
        <v>2.9782000000000002</v>
      </c>
      <c r="H572">
        <v>3492.3462</v>
      </c>
      <c r="I572">
        <v>0</v>
      </c>
      <c r="J572">
        <v>0</v>
      </c>
      <c r="K572">
        <v>0</v>
      </c>
      <c r="L572">
        <v>2.9727999999999999</v>
      </c>
      <c r="M572">
        <v>146529.26680000001</v>
      </c>
      <c r="N572">
        <v>0</v>
      </c>
      <c r="O572">
        <v>0</v>
      </c>
      <c r="P572">
        <v>0</v>
      </c>
      <c r="Q572">
        <v>0</v>
      </c>
      <c r="R572">
        <v>1</v>
      </c>
    </row>
    <row r="573" spans="1:18" x14ac:dyDescent="0.25">
      <c r="A573" t="s">
        <v>638</v>
      </c>
      <c r="B573">
        <v>6625.7617</v>
      </c>
      <c r="C573">
        <v>514.98469999999998</v>
      </c>
      <c r="D573">
        <v>112632.499</v>
      </c>
      <c r="E573" s="3">
        <v>48067.6558</v>
      </c>
      <c r="F573" s="4">
        <v>4988.8437999999996</v>
      </c>
      <c r="G573">
        <v>1620.9883</v>
      </c>
      <c r="H573">
        <v>2429.6952000000001</v>
      </c>
      <c r="I573">
        <v>0</v>
      </c>
      <c r="J573">
        <v>0</v>
      </c>
      <c r="K573">
        <v>0</v>
      </c>
      <c r="L573">
        <v>991.51700000000005</v>
      </c>
      <c r="M573">
        <v>59202.015399999997</v>
      </c>
      <c r="N573">
        <v>0</v>
      </c>
      <c r="O573">
        <v>0</v>
      </c>
      <c r="P573">
        <v>0</v>
      </c>
      <c r="Q573">
        <v>0</v>
      </c>
      <c r="R573">
        <v>1</v>
      </c>
    </row>
    <row r="574" spans="1:18" x14ac:dyDescent="0.25">
      <c r="A574" t="s">
        <v>639</v>
      </c>
      <c r="B574">
        <v>3246.2292000000002</v>
      </c>
      <c r="C574">
        <v>315.68869999999998</v>
      </c>
      <c r="D574">
        <v>32817.843399999998</v>
      </c>
      <c r="E574" s="3">
        <v>13377.437599999999</v>
      </c>
      <c r="F574" s="4">
        <v>2116.5562</v>
      </c>
      <c r="G574">
        <v>1288.3588</v>
      </c>
      <c r="H574">
        <v>300.24650000000003</v>
      </c>
      <c r="I574">
        <v>0</v>
      </c>
      <c r="J574">
        <v>0</v>
      </c>
      <c r="K574">
        <v>0</v>
      </c>
      <c r="L574">
        <v>976.64660000000003</v>
      </c>
      <c r="M574">
        <v>63.435000000000002</v>
      </c>
      <c r="N574">
        <v>0</v>
      </c>
      <c r="O574">
        <v>0</v>
      </c>
      <c r="P574">
        <v>0</v>
      </c>
      <c r="Q574">
        <v>0</v>
      </c>
      <c r="R574">
        <v>1</v>
      </c>
    </row>
    <row r="575" spans="1:18" x14ac:dyDescent="0.25">
      <c r="A575" t="s">
        <v>1939</v>
      </c>
      <c r="B575">
        <v>2739.1507999999999</v>
      </c>
      <c r="C575">
        <v>186.392</v>
      </c>
      <c r="D575">
        <v>45492.513099999996</v>
      </c>
      <c r="E575" s="3">
        <v>19629.049599999998</v>
      </c>
      <c r="F575" s="4">
        <v>2197.2111</v>
      </c>
      <c r="G575">
        <v>853.73829999999998</v>
      </c>
      <c r="H575">
        <v>177.2807</v>
      </c>
      <c r="I575">
        <v>0</v>
      </c>
      <c r="J575">
        <v>0</v>
      </c>
      <c r="K575">
        <v>0</v>
      </c>
      <c r="L575">
        <v>408.27609999999999</v>
      </c>
      <c r="M575">
        <v>7096.3698999999997</v>
      </c>
      <c r="N575">
        <v>0</v>
      </c>
      <c r="O575">
        <v>0</v>
      </c>
      <c r="P575">
        <v>0</v>
      </c>
      <c r="Q575">
        <v>0</v>
      </c>
      <c r="R575">
        <v>1</v>
      </c>
    </row>
    <row r="576" spans="1:18" x14ac:dyDescent="0.25">
      <c r="A576" t="s">
        <v>640</v>
      </c>
      <c r="B576">
        <v>204.6327</v>
      </c>
      <c r="C576">
        <v>6.9898999999999996</v>
      </c>
      <c r="D576">
        <v>2604.0295000000001</v>
      </c>
      <c r="E576" s="3">
        <v>1079.6921</v>
      </c>
      <c r="F576" s="4">
        <v>78.470399999999998</v>
      </c>
      <c r="G576">
        <v>63.859400000000001</v>
      </c>
      <c r="H576">
        <v>1.3282</v>
      </c>
      <c r="I576">
        <v>0</v>
      </c>
      <c r="J576">
        <v>0</v>
      </c>
      <c r="K576">
        <v>0</v>
      </c>
      <c r="L576">
        <v>40.9131</v>
      </c>
      <c r="M576">
        <v>149.08340000000001</v>
      </c>
      <c r="N576">
        <v>0</v>
      </c>
      <c r="O576">
        <v>0</v>
      </c>
      <c r="P576">
        <v>0</v>
      </c>
      <c r="Q576">
        <v>0</v>
      </c>
      <c r="R576">
        <v>1</v>
      </c>
    </row>
    <row r="577" spans="1:18" x14ac:dyDescent="0.25">
      <c r="A577" t="s">
        <v>1940</v>
      </c>
      <c r="B577">
        <v>2798.3031000000001</v>
      </c>
      <c r="C577">
        <v>107.64409999999999</v>
      </c>
      <c r="D577">
        <v>57042.005599999997</v>
      </c>
      <c r="E577" s="3">
        <v>25095.445800000001</v>
      </c>
      <c r="F577" s="4">
        <v>1658.9309000000001</v>
      </c>
      <c r="G577">
        <v>363.12670000000003</v>
      </c>
      <c r="H577">
        <v>1125.5567000000001</v>
      </c>
      <c r="I577">
        <v>0</v>
      </c>
      <c r="J577">
        <v>0</v>
      </c>
      <c r="K577">
        <v>0</v>
      </c>
      <c r="L577">
        <v>152.69329999999999</v>
      </c>
      <c r="M577">
        <v>44339.141499999998</v>
      </c>
      <c r="N577">
        <v>0</v>
      </c>
      <c r="O577">
        <v>0</v>
      </c>
      <c r="P577">
        <v>0</v>
      </c>
      <c r="Q577">
        <v>0</v>
      </c>
      <c r="R577">
        <v>1</v>
      </c>
    </row>
    <row r="578" spans="1:18" x14ac:dyDescent="0.25">
      <c r="A578" t="s">
        <v>642</v>
      </c>
      <c r="B578">
        <v>5839.3235000000004</v>
      </c>
      <c r="C578">
        <v>347.20609999999999</v>
      </c>
      <c r="D578">
        <v>131413.20499999999</v>
      </c>
      <c r="E578" s="3">
        <v>61374.661399999997</v>
      </c>
      <c r="F578" s="4">
        <v>7181.0541999999996</v>
      </c>
      <c r="G578">
        <v>610.26469999999995</v>
      </c>
      <c r="H578">
        <v>6235.9673000000003</v>
      </c>
      <c r="I578">
        <v>0</v>
      </c>
      <c r="J578">
        <v>0</v>
      </c>
      <c r="K578">
        <v>0</v>
      </c>
      <c r="L578">
        <v>161.0917</v>
      </c>
      <c r="M578">
        <v>115995.84020000001</v>
      </c>
      <c r="N578">
        <v>0</v>
      </c>
      <c r="O578">
        <v>0</v>
      </c>
      <c r="P578">
        <v>0</v>
      </c>
      <c r="Q578">
        <v>0</v>
      </c>
      <c r="R578">
        <v>1</v>
      </c>
    </row>
    <row r="579" spans="1:18" x14ac:dyDescent="0.25">
      <c r="A579" t="s">
        <v>643</v>
      </c>
      <c r="B579">
        <v>4504.5470999999998</v>
      </c>
      <c r="C579">
        <v>407.53930000000003</v>
      </c>
      <c r="D579">
        <v>57891.202400000002</v>
      </c>
      <c r="E579" s="3">
        <v>25435.187399999999</v>
      </c>
      <c r="F579" s="4">
        <v>3215.5025000000001</v>
      </c>
      <c r="G579">
        <v>1140.5250000000001</v>
      </c>
      <c r="H579">
        <v>821.10640000000001</v>
      </c>
      <c r="I579">
        <v>0</v>
      </c>
      <c r="J579">
        <v>0</v>
      </c>
      <c r="K579">
        <v>0</v>
      </c>
      <c r="L579">
        <v>485.6902</v>
      </c>
      <c r="M579">
        <v>5804.4422999999997</v>
      </c>
      <c r="N579">
        <v>0</v>
      </c>
      <c r="O579">
        <v>0</v>
      </c>
      <c r="P579">
        <v>0</v>
      </c>
      <c r="Q579">
        <v>0</v>
      </c>
      <c r="R579">
        <v>1</v>
      </c>
    </row>
    <row r="580" spans="1:18" x14ac:dyDescent="0.25">
      <c r="A580" t="s">
        <v>644</v>
      </c>
      <c r="B580">
        <v>6160.5338000000002</v>
      </c>
      <c r="C580">
        <v>980.53830000000005</v>
      </c>
      <c r="D580">
        <v>71660.821599999996</v>
      </c>
      <c r="E580" s="3">
        <v>27771.210299999999</v>
      </c>
      <c r="F580" s="4">
        <v>9243.7227999999996</v>
      </c>
      <c r="G580">
        <v>3589.5843</v>
      </c>
      <c r="H580">
        <v>5002.5158000000001</v>
      </c>
      <c r="I580">
        <v>0</v>
      </c>
      <c r="J580">
        <v>0</v>
      </c>
      <c r="K580">
        <v>0</v>
      </c>
      <c r="L580">
        <v>3023.1179999999999</v>
      </c>
      <c r="M580">
        <v>1330.6148000000001</v>
      </c>
      <c r="N580">
        <v>0</v>
      </c>
      <c r="O580">
        <v>0</v>
      </c>
      <c r="P580">
        <v>0</v>
      </c>
      <c r="Q580">
        <v>0</v>
      </c>
      <c r="R580">
        <v>1</v>
      </c>
    </row>
    <row r="581" spans="1:18" x14ac:dyDescent="0.25">
      <c r="A581" t="s">
        <v>645</v>
      </c>
      <c r="B581">
        <v>3072.0648999999999</v>
      </c>
      <c r="C581">
        <v>197.48759999999999</v>
      </c>
      <c r="D581">
        <v>42949.552000000003</v>
      </c>
      <c r="E581" s="3">
        <v>18691.483199999999</v>
      </c>
      <c r="F581" s="4">
        <v>2126.8254999999999</v>
      </c>
      <c r="G581">
        <v>973.37220000000002</v>
      </c>
      <c r="H581">
        <v>300.59780000000001</v>
      </c>
      <c r="I581">
        <v>0</v>
      </c>
      <c r="J581">
        <v>0</v>
      </c>
      <c r="K581">
        <v>0</v>
      </c>
      <c r="L581">
        <v>518.29129999999998</v>
      </c>
      <c r="M581">
        <v>3214.1275000000001</v>
      </c>
      <c r="N581">
        <v>0</v>
      </c>
      <c r="O581">
        <v>0</v>
      </c>
      <c r="P581">
        <v>0</v>
      </c>
      <c r="Q581">
        <v>0</v>
      </c>
      <c r="R581">
        <v>1</v>
      </c>
    </row>
    <row r="582" spans="1:18" x14ac:dyDescent="0.25">
      <c r="A582" t="s">
        <v>646</v>
      </c>
      <c r="B582">
        <v>9076.4102000000003</v>
      </c>
      <c r="C582">
        <v>888.55790000000002</v>
      </c>
      <c r="D582">
        <v>142398.17480000001</v>
      </c>
      <c r="E582" s="3">
        <v>62854.326800000003</v>
      </c>
      <c r="F582" s="4">
        <v>8705.0993999999992</v>
      </c>
      <c r="G582">
        <v>1854.2506000000001</v>
      </c>
      <c r="H582">
        <v>5520.2376999999997</v>
      </c>
      <c r="I582">
        <v>0</v>
      </c>
      <c r="J582">
        <v>0</v>
      </c>
      <c r="K582">
        <v>0</v>
      </c>
      <c r="L582">
        <v>986.33320000000003</v>
      </c>
      <c r="M582">
        <v>76477.237200000003</v>
      </c>
      <c r="N582">
        <v>0</v>
      </c>
      <c r="O582">
        <v>0</v>
      </c>
      <c r="P582">
        <v>0</v>
      </c>
      <c r="Q582">
        <v>0</v>
      </c>
      <c r="R582">
        <v>1</v>
      </c>
    </row>
    <row r="583" spans="1:18" x14ac:dyDescent="0.25">
      <c r="A583" t="s">
        <v>647</v>
      </c>
      <c r="B583">
        <v>4581.3362999999999</v>
      </c>
      <c r="C583">
        <v>1000.4564</v>
      </c>
      <c r="D583">
        <v>76916.091199999995</v>
      </c>
      <c r="E583" s="3">
        <v>33421.232400000001</v>
      </c>
      <c r="F583" s="4">
        <v>10265.9987</v>
      </c>
      <c r="G583">
        <v>1706.8744999999999</v>
      </c>
      <c r="H583">
        <v>8076.1419999999998</v>
      </c>
      <c r="I583">
        <v>0</v>
      </c>
      <c r="J583">
        <v>0</v>
      </c>
      <c r="K583">
        <v>0</v>
      </c>
      <c r="L583">
        <v>1121.6364000000001</v>
      </c>
      <c r="M583">
        <v>33485.451200000003</v>
      </c>
      <c r="N583">
        <v>0</v>
      </c>
      <c r="O583">
        <v>0</v>
      </c>
      <c r="P583">
        <v>0</v>
      </c>
      <c r="Q583">
        <v>0</v>
      </c>
      <c r="R583">
        <v>1</v>
      </c>
    </row>
    <row r="584" spans="1:18" x14ac:dyDescent="0.25">
      <c r="A584" t="s">
        <v>648</v>
      </c>
      <c r="B584">
        <v>6458.1174000000001</v>
      </c>
      <c r="C584">
        <v>2186.0857000000001</v>
      </c>
      <c r="D584">
        <v>105884.28969999999</v>
      </c>
      <c r="E584" s="3">
        <v>50761.721400000002</v>
      </c>
      <c r="F584" s="4">
        <v>22175.675500000001</v>
      </c>
      <c r="G584">
        <v>2392.8263000000002</v>
      </c>
      <c r="H584">
        <v>18706.664799999999</v>
      </c>
      <c r="I584">
        <v>0</v>
      </c>
      <c r="J584">
        <v>0</v>
      </c>
      <c r="K584">
        <v>0</v>
      </c>
      <c r="L584">
        <v>1481.6805999999999</v>
      </c>
      <c r="M584">
        <v>21279.5386</v>
      </c>
      <c r="N584">
        <v>0</v>
      </c>
      <c r="O584">
        <v>0</v>
      </c>
      <c r="P584">
        <v>0</v>
      </c>
      <c r="Q584">
        <v>0</v>
      </c>
      <c r="R584">
        <v>1</v>
      </c>
    </row>
    <row r="585" spans="1:18" x14ac:dyDescent="0.25">
      <c r="A585" t="s">
        <v>649</v>
      </c>
      <c r="B585">
        <v>9093.8474999999999</v>
      </c>
      <c r="C585">
        <v>2312.4956999999999</v>
      </c>
      <c r="D585">
        <v>136573.06770000001</v>
      </c>
      <c r="E585" s="3">
        <v>62887.510600000001</v>
      </c>
      <c r="F585" s="4">
        <v>25223.378100000002</v>
      </c>
      <c r="G585">
        <v>4662.7847000000002</v>
      </c>
      <c r="H585">
        <v>19290.247599999999</v>
      </c>
      <c r="I585">
        <v>0</v>
      </c>
      <c r="J585">
        <v>0</v>
      </c>
      <c r="K585">
        <v>0</v>
      </c>
      <c r="L585">
        <v>3272.4485</v>
      </c>
      <c r="M585">
        <v>16373.941999999999</v>
      </c>
      <c r="N585">
        <v>0</v>
      </c>
      <c r="O585">
        <v>0</v>
      </c>
      <c r="P585">
        <v>0</v>
      </c>
      <c r="Q585">
        <v>0</v>
      </c>
      <c r="R585">
        <v>1</v>
      </c>
    </row>
    <row r="586" spans="1:18" x14ac:dyDescent="0.25">
      <c r="A586" t="s">
        <v>650</v>
      </c>
      <c r="B586">
        <v>9681.8073999999997</v>
      </c>
      <c r="C586">
        <v>879.19129999999996</v>
      </c>
      <c r="D586">
        <v>140690.19820000001</v>
      </c>
      <c r="E586" s="3">
        <v>63300.3986</v>
      </c>
      <c r="F586" s="4">
        <v>8885.5563000000002</v>
      </c>
      <c r="G586">
        <v>2447.7352999999998</v>
      </c>
      <c r="H586">
        <v>3426.8298</v>
      </c>
      <c r="I586">
        <v>0</v>
      </c>
      <c r="J586">
        <v>0</v>
      </c>
      <c r="K586">
        <v>0</v>
      </c>
      <c r="L586">
        <v>914.87900000000002</v>
      </c>
      <c r="M586">
        <v>20069.6973</v>
      </c>
      <c r="N586">
        <v>0</v>
      </c>
      <c r="O586">
        <v>0</v>
      </c>
      <c r="P586">
        <v>0</v>
      </c>
      <c r="Q586">
        <v>0</v>
      </c>
      <c r="R586">
        <v>1</v>
      </c>
    </row>
    <row r="587" spans="1:18" x14ac:dyDescent="0.25">
      <c r="A587" t="s">
        <v>651</v>
      </c>
      <c r="B587">
        <v>8465.1604000000007</v>
      </c>
      <c r="C587">
        <v>975.31759999999997</v>
      </c>
      <c r="D587">
        <v>113480.4032</v>
      </c>
      <c r="E587" s="3">
        <v>51744.684200000003</v>
      </c>
      <c r="F587" s="4">
        <v>8228.2535000000007</v>
      </c>
      <c r="G587">
        <v>2401.9135000000001</v>
      </c>
      <c r="H587">
        <v>2982.7174</v>
      </c>
      <c r="I587">
        <v>0</v>
      </c>
      <c r="J587">
        <v>0</v>
      </c>
      <c r="K587">
        <v>0</v>
      </c>
      <c r="L587">
        <v>781.90859999999998</v>
      </c>
      <c r="M587">
        <v>7779.6318000000001</v>
      </c>
      <c r="N587">
        <v>0</v>
      </c>
      <c r="O587">
        <v>0</v>
      </c>
      <c r="P587">
        <v>0</v>
      </c>
      <c r="Q587">
        <v>0</v>
      </c>
      <c r="R587">
        <v>1</v>
      </c>
    </row>
    <row r="588" spans="1:18" x14ac:dyDescent="0.25">
      <c r="A588" t="s">
        <v>652</v>
      </c>
      <c r="B588">
        <v>8189.3005999999996</v>
      </c>
      <c r="C588">
        <v>2440.1206000000002</v>
      </c>
      <c r="D588">
        <v>114425.82829999999</v>
      </c>
      <c r="E588" s="3">
        <v>60017.542099999999</v>
      </c>
      <c r="F588" s="4">
        <v>21008.571499999998</v>
      </c>
      <c r="G588">
        <v>3029.0594000000001</v>
      </c>
      <c r="H588">
        <v>16039.1566</v>
      </c>
      <c r="I588">
        <v>0</v>
      </c>
      <c r="J588">
        <v>0</v>
      </c>
      <c r="K588">
        <v>0</v>
      </c>
      <c r="L588">
        <v>1551.7606000000001</v>
      </c>
      <c r="M588">
        <v>4130.6360000000004</v>
      </c>
      <c r="N588">
        <v>0</v>
      </c>
      <c r="O588">
        <v>0</v>
      </c>
      <c r="P588">
        <v>0</v>
      </c>
      <c r="Q588">
        <v>0</v>
      </c>
      <c r="R588">
        <v>1</v>
      </c>
    </row>
    <row r="589" spans="1:18" x14ac:dyDescent="0.25">
      <c r="A589" t="s">
        <v>653</v>
      </c>
      <c r="B589">
        <v>3898.8732</v>
      </c>
      <c r="C589">
        <v>1072.4983999999999</v>
      </c>
      <c r="D589">
        <v>56077.1273</v>
      </c>
      <c r="E589" s="3">
        <v>26214.980599999999</v>
      </c>
      <c r="F589" s="4">
        <v>10590.8933</v>
      </c>
      <c r="G589">
        <v>1318.5424</v>
      </c>
      <c r="H589">
        <v>8213.2224999999999</v>
      </c>
      <c r="I589">
        <v>0</v>
      </c>
      <c r="J589">
        <v>0</v>
      </c>
      <c r="K589">
        <v>0</v>
      </c>
      <c r="L589">
        <v>696.82680000000005</v>
      </c>
      <c r="M589">
        <v>7076.7821999999996</v>
      </c>
      <c r="N589">
        <v>0</v>
      </c>
      <c r="O589">
        <v>0</v>
      </c>
      <c r="P589">
        <v>0</v>
      </c>
      <c r="Q589">
        <v>0</v>
      </c>
      <c r="R589">
        <v>1</v>
      </c>
    </row>
    <row r="590" spans="1:18" x14ac:dyDescent="0.25">
      <c r="A590" t="s">
        <v>654</v>
      </c>
      <c r="B590">
        <v>902.12339999999995</v>
      </c>
      <c r="C590">
        <v>170.41239999999999</v>
      </c>
      <c r="D590">
        <v>14349.9049</v>
      </c>
      <c r="E590" s="3">
        <v>5187.9394000000002</v>
      </c>
      <c r="F590" s="4">
        <v>946.67039999999997</v>
      </c>
      <c r="G590">
        <v>499.10599999999999</v>
      </c>
      <c r="H590">
        <v>379.91059999999999</v>
      </c>
      <c r="I590">
        <v>0</v>
      </c>
      <c r="J590">
        <v>0</v>
      </c>
      <c r="K590">
        <v>0</v>
      </c>
      <c r="L590">
        <v>379.46</v>
      </c>
      <c r="M590">
        <v>6794.0986999999996</v>
      </c>
      <c r="N590">
        <v>0</v>
      </c>
      <c r="O590">
        <v>0</v>
      </c>
      <c r="P590">
        <v>0</v>
      </c>
      <c r="Q590">
        <v>0</v>
      </c>
      <c r="R590">
        <v>1</v>
      </c>
    </row>
    <row r="591" spans="1:18" x14ac:dyDescent="0.25">
      <c r="A591" t="s">
        <v>655</v>
      </c>
      <c r="B591">
        <v>1292.0286000000001</v>
      </c>
      <c r="C591">
        <v>117.09699999999999</v>
      </c>
      <c r="D591">
        <v>12199.6728</v>
      </c>
      <c r="E591" s="3">
        <v>5321.0766000000003</v>
      </c>
      <c r="F591" s="4">
        <v>623.3193</v>
      </c>
      <c r="G591">
        <v>305.36840000000001</v>
      </c>
      <c r="H591">
        <v>36.7378</v>
      </c>
      <c r="I591">
        <v>0</v>
      </c>
      <c r="J591">
        <v>0</v>
      </c>
      <c r="K591">
        <v>0</v>
      </c>
      <c r="L591">
        <v>151.88929999999999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</v>
      </c>
    </row>
    <row r="592" spans="1:18" x14ac:dyDescent="0.25">
      <c r="A592" t="s">
        <v>656</v>
      </c>
      <c r="B592">
        <v>2159.2121999999999</v>
      </c>
      <c r="C592">
        <v>161.20189999999999</v>
      </c>
      <c r="D592">
        <v>27640.203399999999</v>
      </c>
      <c r="E592" s="3">
        <v>12138.571400000001</v>
      </c>
      <c r="F592" s="4">
        <v>1397.6403</v>
      </c>
      <c r="G592">
        <v>665.87350000000004</v>
      </c>
      <c r="H592">
        <v>207.35069999999999</v>
      </c>
      <c r="I592">
        <v>0</v>
      </c>
      <c r="J592">
        <v>0</v>
      </c>
      <c r="K592">
        <v>0</v>
      </c>
      <c r="L592">
        <v>308.78390000000002</v>
      </c>
      <c r="M592">
        <v>1032.6811</v>
      </c>
      <c r="N592">
        <v>0</v>
      </c>
      <c r="O592">
        <v>0</v>
      </c>
      <c r="P592">
        <v>0</v>
      </c>
      <c r="Q592">
        <v>0</v>
      </c>
      <c r="R592">
        <v>1</v>
      </c>
    </row>
    <row r="593" spans="1:18" x14ac:dyDescent="0.25">
      <c r="A593" t="s">
        <v>1943</v>
      </c>
      <c r="B593">
        <v>1754.4060999999999</v>
      </c>
      <c r="C593">
        <v>298.3809</v>
      </c>
      <c r="D593">
        <v>23145.448100000001</v>
      </c>
      <c r="E593" s="3">
        <v>8683.0660000000007</v>
      </c>
      <c r="F593" s="4">
        <v>2878.2121999999999</v>
      </c>
      <c r="G593">
        <v>1288.7012999999999</v>
      </c>
      <c r="H593">
        <v>1472.8101999999999</v>
      </c>
      <c r="I593">
        <v>0</v>
      </c>
      <c r="J593">
        <v>0</v>
      </c>
      <c r="K593">
        <v>0</v>
      </c>
      <c r="L593">
        <v>1182.0259000000001</v>
      </c>
      <c r="M593">
        <v>4794.3189000000002</v>
      </c>
      <c r="N593">
        <v>0</v>
      </c>
      <c r="O593">
        <v>0</v>
      </c>
      <c r="P593">
        <v>0</v>
      </c>
      <c r="Q593">
        <v>0</v>
      </c>
      <c r="R593">
        <v>1</v>
      </c>
    </row>
    <row r="594" spans="1:18" x14ac:dyDescent="0.25">
      <c r="A594" t="s">
        <v>657</v>
      </c>
      <c r="B594">
        <v>273.97039999999998</v>
      </c>
      <c r="C594">
        <v>15.1737</v>
      </c>
      <c r="D594">
        <v>2909.7766999999999</v>
      </c>
      <c r="E594" s="3">
        <v>1104.8288</v>
      </c>
      <c r="F594" s="4">
        <v>173.3854</v>
      </c>
      <c r="G594">
        <v>136.8999</v>
      </c>
      <c r="H594">
        <v>16.229900000000001</v>
      </c>
      <c r="I594">
        <v>0</v>
      </c>
      <c r="J594">
        <v>0</v>
      </c>
      <c r="K594">
        <v>0</v>
      </c>
      <c r="L594">
        <v>120.88039999999999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1</v>
      </c>
    </row>
    <row r="595" spans="1:18" x14ac:dyDescent="0.25">
      <c r="A595" t="s">
        <v>658</v>
      </c>
      <c r="B595">
        <v>4029.6205</v>
      </c>
      <c r="C595">
        <v>317.87360000000001</v>
      </c>
      <c r="D595">
        <v>54198.692000000003</v>
      </c>
      <c r="E595" s="3">
        <v>13936.608399999999</v>
      </c>
      <c r="F595" s="4">
        <v>3935.7856999999999</v>
      </c>
      <c r="G595">
        <v>2832.8222000000001</v>
      </c>
      <c r="H595">
        <v>381.02839999999998</v>
      </c>
      <c r="I595">
        <v>0</v>
      </c>
      <c r="J595">
        <v>0</v>
      </c>
      <c r="K595">
        <v>0</v>
      </c>
      <c r="L595">
        <v>2240.6763000000001</v>
      </c>
      <c r="M595">
        <v>9657.4223000000002</v>
      </c>
      <c r="N595">
        <v>0</v>
      </c>
      <c r="O595">
        <v>0</v>
      </c>
      <c r="P595">
        <v>0</v>
      </c>
      <c r="Q595">
        <v>0</v>
      </c>
      <c r="R595">
        <v>1</v>
      </c>
    </row>
    <row r="596" spans="1:18" x14ac:dyDescent="0.25">
      <c r="A596" t="s">
        <v>659</v>
      </c>
      <c r="B596">
        <v>2631.4985000000001</v>
      </c>
      <c r="C596">
        <v>250.8767</v>
      </c>
      <c r="D596">
        <v>38823.600899999998</v>
      </c>
      <c r="E596" s="3">
        <v>16999.424800000001</v>
      </c>
      <c r="F596" s="4">
        <v>2545.0763999999999</v>
      </c>
      <c r="G596">
        <v>870.93299999999999</v>
      </c>
      <c r="H596">
        <v>698.73670000000004</v>
      </c>
      <c r="I596">
        <v>0</v>
      </c>
      <c r="J596">
        <v>0</v>
      </c>
      <c r="K596">
        <v>0</v>
      </c>
      <c r="L596">
        <v>405.863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1</v>
      </c>
    </row>
    <row r="597" spans="1:18" x14ac:dyDescent="0.25">
      <c r="A597" t="s">
        <v>660</v>
      </c>
      <c r="B597">
        <v>5313.2159000000001</v>
      </c>
      <c r="C597">
        <v>685.96400000000006</v>
      </c>
      <c r="D597">
        <v>74419.3367</v>
      </c>
      <c r="E597" s="3">
        <v>32143.474999999999</v>
      </c>
      <c r="F597" s="4">
        <v>6520.4147000000003</v>
      </c>
      <c r="G597">
        <v>1791.364</v>
      </c>
      <c r="H597">
        <v>3213.4679999999998</v>
      </c>
      <c r="I597">
        <v>0</v>
      </c>
      <c r="J597">
        <v>0</v>
      </c>
      <c r="K597">
        <v>0</v>
      </c>
      <c r="L597">
        <v>996.92190000000005</v>
      </c>
      <c r="M597">
        <v>6270.4431000000004</v>
      </c>
      <c r="N597">
        <v>0</v>
      </c>
      <c r="O597">
        <v>0</v>
      </c>
      <c r="P597">
        <v>0</v>
      </c>
      <c r="Q597">
        <v>0</v>
      </c>
      <c r="R597">
        <v>1</v>
      </c>
    </row>
    <row r="598" spans="1:18" x14ac:dyDescent="0.25">
      <c r="A598" t="s">
        <v>661</v>
      </c>
      <c r="B598">
        <v>4455.5448999999999</v>
      </c>
      <c r="C598">
        <v>378.49950000000001</v>
      </c>
      <c r="D598">
        <v>50360.378700000001</v>
      </c>
      <c r="E598" s="3">
        <v>22178.0635</v>
      </c>
      <c r="F598" s="4">
        <v>2585.8191999999999</v>
      </c>
      <c r="G598">
        <v>1083.489</v>
      </c>
      <c r="H598">
        <v>611.59169999999995</v>
      </c>
      <c r="I598">
        <v>0</v>
      </c>
      <c r="J598">
        <v>0</v>
      </c>
      <c r="K598">
        <v>0</v>
      </c>
      <c r="L598">
        <v>544.84209999999996</v>
      </c>
      <c r="M598">
        <v>3222.0358000000001</v>
      </c>
      <c r="N598">
        <v>0</v>
      </c>
      <c r="O598">
        <v>0</v>
      </c>
      <c r="P598">
        <v>0</v>
      </c>
      <c r="Q598">
        <v>0</v>
      </c>
      <c r="R598">
        <v>1</v>
      </c>
    </row>
    <row r="599" spans="1:18" x14ac:dyDescent="0.25">
      <c r="A599" t="s">
        <v>662</v>
      </c>
      <c r="B599">
        <v>1691.0002999999999</v>
      </c>
      <c r="C599">
        <v>166.94739999999999</v>
      </c>
      <c r="D599">
        <v>17641.1675</v>
      </c>
      <c r="E599" s="3">
        <v>7196.3537999999999</v>
      </c>
      <c r="F599" s="4">
        <v>1158.8042</v>
      </c>
      <c r="G599">
        <v>628.03800000000001</v>
      </c>
      <c r="H599">
        <v>365.67739999999998</v>
      </c>
      <c r="I599">
        <v>0</v>
      </c>
      <c r="J599">
        <v>0</v>
      </c>
      <c r="K599">
        <v>0</v>
      </c>
      <c r="L599">
        <v>468.57650000000001</v>
      </c>
      <c r="M599">
        <v>880.43470000000002</v>
      </c>
      <c r="N599">
        <v>0</v>
      </c>
      <c r="O599">
        <v>0</v>
      </c>
      <c r="P599">
        <v>0</v>
      </c>
      <c r="Q599">
        <v>0</v>
      </c>
      <c r="R599">
        <v>1</v>
      </c>
    </row>
    <row r="600" spans="1:18" x14ac:dyDescent="0.25">
      <c r="A600" t="s">
        <v>663</v>
      </c>
      <c r="B600">
        <v>4919.5277999999998</v>
      </c>
      <c r="C600">
        <v>395.06830000000002</v>
      </c>
      <c r="D600">
        <v>61137.4182</v>
      </c>
      <c r="E600" s="3">
        <v>25628.825799999999</v>
      </c>
      <c r="F600" s="4">
        <v>3651.6012999999998</v>
      </c>
      <c r="G600">
        <v>1710.0468000000001</v>
      </c>
      <c r="H600">
        <v>1079.8599999999999</v>
      </c>
      <c r="I600">
        <v>0</v>
      </c>
      <c r="J600">
        <v>0</v>
      </c>
      <c r="K600">
        <v>0</v>
      </c>
      <c r="L600">
        <v>1271.8468</v>
      </c>
      <c r="M600">
        <v>12319.6962</v>
      </c>
      <c r="N600">
        <v>0</v>
      </c>
      <c r="O600">
        <v>0</v>
      </c>
      <c r="P600">
        <v>0</v>
      </c>
      <c r="Q600">
        <v>0</v>
      </c>
      <c r="R600">
        <v>1</v>
      </c>
    </row>
    <row r="601" spans="1:18" x14ac:dyDescent="0.25">
      <c r="A601" t="s">
        <v>664</v>
      </c>
      <c r="B601">
        <v>6492.6731</v>
      </c>
      <c r="C601">
        <v>1756.9413999999999</v>
      </c>
      <c r="D601">
        <v>88829.954400000002</v>
      </c>
      <c r="E601" s="3">
        <v>40276.592400000001</v>
      </c>
      <c r="F601" s="4">
        <v>16537.3675</v>
      </c>
      <c r="G601">
        <v>2793.6273000000001</v>
      </c>
      <c r="H601">
        <v>13073.4853</v>
      </c>
      <c r="I601">
        <v>0</v>
      </c>
      <c r="J601">
        <v>0</v>
      </c>
      <c r="K601">
        <v>0</v>
      </c>
      <c r="L601">
        <v>1959.2005999999999</v>
      </c>
      <c r="M601">
        <v>2379.3629999999998</v>
      </c>
      <c r="N601">
        <v>0</v>
      </c>
      <c r="O601">
        <v>0</v>
      </c>
      <c r="P601">
        <v>0</v>
      </c>
      <c r="Q601">
        <v>0</v>
      </c>
      <c r="R601">
        <v>1</v>
      </c>
    </row>
    <row r="602" spans="1:18" x14ac:dyDescent="0.25">
      <c r="A602" t="s">
        <v>665</v>
      </c>
      <c r="B602">
        <v>10883.111800000001</v>
      </c>
      <c r="C602">
        <v>1372.1144999999999</v>
      </c>
      <c r="D602">
        <v>140710.63029999999</v>
      </c>
      <c r="E602" s="3">
        <v>68372.798500000004</v>
      </c>
      <c r="F602" s="4">
        <v>10692.098</v>
      </c>
      <c r="G602">
        <v>2504.5333000000001</v>
      </c>
      <c r="H602">
        <v>4731.8271999999997</v>
      </c>
      <c r="I602">
        <v>0</v>
      </c>
      <c r="J602">
        <v>0</v>
      </c>
      <c r="K602">
        <v>0</v>
      </c>
      <c r="L602">
        <v>900.63959999999997</v>
      </c>
      <c r="M602">
        <v>10282.102999999999</v>
      </c>
      <c r="N602">
        <v>0</v>
      </c>
      <c r="O602">
        <v>0</v>
      </c>
      <c r="P602">
        <v>0</v>
      </c>
      <c r="Q602">
        <v>0</v>
      </c>
      <c r="R602">
        <v>1</v>
      </c>
    </row>
    <row r="603" spans="1:18" x14ac:dyDescent="0.25">
      <c r="A603" t="s">
        <v>666</v>
      </c>
      <c r="B603">
        <v>4984.1854999999996</v>
      </c>
      <c r="C603">
        <v>334.26010000000002</v>
      </c>
      <c r="D603">
        <v>73267.147100000002</v>
      </c>
      <c r="E603" s="3">
        <v>32850.781499999997</v>
      </c>
      <c r="F603" s="4">
        <v>3369.0745999999999</v>
      </c>
      <c r="G603">
        <v>989.15880000000004</v>
      </c>
      <c r="H603">
        <v>669.5847</v>
      </c>
      <c r="I603">
        <v>0</v>
      </c>
      <c r="J603">
        <v>0</v>
      </c>
      <c r="K603">
        <v>0</v>
      </c>
      <c r="L603">
        <v>446.00569999999999</v>
      </c>
      <c r="M603">
        <v>14771.0466</v>
      </c>
      <c r="N603">
        <v>0</v>
      </c>
      <c r="O603">
        <v>0</v>
      </c>
      <c r="P603">
        <v>0</v>
      </c>
      <c r="Q603">
        <v>0</v>
      </c>
      <c r="R603">
        <v>1</v>
      </c>
    </row>
    <row r="604" spans="1:18" x14ac:dyDescent="0.25">
      <c r="A604" t="s">
        <v>667</v>
      </c>
      <c r="B604">
        <v>9426.5902000000006</v>
      </c>
      <c r="C604">
        <v>1333.0673999999999</v>
      </c>
      <c r="D604">
        <v>126702.6689</v>
      </c>
      <c r="E604" s="3">
        <v>60794.181499999999</v>
      </c>
      <c r="F604" s="4">
        <v>11243.556</v>
      </c>
      <c r="G604">
        <v>2506.0736000000002</v>
      </c>
      <c r="H604">
        <v>5851.1355000000003</v>
      </c>
      <c r="I604">
        <v>0</v>
      </c>
      <c r="J604">
        <v>0</v>
      </c>
      <c r="K604">
        <v>0</v>
      </c>
      <c r="L604">
        <v>858.61530000000005</v>
      </c>
      <c r="M604">
        <v>5755.7383</v>
      </c>
      <c r="N604">
        <v>0</v>
      </c>
      <c r="O604">
        <v>0</v>
      </c>
      <c r="P604">
        <v>0</v>
      </c>
      <c r="Q604">
        <v>0</v>
      </c>
      <c r="R604">
        <v>1</v>
      </c>
    </row>
    <row r="605" spans="1:18" x14ac:dyDescent="0.25">
      <c r="A605" t="s">
        <v>668</v>
      </c>
      <c r="B605">
        <v>5943.3136999999997</v>
      </c>
      <c r="C605">
        <v>617.12580000000003</v>
      </c>
      <c r="D605">
        <v>86960.973400000003</v>
      </c>
      <c r="E605" s="3">
        <v>39935.795400000003</v>
      </c>
      <c r="F605" s="4">
        <v>6554.0549000000001</v>
      </c>
      <c r="G605">
        <v>1825.0382999999999</v>
      </c>
      <c r="H605">
        <v>3169.8162000000002</v>
      </c>
      <c r="I605">
        <v>0</v>
      </c>
      <c r="J605">
        <v>0</v>
      </c>
      <c r="K605">
        <v>0</v>
      </c>
      <c r="L605">
        <v>936.42100000000005</v>
      </c>
      <c r="M605">
        <v>499.29320000000001</v>
      </c>
      <c r="N605">
        <v>0</v>
      </c>
      <c r="O605">
        <v>0</v>
      </c>
      <c r="P605">
        <v>0</v>
      </c>
      <c r="Q605">
        <v>0</v>
      </c>
      <c r="R605">
        <v>1</v>
      </c>
    </row>
    <row r="606" spans="1:18" x14ac:dyDescent="0.25">
      <c r="A606" t="s">
        <v>669</v>
      </c>
      <c r="B606">
        <v>2979.8301000000001</v>
      </c>
      <c r="C606">
        <v>125.9791</v>
      </c>
      <c r="D606">
        <v>60838.0003</v>
      </c>
      <c r="E606" s="3">
        <v>26621.062099999999</v>
      </c>
      <c r="F606" s="4">
        <v>1441.5191</v>
      </c>
      <c r="G606">
        <v>392.8175</v>
      </c>
      <c r="H606">
        <v>557.40740000000005</v>
      </c>
      <c r="I606">
        <v>0</v>
      </c>
      <c r="J606">
        <v>0</v>
      </c>
      <c r="K606">
        <v>0</v>
      </c>
      <c r="L606">
        <v>159.9742</v>
      </c>
      <c r="M606">
        <v>43496.781999999999</v>
      </c>
      <c r="N606">
        <v>0</v>
      </c>
      <c r="O606">
        <v>0</v>
      </c>
      <c r="P606">
        <v>0</v>
      </c>
      <c r="Q606">
        <v>0</v>
      </c>
      <c r="R606">
        <v>1</v>
      </c>
    </row>
    <row r="607" spans="1:18" x14ac:dyDescent="0.25">
      <c r="A607" t="s">
        <v>670</v>
      </c>
      <c r="B607">
        <v>8330.3714</v>
      </c>
      <c r="C607">
        <v>955.07380000000001</v>
      </c>
      <c r="D607">
        <v>124773.5629</v>
      </c>
      <c r="E607" s="3">
        <v>57564.722300000001</v>
      </c>
      <c r="F607" s="4">
        <v>8532.4045999999998</v>
      </c>
      <c r="G607">
        <v>1968.5857000000001</v>
      </c>
      <c r="H607">
        <v>3943.5059000000001</v>
      </c>
      <c r="I607">
        <v>0</v>
      </c>
      <c r="J607">
        <v>0</v>
      </c>
      <c r="K607">
        <v>0</v>
      </c>
      <c r="L607">
        <v>781.86770000000001</v>
      </c>
      <c r="M607">
        <v>24148.556100000002</v>
      </c>
      <c r="N607">
        <v>0</v>
      </c>
      <c r="O607">
        <v>0</v>
      </c>
      <c r="P607">
        <v>0</v>
      </c>
      <c r="Q607">
        <v>0</v>
      </c>
      <c r="R607">
        <v>1</v>
      </c>
    </row>
    <row r="608" spans="1:18" x14ac:dyDescent="0.25">
      <c r="A608" t="s">
        <v>671</v>
      </c>
      <c r="B608">
        <v>13547.2091</v>
      </c>
      <c r="C608">
        <v>2407.0012999999999</v>
      </c>
      <c r="D608">
        <v>203058.76990000001</v>
      </c>
      <c r="E608" s="3">
        <v>99552.912899999996</v>
      </c>
      <c r="F608" s="4">
        <v>23758.736000000001</v>
      </c>
      <c r="G608">
        <v>3328.4681</v>
      </c>
      <c r="H608">
        <v>17906.6813</v>
      </c>
      <c r="I608">
        <v>0</v>
      </c>
      <c r="J608">
        <v>0</v>
      </c>
      <c r="K608">
        <v>0</v>
      </c>
      <c r="L608">
        <v>1690.2657999999999</v>
      </c>
      <c r="M608">
        <v>71982.387600000002</v>
      </c>
      <c r="N608">
        <v>0</v>
      </c>
      <c r="O608">
        <v>0</v>
      </c>
      <c r="P608">
        <v>0</v>
      </c>
      <c r="Q608">
        <v>0</v>
      </c>
      <c r="R608">
        <v>1</v>
      </c>
    </row>
    <row r="609" spans="1:18" x14ac:dyDescent="0.25">
      <c r="A609" t="s">
        <v>672</v>
      </c>
      <c r="B609">
        <v>7300.9645</v>
      </c>
      <c r="C609">
        <v>2219.4128000000001</v>
      </c>
      <c r="D609">
        <v>104679.5416</v>
      </c>
      <c r="E609" s="3">
        <v>65236.188099999999</v>
      </c>
      <c r="F609" s="4">
        <v>21934.026300000001</v>
      </c>
      <c r="G609">
        <v>3975.3474000000001</v>
      </c>
      <c r="H609">
        <v>17041.843199999999</v>
      </c>
      <c r="I609">
        <v>0</v>
      </c>
      <c r="J609">
        <v>0</v>
      </c>
      <c r="K609">
        <v>0</v>
      </c>
      <c r="L609">
        <v>2884.4834999999998</v>
      </c>
      <c r="M609">
        <v>1399.6323</v>
      </c>
      <c r="N609">
        <v>0</v>
      </c>
      <c r="O609">
        <v>0</v>
      </c>
      <c r="P609">
        <v>0</v>
      </c>
      <c r="Q609">
        <v>0</v>
      </c>
      <c r="R609">
        <v>1</v>
      </c>
    </row>
    <row r="610" spans="1:18" x14ac:dyDescent="0.25">
      <c r="A610" t="s">
        <v>673</v>
      </c>
      <c r="B610">
        <v>10852.8009</v>
      </c>
      <c r="C610">
        <v>5609.1437999999998</v>
      </c>
      <c r="D610">
        <v>146999.12909999999</v>
      </c>
      <c r="E610" s="3">
        <v>87726.353700000007</v>
      </c>
      <c r="F610" s="4">
        <v>45128.878400000001</v>
      </c>
      <c r="G610">
        <v>5480.2577000000001</v>
      </c>
      <c r="H610">
        <v>38708.158499999998</v>
      </c>
      <c r="I610">
        <v>0</v>
      </c>
      <c r="J610">
        <v>0</v>
      </c>
      <c r="K610">
        <v>0</v>
      </c>
      <c r="L610">
        <v>3666.5050999999999</v>
      </c>
      <c r="M610">
        <v>1838.7456999999999</v>
      </c>
      <c r="N610">
        <v>0</v>
      </c>
      <c r="O610">
        <v>0</v>
      </c>
      <c r="P610">
        <v>0</v>
      </c>
      <c r="Q610">
        <v>0</v>
      </c>
      <c r="R610">
        <v>1</v>
      </c>
    </row>
    <row r="611" spans="1:18" x14ac:dyDescent="0.25">
      <c r="A611" t="s">
        <v>674</v>
      </c>
      <c r="B611">
        <v>5591.91</v>
      </c>
      <c r="C611">
        <v>1111.9363000000001</v>
      </c>
      <c r="D611">
        <v>81058.256699999998</v>
      </c>
      <c r="E611" s="3">
        <v>45131.463199999998</v>
      </c>
      <c r="F611" s="4">
        <v>10967.8156</v>
      </c>
      <c r="G611">
        <v>2387.6282000000001</v>
      </c>
      <c r="H611">
        <v>7261.3999000000003</v>
      </c>
      <c r="I611">
        <v>0</v>
      </c>
      <c r="J611">
        <v>0</v>
      </c>
      <c r="K611">
        <v>0</v>
      </c>
      <c r="L611">
        <v>1428.0790999999999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1</v>
      </c>
    </row>
    <row r="612" spans="1:18" x14ac:dyDescent="0.25">
      <c r="A612" t="s">
        <v>675</v>
      </c>
      <c r="B612">
        <v>5331.6709000000001</v>
      </c>
      <c r="C612">
        <v>1950.6993</v>
      </c>
      <c r="D612">
        <v>74580.831900000005</v>
      </c>
      <c r="E612" s="3">
        <v>40465.3226</v>
      </c>
      <c r="F612" s="4">
        <v>16446.757099999999</v>
      </c>
      <c r="G612">
        <v>2847.7664</v>
      </c>
      <c r="H612">
        <v>13058.522300000001</v>
      </c>
      <c r="I612">
        <v>0</v>
      </c>
      <c r="J612">
        <v>0</v>
      </c>
      <c r="K612">
        <v>0</v>
      </c>
      <c r="L612">
        <v>2054.1666</v>
      </c>
      <c r="M612">
        <v>22.3276</v>
      </c>
      <c r="N612">
        <v>0</v>
      </c>
      <c r="O612">
        <v>0</v>
      </c>
      <c r="P612">
        <v>0</v>
      </c>
      <c r="Q612">
        <v>0</v>
      </c>
      <c r="R612">
        <v>1</v>
      </c>
    </row>
    <row r="613" spans="1:18" x14ac:dyDescent="0.25">
      <c r="A613" t="s">
        <v>676</v>
      </c>
      <c r="B613">
        <v>4632.6428999999998</v>
      </c>
      <c r="C613">
        <v>1529.4132999999999</v>
      </c>
      <c r="D613">
        <v>64665.863100000002</v>
      </c>
      <c r="E613" s="3">
        <v>31800.496800000001</v>
      </c>
      <c r="F613" s="4">
        <v>13380.5298</v>
      </c>
      <c r="G613">
        <v>1654.4155000000001</v>
      </c>
      <c r="H613">
        <v>10996.555700000001</v>
      </c>
      <c r="I613">
        <v>0</v>
      </c>
      <c r="J613">
        <v>0</v>
      </c>
      <c r="K613">
        <v>0</v>
      </c>
      <c r="L613">
        <v>897.87070000000006</v>
      </c>
      <c r="M613">
        <v>4412.7547000000004</v>
      </c>
      <c r="N613">
        <v>0</v>
      </c>
      <c r="O613">
        <v>0</v>
      </c>
      <c r="P613">
        <v>0</v>
      </c>
      <c r="Q613">
        <v>0</v>
      </c>
      <c r="R613">
        <v>1</v>
      </c>
    </row>
    <row r="614" spans="1:18" x14ac:dyDescent="0.25">
      <c r="A614" t="s">
        <v>677</v>
      </c>
      <c r="B614">
        <v>5351.9377000000004</v>
      </c>
      <c r="C614">
        <v>577.39329999999995</v>
      </c>
      <c r="D614">
        <v>69895.247199999998</v>
      </c>
      <c r="E614" s="3">
        <v>31220.7997</v>
      </c>
      <c r="F614" s="4">
        <v>4494.8337000000001</v>
      </c>
      <c r="G614">
        <v>1426.2140999999999</v>
      </c>
      <c r="H614">
        <v>1668.0397</v>
      </c>
      <c r="I614">
        <v>0</v>
      </c>
      <c r="J614">
        <v>0</v>
      </c>
      <c r="K614">
        <v>0</v>
      </c>
      <c r="L614">
        <v>580.04520000000002</v>
      </c>
      <c r="M614">
        <v>3486.3881999999999</v>
      </c>
      <c r="N614">
        <v>0</v>
      </c>
      <c r="O614">
        <v>0</v>
      </c>
      <c r="P614">
        <v>0</v>
      </c>
      <c r="Q614">
        <v>0</v>
      </c>
      <c r="R614">
        <v>1</v>
      </c>
    </row>
    <row r="615" spans="1:18" x14ac:dyDescent="0.25">
      <c r="A615" t="s">
        <v>27</v>
      </c>
      <c r="B615">
        <v>7986.8567999999996</v>
      </c>
      <c r="C615">
        <v>2586.5405000000001</v>
      </c>
      <c r="D615">
        <v>101050.3612</v>
      </c>
      <c r="E615" s="3">
        <v>45608.142999999996</v>
      </c>
      <c r="F615" s="4">
        <v>20806.224399999999</v>
      </c>
      <c r="G615">
        <v>3702.0192000000002</v>
      </c>
      <c r="H615">
        <v>16163.867099999999</v>
      </c>
      <c r="I615">
        <v>0</v>
      </c>
      <c r="J615">
        <v>0</v>
      </c>
      <c r="K615">
        <v>0</v>
      </c>
      <c r="L615">
        <v>2692.5075000000002</v>
      </c>
      <c r="M615">
        <v>1505.9391000000001</v>
      </c>
      <c r="N615">
        <v>0</v>
      </c>
      <c r="O615">
        <v>0</v>
      </c>
      <c r="P615">
        <v>0</v>
      </c>
      <c r="Q615">
        <v>0</v>
      </c>
      <c r="R615">
        <v>1</v>
      </c>
    </row>
    <row r="616" spans="1:18" x14ac:dyDescent="0.25">
      <c r="A616" t="s">
        <v>678</v>
      </c>
      <c r="B616">
        <v>2204.8633</v>
      </c>
      <c r="C616">
        <v>134.52070000000001</v>
      </c>
      <c r="D616">
        <v>28460.743900000001</v>
      </c>
      <c r="E616" s="3">
        <v>12483.193799999999</v>
      </c>
      <c r="F616" s="4">
        <v>1055.2362000000001</v>
      </c>
      <c r="G616">
        <v>420.94929999999999</v>
      </c>
      <c r="H616">
        <v>50.6873</v>
      </c>
      <c r="I616">
        <v>0</v>
      </c>
      <c r="J616">
        <v>0</v>
      </c>
      <c r="K616">
        <v>0</v>
      </c>
      <c r="L616">
        <v>187.10990000000001</v>
      </c>
      <c r="M616">
        <v>4983.4697999999999</v>
      </c>
      <c r="N616">
        <v>0</v>
      </c>
      <c r="O616">
        <v>0</v>
      </c>
      <c r="P616">
        <v>0</v>
      </c>
      <c r="Q616">
        <v>0</v>
      </c>
      <c r="R616">
        <v>1</v>
      </c>
    </row>
    <row r="617" spans="1:18" x14ac:dyDescent="0.25">
      <c r="A617" t="s">
        <v>679</v>
      </c>
      <c r="B617">
        <v>5444.9393</v>
      </c>
      <c r="C617">
        <v>561.16769999999997</v>
      </c>
      <c r="D617">
        <v>71491.804099999994</v>
      </c>
      <c r="E617" s="3">
        <v>31851.4722</v>
      </c>
      <c r="F617" s="4">
        <v>4305.8949000000002</v>
      </c>
      <c r="G617">
        <v>1349.0409</v>
      </c>
      <c r="H617">
        <v>1464.5409</v>
      </c>
      <c r="I617">
        <v>0</v>
      </c>
      <c r="J617">
        <v>0</v>
      </c>
      <c r="K617">
        <v>0</v>
      </c>
      <c r="L617">
        <v>571.64959999999996</v>
      </c>
      <c r="M617">
        <v>7445.6881000000003</v>
      </c>
      <c r="N617">
        <v>0</v>
      </c>
      <c r="O617">
        <v>0</v>
      </c>
      <c r="P617">
        <v>0</v>
      </c>
      <c r="Q617">
        <v>0</v>
      </c>
      <c r="R617">
        <v>1</v>
      </c>
    </row>
    <row r="618" spans="1:18" x14ac:dyDescent="0.25">
      <c r="A618" t="s">
        <v>680</v>
      </c>
      <c r="B618">
        <v>8308.8891000000003</v>
      </c>
      <c r="C618">
        <v>2942.1043</v>
      </c>
      <c r="D618">
        <v>123930.4908</v>
      </c>
      <c r="E618" s="3">
        <v>73119.1152</v>
      </c>
      <c r="F618" s="4">
        <v>26549.878799999999</v>
      </c>
      <c r="G618">
        <v>2828.9047</v>
      </c>
      <c r="H618">
        <v>21692.85</v>
      </c>
      <c r="I618">
        <v>0</v>
      </c>
      <c r="J618">
        <v>0</v>
      </c>
      <c r="K618">
        <v>0</v>
      </c>
      <c r="L618">
        <v>1128.5606</v>
      </c>
      <c r="M618">
        <v>1468.7881</v>
      </c>
      <c r="N618">
        <v>0</v>
      </c>
      <c r="O618">
        <v>0</v>
      </c>
      <c r="P618">
        <v>0</v>
      </c>
      <c r="Q618">
        <v>0</v>
      </c>
      <c r="R618">
        <v>1</v>
      </c>
    </row>
    <row r="619" spans="1:18" x14ac:dyDescent="0.25">
      <c r="A619" t="s">
        <v>681</v>
      </c>
      <c r="B619">
        <v>5537.6385</v>
      </c>
      <c r="C619">
        <v>406.81689999999998</v>
      </c>
      <c r="D619">
        <v>87379.324999999997</v>
      </c>
      <c r="E619" s="3">
        <v>37470.960299999999</v>
      </c>
      <c r="F619" s="4">
        <v>5143.9804999999997</v>
      </c>
      <c r="G619">
        <v>2132.4956000000002</v>
      </c>
      <c r="H619">
        <v>1456.2651000000001</v>
      </c>
      <c r="I619">
        <v>0</v>
      </c>
      <c r="J619">
        <v>0</v>
      </c>
      <c r="K619">
        <v>0</v>
      </c>
      <c r="L619">
        <v>1323.3979999999999</v>
      </c>
      <c r="M619">
        <v>9396.1352999999999</v>
      </c>
      <c r="N619">
        <v>0</v>
      </c>
      <c r="O619">
        <v>0</v>
      </c>
      <c r="P619">
        <v>0</v>
      </c>
      <c r="Q619">
        <v>0</v>
      </c>
      <c r="R619">
        <v>1</v>
      </c>
    </row>
    <row r="620" spans="1:18" x14ac:dyDescent="0.25">
      <c r="A620" t="s">
        <v>682</v>
      </c>
      <c r="B620">
        <v>4448.4715999999999</v>
      </c>
      <c r="C620">
        <v>51.580800000000004</v>
      </c>
      <c r="D620">
        <v>104819.92600000001</v>
      </c>
      <c r="E620" s="3">
        <v>45861.722900000001</v>
      </c>
      <c r="F620" s="4">
        <v>1195.8046999999999</v>
      </c>
      <c r="G620">
        <v>266.9282</v>
      </c>
      <c r="H620">
        <v>927.34630000000004</v>
      </c>
      <c r="I620">
        <v>0</v>
      </c>
      <c r="J620">
        <v>0</v>
      </c>
      <c r="K620">
        <v>0</v>
      </c>
      <c r="L620">
        <v>42.704700000000003</v>
      </c>
      <c r="M620">
        <v>103323.7662</v>
      </c>
      <c r="N620">
        <v>0</v>
      </c>
      <c r="O620">
        <v>0</v>
      </c>
      <c r="P620">
        <v>0</v>
      </c>
      <c r="Q620">
        <v>0</v>
      </c>
      <c r="R620">
        <v>1</v>
      </c>
    </row>
    <row r="621" spans="1:18" x14ac:dyDescent="0.25">
      <c r="A621" t="s">
        <v>683</v>
      </c>
      <c r="B621">
        <v>8001.4879000000001</v>
      </c>
      <c r="C621">
        <v>1604.1592000000001</v>
      </c>
      <c r="D621">
        <v>102974.7371</v>
      </c>
      <c r="E621" s="3">
        <v>48353.622300000003</v>
      </c>
      <c r="F621" s="4">
        <v>12785.6792</v>
      </c>
      <c r="G621">
        <v>3222.826</v>
      </c>
      <c r="H621">
        <v>8382.3871999999992</v>
      </c>
      <c r="I621">
        <v>0</v>
      </c>
      <c r="J621">
        <v>0</v>
      </c>
      <c r="K621">
        <v>0</v>
      </c>
      <c r="L621">
        <v>2153.0329999999999</v>
      </c>
      <c r="M621">
        <v>4894.8559999999998</v>
      </c>
      <c r="N621">
        <v>0</v>
      </c>
      <c r="O621">
        <v>0</v>
      </c>
      <c r="P621">
        <v>0</v>
      </c>
      <c r="Q621">
        <v>0</v>
      </c>
      <c r="R621">
        <v>1</v>
      </c>
    </row>
    <row r="622" spans="1:18" x14ac:dyDescent="0.25">
      <c r="A622" t="s">
        <v>1945</v>
      </c>
      <c r="B622">
        <v>10007.506100000001</v>
      </c>
      <c r="C622">
        <v>1410.9858999999999</v>
      </c>
      <c r="D622">
        <v>234821.14300000001</v>
      </c>
      <c r="E622" s="3">
        <v>120004.43550000001</v>
      </c>
      <c r="F622" s="4">
        <v>32360.884399999999</v>
      </c>
      <c r="G622">
        <v>744.46910000000003</v>
      </c>
      <c r="H622">
        <v>31615.803800000002</v>
      </c>
      <c r="I622">
        <v>0</v>
      </c>
      <c r="J622">
        <v>0</v>
      </c>
      <c r="K622">
        <v>0</v>
      </c>
      <c r="L622">
        <v>28.5077</v>
      </c>
      <c r="M622">
        <v>202262.29930000001</v>
      </c>
      <c r="N622">
        <v>0</v>
      </c>
      <c r="O622">
        <v>0</v>
      </c>
      <c r="P622">
        <v>0</v>
      </c>
      <c r="Q622">
        <v>0</v>
      </c>
      <c r="R622">
        <v>1</v>
      </c>
    </row>
    <row r="623" spans="1:18" x14ac:dyDescent="0.25">
      <c r="A623" t="s">
        <v>684</v>
      </c>
      <c r="B623">
        <v>10530.5203</v>
      </c>
      <c r="C623">
        <v>1352.8039000000001</v>
      </c>
      <c r="D623">
        <v>243448.35509999999</v>
      </c>
      <c r="E623" s="3">
        <v>146132.31580000001</v>
      </c>
      <c r="F623" s="4">
        <v>31015.234899999999</v>
      </c>
      <c r="G623">
        <v>988.8279</v>
      </c>
      <c r="H623">
        <v>29870.2448</v>
      </c>
      <c r="I623">
        <v>0</v>
      </c>
      <c r="J623">
        <v>0</v>
      </c>
      <c r="K623">
        <v>0</v>
      </c>
      <c r="L623">
        <v>114.59480000000001</v>
      </c>
      <c r="M623">
        <v>204140.77600000001</v>
      </c>
      <c r="N623">
        <v>0</v>
      </c>
      <c r="O623">
        <v>0</v>
      </c>
      <c r="P623">
        <v>0</v>
      </c>
      <c r="Q623">
        <v>0</v>
      </c>
      <c r="R623">
        <v>1</v>
      </c>
    </row>
    <row r="624" spans="1:18" x14ac:dyDescent="0.25">
      <c r="A624" t="s">
        <v>685</v>
      </c>
      <c r="B624">
        <v>7172.5518000000002</v>
      </c>
      <c r="C624">
        <v>2156.4002999999998</v>
      </c>
      <c r="D624">
        <v>95120.005099999995</v>
      </c>
      <c r="E624" s="3">
        <v>44216.176200000002</v>
      </c>
      <c r="F624" s="4">
        <v>16222.340200000001</v>
      </c>
      <c r="G624">
        <v>3188.5003999999999</v>
      </c>
      <c r="H624">
        <v>11726.478800000001</v>
      </c>
      <c r="I624">
        <v>0</v>
      </c>
      <c r="J624">
        <v>0</v>
      </c>
      <c r="K624">
        <v>0</v>
      </c>
      <c r="L624">
        <v>2197.7813999999998</v>
      </c>
      <c r="M624">
        <v>7175.6289999999999</v>
      </c>
      <c r="N624">
        <v>0</v>
      </c>
      <c r="O624">
        <v>0</v>
      </c>
      <c r="P624">
        <v>0</v>
      </c>
      <c r="Q624">
        <v>0</v>
      </c>
      <c r="R624">
        <v>1</v>
      </c>
    </row>
    <row r="625" spans="1:18" x14ac:dyDescent="0.25">
      <c r="A625" t="s">
        <v>686</v>
      </c>
      <c r="B625">
        <v>4775.0154000000002</v>
      </c>
      <c r="C625">
        <v>563.68150000000003</v>
      </c>
      <c r="D625">
        <v>60169.270900000003</v>
      </c>
      <c r="E625" s="3">
        <v>24904.499100000001</v>
      </c>
      <c r="F625" s="4">
        <v>5431.0183999999999</v>
      </c>
      <c r="G625">
        <v>1827.5885000000001</v>
      </c>
      <c r="H625">
        <v>2689.2914999999998</v>
      </c>
      <c r="I625">
        <v>0</v>
      </c>
      <c r="J625">
        <v>0</v>
      </c>
      <c r="K625">
        <v>0</v>
      </c>
      <c r="L625">
        <v>1359.3094000000001</v>
      </c>
      <c r="M625">
        <v>2222.1824999999999</v>
      </c>
      <c r="N625">
        <v>0</v>
      </c>
      <c r="O625">
        <v>0</v>
      </c>
      <c r="P625">
        <v>0</v>
      </c>
      <c r="Q625">
        <v>0</v>
      </c>
      <c r="R625">
        <v>1</v>
      </c>
    </row>
    <row r="626" spans="1:18" x14ac:dyDescent="0.25">
      <c r="A626" t="s">
        <v>687</v>
      </c>
      <c r="B626">
        <v>4932.7019</v>
      </c>
      <c r="C626">
        <v>394.60039999999998</v>
      </c>
      <c r="D626">
        <v>56867.2549</v>
      </c>
      <c r="E626" s="3">
        <v>24266.770700000001</v>
      </c>
      <c r="F626" s="4">
        <v>3365.1381999999999</v>
      </c>
      <c r="G626">
        <v>1798.941</v>
      </c>
      <c r="H626">
        <v>531.46730000000002</v>
      </c>
      <c r="I626">
        <v>0</v>
      </c>
      <c r="J626">
        <v>0</v>
      </c>
      <c r="K626">
        <v>0</v>
      </c>
      <c r="L626">
        <v>1180.3145999999999</v>
      </c>
      <c r="M626">
        <v>3624.1275000000001</v>
      </c>
      <c r="N626">
        <v>0</v>
      </c>
      <c r="O626">
        <v>0</v>
      </c>
      <c r="P626">
        <v>0</v>
      </c>
      <c r="Q626">
        <v>0</v>
      </c>
      <c r="R626">
        <v>1</v>
      </c>
    </row>
    <row r="627" spans="1:18" x14ac:dyDescent="0.25">
      <c r="A627" t="s">
        <v>688</v>
      </c>
      <c r="B627">
        <v>8226.7908000000007</v>
      </c>
      <c r="C627">
        <v>2959.9018000000001</v>
      </c>
      <c r="D627">
        <v>107799.1029</v>
      </c>
      <c r="E627" s="3">
        <v>56205.936900000001</v>
      </c>
      <c r="F627" s="4">
        <v>25100.0615</v>
      </c>
      <c r="G627">
        <v>3301.4850999999999</v>
      </c>
      <c r="H627">
        <v>20462.9882</v>
      </c>
      <c r="I627">
        <v>0</v>
      </c>
      <c r="J627">
        <v>0</v>
      </c>
      <c r="K627">
        <v>0</v>
      </c>
      <c r="L627">
        <v>1640.6856</v>
      </c>
      <c r="M627">
        <v>2698.5066999999999</v>
      </c>
      <c r="N627">
        <v>0</v>
      </c>
      <c r="O627">
        <v>0</v>
      </c>
      <c r="P627">
        <v>0</v>
      </c>
      <c r="Q627">
        <v>0</v>
      </c>
      <c r="R627">
        <v>1</v>
      </c>
    </row>
    <row r="628" spans="1:18" x14ac:dyDescent="0.25">
      <c r="A628" t="s">
        <v>689</v>
      </c>
      <c r="B628">
        <v>4764.6777000000002</v>
      </c>
      <c r="C628">
        <v>1545.3050000000001</v>
      </c>
      <c r="D628">
        <v>63837.984400000001</v>
      </c>
      <c r="E628" s="3">
        <v>26251.545900000001</v>
      </c>
      <c r="F628" s="4">
        <v>14844.5234</v>
      </c>
      <c r="G628">
        <v>2406.9938999999999</v>
      </c>
      <c r="H628">
        <v>11952.219499999999</v>
      </c>
      <c r="I628">
        <v>0</v>
      </c>
      <c r="J628">
        <v>0</v>
      </c>
      <c r="K628">
        <v>0</v>
      </c>
      <c r="L628">
        <v>1784.9058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</v>
      </c>
    </row>
    <row r="629" spans="1:18" x14ac:dyDescent="0.25">
      <c r="A629" t="s">
        <v>690</v>
      </c>
      <c r="B629">
        <v>7634.8963000000003</v>
      </c>
      <c r="C629">
        <v>1050.2148999999999</v>
      </c>
      <c r="D629">
        <v>83273.2745</v>
      </c>
      <c r="E629" s="3">
        <v>36856.052000000003</v>
      </c>
      <c r="F629" s="4">
        <v>6248.1826000000001</v>
      </c>
      <c r="G629">
        <v>1767.8050000000001</v>
      </c>
      <c r="H629">
        <v>2442.6043</v>
      </c>
      <c r="I629">
        <v>0</v>
      </c>
      <c r="J629">
        <v>0</v>
      </c>
      <c r="K629">
        <v>0</v>
      </c>
      <c r="L629">
        <v>472.47579999999999</v>
      </c>
      <c r="M629">
        <v>5242.7556999999997</v>
      </c>
      <c r="N629">
        <v>0</v>
      </c>
      <c r="O629">
        <v>0</v>
      </c>
      <c r="P629">
        <v>0</v>
      </c>
      <c r="Q629">
        <v>0</v>
      </c>
      <c r="R629">
        <v>1</v>
      </c>
    </row>
    <row r="630" spans="1:18" x14ac:dyDescent="0.25">
      <c r="A630" t="s">
        <v>691</v>
      </c>
      <c r="B630">
        <v>2350.7667999999999</v>
      </c>
      <c r="C630">
        <v>156.20590000000001</v>
      </c>
      <c r="D630">
        <v>33329.230300000003</v>
      </c>
      <c r="E630" s="3">
        <v>14705.7742</v>
      </c>
      <c r="F630" s="4">
        <v>1643.7162000000001</v>
      </c>
      <c r="G630">
        <v>723.23609999999996</v>
      </c>
      <c r="H630">
        <v>243.3</v>
      </c>
      <c r="I630">
        <v>0</v>
      </c>
      <c r="J630">
        <v>0</v>
      </c>
      <c r="K630">
        <v>0</v>
      </c>
      <c r="L630">
        <v>295.56580000000002</v>
      </c>
      <c r="M630">
        <v>854.41340000000002</v>
      </c>
      <c r="N630">
        <v>0</v>
      </c>
      <c r="O630">
        <v>0</v>
      </c>
      <c r="P630">
        <v>0</v>
      </c>
      <c r="Q630">
        <v>0</v>
      </c>
      <c r="R630">
        <v>1</v>
      </c>
    </row>
    <row r="631" spans="1:18" x14ac:dyDescent="0.25">
      <c r="A631" t="s">
        <v>692</v>
      </c>
      <c r="B631">
        <v>4667.2007000000003</v>
      </c>
      <c r="C631">
        <v>1801.8638000000001</v>
      </c>
      <c r="D631">
        <v>68169.464699999997</v>
      </c>
      <c r="E631" s="3">
        <v>32401.550200000001</v>
      </c>
      <c r="F631" s="4">
        <v>16163.399600000001</v>
      </c>
      <c r="G631">
        <v>1942.9317000000001</v>
      </c>
      <c r="H631">
        <v>13522.9115</v>
      </c>
      <c r="I631">
        <v>0</v>
      </c>
      <c r="J631">
        <v>0</v>
      </c>
      <c r="K631">
        <v>0</v>
      </c>
      <c r="L631">
        <v>1174.4061999999999</v>
      </c>
      <c r="M631">
        <v>6692.4919</v>
      </c>
      <c r="N631">
        <v>0</v>
      </c>
      <c r="O631">
        <v>0</v>
      </c>
      <c r="P631">
        <v>0</v>
      </c>
      <c r="Q631">
        <v>0</v>
      </c>
      <c r="R631">
        <v>1</v>
      </c>
    </row>
    <row r="632" spans="1:18" x14ac:dyDescent="0.25">
      <c r="A632" t="s">
        <v>693</v>
      </c>
      <c r="B632">
        <v>7857.2861000000003</v>
      </c>
      <c r="C632">
        <v>4165.0640999999996</v>
      </c>
      <c r="D632">
        <v>127058.0638</v>
      </c>
      <c r="E632" s="3">
        <v>87142.530299999999</v>
      </c>
      <c r="F632" s="4">
        <v>43551.841699999997</v>
      </c>
      <c r="G632">
        <v>3877.1006000000002</v>
      </c>
      <c r="H632">
        <v>38672.037100000001</v>
      </c>
      <c r="I632">
        <v>0</v>
      </c>
      <c r="J632">
        <v>0</v>
      </c>
      <c r="K632">
        <v>0</v>
      </c>
      <c r="L632">
        <v>2148.4765000000002</v>
      </c>
      <c r="M632">
        <v>3534.1460999999999</v>
      </c>
      <c r="N632">
        <v>0</v>
      </c>
      <c r="O632">
        <v>0</v>
      </c>
      <c r="P632">
        <v>0</v>
      </c>
      <c r="Q632">
        <v>0</v>
      </c>
      <c r="R632">
        <v>1</v>
      </c>
    </row>
    <row r="633" spans="1:18" x14ac:dyDescent="0.25">
      <c r="A633" t="s">
        <v>694</v>
      </c>
      <c r="B633">
        <v>3740.3656999999998</v>
      </c>
      <c r="C633">
        <v>1513.8281999999999</v>
      </c>
      <c r="D633">
        <v>42426.159599999999</v>
      </c>
      <c r="E633" s="3">
        <v>17825.592100000002</v>
      </c>
      <c r="F633" s="4">
        <v>9871.6618999999992</v>
      </c>
      <c r="G633">
        <v>1450.7380000000001</v>
      </c>
      <c r="H633">
        <v>7932.7753000000002</v>
      </c>
      <c r="I633">
        <v>0</v>
      </c>
      <c r="J633">
        <v>0</v>
      </c>
      <c r="K633">
        <v>0</v>
      </c>
      <c r="L633">
        <v>898.36590000000001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</v>
      </c>
    </row>
    <row r="634" spans="1:18" x14ac:dyDescent="0.25">
      <c r="A634" t="s">
        <v>695</v>
      </c>
      <c r="B634">
        <v>5383.0204999999996</v>
      </c>
      <c r="C634">
        <v>2561.4874</v>
      </c>
      <c r="D634">
        <v>82040.151800000007</v>
      </c>
      <c r="E634" s="3">
        <v>39243.955999999998</v>
      </c>
      <c r="F634" s="4">
        <v>26011.195800000001</v>
      </c>
      <c r="G634">
        <v>2348.5446000000002</v>
      </c>
      <c r="H634">
        <v>22626.649099999999</v>
      </c>
      <c r="I634">
        <v>0</v>
      </c>
      <c r="J634">
        <v>0</v>
      </c>
      <c r="K634">
        <v>0</v>
      </c>
      <c r="L634">
        <v>1226.2366999999999</v>
      </c>
      <c r="M634">
        <v>448.56619999999998</v>
      </c>
      <c r="N634">
        <v>0</v>
      </c>
      <c r="O634">
        <v>0</v>
      </c>
      <c r="P634">
        <v>0</v>
      </c>
      <c r="Q634">
        <v>0</v>
      </c>
      <c r="R634">
        <v>1</v>
      </c>
    </row>
    <row r="635" spans="1:18" x14ac:dyDescent="0.25">
      <c r="A635" t="s">
        <v>696</v>
      </c>
      <c r="B635">
        <v>5065.0276999999996</v>
      </c>
      <c r="C635">
        <v>1031.4747</v>
      </c>
      <c r="D635">
        <v>74464.896999999997</v>
      </c>
      <c r="E635" s="3">
        <v>31448.608100000001</v>
      </c>
      <c r="F635" s="4">
        <v>10618.031999999999</v>
      </c>
      <c r="G635">
        <v>1987.4152999999999</v>
      </c>
      <c r="H635">
        <v>7220.2404999999999</v>
      </c>
      <c r="I635">
        <v>0</v>
      </c>
      <c r="J635">
        <v>0</v>
      </c>
      <c r="K635">
        <v>0</v>
      </c>
      <c r="L635">
        <v>1097.2648999999999</v>
      </c>
      <c r="M635">
        <v>99.956699999999998</v>
      </c>
      <c r="N635">
        <v>0</v>
      </c>
      <c r="O635">
        <v>0</v>
      </c>
      <c r="P635">
        <v>0</v>
      </c>
      <c r="Q635">
        <v>0</v>
      </c>
      <c r="R635">
        <v>1</v>
      </c>
    </row>
    <row r="636" spans="1:18" x14ac:dyDescent="0.25">
      <c r="A636" t="s">
        <v>697</v>
      </c>
      <c r="B636">
        <v>1753.9934000000001</v>
      </c>
      <c r="C636">
        <v>92.204599999999999</v>
      </c>
      <c r="D636">
        <v>25844.154699999999</v>
      </c>
      <c r="E636" s="3">
        <v>10733.475899999999</v>
      </c>
      <c r="F636" s="4">
        <v>1179.886</v>
      </c>
      <c r="G636">
        <v>685.04259999999999</v>
      </c>
      <c r="H636">
        <v>154.5121</v>
      </c>
      <c r="I636">
        <v>0</v>
      </c>
      <c r="J636">
        <v>0</v>
      </c>
      <c r="K636">
        <v>0</v>
      </c>
      <c r="L636">
        <v>451.52379999999999</v>
      </c>
      <c r="M636">
        <v>2019.7360000000001</v>
      </c>
      <c r="N636">
        <v>0</v>
      </c>
      <c r="O636">
        <v>0</v>
      </c>
      <c r="P636">
        <v>0</v>
      </c>
      <c r="Q636">
        <v>0</v>
      </c>
      <c r="R636">
        <v>1</v>
      </c>
    </row>
    <row r="637" spans="1:18" x14ac:dyDescent="0.25">
      <c r="A637" t="s">
        <v>698</v>
      </c>
      <c r="B637">
        <v>3588.0302000000001</v>
      </c>
      <c r="C637">
        <v>1162.6928</v>
      </c>
      <c r="D637">
        <v>54210.566500000001</v>
      </c>
      <c r="E637" s="3">
        <v>29991.4764</v>
      </c>
      <c r="F637" s="4">
        <v>12427.272800000001</v>
      </c>
      <c r="G637">
        <v>2109.4214000000002</v>
      </c>
      <c r="H637">
        <v>9456.2263000000003</v>
      </c>
      <c r="I637">
        <v>0</v>
      </c>
      <c r="J637">
        <v>0</v>
      </c>
      <c r="K637">
        <v>0</v>
      </c>
      <c r="L637">
        <v>1399.0909999999999</v>
      </c>
      <c r="M637">
        <v>2296.1732000000002</v>
      </c>
      <c r="N637">
        <v>0</v>
      </c>
      <c r="O637">
        <v>0</v>
      </c>
      <c r="P637">
        <v>0</v>
      </c>
      <c r="Q637">
        <v>0</v>
      </c>
      <c r="R637">
        <v>1</v>
      </c>
    </row>
    <row r="638" spans="1:18" x14ac:dyDescent="0.25">
      <c r="A638" t="s">
        <v>699</v>
      </c>
      <c r="B638">
        <v>6059.1212999999998</v>
      </c>
      <c r="C638">
        <v>2598.0969</v>
      </c>
      <c r="D638">
        <v>70582.874100000001</v>
      </c>
      <c r="E638" s="3">
        <v>38026.847999999998</v>
      </c>
      <c r="F638" s="4">
        <v>16617.8622</v>
      </c>
      <c r="G638">
        <v>2704.1134000000002</v>
      </c>
      <c r="H638">
        <v>13420.1975</v>
      </c>
      <c r="I638">
        <v>0</v>
      </c>
      <c r="J638">
        <v>0</v>
      </c>
      <c r="K638">
        <v>0</v>
      </c>
      <c r="L638">
        <v>2084.6253999999999</v>
      </c>
      <c r="M638">
        <v>4.8156999999999996</v>
      </c>
      <c r="N638">
        <v>0</v>
      </c>
      <c r="O638">
        <v>0</v>
      </c>
      <c r="P638">
        <v>0</v>
      </c>
      <c r="Q638">
        <v>0</v>
      </c>
      <c r="R638">
        <v>1</v>
      </c>
    </row>
    <row r="639" spans="1:18" x14ac:dyDescent="0.25">
      <c r="A639" t="s">
        <v>700</v>
      </c>
      <c r="B639">
        <v>3166.6954999999998</v>
      </c>
      <c r="C639">
        <v>227.18709999999999</v>
      </c>
      <c r="D639">
        <v>60199.404699999999</v>
      </c>
      <c r="E639" s="3">
        <v>27566.454000000002</v>
      </c>
      <c r="F639" s="4">
        <v>3520.4097999999999</v>
      </c>
      <c r="G639">
        <v>696.30589999999995</v>
      </c>
      <c r="H639">
        <v>2393.6698999999999</v>
      </c>
      <c r="I639">
        <v>0</v>
      </c>
      <c r="J639">
        <v>0</v>
      </c>
      <c r="K639">
        <v>0</v>
      </c>
      <c r="L639">
        <v>374.05939999999998</v>
      </c>
      <c r="M639">
        <v>36036.535100000001</v>
      </c>
      <c r="N639">
        <v>0</v>
      </c>
      <c r="O639">
        <v>0</v>
      </c>
      <c r="P639">
        <v>0</v>
      </c>
      <c r="Q639">
        <v>0</v>
      </c>
      <c r="R639">
        <v>1</v>
      </c>
    </row>
    <row r="640" spans="1:18" x14ac:dyDescent="0.25">
      <c r="A640" t="s">
        <v>28</v>
      </c>
      <c r="B640">
        <v>9464.5326999999997</v>
      </c>
      <c r="C640">
        <v>3182.7154</v>
      </c>
      <c r="D640">
        <v>126845.7096</v>
      </c>
      <c r="E640" s="3">
        <v>57734.4692</v>
      </c>
      <c r="F640" s="4">
        <v>25652.063099999999</v>
      </c>
      <c r="G640">
        <v>4428.3017</v>
      </c>
      <c r="H640">
        <v>19841.239300000001</v>
      </c>
      <c r="I640">
        <v>0</v>
      </c>
      <c r="J640">
        <v>0</v>
      </c>
      <c r="K640">
        <v>0</v>
      </c>
      <c r="L640">
        <v>2965.3285999999998</v>
      </c>
      <c r="M640">
        <v>6185.2402000000002</v>
      </c>
      <c r="N640">
        <v>0</v>
      </c>
      <c r="O640">
        <v>0</v>
      </c>
      <c r="P640">
        <v>0</v>
      </c>
      <c r="Q640">
        <v>0</v>
      </c>
      <c r="R640">
        <v>1</v>
      </c>
    </row>
    <row r="641" spans="1:18" x14ac:dyDescent="0.25">
      <c r="A641" t="s">
        <v>701</v>
      </c>
      <c r="B641">
        <v>8904.8112999999994</v>
      </c>
      <c r="C641">
        <v>1775.8434999999999</v>
      </c>
      <c r="D641">
        <v>123347.5441</v>
      </c>
      <c r="E641" s="3">
        <v>53250.937700000002</v>
      </c>
      <c r="F641" s="4">
        <v>16449.783899999999</v>
      </c>
      <c r="G641">
        <v>3525.7314000000001</v>
      </c>
      <c r="H641">
        <v>11188.7392</v>
      </c>
      <c r="I641">
        <v>0</v>
      </c>
      <c r="J641">
        <v>0</v>
      </c>
      <c r="K641">
        <v>0</v>
      </c>
      <c r="L641">
        <v>2170.8051999999998</v>
      </c>
      <c r="M641">
        <v>16331.346600000001</v>
      </c>
      <c r="N641">
        <v>0</v>
      </c>
      <c r="O641">
        <v>0</v>
      </c>
      <c r="P641">
        <v>0</v>
      </c>
      <c r="Q641">
        <v>0</v>
      </c>
      <c r="R641">
        <v>1</v>
      </c>
    </row>
    <row r="642" spans="1:18" x14ac:dyDescent="0.25">
      <c r="A642" t="s">
        <v>702</v>
      </c>
      <c r="B642">
        <v>12062.9</v>
      </c>
      <c r="C642">
        <v>1462.0043000000001</v>
      </c>
      <c r="D642">
        <v>236317.58619999999</v>
      </c>
      <c r="E642" s="3">
        <v>112931.44590000001</v>
      </c>
      <c r="F642" s="4">
        <v>21459.563399999999</v>
      </c>
      <c r="G642">
        <v>1889.9254000000001</v>
      </c>
      <c r="H642">
        <v>17437.628100000002</v>
      </c>
      <c r="I642">
        <v>0</v>
      </c>
      <c r="J642">
        <v>0</v>
      </c>
      <c r="K642">
        <v>0</v>
      </c>
      <c r="L642">
        <v>784.79259999999999</v>
      </c>
      <c r="M642">
        <v>135338.31539999999</v>
      </c>
      <c r="N642">
        <v>0</v>
      </c>
      <c r="O642">
        <v>0</v>
      </c>
      <c r="P642">
        <v>0</v>
      </c>
      <c r="Q642">
        <v>0</v>
      </c>
      <c r="R642">
        <v>1</v>
      </c>
    </row>
    <row r="643" spans="1:18" x14ac:dyDescent="0.25">
      <c r="A643" t="s">
        <v>703</v>
      </c>
      <c r="B643">
        <v>8516.9930000000004</v>
      </c>
      <c r="C643">
        <v>1016.2375</v>
      </c>
      <c r="D643">
        <v>120814.89290000001</v>
      </c>
      <c r="E643" s="3">
        <v>56180.290200000003</v>
      </c>
      <c r="F643" s="4">
        <v>9447.3788000000004</v>
      </c>
      <c r="G643">
        <v>2429.1026000000002</v>
      </c>
      <c r="H643">
        <v>4083.3739999999998</v>
      </c>
      <c r="I643">
        <v>0</v>
      </c>
      <c r="J643">
        <v>0</v>
      </c>
      <c r="K643">
        <v>0</v>
      </c>
      <c r="L643">
        <v>906.07339999999999</v>
      </c>
      <c r="M643">
        <v>8326.9022999999997</v>
      </c>
      <c r="N643">
        <v>0</v>
      </c>
      <c r="O643">
        <v>0</v>
      </c>
      <c r="P643">
        <v>0</v>
      </c>
      <c r="Q643">
        <v>0</v>
      </c>
      <c r="R643">
        <v>1</v>
      </c>
    </row>
    <row r="644" spans="1:18" x14ac:dyDescent="0.25">
      <c r="A644" t="s">
        <v>704</v>
      </c>
      <c r="B644">
        <v>12206.780500000001</v>
      </c>
      <c r="C644">
        <v>1369.9629</v>
      </c>
      <c r="D644">
        <v>186845.29949999999</v>
      </c>
      <c r="E644" s="3">
        <v>85600.119099999996</v>
      </c>
      <c r="F644" s="4">
        <v>14628.9712</v>
      </c>
      <c r="G644">
        <v>3594.5306999999998</v>
      </c>
      <c r="H644">
        <v>7467.8680000000004</v>
      </c>
      <c r="I644">
        <v>0</v>
      </c>
      <c r="J644">
        <v>0</v>
      </c>
      <c r="K644">
        <v>0</v>
      </c>
      <c r="L644">
        <v>1635.4557</v>
      </c>
      <c r="M644">
        <v>35061.875800000002</v>
      </c>
      <c r="N644">
        <v>0</v>
      </c>
      <c r="O644">
        <v>0</v>
      </c>
      <c r="P644">
        <v>0</v>
      </c>
      <c r="Q644">
        <v>0</v>
      </c>
      <c r="R644">
        <v>1</v>
      </c>
    </row>
    <row r="645" spans="1:18" x14ac:dyDescent="0.25">
      <c r="A645" t="s">
        <v>705</v>
      </c>
      <c r="B645">
        <v>4735.6355000000003</v>
      </c>
      <c r="C645">
        <v>583.93629999999996</v>
      </c>
      <c r="D645">
        <v>66340.998600000006</v>
      </c>
      <c r="E645" s="3">
        <v>39130.345099999999</v>
      </c>
      <c r="F645" s="4">
        <v>5595.4251000000004</v>
      </c>
      <c r="G645">
        <v>2227.9250000000002</v>
      </c>
      <c r="H645">
        <v>2882.9611</v>
      </c>
      <c r="I645">
        <v>0</v>
      </c>
      <c r="J645">
        <v>0</v>
      </c>
      <c r="K645">
        <v>0</v>
      </c>
      <c r="L645">
        <v>568.47220000000004</v>
      </c>
      <c r="M645">
        <v>21511.678599999999</v>
      </c>
      <c r="N645">
        <v>0</v>
      </c>
      <c r="O645">
        <v>0</v>
      </c>
      <c r="P645">
        <v>0</v>
      </c>
      <c r="Q645">
        <v>0</v>
      </c>
      <c r="R645">
        <v>1</v>
      </c>
    </row>
    <row r="646" spans="1:18" x14ac:dyDescent="0.25">
      <c r="A646" t="s">
        <v>706</v>
      </c>
      <c r="B646">
        <v>4836.3537999999999</v>
      </c>
      <c r="C646">
        <v>1243.2536</v>
      </c>
      <c r="D646">
        <v>51203.198600000003</v>
      </c>
      <c r="E646" s="3">
        <v>17377.657999999999</v>
      </c>
      <c r="F646" s="4">
        <v>6699.7430999999997</v>
      </c>
      <c r="G646">
        <v>2286.6801</v>
      </c>
      <c r="H646">
        <v>4167.7879999999996</v>
      </c>
      <c r="I646">
        <v>0</v>
      </c>
      <c r="J646">
        <v>0</v>
      </c>
      <c r="K646">
        <v>0</v>
      </c>
      <c r="L646">
        <v>1908.633</v>
      </c>
      <c r="M646">
        <v>4806.8049000000001</v>
      </c>
      <c r="N646">
        <v>0</v>
      </c>
      <c r="O646">
        <v>0</v>
      </c>
      <c r="P646">
        <v>0</v>
      </c>
      <c r="Q646">
        <v>0</v>
      </c>
      <c r="R646">
        <v>1</v>
      </c>
    </row>
    <row r="647" spans="1:18" x14ac:dyDescent="0.25">
      <c r="A647" t="s">
        <v>707</v>
      </c>
      <c r="B647">
        <v>4206.5968000000003</v>
      </c>
      <c r="C647">
        <v>811.69650000000001</v>
      </c>
      <c r="D647">
        <v>65918.064400000003</v>
      </c>
      <c r="E647" s="3">
        <v>26292.416799999999</v>
      </c>
      <c r="F647" s="4">
        <v>9421.6910000000007</v>
      </c>
      <c r="G647">
        <v>1684.1425999999999</v>
      </c>
      <c r="H647">
        <v>7145.8945999999996</v>
      </c>
      <c r="I647">
        <v>0</v>
      </c>
      <c r="J647">
        <v>0</v>
      </c>
      <c r="K647">
        <v>0</v>
      </c>
      <c r="L647">
        <v>1212.4907000000001</v>
      </c>
      <c r="M647">
        <v>14996.372300000001</v>
      </c>
      <c r="N647">
        <v>0</v>
      </c>
      <c r="O647">
        <v>0</v>
      </c>
      <c r="P647">
        <v>0</v>
      </c>
      <c r="Q647">
        <v>0</v>
      </c>
      <c r="R647">
        <v>1</v>
      </c>
    </row>
    <row r="648" spans="1:18" x14ac:dyDescent="0.25">
      <c r="A648" t="s">
        <v>708</v>
      </c>
      <c r="B648">
        <v>2915.7179999999998</v>
      </c>
      <c r="C648">
        <v>270.64640000000003</v>
      </c>
      <c r="D648">
        <v>35714.1967</v>
      </c>
      <c r="E648" s="3">
        <v>15997.5784</v>
      </c>
      <c r="F648" s="4">
        <v>1934.5873999999999</v>
      </c>
      <c r="G648">
        <v>715.63149999999996</v>
      </c>
      <c r="H648">
        <v>359.06009999999998</v>
      </c>
      <c r="I648">
        <v>0</v>
      </c>
      <c r="J648">
        <v>0</v>
      </c>
      <c r="K648">
        <v>0</v>
      </c>
      <c r="L648">
        <v>251.32159999999999</v>
      </c>
      <c r="M648">
        <v>2830.5814</v>
      </c>
      <c r="N648">
        <v>0</v>
      </c>
      <c r="O648">
        <v>0</v>
      </c>
      <c r="P648">
        <v>0</v>
      </c>
      <c r="Q648">
        <v>0</v>
      </c>
      <c r="R648">
        <v>1</v>
      </c>
    </row>
    <row r="649" spans="1:18" x14ac:dyDescent="0.25">
      <c r="A649" t="s">
        <v>709</v>
      </c>
      <c r="B649">
        <v>3296.6480000000001</v>
      </c>
      <c r="C649">
        <v>264.47269999999997</v>
      </c>
      <c r="D649">
        <v>43929.545899999997</v>
      </c>
      <c r="E649" s="3">
        <v>19522.843199999999</v>
      </c>
      <c r="F649" s="4">
        <v>2531.3368999999998</v>
      </c>
      <c r="G649">
        <v>947.33450000000005</v>
      </c>
      <c r="H649">
        <v>442.57749999999999</v>
      </c>
      <c r="I649">
        <v>0</v>
      </c>
      <c r="J649">
        <v>0</v>
      </c>
      <c r="K649">
        <v>0</v>
      </c>
      <c r="L649">
        <v>380.6789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1</v>
      </c>
    </row>
    <row r="650" spans="1:18" x14ac:dyDescent="0.25">
      <c r="A650" t="s">
        <v>710</v>
      </c>
      <c r="B650">
        <v>4754.6381000000001</v>
      </c>
      <c r="C650">
        <v>2022.3415</v>
      </c>
      <c r="D650">
        <v>56322.345800000003</v>
      </c>
      <c r="E650" s="3">
        <v>22576.006600000001</v>
      </c>
      <c r="F650" s="4">
        <v>12729.4625</v>
      </c>
      <c r="G650">
        <v>1975.2985000000001</v>
      </c>
      <c r="H650">
        <v>10348.475399999999</v>
      </c>
      <c r="I650">
        <v>0</v>
      </c>
      <c r="J650">
        <v>0</v>
      </c>
      <c r="K650">
        <v>0</v>
      </c>
      <c r="L650">
        <v>1551.1096</v>
      </c>
      <c r="M650">
        <v>5519.5550000000003</v>
      </c>
      <c r="N650">
        <v>0</v>
      </c>
      <c r="O650">
        <v>0</v>
      </c>
      <c r="P650">
        <v>0</v>
      </c>
      <c r="Q650">
        <v>0</v>
      </c>
      <c r="R650">
        <v>1</v>
      </c>
    </row>
    <row r="651" spans="1:18" x14ac:dyDescent="0.25">
      <c r="A651" t="s">
        <v>711</v>
      </c>
      <c r="B651">
        <v>2436.8654999999999</v>
      </c>
      <c r="C651">
        <v>386.62610000000001</v>
      </c>
      <c r="D651">
        <v>30650.799599999998</v>
      </c>
      <c r="E651" s="3">
        <v>12939.170899999999</v>
      </c>
      <c r="F651" s="4">
        <v>2590.7842000000001</v>
      </c>
      <c r="G651">
        <v>846.18600000000004</v>
      </c>
      <c r="H651">
        <v>1111.5574999999999</v>
      </c>
      <c r="I651">
        <v>0</v>
      </c>
      <c r="J651">
        <v>0</v>
      </c>
      <c r="K651">
        <v>0</v>
      </c>
      <c r="L651">
        <v>550.70259999999996</v>
      </c>
      <c r="M651">
        <v>3424.5936999999999</v>
      </c>
      <c r="N651">
        <v>0</v>
      </c>
      <c r="O651">
        <v>0</v>
      </c>
      <c r="P651">
        <v>0</v>
      </c>
      <c r="Q651">
        <v>0</v>
      </c>
      <c r="R651">
        <v>1</v>
      </c>
    </row>
    <row r="652" spans="1:18" x14ac:dyDescent="0.25">
      <c r="A652" t="s">
        <v>712</v>
      </c>
      <c r="B652">
        <v>4400.2272000000003</v>
      </c>
      <c r="C652">
        <v>426.78859999999997</v>
      </c>
      <c r="D652">
        <v>57899.538200000003</v>
      </c>
      <c r="E652" s="3">
        <v>25829.759099999999</v>
      </c>
      <c r="F652" s="4">
        <v>3887.3829000000001</v>
      </c>
      <c r="G652">
        <v>1204.3814</v>
      </c>
      <c r="H652">
        <v>1222.8667</v>
      </c>
      <c r="I652">
        <v>0</v>
      </c>
      <c r="J652">
        <v>0</v>
      </c>
      <c r="K652">
        <v>0</v>
      </c>
      <c r="L652">
        <v>497.48020000000002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</v>
      </c>
    </row>
    <row r="653" spans="1:18" x14ac:dyDescent="0.25">
      <c r="A653" t="s">
        <v>713</v>
      </c>
      <c r="B653">
        <v>3874.5821000000001</v>
      </c>
      <c r="C653">
        <v>1206.3678</v>
      </c>
      <c r="D653">
        <v>60013.9764</v>
      </c>
      <c r="E653" s="3">
        <v>24651.339499999998</v>
      </c>
      <c r="F653" s="4">
        <v>10852.3213</v>
      </c>
      <c r="G653">
        <v>1585.9010000000001</v>
      </c>
      <c r="H653">
        <v>8620.3379000000004</v>
      </c>
      <c r="I653">
        <v>0</v>
      </c>
      <c r="J653">
        <v>0</v>
      </c>
      <c r="K653">
        <v>0</v>
      </c>
      <c r="L653">
        <v>1069.3021000000001</v>
      </c>
      <c r="M653">
        <v>17697.005000000001</v>
      </c>
      <c r="N653">
        <v>0</v>
      </c>
      <c r="O653">
        <v>0</v>
      </c>
      <c r="P653">
        <v>0</v>
      </c>
      <c r="Q653">
        <v>0</v>
      </c>
      <c r="R653">
        <v>1</v>
      </c>
    </row>
    <row r="654" spans="1:18" x14ac:dyDescent="0.25">
      <c r="A654" t="s">
        <v>714</v>
      </c>
      <c r="B654">
        <v>2415.6421999999998</v>
      </c>
      <c r="C654">
        <v>340.60419999999999</v>
      </c>
      <c r="D654">
        <v>30203.352500000001</v>
      </c>
      <c r="E654" s="3">
        <v>11937.3195</v>
      </c>
      <c r="F654" s="4">
        <v>2967.3292999999999</v>
      </c>
      <c r="G654">
        <v>1210.2969000000001</v>
      </c>
      <c r="H654">
        <v>1476.6655000000001</v>
      </c>
      <c r="I654">
        <v>0</v>
      </c>
      <c r="J654">
        <v>0</v>
      </c>
      <c r="K654">
        <v>0</v>
      </c>
      <c r="L654">
        <v>973.0992</v>
      </c>
      <c r="M654">
        <v>6276.5111999999999</v>
      </c>
      <c r="N654">
        <v>0</v>
      </c>
      <c r="O654">
        <v>0</v>
      </c>
      <c r="P654">
        <v>0</v>
      </c>
      <c r="Q654">
        <v>0</v>
      </c>
      <c r="R654">
        <v>1</v>
      </c>
    </row>
    <row r="655" spans="1:18" x14ac:dyDescent="0.25">
      <c r="A655" t="s">
        <v>715</v>
      </c>
      <c r="B655">
        <v>9830.7060000000001</v>
      </c>
      <c r="C655">
        <v>1096.4291000000001</v>
      </c>
      <c r="D655">
        <v>138771.70370000001</v>
      </c>
      <c r="E655" s="3">
        <v>61271.820899999999</v>
      </c>
      <c r="F655" s="4">
        <v>10882.409799999999</v>
      </c>
      <c r="G655">
        <v>3000.8465999999999</v>
      </c>
      <c r="H655">
        <v>4384.1535000000003</v>
      </c>
      <c r="I655">
        <v>0</v>
      </c>
      <c r="J655">
        <v>0</v>
      </c>
      <c r="K655">
        <v>0</v>
      </c>
      <c r="L655">
        <v>1509</v>
      </c>
      <c r="M655">
        <v>14101.0754</v>
      </c>
      <c r="N655">
        <v>0</v>
      </c>
      <c r="O655">
        <v>0</v>
      </c>
      <c r="P655">
        <v>0</v>
      </c>
      <c r="Q655">
        <v>0</v>
      </c>
      <c r="R655">
        <v>1</v>
      </c>
    </row>
    <row r="656" spans="1:18" x14ac:dyDescent="0.25">
      <c r="A656" t="s">
        <v>716</v>
      </c>
      <c r="B656">
        <v>7137.1737999999996</v>
      </c>
      <c r="C656">
        <v>671.85059999999999</v>
      </c>
      <c r="D656">
        <v>98309.049499999994</v>
      </c>
      <c r="E656" s="3">
        <v>44072.550199999998</v>
      </c>
      <c r="F656" s="4">
        <v>5372.9988000000003</v>
      </c>
      <c r="G656">
        <v>1767.6179</v>
      </c>
      <c r="H656">
        <v>1390.9241999999999</v>
      </c>
      <c r="I656">
        <v>0</v>
      </c>
      <c r="J656">
        <v>0</v>
      </c>
      <c r="K656">
        <v>0</v>
      </c>
      <c r="L656">
        <v>696.51210000000003</v>
      </c>
      <c r="M656">
        <v>13084.5677</v>
      </c>
      <c r="N656">
        <v>0</v>
      </c>
      <c r="O656">
        <v>0</v>
      </c>
      <c r="P656">
        <v>0</v>
      </c>
      <c r="Q656">
        <v>0</v>
      </c>
      <c r="R656">
        <v>1</v>
      </c>
    </row>
    <row r="657" spans="1:18" x14ac:dyDescent="0.25">
      <c r="A657" t="s">
        <v>717</v>
      </c>
      <c r="B657">
        <v>1687.5238999999999</v>
      </c>
      <c r="C657">
        <v>75.214299999999994</v>
      </c>
      <c r="D657">
        <v>26577.065900000001</v>
      </c>
      <c r="E657" s="3">
        <v>11428.584800000001</v>
      </c>
      <c r="F657" s="4">
        <v>784.35979999999995</v>
      </c>
      <c r="G657">
        <v>399.61700000000002</v>
      </c>
      <c r="H657">
        <v>142.46109999999999</v>
      </c>
      <c r="I657">
        <v>0</v>
      </c>
      <c r="J657">
        <v>0</v>
      </c>
      <c r="K657">
        <v>0</v>
      </c>
      <c r="L657">
        <v>178.7398</v>
      </c>
      <c r="M657">
        <v>8483.4802</v>
      </c>
      <c r="N657">
        <v>0</v>
      </c>
      <c r="O657">
        <v>0</v>
      </c>
      <c r="P657">
        <v>0</v>
      </c>
      <c r="Q657">
        <v>0</v>
      </c>
      <c r="R657">
        <v>1</v>
      </c>
    </row>
    <row r="658" spans="1:18" x14ac:dyDescent="0.25">
      <c r="A658" t="s">
        <v>718</v>
      </c>
      <c r="B658">
        <v>6352.5969999999998</v>
      </c>
      <c r="C658">
        <v>790.2364</v>
      </c>
      <c r="D658">
        <v>74596.804900000003</v>
      </c>
      <c r="E658" s="3">
        <v>32393.7474</v>
      </c>
      <c r="F658" s="4">
        <v>5750.1953999999996</v>
      </c>
      <c r="G658">
        <v>2317.9502000000002</v>
      </c>
      <c r="H658">
        <v>2415.9881999999998</v>
      </c>
      <c r="I658">
        <v>0</v>
      </c>
      <c r="J658">
        <v>0</v>
      </c>
      <c r="K658">
        <v>0</v>
      </c>
      <c r="L658">
        <v>1382.0691999999999</v>
      </c>
      <c r="M658">
        <v>5163.2082</v>
      </c>
      <c r="N658">
        <v>0</v>
      </c>
      <c r="O658">
        <v>0</v>
      </c>
      <c r="P658">
        <v>0</v>
      </c>
      <c r="Q658">
        <v>0</v>
      </c>
      <c r="R658">
        <v>1</v>
      </c>
    </row>
    <row r="659" spans="1:18" x14ac:dyDescent="0.25">
      <c r="A659" t="s">
        <v>719</v>
      </c>
      <c r="B659">
        <v>2554.2788</v>
      </c>
      <c r="C659">
        <v>390.02800000000002</v>
      </c>
      <c r="D659">
        <v>29278.477999999999</v>
      </c>
      <c r="E659" s="3">
        <v>12524.5414</v>
      </c>
      <c r="F659" s="4">
        <v>2708.8416999999999</v>
      </c>
      <c r="G659">
        <v>1015.803</v>
      </c>
      <c r="H659">
        <v>1294.1321</v>
      </c>
      <c r="I659">
        <v>0</v>
      </c>
      <c r="J659">
        <v>0</v>
      </c>
      <c r="K659">
        <v>0</v>
      </c>
      <c r="L659">
        <v>687.13319999999999</v>
      </c>
      <c r="M659">
        <v>188.9247</v>
      </c>
      <c r="N659">
        <v>0</v>
      </c>
      <c r="O659">
        <v>0</v>
      </c>
      <c r="P659">
        <v>0</v>
      </c>
      <c r="Q659">
        <v>0</v>
      </c>
      <c r="R659">
        <v>1</v>
      </c>
    </row>
    <row r="660" spans="1:18" x14ac:dyDescent="0.25">
      <c r="A660" t="s">
        <v>720</v>
      </c>
      <c r="B660">
        <v>5192.152</v>
      </c>
      <c r="C660">
        <v>852.22659999999996</v>
      </c>
      <c r="D660">
        <v>88363.236699999994</v>
      </c>
      <c r="E660" s="3">
        <v>45185.436900000001</v>
      </c>
      <c r="F660" s="4">
        <v>10716.3001</v>
      </c>
      <c r="G660">
        <v>1859.2781</v>
      </c>
      <c r="H660">
        <v>7854.1912000000002</v>
      </c>
      <c r="I660">
        <v>0</v>
      </c>
      <c r="J660">
        <v>0</v>
      </c>
      <c r="K660">
        <v>0</v>
      </c>
      <c r="L660">
        <v>1078.8135</v>
      </c>
      <c r="M660">
        <v>27651.431199999999</v>
      </c>
      <c r="N660">
        <v>0</v>
      </c>
      <c r="O660">
        <v>0</v>
      </c>
      <c r="P660">
        <v>0</v>
      </c>
      <c r="Q660">
        <v>0</v>
      </c>
      <c r="R660">
        <v>1</v>
      </c>
    </row>
    <row r="661" spans="1:18" x14ac:dyDescent="0.25">
      <c r="A661" t="s">
        <v>721</v>
      </c>
      <c r="B661">
        <v>6173.8419999999996</v>
      </c>
      <c r="C661">
        <v>1035.6699000000001</v>
      </c>
      <c r="D661">
        <v>73449.736600000004</v>
      </c>
      <c r="E661" s="3">
        <v>32372.8318</v>
      </c>
      <c r="F661" s="4">
        <v>7237.4735000000001</v>
      </c>
      <c r="G661">
        <v>1810.2829999999999</v>
      </c>
      <c r="H661">
        <v>4709.2106000000003</v>
      </c>
      <c r="I661">
        <v>0</v>
      </c>
      <c r="J661">
        <v>0</v>
      </c>
      <c r="K661">
        <v>0</v>
      </c>
      <c r="L661">
        <v>1149.7397000000001</v>
      </c>
      <c r="M661">
        <v>13715.117</v>
      </c>
      <c r="N661">
        <v>0</v>
      </c>
      <c r="O661">
        <v>0</v>
      </c>
      <c r="P661">
        <v>0</v>
      </c>
      <c r="Q661">
        <v>0</v>
      </c>
      <c r="R661">
        <v>1</v>
      </c>
    </row>
    <row r="662" spans="1:18" x14ac:dyDescent="0.25">
      <c r="A662" t="s">
        <v>722</v>
      </c>
      <c r="B662">
        <v>4135.9557000000004</v>
      </c>
      <c r="C662">
        <v>480.86250000000001</v>
      </c>
      <c r="D662">
        <v>60498.034699999997</v>
      </c>
      <c r="E662" s="3">
        <v>28675.940699999999</v>
      </c>
      <c r="F662" s="4">
        <v>4898.7349999999997</v>
      </c>
      <c r="G662">
        <v>1110.0137999999999</v>
      </c>
      <c r="H662">
        <v>2602.1723000000002</v>
      </c>
      <c r="I662">
        <v>0</v>
      </c>
      <c r="J662">
        <v>0</v>
      </c>
      <c r="K662">
        <v>0</v>
      </c>
      <c r="L662">
        <v>536.40099999999995</v>
      </c>
      <c r="M662">
        <v>12673.6109</v>
      </c>
      <c r="N662">
        <v>0</v>
      </c>
      <c r="O662">
        <v>0</v>
      </c>
      <c r="P662">
        <v>0</v>
      </c>
      <c r="Q662">
        <v>0</v>
      </c>
      <c r="R662">
        <v>1</v>
      </c>
    </row>
    <row r="663" spans="1:18" x14ac:dyDescent="0.25">
      <c r="A663" t="s">
        <v>723</v>
      </c>
      <c r="B663">
        <v>9566.3870000000006</v>
      </c>
      <c r="C663">
        <v>1273.0141000000001</v>
      </c>
      <c r="D663">
        <v>163241.486</v>
      </c>
      <c r="E663" s="3">
        <v>80629.622399999993</v>
      </c>
      <c r="F663" s="4">
        <v>14448.505499999999</v>
      </c>
      <c r="G663">
        <v>2203.1253000000002</v>
      </c>
      <c r="H663">
        <v>9099.9817000000003</v>
      </c>
      <c r="I663">
        <v>0</v>
      </c>
      <c r="J663">
        <v>0</v>
      </c>
      <c r="K663">
        <v>0</v>
      </c>
      <c r="L663">
        <v>940.87130000000002</v>
      </c>
      <c r="M663">
        <v>47871.392099999997</v>
      </c>
      <c r="N663">
        <v>0</v>
      </c>
      <c r="O663">
        <v>0</v>
      </c>
      <c r="P663">
        <v>0</v>
      </c>
      <c r="Q663">
        <v>0</v>
      </c>
      <c r="R663">
        <v>1</v>
      </c>
    </row>
    <row r="664" spans="1:18" x14ac:dyDescent="0.25">
      <c r="A664" t="s">
        <v>724</v>
      </c>
      <c r="B664">
        <v>9376.1556999999993</v>
      </c>
      <c r="C664">
        <v>1171.6132</v>
      </c>
      <c r="D664">
        <v>123584.8268</v>
      </c>
      <c r="E664" s="3">
        <v>59528.7284</v>
      </c>
      <c r="F664" s="4">
        <v>7896.5018</v>
      </c>
      <c r="G664">
        <v>1702.8264999999999</v>
      </c>
      <c r="H664">
        <v>4024.79</v>
      </c>
      <c r="I664">
        <v>0</v>
      </c>
      <c r="J664">
        <v>0</v>
      </c>
      <c r="K664">
        <v>0</v>
      </c>
      <c r="L664">
        <v>649.11080000000004</v>
      </c>
      <c r="M664">
        <v>31918.074700000001</v>
      </c>
      <c r="N664">
        <v>0</v>
      </c>
      <c r="O664">
        <v>0</v>
      </c>
      <c r="P664">
        <v>0</v>
      </c>
      <c r="Q664">
        <v>0</v>
      </c>
      <c r="R664">
        <v>1</v>
      </c>
    </row>
    <row r="665" spans="1:18" x14ac:dyDescent="0.25">
      <c r="A665" t="s">
        <v>725</v>
      </c>
      <c r="B665">
        <v>4373.7608</v>
      </c>
      <c r="C665">
        <v>357.55590000000001</v>
      </c>
      <c r="D665">
        <v>59649.443800000001</v>
      </c>
      <c r="E665" s="3">
        <v>27245.018</v>
      </c>
      <c r="F665" s="4">
        <v>2844.6102999999998</v>
      </c>
      <c r="G665">
        <v>913.59799999999996</v>
      </c>
      <c r="H665">
        <v>807.76319999999998</v>
      </c>
      <c r="I665">
        <v>0</v>
      </c>
      <c r="J665">
        <v>0</v>
      </c>
      <c r="K665">
        <v>0</v>
      </c>
      <c r="L665">
        <v>416.67779999999999</v>
      </c>
      <c r="M665">
        <v>13084.971799999999</v>
      </c>
      <c r="N665">
        <v>0</v>
      </c>
      <c r="O665">
        <v>0</v>
      </c>
      <c r="P665">
        <v>0</v>
      </c>
      <c r="Q665">
        <v>0</v>
      </c>
      <c r="R665">
        <v>1</v>
      </c>
    </row>
    <row r="666" spans="1:18" x14ac:dyDescent="0.25">
      <c r="A666" t="s">
        <v>726</v>
      </c>
      <c r="B666">
        <v>12620.5432</v>
      </c>
      <c r="C666">
        <v>1635.546</v>
      </c>
      <c r="D666">
        <v>180445.88</v>
      </c>
      <c r="E666" s="3">
        <v>86973.313800000004</v>
      </c>
      <c r="F666" s="4">
        <v>13973.3765</v>
      </c>
      <c r="G666">
        <v>2784.9803999999999</v>
      </c>
      <c r="H666">
        <v>7293.5578999999998</v>
      </c>
      <c r="I666">
        <v>0</v>
      </c>
      <c r="J666">
        <v>0</v>
      </c>
      <c r="K666">
        <v>0</v>
      </c>
      <c r="L666">
        <v>1011.3866</v>
      </c>
      <c r="M666">
        <v>31237.5088</v>
      </c>
      <c r="N666">
        <v>0</v>
      </c>
      <c r="O666">
        <v>0</v>
      </c>
      <c r="P666">
        <v>0</v>
      </c>
      <c r="Q666">
        <v>0</v>
      </c>
      <c r="R666">
        <v>1</v>
      </c>
    </row>
    <row r="667" spans="1:18" x14ac:dyDescent="0.25">
      <c r="A667" t="s">
        <v>727</v>
      </c>
      <c r="B667">
        <v>10134.1173</v>
      </c>
      <c r="C667">
        <v>1178.1690000000001</v>
      </c>
      <c r="D667">
        <v>154808.9755</v>
      </c>
      <c r="E667" s="3">
        <v>73710.461200000005</v>
      </c>
      <c r="F667" s="4">
        <v>12051.7053</v>
      </c>
      <c r="G667">
        <v>1829.0967000000001</v>
      </c>
      <c r="H667">
        <v>7010.7344000000003</v>
      </c>
      <c r="I667">
        <v>0</v>
      </c>
      <c r="J667">
        <v>0</v>
      </c>
      <c r="K667">
        <v>0</v>
      </c>
      <c r="L667">
        <v>681.65</v>
      </c>
      <c r="M667">
        <v>36947.951099999998</v>
      </c>
      <c r="N667">
        <v>0</v>
      </c>
      <c r="O667">
        <v>0</v>
      </c>
      <c r="P667">
        <v>0</v>
      </c>
      <c r="Q667">
        <v>0</v>
      </c>
      <c r="R667">
        <v>1</v>
      </c>
    </row>
    <row r="668" spans="1:18" x14ac:dyDescent="0.25">
      <c r="A668" t="s">
        <v>728</v>
      </c>
      <c r="B668">
        <v>14763.236999999999</v>
      </c>
      <c r="C668">
        <v>3343.2039</v>
      </c>
      <c r="D668">
        <v>198795.57250000001</v>
      </c>
      <c r="E668" s="3">
        <v>102058.6446</v>
      </c>
      <c r="F668" s="4">
        <v>25479.110100000002</v>
      </c>
      <c r="G668">
        <v>3110.4263999999998</v>
      </c>
      <c r="H668">
        <v>18800.995999999999</v>
      </c>
      <c r="I668">
        <v>0</v>
      </c>
      <c r="J668">
        <v>0</v>
      </c>
      <c r="K668">
        <v>0</v>
      </c>
      <c r="L668">
        <v>1003.1196</v>
      </c>
      <c r="M668">
        <v>60156.274799999999</v>
      </c>
      <c r="N668">
        <v>0</v>
      </c>
      <c r="O668">
        <v>0</v>
      </c>
      <c r="P668">
        <v>0</v>
      </c>
      <c r="Q668">
        <v>0</v>
      </c>
      <c r="R668">
        <v>1</v>
      </c>
    </row>
    <row r="669" spans="1:18" x14ac:dyDescent="0.25">
      <c r="A669" t="s">
        <v>729</v>
      </c>
      <c r="B669">
        <v>4722.1706999999997</v>
      </c>
      <c r="C669">
        <v>318.20600000000002</v>
      </c>
      <c r="D669">
        <v>83020.046600000001</v>
      </c>
      <c r="E669" s="3">
        <v>37320.6708</v>
      </c>
      <c r="F669" s="4">
        <v>3700.5952000000002</v>
      </c>
      <c r="G669">
        <v>784.31759999999997</v>
      </c>
      <c r="H669">
        <v>2213.1259</v>
      </c>
      <c r="I669">
        <v>0</v>
      </c>
      <c r="J669">
        <v>0</v>
      </c>
      <c r="K669">
        <v>0</v>
      </c>
      <c r="L669">
        <v>365.94830000000002</v>
      </c>
      <c r="M669">
        <v>51195.574999999997</v>
      </c>
      <c r="N669">
        <v>0</v>
      </c>
      <c r="O669">
        <v>0</v>
      </c>
      <c r="P669">
        <v>0</v>
      </c>
      <c r="Q669">
        <v>0</v>
      </c>
      <c r="R669">
        <v>1</v>
      </c>
    </row>
    <row r="670" spans="1:18" x14ac:dyDescent="0.25">
      <c r="A670" t="s">
        <v>730</v>
      </c>
      <c r="B670">
        <v>7256.7537000000002</v>
      </c>
      <c r="C670">
        <v>1445.5645</v>
      </c>
      <c r="D670">
        <v>146436.3965</v>
      </c>
      <c r="E670" s="3">
        <v>79759.673599999995</v>
      </c>
      <c r="F670" s="4">
        <v>26393.821100000001</v>
      </c>
      <c r="G670">
        <v>1284.9852000000001</v>
      </c>
      <c r="H670">
        <v>24663.2219</v>
      </c>
      <c r="I670">
        <v>0</v>
      </c>
      <c r="J670">
        <v>0</v>
      </c>
      <c r="K670">
        <v>0</v>
      </c>
      <c r="L670">
        <v>531.67229999999995</v>
      </c>
      <c r="M670">
        <v>92810.859200000006</v>
      </c>
      <c r="N670">
        <v>0</v>
      </c>
      <c r="O670">
        <v>0</v>
      </c>
      <c r="P670">
        <v>0</v>
      </c>
      <c r="Q670">
        <v>0</v>
      </c>
      <c r="R670">
        <v>1</v>
      </c>
    </row>
    <row r="671" spans="1:18" x14ac:dyDescent="0.25">
      <c r="A671" t="s">
        <v>731</v>
      </c>
      <c r="B671">
        <v>6221.2588999999998</v>
      </c>
      <c r="C671">
        <v>689.81820000000005</v>
      </c>
      <c r="D671">
        <v>82274.155599999998</v>
      </c>
      <c r="E671" s="3">
        <v>37999.288399999998</v>
      </c>
      <c r="F671" s="4">
        <v>5586.8262000000004</v>
      </c>
      <c r="G671">
        <v>1932.8339000000001</v>
      </c>
      <c r="H671">
        <v>1953.2798</v>
      </c>
      <c r="I671">
        <v>0</v>
      </c>
      <c r="J671">
        <v>0</v>
      </c>
      <c r="K671">
        <v>0</v>
      </c>
      <c r="L671">
        <v>970.62360000000001</v>
      </c>
      <c r="M671">
        <v>7305.5528999999997</v>
      </c>
      <c r="N671">
        <v>0</v>
      </c>
      <c r="O671">
        <v>0</v>
      </c>
      <c r="P671">
        <v>0</v>
      </c>
      <c r="Q671">
        <v>0</v>
      </c>
      <c r="R671">
        <v>1</v>
      </c>
    </row>
    <row r="672" spans="1:18" x14ac:dyDescent="0.25">
      <c r="A672" t="s">
        <v>732</v>
      </c>
      <c r="B672">
        <v>8212.4261999999999</v>
      </c>
      <c r="C672">
        <v>743.05179999999996</v>
      </c>
      <c r="D672">
        <v>116792.936</v>
      </c>
      <c r="E672" s="3">
        <v>52841.163200000003</v>
      </c>
      <c r="F672" s="4">
        <v>6617.1324999999997</v>
      </c>
      <c r="G672">
        <v>1928.1507999999999</v>
      </c>
      <c r="H672">
        <v>2288.3096999999998</v>
      </c>
      <c r="I672">
        <v>0</v>
      </c>
      <c r="J672">
        <v>0</v>
      </c>
      <c r="K672">
        <v>0</v>
      </c>
      <c r="L672">
        <v>715.48839999999996</v>
      </c>
      <c r="M672">
        <v>15701.7194</v>
      </c>
      <c r="N672">
        <v>0</v>
      </c>
      <c r="O672">
        <v>0</v>
      </c>
      <c r="P672">
        <v>0</v>
      </c>
      <c r="Q672">
        <v>0</v>
      </c>
      <c r="R672">
        <v>1</v>
      </c>
    </row>
    <row r="673" spans="1:18" x14ac:dyDescent="0.25">
      <c r="A673" t="s">
        <v>733</v>
      </c>
      <c r="B673">
        <v>13190.691999999999</v>
      </c>
      <c r="C673">
        <v>1414.0917999999999</v>
      </c>
      <c r="D673">
        <v>204859.21660000001</v>
      </c>
      <c r="E673" s="3">
        <v>94236.779299999995</v>
      </c>
      <c r="F673" s="4">
        <v>13063.011699999999</v>
      </c>
      <c r="G673">
        <v>2550.5945999999999</v>
      </c>
      <c r="H673">
        <v>6655.5920999999998</v>
      </c>
      <c r="I673">
        <v>0</v>
      </c>
      <c r="J673">
        <v>0</v>
      </c>
      <c r="K673">
        <v>0</v>
      </c>
      <c r="L673">
        <v>1057.104</v>
      </c>
      <c r="M673">
        <v>64459.397299999997</v>
      </c>
      <c r="N673">
        <v>0</v>
      </c>
      <c r="O673">
        <v>0</v>
      </c>
      <c r="P673">
        <v>0</v>
      </c>
      <c r="Q673">
        <v>0</v>
      </c>
      <c r="R673">
        <v>1</v>
      </c>
    </row>
    <row r="674" spans="1:18" x14ac:dyDescent="0.25">
      <c r="A674" t="s">
        <v>734</v>
      </c>
      <c r="B674">
        <v>10324.2731</v>
      </c>
      <c r="C674">
        <v>3067.7266</v>
      </c>
      <c r="D674">
        <v>151352.06</v>
      </c>
      <c r="E674" s="3">
        <v>83614.757700000002</v>
      </c>
      <c r="F674" s="4">
        <v>28408.583500000001</v>
      </c>
      <c r="G674">
        <v>3725.9344999999998</v>
      </c>
      <c r="H674">
        <v>22235.947499999998</v>
      </c>
      <c r="I674">
        <v>0</v>
      </c>
      <c r="J674">
        <v>0</v>
      </c>
      <c r="K674">
        <v>0</v>
      </c>
      <c r="L674">
        <v>1912.5431000000001</v>
      </c>
      <c r="M674">
        <v>14640.171200000001</v>
      </c>
      <c r="N674">
        <v>0</v>
      </c>
      <c r="O674">
        <v>0</v>
      </c>
      <c r="P674">
        <v>0</v>
      </c>
      <c r="Q674">
        <v>0</v>
      </c>
      <c r="R674">
        <v>1</v>
      </c>
    </row>
    <row r="675" spans="1:18" x14ac:dyDescent="0.25">
      <c r="A675" t="s">
        <v>735</v>
      </c>
      <c r="B675">
        <v>5326.1952000000001</v>
      </c>
      <c r="C675">
        <v>524.80240000000003</v>
      </c>
      <c r="D675">
        <v>71138.445800000001</v>
      </c>
      <c r="E675" s="3">
        <v>32197.353899999998</v>
      </c>
      <c r="F675" s="4">
        <v>4512.26</v>
      </c>
      <c r="G675">
        <v>1386.3545999999999</v>
      </c>
      <c r="H675">
        <v>1543.9033999999999</v>
      </c>
      <c r="I675">
        <v>0</v>
      </c>
      <c r="J675">
        <v>0</v>
      </c>
      <c r="K675">
        <v>0</v>
      </c>
      <c r="L675">
        <v>419.23970000000003</v>
      </c>
      <c r="M675">
        <v>3484.4798000000001</v>
      </c>
      <c r="N675">
        <v>0</v>
      </c>
      <c r="O675">
        <v>0</v>
      </c>
      <c r="P675">
        <v>0</v>
      </c>
      <c r="Q675">
        <v>0</v>
      </c>
      <c r="R675">
        <v>1</v>
      </c>
    </row>
    <row r="676" spans="1:18" x14ac:dyDescent="0.25">
      <c r="A676" t="s">
        <v>736</v>
      </c>
      <c r="B676">
        <v>6730.4273999999996</v>
      </c>
      <c r="C676">
        <v>383.75580000000002</v>
      </c>
      <c r="D676">
        <v>109439.33349999999</v>
      </c>
      <c r="E676" s="3">
        <v>48933.006200000003</v>
      </c>
      <c r="F676" s="4">
        <v>4965.0889999999999</v>
      </c>
      <c r="G676">
        <v>1586.9096</v>
      </c>
      <c r="H676">
        <v>1134.9322999999999</v>
      </c>
      <c r="I676">
        <v>0</v>
      </c>
      <c r="J676">
        <v>0</v>
      </c>
      <c r="K676">
        <v>0</v>
      </c>
      <c r="L676">
        <v>783.36530000000005</v>
      </c>
      <c r="M676">
        <v>13685.396500000001</v>
      </c>
      <c r="N676">
        <v>0</v>
      </c>
      <c r="O676">
        <v>0</v>
      </c>
      <c r="P676">
        <v>0</v>
      </c>
      <c r="Q676">
        <v>0</v>
      </c>
      <c r="R676">
        <v>1</v>
      </c>
    </row>
    <row r="677" spans="1:18" x14ac:dyDescent="0.25">
      <c r="A677" t="s">
        <v>737</v>
      </c>
      <c r="B677">
        <v>7851.4301999999998</v>
      </c>
      <c r="C677">
        <v>572.03769999999997</v>
      </c>
      <c r="D677">
        <v>135696.76790000001</v>
      </c>
      <c r="E677" s="3">
        <v>62122.156000000003</v>
      </c>
      <c r="F677" s="4">
        <v>6747.1534000000001</v>
      </c>
      <c r="G677">
        <v>1460.5093999999999</v>
      </c>
      <c r="H677">
        <v>3851.8578000000002</v>
      </c>
      <c r="I677">
        <v>0</v>
      </c>
      <c r="J677">
        <v>0</v>
      </c>
      <c r="K677">
        <v>0</v>
      </c>
      <c r="L677">
        <v>547.1585</v>
      </c>
      <c r="M677">
        <v>71466.253400000001</v>
      </c>
      <c r="N677">
        <v>0</v>
      </c>
      <c r="O677">
        <v>0</v>
      </c>
      <c r="P677">
        <v>0</v>
      </c>
      <c r="Q677">
        <v>0</v>
      </c>
      <c r="R677">
        <v>1</v>
      </c>
    </row>
    <row r="678" spans="1:18" x14ac:dyDescent="0.25">
      <c r="A678" t="s">
        <v>738</v>
      </c>
      <c r="B678">
        <v>7227.1189999999997</v>
      </c>
      <c r="C678">
        <v>456.00709999999998</v>
      </c>
      <c r="D678">
        <v>119353.6241</v>
      </c>
      <c r="E678" s="3">
        <v>53431.557399999998</v>
      </c>
      <c r="F678" s="4">
        <v>5160.4748</v>
      </c>
      <c r="G678">
        <v>1497.4965999999999</v>
      </c>
      <c r="H678">
        <v>1532.7724000000001</v>
      </c>
      <c r="I678">
        <v>0</v>
      </c>
      <c r="J678">
        <v>0</v>
      </c>
      <c r="K678">
        <v>0</v>
      </c>
      <c r="L678">
        <v>700.80250000000001</v>
      </c>
      <c r="M678">
        <v>40242.270600000003</v>
      </c>
      <c r="N678">
        <v>0</v>
      </c>
      <c r="O678">
        <v>0</v>
      </c>
      <c r="P678">
        <v>0</v>
      </c>
      <c r="Q678">
        <v>0</v>
      </c>
      <c r="R678">
        <v>1</v>
      </c>
    </row>
    <row r="679" spans="1:18" x14ac:dyDescent="0.25">
      <c r="A679" t="s">
        <v>739</v>
      </c>
      <c r="B679">
        <v>10002.9002</v>
      </c>
      <c r="C679">
        <v>991.30470000000003</v>
      </c>
      <c r="D679">
        <v>170711.0582</v>
      </c>
      <c r="E679" s="3">
        <v>74441.360499999995</v>
      </c>
      <c r="F679" s="4">
        <v>10419.6342</v>
      </c>
      <c r="G679">
        <v>2848.7873</v>
      </c>
      <c r="H679">
        <v>4261.8343000000004</v>
      </c>
      <c r="I679">
        <v>0</v>
      </c>
      <c r="J679">
        <v>0</v>
      </c>
      <c r="K679">
        <v>0</v>
      </c>
      <c r="L679">
        <v>1596.2447999999999</v>
      </c>
      <c r="M679">
        <v>70605.429699999993</v>
      </c>
      <c r="N679">
        <v>0</v>
      </c>
      <c r="O679">
        <v>0</v>
      </c>
      <c r="P679">
        <v>0</v>
      </c>
      <c r="Q679">
        <v>0</v>
      </c>
      <c r="R679">
        <v>1</v>
      </c>
    </row>
    <row r="680" spans="1:18" x14ac:dyDescent="0.25">
      <c r="A680" t="s">
        <v>740</v>
      </c>
      <c r="B680">
        <v>3779.5922999999998</v>
      </c>
      <c r="C680">
        <v>1808.4766</v>
      </c>
      <c r="D680">
        <v>54659.6175</v>
      </c>
      <c r="E680" s="3">
        <v>25032.154399999999</v>
      </c>
      <c r="F680" s="4">
        <v>18327.019400000001</v>
      </c>
      <c r="G680">
        <v>1845.9987000000001</v>
      </c>
      <c r="H680">
        <v>16020.7089</v>
      </c>
      <c r="I680">
        <v>0</v>
      </c>
      <c r="J680">
        <v>0</v>
      </c>
      <c r="K680">
        <v>0</v>
      </c>
      <c r="L680">
        <v>1187.7091</v>
      </c>
      <c r="M680">
        <v>658.89440000000002</v>
      </c>
      <c r="N680">
        <v>0</v>
      </c>
      <c r="O680">
        <v>0</v>
      </c>
      <c r="P680">
        <v>0</v>
      </c>
      <c r="Q680">
        <v>0</v>
      </c>
      <c r="R680">
        <v>1</v>
      </c>
    </row>
    <row r="681" spans="1:18" x14ac:dyDescent="0.25">
      <c r="A681" t="s">
        <v>741</v>
      </c>
      <c r="B681">
        <v>8048.3589000000002</v>
      </c>
      <c r="C681">
        <v>2076.5511000000001</v>
      </c>
      <c r="D681">
        <v>101884.3315</v>
      </c>
      <c r="E681" s="3">
        <v>48770.671199999997</v>
      </c>
      <c r="F681" s="4">
        <v>16530.6718</v>
      </c>
      <c r="G681">
        <v>3067.5268999999998</v>
      </c>
      <c r="H681">
        <v>12266.9208</v>
      </c>
      <c r="I681">
        <v>0</v>
      </c>
      <c r="J681">
        <v>0</v>
      </c>
      <c r="K681">
        <v>0</v>
      </c>
      <c r="L681">
        <v>1837.9431</v>
      </c>
      <c r="M681">
        <v>11078.5759</v>
      </c>
      <c r="N681">
        <v>0</v>
      </c>
      <c r="O681">
        <v>0</v>
      </c>
      <c r="P681">
        <v>0</v>
      </c>
      <c r="Q681">
        <v>0</v>
      </c>
      <c r="R681">
        <v>1</v>
      </c>
    </row>
    <row r="682" spans="1:18" x14ac:dyDescent="0.25">
      <c r="A682" t="s">
        <v>742</v>
      </c>
      <c r="B682">
        <v>10481.1621</v>
      </c>
      <c r="C682">
        <v>3164.1352000000002</v>
      </c>
      <c r="D682">
        <v>146021.519</v>
      </c>
      <c r="E682" s="3">
        <v>69184.748999999996</v>
      </c>
      <c r="F682" s="4">
        <v>29395.4071</v>
      </c>
      <c r="G682">
        <v>4030.2964999999999</v>
      </c>
      <c r="H682">
        <v>23157.531599999998</v>
      </c>
      <c r="I682">
        <v>0</v>
      </c>
      <c r="J682">
        <v>0</v>
      </c>
      <c r="K682">
        <v>0</v>
      </c>
      <c r="L682">
        <v>2252.2467000000001</v>
      </c>
      <c r="M682">
        <v>7642.3206</v>
      </c>
      <c r="N682">
        <v>0</v>
      </c>
      <c r="O682">
        <v>0</v>
      </c>
      <c r="P682">
        <v>0</v>
      </c>
      <c r="Q682">
        <v>0</v>
      </c>
      <c r="R682">
        <v>1</v>
      </c>
    </row>
    <row r="683" spans="1:18" x14ac:dyDescent="0.25">
      <c r="A683" t="s">
        <v>743</v>
      </c>
      <c r="B683">
        <v>7534.4639999999999</v>
      </c>
      <c r="C683">
        <v>2614.9647</v>
      </c>
      <c r="D683">
        <v>107716.00930000001</v>
      </c>
      <c r="E683" s="3">
        <v>60976.707000000002</v>
      </c>
      <c r="F683" s="4">
        <v>24189.0206</v>
      </c>
      <c r="G683">
        <v>3320.7242999999999</v>
      </c>
      <c r="H683">
        <v>19290.4274</v>
      </c>
      <c r="I683">
        <v>0</v>
      </c>
      <c r="J683">
        <v>0</v>
      </c>
      <c r="K683">
        <v>0</v>
      </c>
      <c r="L683">
        <v>1897.6823999999999</v>
      </c>
      <c r="M683">
        <v>5689.7449999999999</v>
      </c>
      <c r="N683">
        <v>0</v>
      </c>
      <c r="O683">
        <v>0</v>
      </c>
      <c r="P683">
        <v>0</v>
      </c>
      <c r="Q683">
        <v>0</v>
      </c>
      <c r="R683">
        <v>1</v>
      </c>
    </row>
    <row r="684" spans="1:18" x14ac:dyDescent="0.25">
      <c r="A684" t="s">
        <v>744</v>
      </c>
      <c r="B684">
        <v>3608.3382000000001</v>
      </c>
      <c r="C684">
        <v>1580.7764999999999</v>
      </c>
      <c r="D684">
        <v>59011.451399999998</v>
      </c>
      <c r="E684" s="3">
        <v>29187.543799999999</v>
      </c>
      <c r="F684" s="4">
        <v>18596.670999999998</v>
      </c>
      <c r="G684">
        <v>1904.3920000000001</v>
      </c>
      <c r="H684">
        <v>15986.3568</v>
      </c>
      <c r="I684">
        <v>0</v>
      </c>
      <c r="J684">
        <v>0</v>
      </c>
      <c r="K684">
        <v>0</v>
      </c>
      <c r="L684">
        <v>1205.3132000000001</v>
      </c>
      <c r="M684">
        <v>1336.7606000000001</v>
      </c>
      <c r="N684">
        <v>0</v>
      </c>
      <c r="O684">
        <v>0</v>
      </c>
      <c r="P684">
        <v>0</v>
      </c>
      <c r="Q684">
        <v>0</v>
      </c>
      <c r="R684">
        <v>1</v>
      </c>
    </row>
    <row r="685" spans="1:18" x14ac:dyDescent="0.25">
      <c r="A685" t="s">
        <v>745</v>
      </c>
      <c r="B685">
        <v>2572.0989</v>
      </c>
      <c r="C685">
        <v>221.095</v>
      </c>
      <c r="D685">
        <v>40273.832499999997</v>
      </c>
      <c r="E685" s="3">
        <v>15077.3858</v>
      </c>
      <c r="F685" s="4">
        <v>3111.7019</v>
      </c>
      <c r="G685">
        <v>1667.0845999999999</v>
      </c>
      <c r="H685">
        <v>1046.4588000000001</v>
      </c>
      <c r="I685">
        <v>0</v>
      </c>
      <c r="J685">
        <v>0</v>
      </c>
      <c r="K685">
        <v>0</v>
      </c>
      <c r="L685">
        <v>1392.4129</v>
      </c>
      <c r="M685">
        <v>5638.8071</v>
      </c>
      <c r="N685">
        <v>0</v>
      </c>
      <c r="O685">
        <v>0</v>
      </c>
      <c r="P685">
        <v>0</v>
      </c>
      <c r="Q685">
        <v>0</v>
      </c>
      <c r="R685">
        <v>1</v>
      </c>
    </row>
    <row r="686" spans="1:18" x14ac:dyDescent="0.25">
      <c r="A686" t="s">
        <v>746</v>
      </c>
      <c r="B686">
        <v>3062.4045999999998</v>
      </c>
      <c r="C686">
        <v>520.86159999999995</v>
      </c>
      <c r="D686">
        <v>45717.874600000003</v>
      </c>
      <c r="E686" s="3">
        <v>18948.6944</v>
      </c>
      <c r="F686" s="4">
        <v>5842.8615</v>
      </c>
      <c r="G686">
        <v>1416.2445</v>
      </c>
      <c r="H686">
        <v>4052.9313999999999</v>
      </c>
      <c r="I686">
        <v>0</v>
      </c>
      <c r="J686">
        <v>0</v>
      </c>
      <c r="K686">
        <v>0</v>
      </c>
      <c r="L686">
        <v>981.21100000000001</v>
      </c>
      <c r="M686">
        <v>4195.1698999999999</v>
      </c>
      <c r="N686">
        <v>0</v>
      </c>
      <c r="O686">
        <v>0</v>
      </c>
      <c r="P686">
        <v>0</v>
      </c>
      <c r="Q686">
        <v>0</v>
      </c>
      <c r="R686">
        <v>1</v>
      </c>
    </row>
    <row r="687" spans="1:18" x14ac:dyDescent="0.25">
      <c r="A687" t="s">
        <v>747</v>
      </c>
      <c r="B687">
        <v>5829.6620999999996</v>
      </c>
      <c r="C687">
        <v>750.93460000000005</v>
      </c>
      <c r="D687">
        <v>79830.467199999999</v>
      </c>
      <c r="E687" s="3">
        <v>35525.344899999996</v>
      </c>
      <c r="F687" s="4">
        <v>6956.7389000000003</v>
      </c>
      <c r="G687">
        <v>1731.1885</v>
      </c>
      <c r="H687">
        <v>3271.7145</v>
      </c>
      <c r="I687">
        <v>0</v>
      </c>
      <c r="J687">
        <v>0</v>
      </c>
      <c r="K687">
        <v>0</v>
      </c>
      <c r="L687">
        <v>706.10569999999996</v>
      </c>
      <c r="M687">
        <v>812.9194</v>
      </c>
      <c r="N687">
        <v>0</v>
      </c>
      <c r="O687">
        <v>0</v>
      </c>
      <c r="P687">
        <v>0</v>
      </c>
      <c r="Q687">
        <v>0</v>
      </c>
      <c r="R687">
        <v>1</v>
      </c>
    </row>
    <row r="688" spans="1:18" x14ac:dyDescent="0.25">
      <c r="A688" t="s">
        <v>748</v>
      </c>
      <c r="B688">
        <v>2701.7125000000001</v>
      </c>
      <c r="C688">
        <v>333.00389999999999</v>
      </c>
      <c r="D688">
        <v>34928.424500000001</v>
      </c>
      <c r="E688" s="3">
        <v>13395.7847</v>
      </c>
      <c r="F688" s="4">
        <v>3342.4301999999998</v>
      </c>
      <c r="G688">
        <v>1554.0911000000001</v>
      </c>
      <c r="H688">
        <v>1531.1048000000001</v>
      </c>
      <c r="I688">
        <v>0</v>
      </c>
      <c r="J688">
        <v>0</v>
      </c>
      <c r="K688">
        <v>0</v>
      </c>
      <c r="L688">
        <v>1322.9448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1</v>
      </c>
    </row>
    <row r="689" spans="1:18" x14ac:dyDescent="0.25">
      <c r="A689" t="s">
        <v>1946</v>
      </c>
      <c r="B689">
        <v>12.460599999999999</v>
      </c>
      <c r="C689">
        <v>4.07E-2</v>
      </c>
      <c r="D689">
        <v>56.2059</v>
      </c>
      <c r="E689" s="3">
        <v>-158.56389999999999</v>
      </c>
      <c r="F689" s="4">
        <v>0.1008</v>
      </c>
      <c r="G689">
        <v>0</v>
      </c>
      <c r="H689">
        <v>8.0000000000000004E-4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5.3E-3</v>
      </c>
      <c r="Q689">
        <v>0</v>
      </c>
      <c r="R689">
        <v>1</v>
      </c>
    </row>
    <row r="690" spans="1:18" x14ac:dyDescent="0.25">
      <c r="A690" t="s">
        <v>749</v>
      </c>
      <c r="B690">
        <v>184.47800000000001</v>
      </c>
      <c r="C690">
        <v>10.1936</v>
      </c>
      <c r="D690">
        <v>2350.0272</v>
      </c>
      <c r="E690" s="3">
        <v>1015.2019</v>
      </c>
      <c r="F690" s="4">
        <v>96.984200000000001</v>
      </c>
      <c r="G690">
        <v>51.2913</v>
      </c>
      <c r="H690">
        <v>5.4328000000000003</v>
      </c>
      <c r="I690">
        <v>0</v>
      </c>
      <c r="J690">
        <v>0</v>
      </c>
      <c r="K690">
        <v>0</v>
      </c>
      <c r="L690">
        <v>22.874099999999999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1</v>
      </c>
    </row>
    <row r="691" spans="1:18" x14ac:dyDescent="0.25">
      <c r="A691" t="s">
        <v>750</v>
      </c>
      <c r="B691">
        <v>7231.3774000000003</v>
      </c>
      <c r="C691">
        <v>1099.2384</v>
      </c>
      <c r="D691">
        <v>96639.025800000003</v>
      </c>
      <c r="E691" s="3">
        <v>46407.957999999999</v>
      </c>
      <c r="F691" s="4">
        <v>10039.9928</v>
      </c>
      <c r="G691">
        <v>2224.02</v>
      </c>
      <c r="H691">
        <v>5944.4921000000004</v>
      </c>
      <c r="I691">
        <v>0</v>
      </c>
      <c r="J691">
        <v>0</v>
      </c>
      <c r="K691">
        <v>0</v>
      </c>
      <c r="L691">
        <v>1271.2564</v>
      </c>
      <c r="M691">
        <v>6365.7073</v>
      </c>
      <c r="N691">
        <v>0</v>
      </c>
      <c r="O691">
        <v>0</v>
      </c>
      <c r="P691">
        <v>0</v>
      </c>
      <c r="Q691">
        <v>0</v>
      </c>
      <c r="R691">
        <v>1</v>
      </c>
    </row>
    <row r="692" spans="1:18" x14ac:dyDescent="0.25">
      <c r="A692" t="s">
        <v>751</v>
      </c>
      <c r="B692">
        <v>5238.9044999999996</v>
      </c>
      <c r="C692">
        <v>859.83889999999997</v>
      </c>
      <c r="D692">
        <v>71214.666700000002</v>
      </c>
      <c r="E692" s="3">
        <v>35339.055899999999</v>
      </c>
      <c r="F692" s="4">
        <v>7906.8019999999997</v>
      </c>
      <c r="G692">
        <v>1931.5406</v>
      </c>
      <c r="H692">
        <v>4910.4840000000004</v>
      </c>
      <c r="I692">
        <v>0</v>
      </c>
      <c r="J692">
        <v>0</v>
      </c>
      <c r="K692">
        <v>0</v>
      </c>
      <c r="L692">
        <v>1188.9286999999999</v>
      </c>
      <c r="M692">
        <v>6794.5916999999999</v>
      </c>
      <c r="N692">
        <v>0</v>
      </c>
      <c r="O692">
        <v>0</v>
      </c>
      <c r="P692">
        <v>0</v>
      </c>
      <c r="Q692">
        <v>0</v>
      </c>
      <c r="R692">
        <v>1</v>
      </c>
    </row>
    <row r="693" spans="1:18" x14ac:dyDescent="0.25">
      <c r="A693" t="s">
        <v>752</v>
      </c>
      <c r="B693">
        <v>5465.8685999999998</v>
      </c>
      <c r="C693">
        <v>877.02009999999996</v>
      </c>
      <c r="D693">
        <v>75276.149799999999</v>
      </c>
      <c r="E693" s="3">
        <v>48249.079899999997</v>
      </c>
      <c r="F693" s="4">
        <v>10350.697099999999</v>
      </c>
      <c r="G693">
        <v>3712.4524000000001</v>
      </c>
      <c r="H693">
        <v>5772.4035999999996</v>
      </c>
      <c r="I693">
        <v>0</v>
      </c>
      <c r="J693">
        <v>0</v>
      </c>
      <c r="K693">
        <v>0</v>
      </c>
      <c r="L693">
        <v>1531.3607</v>
      </c>
      <c r="M693">
        <v>6495.2326000000003</v>
      </c>
      <c r="N693">
        <v>0</v>
      </c>
      <c r="O693">
        <v>0</v>
      </c>
      <c r="P693">
        <v>0</v>
      </c>
      <c r="Q693">
        <v>0</v>
      </c>
      <c r="R693">
        <v>1</v>
      </c>
    </row>
    <row r="694" spans="1:18" x14ac:dyDescent="0.25">
      <c r="A694" t="s">
        <v>753</v>
      </c>
      <c r="B694">
        <v>8018.7219999999998</v>
      </c>
      <c r="C694">
        <v>2296.3389000000002</v>
      </c>
      <c r="D694">
        <v>117202.3489</v>
      </c>
      <c r="E694" s="3">
        <v>63910.984299999996</v>
      </c>
      <c r="F694" s="4">
        <v>20873.981899999999</v>
      </c>
      <c r="G694">
        <v>2254.2692999999999</v>
      </c>
      <c r="H694">
        <v>16766.202700000002</v>
      </c>
      <c r="I694">
        <v>0</v>
      </c>
      <c r="J694">
        <v>0</v>
      </c>
      <c r="K694">
        <v>0</v>
      </c>
      <c r="L694">
        <v>1123.412</v>
      </c>
      <c r="M694">
        <v>13542.396000000001</v>
      </c>
      <c r="N694">
        <v>0</v>
      </c>
      <c r="O694">
        <v>0</v>
      </c>
      <c r="P694">
        <v>0</v>
      </c>
      <c r="Q694">
        <v>0</v>
      </c>
      <c r="R694">
        <v>1</v>
      </c>
    </row>
    <row r="695" spans="1:18" x14ac:dyDescent="0.25">
      <c r="A695" t="s">
        <v>754</v>
      </c>
      <c r="B695">
        <v>4475.2981</v>
      </c>
      <c r="C695">
        <v>574.90340000000003</v>
      </c>
      <c r="D695">
        <v>71604.867199999993</v>
      </c>
      <c r="E695" s="3">
        <v>33137.380799999999</v>
      </c>
      <c r="F695" s="4">
        <v>6039.5358999999999</v>
      </c>
      <c r="G695">
        <v>1391.1676</v>
      </c>
      <c r="H695">
        <v>4193.8946999999998</v>
      </c>
      <c r="I695">
        <v>0</v>
      </c>
      <c r="J695">
        <v>0</v>
      </c>
      <c r="K695">
        <v>0</v>
      </c>
      <c r="L695">
        <v>1056.5435</v>
      </c>
      <c r="M695">
        <v>31273.977599999998</v>
      </c>
      <c r="N695">
        <v>0</v>
      </c>
      <c r="O695">
        <v>0</v>
      </c>
      <c r="P695">
        <v>0</v>
      </c>
      <c r="Q695">
        <v>0</v>
      </c>
      <c r="R695">
        <v>1</v>
      </c>
    </row>
    <row r="696" spans="1:18" x14ac:dyDescent="0.25">
      <c r="A696" t="s">
        <v>755</v>
      </c>
      <c r="B696">
        <v>1683.5741</v>
      </c>
      <c r="C696">
        <v>131.21100000000001</v>
      </c>
      <c r="D696">
        <v>15069.9733</v>
      </c>
      <c r="E696" s="3">
        <v>6315.4919</v>
      </c>
      <c r="F696" s="4">
        <v>898.05579999999998</v>
      </c>
      <c r="G696">
        <v>520.71479999999997</v>
      </c>
      <c r="H696">
        <v>120.3878</v>
      </c>
      <c r="I696">
        <v>0</v>
      </c>
      <c r="J696">
        <v>0</v>
      </c>
      <c r="K696">
        <v>0</v>
      </c>
      <c r="L696">
        <v>406.31700000000001</v>
      </c>
      <c r="M696">
        <v>77.112300000000005</v>
      </c>
      <c r="N696">
        <v>0</v>
      </c>
      <c r="O696">
        <v>0</v>
      </c>
      <c r="P696">
        <v>0</v>
      </c>
      <c r="Q696">
        <v>0</v>
      </c>
      <c r="R696">
        <v>1</v>
      </c>
    </row>
    <row r="697" spans="1:18" x14ac:dyDescent="0.25">
      <c r="A697" t="s">
        <v>756</v>
      </c>
      <c r="B697">
        <v>583.98239999999998</v>
      </c>
      <c r="C697">
        <v>26.3093</v>
      </c>
      <c r="D697">
        <v>10715.1787</v>
      </c>
      <c r="E697" s="3">
        <v>4476.6876000000002</v>
      </c>
      <c r="F697" s="4">
        <v>375.62130000000002</v>
      </c>
      <c r="G697">
        <v>202.33580000000001</v>
      </c>
      <c r="H697">
        <v>66.186000000000007</v>
      </c>
      <c r="I697">
        <v>0</v>
      </c>
      <c r="J697">
        <v>0</v>
      </c>
      <c r="K697">
        <v>0</v>
      </c>
      <c r="L697">
        <v>147.2039</v>
      </c>
      <c r="M697">
        <v>5354.4787999999999</v>
      </c>
      <c r="N697">
        <v>0</v>
      </c>
      <c r="O697">
        <v>0</v>
      </c>
      <c r="P697">
        <v>0</v>
      </c>
      <c r="Q697">
        <v>0</v>
      </c>
      <c r="R697">
        <v>1</v>
      </c>
    </row>
    <row r="698" spans="1:18" x14ac:dyDescent="0.25">
      <c r="A698" t="s">
        <v>757</v>
      </c>
      <c r="B698">
        <v>7819.8791000000001</v>
      </c>
      <c r="C698">
        <v>1433.0873999999999</v>
      </c>
      <c r="D698">
        <v>119261.6053</v>
      </c>
      <c r="E698" s="3">
        <v>55979.617700000003</v>
      </c>
      <c r="F698" s="4">
        <v>16612.484199999999</v>
      </c>
      <c r="G698">
        <v>3748.2896000000001</v>
      </c>
      <c r="H698">
        <v>10854.883400000001</v>
      </c>
      <c r="I698">
        <v>0</v>
      </c>
      <c r="J698">
        <v>0</v>
      </c>
      <c r="K698">
        <v>0</v>
      </c>
      <c r="L698">
        <v>2458.0131000000001</v>
      </c>
      <c r="M698">
        <v>11517.5088</v>
      </c>
      <c r="N698">
        <v>0</v>
      </c>
      <c r="O698">
        <v>0</v>
      </c>
      <c r="P698">
        <v>0</v>
      </c>
      <c r="Q698">
        <v>0</v>
      </c>
      <c r="R698">
        <v>1</v>
      </c>
    </row>
    <row r="699" spans="1:18" x14ac:dyDescent="0.25">
      <c r="A699" t="s">
        <v>30</v>
      </c>
      <c r="B699">
        <v>3994.9189999999999</v>
      </c>
      <c r="C699">
        <v>1753.5068000000001</v>
      </c>
      <c r="D699">
        <v>50520.061300000001</v>
      </c>
      <c r="E699" s="3">
        <v>26240.436799999999</v>
      </c>
      <c r="F699" s="4">
        <v>12331.6641</v>
      </c>
      <c r="G699">
        <v>1402.7905000000001</v>
      </c>
      <c r="H699">
        <v>9712.1946000000007</v>
      </c>
      <c r="I699">
        <v>0</v>
      </c>
      <c r="J699">
        <v>0</v>
      </c>
      <c r="K699">
        <v>0</v>
      </c>
      <c r="L699">
        <v>506.709</v>
      </c>
      <c r="M699">
        <v>876.77239999999995</v>
      </c>
      <c r="N699">
        <v>0</v>
      </c>
      <c r="O699">
        <v>0</v>
      </c>
      <c r="P699">
        <v>0</v>
      </c>
      <c r="Q699">
        <v>0</v>
      </c>
      <c r="R699">
        <v>1</v>
      </c>
    </row>
    <row r="700" spans="1:18" x14ac:dyDescent="0.25">
      <c r="A700" t="s">
        <v>758</v>
      </c>
      <c r="B700">
        <v>3893.9776000000002</v>
      </c>
      <c r="C700">
        <v>1521.7406000000001</v>
      </c>
      <c r="D700">
        <v>59378.521099999998</v>
      </c>
      <c r="E700" s="3">
        <v>29309.441599999998</v>
      </c>
      <c r="F700" s="4">
        <v>15678.2832</v>
      </c>
      <c r="G700">
        <v>2810.3424</v>
      </c>
      <c r="H700">
        <v>12053.9828</v>
      </c>
      <c r="I700">
        <v>0</v>
      </c>
      <c r="J700">
        <v>0</v>
      </c>
      <c r="K700">
        <v>0</v>
      </c>
      <c r="L700">
        <v>1132.7547999999999</v>
      </c>
      <c r="M700">
        <v>4929.6499999999996</v>
      </c>
      <c r="N700">
        <v>0</v>
      </c>
      <c r="O700">
        <v>0</v>
      </c>
      <c r="P700">
        <v>0</v>
      </c>
      <c r="Q700">
        <v>0</v>
      </c>
      <c r="R700">
        <v>1</v>
      </c>
    </row>
    <row r="701" spans="1:18" x14ac:dyDescent="0.25">
      <c r="A701" t="s">
        <v>31</v>
      </c>
      <c r="B701">
        <v>4471.9381000000003</v>
      </c>
      <c r="C701">
        <v>1342.9722999999999</v>
      </c>
      <c r="D701">
        <v>60861.839399999997</v>
      </c>
      <c r="E701" s="3">
        <v>28186.351200000001</v>
      </c>
      <c r="F701" s="4">
        <v>10780.261399999999</v>
      </c>
      <c r="G701">
        <v>2603.9706000000001</v>
      </c>
      <c r="H701">
        <v>7136.5931</v>
      </c>
      <c r="I701">
        <v>0</v>
      </c>
      <c r="J701">
        <v>0</v>
      </c>
      <c r="K701">
        <v>0</v>
      </c>
      <c r="L701">
        <v>1499.4848999999999</v>
      </c>
      <c r="M701">
        <v>3380.8757000000001</v>
      </c>
      <c r="N701">
        <v>0</v>
      </c>
      <c r="O701">
        <v>0</v>
      </c>
      <c r="P701">
        <v>0</v>
      </c>
      <c r="Q701">
        <v>0</v>
      </c>
      <c r="R701">
        <v>1</v>
      </c>
    </row>
    <row r="702" spans="1:18" x14ac:dyDescent="0.25">
      <c r="A702" t="s">
        <v>759</v>
      </c>
      <c r="B702">
        <v>2002.8617999999999</v>
      </c>
      <c r="C702">
        <v>253.9024</v>
      </c>
      <c r="D702">
        <v>30269.735199999999</v>
      </c>
      <c r="E702" s="3">
        <v>12395.0306</v>
      </c>
      <c r="F702" s="4">
        <v>2631.0173</v>
      </c>
      <c r="G702">
        <v>986.94090000000006</v>
      </c>
      <c r="H702">
        <v>1255.345</v>
      </c>
      <c r="I702">
        <v>0</v>
      </c>
      <c r="J702">
        <v>0</v>
      </c>
      <c r="K702">
        <v>0</v>
      </c>
      <c r="L702">
        <v>747.3723</v>
      </c>
      <c r="M702">
        <v>10657.493</v>
      </c>
      <c r="N702">
        <v>0</v>
      </c>
      <c r="O702">
        <v>0</v>
      </c>
      <c r="P702">
        <v>0</v>
      </c>
      <c r="Q702">
        <v>0</v>
      </c>
      <c r="R702">
        <v>1</v>
      </c>
    </row>
    <row r="703" spans="1:18" x14ac:dyDescent="0.25">
      <c r="A703" t="s">
        <v>760</v>
      </c>
      <c r="B703">
        <v>601.50279999999998</v>
      </c>
      <c r="C703">
        <v>78.724199999999996</v>
      </c>
      <c r="D703">
        <v>7720.3230999999996</v>
      </c>
      <c r="E703" s="3">
        <v>2854.3442</v>
      </c>
      <c r="F703" s="4">
        <v>661.10090000000002</v>
      </c>
      <c r="G703">
        <v>462.37689999999998</v>
      </c>
      <c r="H703">
        <v>75.531400000000005</v>
      </c>
      <c r="I703">
        <v>0</v>
      </c>
      <c r="J703">
        <v>0</v>
      </c>
      <c r="K703">
        <v>0</v>
      </c>
      <c r="L703">
        <v>333.40699999999998</v>
      </c>
      <c r="M703">
        <v>179.9282</v>
      </c>
      <c r="N703">
        <v>0</v>
      </c>
      <c r="O703">
        <v>0</v>
      </c>
      <c r="P703">
        <v>0</v>
      </c>
      <c r="Q703">
        <v>0</v>
      </c>
      <c r="R703">
        <v>1</v>
      </c>
    </row>
    <row r="704" spans="1:18" x14ac:dyDescent="0.25">
      <c r="A704" t="s">
        <v>1948</v>
      </c>
      <c r="B704">
        <v>45.164900000000003</v>
      </c>
      <c r="C704">
        <v>1.8641000000000001</v>
      </c>
      <c r="D704">
        <v>508.42430000000002</v>
      </c>
      <c r="E704" s="3">
        <v>180.54069999999999</v>
      </c>
      <c r="F704" s="4">
        <v>23.295500000000001</v>
      </c>
      <c r="G704">
        <v>14.8889</v>
      </c>
      <c r="H704">
        <v>5.1499999999999997E-2</v>
      </c>
      <c r="I704">
        <v>0</v>
      </c>
      <c r="J704">
        <v>0</v>
      </c>
      <c r="K704">
        <v>0</v>
      </c>
      <c r="L704">
        <v>9.9336000000000002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1</v>
      </c>
    </row>
    <row r="705" spans="1:18" x14ac:dyDescent="0.25">
      <c r="A705" t="s">
        <v>761</v>
      </c>
      <c r="B705">
        <v>6253.3351000000002</v>
      </c>
      <c r="C705">
        <v>2032.5544</v>
      </c>
      <c r="D705">
        <v>86888.227100000004</v>
      </c>
      <c r="E705" s="3">
        <v>38076.280599999998</v>
      </c>
      <c r="F705" s="4">
        <v>19935.937399999999</v>
      </c>
      <c r="G705">
        <v>2741.1529999999998</v>
      </c>
      <c r="H705">
        <v>15986.817300000001</v>
      </c>
      <c r="I705">
        <v>0</v>
      </c>
      <c r="J705">
        <v>0</v>
      </c>
      <c r="K705">
        <v>0</v>
      </c>
      <c r="L705">
        <v>1658.0706</v>
      </c>
      <c r="M705">
        <v>2652.0470999999998</v>
      </c>
      <c r="N705">
        <v>0</v>
      </c>
      <c r="O705">
        <v>0</v>
      </c>
      <c r="P705">
        <v>0</v>
      </c>
      <c r="Q705">
        <v>0</v>
      </c>
      <c r="R705">
        <v>1</v>
      </c>
    </row>
    <row r="706" spans="1:18" x14ac:dyDescent="0.25">
      <c r="A706" t="s">
        <v>762</v>
      </c>
      <c r="B706">
        <v>5916.3311999999996</v>
      </c>
      <c r="C706">
        <v>729.14490000000001</v>
      </c>
      <c r="D706">
        <v>73960.274399999995</v>
      </c>
      <c r="E706" s="3">
        <v>31762.6116</v>
      </c>
      <c r="F706" s="4">
        <v>6493.7795999999998</v>
      </c>
      <c r="G706">
        <v>2060.7208000000001</v>
      </c>
      <c r="H706">
        <v>3182.6918999999998</v>
      </c>
      <c r="I706">
        <v>0</v>
      </c>
      <c r="J706">
        <v>0</v>
      </c>
      <c r="K706">
        <v>0</v>
      </c>
      <c r="L706">
        <v>1126.6478</v>
      </c>
      <c r="M706">
        <v>257.76839999999999</v>
      </c>
      <c r="N706">
        <v>0</v>
      </c>
      <c r="O706">
        <v>0</v>
      </c>
      <c r="P706">
        <v>0</v>
      </c>
      <c r="Q706">
        <v>0</v>
      </c>
      <c r="R706">
        <v>1</v>
      </c>
    </row>
    <row r="707" spans="1:18" x14ac:dyDescent="0.25">
      <c r="A707" t="s">
        <v>763</v>
      </c>
      <c r="B707">
        <v>8547.0385999999999</v>
      </c>
      <c r="C707">
        <v>2430.6338000000001</v>
      </c>
      <c r="D707">
        <v>158751.12640000001</v>
      </c>
      <c r="E707" s="3">
        <v>79753.664999999994</v>
      </c>
      <c r="F707" s="4">
        <v>40815.059399999998</v>
      </c>
      <c r="G707">
        <v>3019.049</v>
      </c>
      <c r="H707">
        <v>36688.056499999999</v>
      </c>
      <c r="I707">
        <v>0</v>
      </c>
      <c r="J707">
        <v>0</v>
      </c>
      <c r="K707">
        <v>0</v>
      </c>
      <c r="L707">
        <v>1808.1601000000001</v>
      </c>
      <c r="M707">
        <v>52112.632599999997</v>
      </c>
      <c r="N707">
        <v>0</v>
      </c>
      <c r="O707">
        <v>0</v>
      </c>
      <c r="P707">
        <v>0</v>
      </c>
      <c r="Q707">
        <v>0</v>
      </c>
      <c r="R707">
        <v>1</v>
      </c>
    </row>
    <row r="708" spans="1:18" x14ac:dyDescent="0.25">
      <c r="A708" t="s">
        <v>764</v>
      </c>
      <c r="B708">
        <v>10706.8107</v>
      </c>
      <c r="C708">
        <v>1071.3503000000001</v>
      </c>
      <c r="D708">
        <v>118172.4489</v>
      </c>
      <c r="E708" s="3">
        <v>54402.776299999998</v>
      </c>
      <c r="F708" s="4">
        <v>6480.8370999999997</v>
      </c>
      <c r="G708">
        <v>2333.8606</v>
      </c>
      <c r="H708">
        <v>1422.798</v>
      </c>
      <c r="I708">
        <v>0</v>
      </c>
      <c r="J708">
        <v>0</v>
      </c>
      <c r="K708">
        <v>0</v>
      </c>
      <c r="L708">
        <v>788.61260000000004</v>
      </c>
      <c r="M708">
        <v>6634.4659000000001</v>
      </c>
      <c r="N708">
        <v>0</v>
      </c>
      <c r="O708">
        <v>0</v>
      </c>
      <c r="P708">
        <v>0</v>
      </c>
      <c r="Q708">
        <v>0</v>
      </c>
      <c r="R708">
        <v>1</v>
      </c>
    </row>
    <row r="709" spans="1:18" x14ac:dyDescent="0.25">
      <c r="A709" t="s">
        <v>765</v>
      </c>
      <c r="B709">
        <v>10431.031300000001</v>
      </c>
      <c r="C709">
        <v>1379.5356999999999</v>
      </c>
      <c r="D709">
        <v>148014.23869999999</v>
      </c>
      <c r="E709" s="3">
        <v>70613.052599999995</v>
      </c>
      <c r="F709" s="4">
        <v>11264.581399999999</v>
      </c>
      <c r="G709">
        <v>2626.4749000000002</v>
      </c>
      <c r="H709">
        <v>5316.7157999999999</v>
      </c>
      <c r="I709">
        <v>0</v>
      </c>
      <c r="J709">
        <v>0</v>
      </c>
      <c r="K709">
        <v>0</v>
      </c>
      <c r="L709">
        <v>853.85969999999998</v>
      </c>
      <c r="M709">
        <v>17785.9908</v>
      </c>
      <c r="N709">
        <v>0</v>
      </c>
      <c r="O709">
        <v>0</v>
      </c>
      <c r="P709">
        <v>0</v>
      </c>
      <c r="Q709">
        <v>0</v>
      </c>
      <c r="R709">
        <v>1</v>
      </c>
    </row>
    <row r="710" spans="1:18" x14ac:dyDescent="0.25">
      <c r="A710" t="s">
        <v>766</v>
      </c>
      <c r="B710">
        <v>12056.5417</v>
      </c>
      <c r="C710">
        <v>980.24720000000002</v>
      </c>
      <c r="D710">
        <v>203698.93</v>
      </c>
      <c r="E710" s="3">
        <v>92858.581900000005</v>
      </c>
      <c r="F710" s="4">
        <v>11847.966899999999</v>
      </c>
      <c r="G710">
        <v>3277.221</v>
      </c>
      <c r="H710">
        <v>6313.6219000000001</v>
      </c>
      <c r="I710">
        <v>0</v>
      </c>
      <c r="J710">
        <v>0</v>
      </c>
      <c r="K710">
        <v>0</v>
      </c>
      <c r="L710">
        <v>1819.5789</v>
      </c>
      <c r="M710">
        <v>71164.746100000004</v>
      </c>
      <c r="N710">
        <v>0</v>
      </c>
      <c r="O710">
        <v>0</v>
      </c>
      <c r="P710">
        <v>0</v>
      </c>
      <c r="Q710">
        <v>0</v>
      </c>
      <c r="R710">
        <v>1</v>
      </c>
    </row>
    <row r="711" spans="1:18" x14ac:dyDescent="0.25">
      <c r="A711" t="s">
        <v>2043</v>
      </c>
      <c r="B711">
        <v>13205.3941</v>
      </c>
      <c r="C711">
        <v>2073.7422999999999</v>
      </c>
      <c r="D711">
        <v>224605.5912</v>
      </c>
      <c r="E711" s="3">
        <v>106015.6684</v>
      </c>
      <c r="F711" s="4">
        <v>24122.7618</v>
      </c>
      <c r="G711">
        <v>4212.8761000000004</v>
      </c>
      <c r="H711">
        <v>18517.862300000001</v>
      </c>
      <c r="I711">
        <v>0</v>
      </c>
      <c r="J711">
        <v>0</v>
      </c>
      <c r="K711">
        <v>0</v>
      </c>
      <c r="L711">
        <v>2817.4564999999998</v>
      </c>
      <c r="M711">
        <v>99866.575800000006</v>
      </c>
      <c r="N711">
        <v>0</v>
      </c>
      <c r="O711">
        <v>0</v>
      </c>
      <c r="P711">
        <v>0</v>
      </c>
      <c r="Q711">
        <v>0</v>
      </c>
      <c r="R711">
        <v>1</v>
      </c>
    </row>
    <row r="712" spans="1:18" x14ac:dyDescent="0.25">
      <c r="A712" t="s">
        <v>32</v>
      </c>
      <c r="B712">
        <v>6914.1232</v>
      </c>
      <c r="C712">
        <v>2723.7957999999999</v>
      </c>
      <c r="D712">
        <v>110671.5043</v>
      </c>
      <c r="E712" s="3">
        <v>68142.782600000006</v>
      </c>
      <c r="F712" s="4">
        <v>30782.8704</v>
      </c>
      <c r="G712">
        <v>3070.3382999999999</v>
      </c>
      <c r="H712">
        <v>26494.670399999999</v>
      </c>
      <c r="I712">
        <v>0</v>
      </c>
      <c r="J712">
        <v>0</v>
      </c>
      <c r="K712">
        <v>0</v>
      </c>
      <c r="L712">
        <v>1900.6374000000001</v>
      </c>
      <c r="M712">
        <v>11099.7027</v>
      </c>
      <c r="N712">
        <v>0</v>
      </c>
      <c r="O712">
        <v>0</v>
      </c>
      <c r="P712">
        <v>0</v>
      </c>
      <c r="Q712">
        <v>0</v>
      </c>
      <c r="R712">
        <v>1</v>
      </c>
    </row>
    <row r="713" spans="1:18" x14ac:dyDescent="0.25">
      <c r="A713" t="s">
        <v>768</v>
      </c>
      <c r="B713">
        <v>4401.78</v>
      </c>
      <c r="C713">
        <v>507.82470000000001</v>
      </c>
      <c r="D713">
        <v>63743.758999999998</v>
      </c>
      <c r="E713" s="3">
        <v>27210.129799999999</v>
      </c>
      <c r="F713" s="4">
        <v>5387.1737000000003</v>
      </c>
      <c r="G713">
        <v>1655.9011</v>
      </c>
      <c r="H713">
        <v>2214.8222999999998</v>
      </c>
      <c r="I713">
        <v>0</v>
      </c>
      <c r="J713">
        <v>0</v>
      </c>
      <c r="K713">
        <v>0</v>
      </c>
      <c r="L713">
        <v>1061.3702000000001</v>
      </c>
      <c r="M713">
        <v>157.2193</v>
      </c>
      <c r="N713">
        <v>0</v>
      </c>
      <c r="O713">
        <v>0</v>
      </c>
      <c r="P713">
        <v>0</v>
      </c>
      <c r="Q713">
        <v>0</v>
      </c>
      <c r="R713">
        <v>1</v>
      </c>
    </row>
    <row r="714" spans="1:18" x14ac:dyDescent="0.25">
      <c r="A714" t="s">
        <v>769</v>
      </c>
      <c r="B714">
        <v>6512.7557999999999</v>
      </c>
      <c r="C714">
        <v>847.66869999999994</v>
      </c>
      <c r="D714">
        <v>103675.0074</v>
      </c>
      <c r="E714" s="3">
        <v>46735.845399999998</v>
      </c>
      <c r="F714" s="4">
        <v>7330.8323</v>
      </c>
      <c r="G714">
        <v>1760.3276000000001</v>
      </c>
      <c r="H714">
        <v>2587.944</v>
      </c>
      <c r="I714">
        <v>0</v>
      </c>
      <c r="J714">
        <v>0</v>
      </c>
      <c r="K714">
        <v>0</v>
      </c>
      <c r="L714">
        <v>579.3623</v>
      </c>
      <c r="M714">
        <v>16435.5092</v>
      </c>
      <c r="N714">
        <v>0</v>
      </c>
      <c r="O714">
        <v>0</v>
      </c>
      <c r="P714">
        <v>0</v>
      </c>
      <c r="Q714">
        <v>0</v>
      </c>
      <c r="R714">
        <v>1</v>
      </c>
    </row>
    <row r="715" spans="1:18" x14ac:dyDescent="0.25">
      <c r="A715" t="s">
        <v>770</v>
      </c>
      <c r="B715">
        <v>6013.8636999999999</v>
      </c>
      <c r="C715">
        <v>654.92460000000005</v>
      </c>
      <c r="D715">
        <v>87383.186600000001</v>
      </c>
      <c r="E715" s="3">
        <v>39537.395499999999</v>
      </c>
      <c r="F715" s="4">
        <v>6274.7763000000004</v>
      </c>
      <c r="G715">
        <v>1590.2606000000001</v>
      </c>
      <c r="H715">
        <v>2360.9828000000002</v>
      </c>
      <c r="I715">
        <v>0</v>
      </c>
      <c r="J715">
        <v>0</v>
      </c>
      <c r="K715">
        <v>0</v>
      </c>
      <c r="L715">
        <v>568.34559999999999</v>
      </c>
      <c r="M715">
        <v>9877.3830999999991</v>
      </c>
      <c r="N715">
        <v>0</v>
      </c>
      <c r="O715">
        <v>0</v>
      </c>
      <c r="P715">
        <v>0</v>
      </c>
      <c r="Q715">
        <v>0</v>
      </c>
      <c r="R715">
        <v>1</v>
      </c>
    </row>
    <row r="716" spans="1:18" x14ac:dyDescent="0.25">
      <c r="A716" t="s">
        <v>33</v>
      </c>
      <c r="B716">
        <v>10186.0843</v>
      </c>
      <c r="C716">
        <v>1375.4156</v>
      </c>
      <c r="D716">
        <v>145413.90059999999</v>
      </c>
      <c r="E716" s="3">
        <v>64706.688600000001</v>
      </c>
      <c r="F716" s="4">
        <v>13507.0352</v>
      </c>
      <c r="G716">
        <v>3296.5135</v>
      </c>
      <c r="H716">
        <v>7488.2151999999996</v>
      </c>
      <c r="I716">
        <v>0</v>
      </c>
      <c r="J716">
        <v>0</v>
      </c>
      <c r="K716">
        <v>0</v>
      </c>
      <c r="L716">
        <v>2065.6759999999999</v>
      </c>
      <c r="M716">
        <v>35678.025900000001</v>
      </c>
      <c r="N716">
        <v>0</v>
      </c>
      <c r="O716">
        <v>0</v>
      </c>
      <c r="P716">
        <v>0</v>
      </c>
      <c r="Q716">
        <v>0</v>
      </c>
      <c r="R716">
        <v>1</v>
      </c>
    </row>
    <row r="717" spans="1:18" x14ac:dyDescent="0.25">
      <c r="A717" t="s">
        <v>771</v>
      </c>
      <c r="B717">
        <v>3202.1704</v>
      </c>
      <c r="C717">
        <v>119.8368</v>
      </c>
      <c r="D717">
        <v>60016.935799999999</v>
      </c>
      <c r="E717" s="3">
        <v>25901.524600000001</v>
      </c>
      <c r="F717" s="4">
        <v>1377.9301</v>
      </c>
      <c r="G717">
        <v>539.38279999999997</v>
      </c>
      <c r="H717">
        <v>322.28339999999997</v>
      </c>
      <c r="I717">
        <v>0</v>
      </c>
      <c r="J717">
        <v>0</v>
      </c>
      <c r="K717">
        <v>0</v>
      </c>
      <c r="L717">
        <v>292.04379999999998</v>
      </c>
      <c r="M717">
        <v>36075.572800000002</v>
      </c>
      <c r="N717">
        <v>0</v>
      </c>
      <c r="O717">
        <v>0</v>
      </c>
      <c r="P717">
        <v>0</v>
      </c>
      <c r="Q717">
        <v>0</v>
      </c>
      <c r="R717">
        <v>1</v>
      </c>
    </row>
    <row r="718" spans="1:18" x14ac:dyDescent="0.25">
      <c r="A718" t="s">
        <v>772</v>
      </c>
      <c r="B718">
        <v>5330.4634999999998</v>
      </c>
      <c r="C718">
        <v>433.40929999999997</v>
      </c>
      <c r="D718">
        <v>66186.694300000003</v>
      </c>
      <c r="E718" s="3">
        <v>29380.294300000001</v>
      </c>
      <c r="F718" s="4">
        <v>3083.2716</v>
      </c>
      <c r="G718">
        <v>1103.6931</v>
      </c>
      <c r="H718">
        <v>627.12630000000001</v>
      </c>
      <c r="I718">
        <v>0</v>
      </c>
      <c r="J718">
        <v>0</v>
      </c>
      <c r="K718">
        <v>0</v>
      </c>
      <c r="L718">
        <v>506.58319999999998</v>
      </c>
      <c r="M718">
        <v>10251.632</v>
      </c>
      <c r="N718">
        <v>0</v>
      </c>
      <c r="O718">
        <v>0</v>
      </c>
      <c r="P718">
        <v>0</v>
      </c>
      <c r="Q718">
        <v>0</v>
      </c>
      <c r="R718">
        <v>1</v>
      </c>
    </row>
    <row r="719" spans="1:18" x14ac:dyDescent="0.25">
      <c r="A719" t="s">
        <v>773</v>
      </c>
      <c r="B719">
        <v>2762.009</v>
      </c>
      <c r="C719">
        <v>258.9658</v>
      </c>
      <c r="D719">
        <v>29129.745299999999</v>
      </c>
      <c r="E719" s="3">
        <v>12956.678099999999</v>
      </c>
      <c r="F719" s="4">
        <v>1565.6907000000001</v>
      </c>
      <c r="G719">
        <v>577.91759999999999</v>
      </c>
      <c r="H719">
        <v>106.5484</v>
      </c>
      <c r="I719">
        <v>0</v>
      </c>
      <c r="J719">
        <v>0</v>
      </c>
      <c r="K719">
        <v>0</v>
      </c>
      <c r="L719">
        <v>224.4161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1</v>
      </c>
    </row>
    <row r="720" spans="1:18" x14ac:dyDescent="0.25">
      <c r="A720" t="s">
        <v>143</v>
      </c>
      <c r="B720">
        <v>7012.7111999999997</v>
      </c>
      <c r="C720">
        <v>2169.8121999999998</v>
      </c>
      <c r="D720">
        <v>120597.5331</v>
      </c>
      <c r="E720" s="3">
        <v>65838.794599999994</v>
      </c>
      <c r="F720" s="4">
        <v>24286.838299999999</v>
      </c>
      <c r="G720">
        <v>2285.2215000000001</v>
      </c>
      <c r="H720">
        <v>20200.5622</v>
      </c>
      <c r="I720">
        <v>0</v>
      </c>
      <c r="J720">
        <v>0</v>
      </c>
      <c r="K720">
        <v>0</v>
      </c>
      <c r="L720">
        <v>959.57190000000003</v>
      </c>
      <c r="M720">
        <v>35337.5671</v>
      </c>
      <c r="N720">
        <v>0</v>
      </c>
      <c r="O720">
        <v>0</v>
      </c>
      <c r="P720">
        <v>0</v>
      </c>
      <c r="Q720">
        <v>0</v>
      </c>
      <c r="R720">
        <v>1</v>
      </c>
    </row>
    <row r="721" spans="1:18" x14ac:dyDescent="0.25">
      <c r="A721" t="s">
        <v>774</v>
      </c>
      <c r="B721">
        <v>8990.7533000000003</v>
      </c>
      <c r="C721">
        <v>407.29079999999999</v>
      </c>
      <c r="D721">
        <v>207845.19709999999</v>
      </c>
      <c r="E721" s="3">
        <v>93627.007500000007</v>
      </c>
      <c r="F721" s="4">
        <v>9008.0858000000007</v>
      </c>
      <c r="G721">
        <v>263.8938</v>
      </c>
      <c r="H721">
        <v>8460.2996999999996</v>
      </c>
      <c r="I721">
        <v>0</v>
      </c>
      <c r="J721">
        <v>0</v>
      </c>
      <c r="K721">
        <v>0</v>
      </c>
      <c r="L721">
        <v>134.99</v>
      </c>
      <c r="M721">
        <v>189619.9516</v>
      </c>
      <c r="N721">
        <v>0</v>
      </c>
      <c r="O721">
        <v>0</v>
      </c>
      <c r="P721">
        <v>0</v>
      </c>
      <c r="Q721">
        <v>0</v>
      </c>
      <c r="R721">
        <v>1</v>
      </c>
    </row>
    <row r="722" spans="1:18" x14ac:dyDescent="0.25">
      <c r="A722" t="s">
        <v>775</v>
      </c>
      <c r="B722">
        <v>5462.8563000000004</v>
      </c>
      <c r="C722">
        <v>1287.9514999999999</v>
      </c>
      <c r="D722">
        <v>68670.813899999994</v>
      </c>
      <c r="E722" s="3">
        <v>28194.2844</v>
      </c>
      <c r="F722" s="4">
        <v>11127.999900000001</v>
      </c>
      <c r="G722">
        <v>2965.7357000000002</v>
      </c>
      <c r="H722">
        <v>7467.8645999999999</v>
      </c>
      <c r="I722">
        <v>0</v>
      </c>
      <c r="J722">
        <v>0</v>
      </c>
      <c r="K722">
        <v>0</v>
      </c>
      <c r="L722">
        <v>1905.2267999999999</v>
      </c>
      <c r="M722">
        <v>3269.2163</v>
      </c>
      <c r="N722">
        <v>0</v>
      </c>
      <c r="O722">
        <v>0</v>
      </c>
      <c r="P722">
        <v>0</v>
      </c>
      <c r="Q722">
        <v>0</v>
      </c>
      <c r="R722">
        <v>1</v>
      </c>
    </row>
    <row r="723" spans="1:18" x14ac:dyDescent="0.25">
      <c r="A723" t="s">
        <v>776</v>
      </c>
      <c r="B723">
        <v>5570.6670999999997</v>
      </c>
      <c r="C723">
        <v>1096.6018999999999</v>
      </c>
      <c r="D723">
        <v>77585.6489</v>
      </c>
      <c r="E723" s="3">
        <v>34439.521099999998</v>
      </c>
      <c r="F723" s="4">
        <v>10536.3063</v>
      </c>
      <c r="G723">
        <v>3534.4868999999999</v>
      </c>
      <c r="H723">
        <v>5613.0729000000001</v>
      </c>
      <c r="I723">
        <v>0</v>
      </c>
      <c r="J723">
        <v>0</v>
      </c>
      <c r="K723">
        <v>0</v>
      </c>
      <c r="L723">
        <v>1414.1587</v>
      </c>
      <c r="M723">
        <v>2185.3305</v>
      </c>
      <c r="N723">
        <v>0</v>
      </c>
      <c r="O723">
        <v>0</v>
      </c>
      <c r="P723">
        <v>0</v>
      </c>
      <c r="Q723">
        <v>0</v>
      </c>
      <c r="R723">
        <v>1</v>
      </c>
    </row>
    <row r="724" spans="1:18" x14ac:dyDescent="0.25">
      <c r="A724" t="s">
        <v>777</v>
      </c>
      <c r="B724">
        <v>6530.2097000000003</v>
      </c>
      <c r="C724">
        <v>1463.5011999999999</v>
      </c>
      <c r="D724">
        <v>96042.226699999999</v>
      </c>
      <c r="E724" s="3">
        <v>46343.971599999997</v>
      </c>
      <c r="F724" s="4">
        <v>13808.6446</v>
      </c>
      <c r="G724">
        <v>3419.8008</v>
      </c>
      <c r="H724">
        <v>9071.3403999999991</v>
      </c>
      <c r="I724">
        <v>0</v>
      </c>
      <c r="J724">
        <v>0</v>
      </c>
      <c r="K724">
        <v>0</v>
      </c>
      <c r="L724">
        <v>2302.6550000000002</v>
      </c>
      <c r="M724">
        <v>24980.8999</v>
      </c>
      <c r="N724">
        <v>0</v>
      </c>
      <c r="O724">
        <v>0</v>
      </c>
      <c r="P724">
        <v>0</v>
      </c>
      <c r="Q724">
        <v>0</v>
      </c>
      <c r="R724">
        <v>1</v>
      </c>
    </row>
    <row r="725" spans="1:18" x14ac:dyDescent="0.25">
      <c r="A725" t="s">
        <v>34</v>
      </c>
      <c r="B725">
        <v>2011.239</v>
      </c>
      <c r="C725">
        <v>161.41730000000001</v>
      </c>
      <c r="D725">
        <v>27949.471699999998</v>
      </c>
      <c r="E725" s="3">
        <v>10915.1603</v>
      </c>
      <c r="F725" s="4">
        <v>1877.1723</v>
      </c>
      <c r="G725">
        <v>950.78139999999996</v>
      </c>
      <c r="H725">
        <v>647.58540000000005</v>
      </c>
      <c r="I725">
        <v>0</v>
      </c>
      <c r="J725">
        <v>0</v>
      </c>
      <c r="K725">
        <v>0</v>
      </c>
      <c r="L725">
        <v>806.90719999999999</v>
      </c>
      <c r="M725">
        <v>6187.027</v>
      </c>
      <c r="N725">
        <v>0</v>
      </c>
      <c r="O725">
        <v>0</v>
      </c>
      <c r="P725">
        <v>0</v>
      </c>
      <c r="Q725">
        <v>0</v>
      </c>
      <c r="R725">
        <v>1</v>
      </c>
    </row>
    <row r="726" spans="1:18" x14ac:dyDescent="0.25">
      <c r="A726" t="s">
        <v>35</v>
      </c>
      <c r="B726">
        <v>582.34349999999995</v>
      </c>
      <c r="C726">
        <v>51.152799999999999</v>
      </c>
      <c r="D726">
        <v>7527.9551000000001</v>
      </c>
      <c r="E726" s="3">
        <v>2675.2485999999999</v>
      </c>
      <c r="F726" s="4">
        <v>446.25170000000003</v>
      </c>
      <c r="G726">
        <v>311.01920000000001</v>
      </c>
      <c r="H726">
        <v>42.772199999999998</v>
      </c>
      <c r="I726">
        <v>0</v>
      </c>
      <c r="J726">
        <v>0</v>
      </c>
      <c r="K726">
        <v>0</v>
      </c>
      <c r="L726">
        <v>266.9271</v>
      </c>
      <c r="M726">
        <v>2478.1075999999998</v>
      </c>
      <c r="N726">
        <v>0</v>
      </c>
      <c r="O726">
        <v>0</v>
      </c>
      <c r="P726">
        <v>0</v>
      </c>
      <c r="Q726">
        <v>0</v>
      </c>
      <c r="R726">
        <v>1</v>
      </c>
    </row>
    <row r="727" spans="1:18" x14ac:dyDescent="0.25">
      <c r="A727" t="s">
        <v>778</v>
      </c>
      <c r="B727">
        <v>7095.7749999999996</v>
      </c>
      <c r="C727">
        <v>1879.7514000000001</v>
      </c>
      <c r="D727">
        <v>100928.5748</v>
      </c>
      <c r="E727" s="3">
        <v>48674.661699999997</v>
      </c>
      <c r="F727" s="4">
        <v>17940.784</v>
      </c>
      <c r="G727">
        <v>3544.9394000000002</v>
      </c>
      <c r="H727">
        <v>13725.7312</v>
      </c>
      <c r="I727">
        <v>0</v>
      </c>
      <c r="J727">
        <v>0</v>
      </c>
      <c r="K727">
        <v>0</v>
      </c>
      <c r="L727">
        <v>2558.7141000000001</v>
      </c>
      <c r="M727">
        <v>16422.8465</v>
      </c>
      <c r="N727">
        <v>0</v>
      </c>
      <c r="O727">
        <v>0</v>
      </c>
      <c r="P727">
        <v>0</v>
      </c>
      <c r="Q727">
        <v>0</v>
      </c>
      <c r="R727">
        <v>1</v>
      </c>
    </row>
    <row r="728" spans="1:18" x14ac:dyDescent="0.25">
      <c r="A728" t="s">
        <v>779</v>
      </c>
      <c r="B728">
        <v>7490.4858000000004</v>
      </c>
      <c r="C728">
        <v>567.59140000000002</v>
      </c>
      <c r="D728">
        <v>106896.8882</v>
      </c>
      <c r="E728" s="3">
        <v>46590.94</v>
      </c>
      <c r="F728" s="4">
        <v>5682.5434999999998</v>
      </c>
      <c r="G728">
        <v>2241.7752</v>
      </c>
      <c r="H728">
        <v>1654.7018</v>
      </c>
      <c r="I728">
        <v>0</v>
      </c>
      <c r="J728">
        <v>0</v>
      </c>
      <c r="K728">
        <v>0</v>
      </c>
      <c r="L728">
        <v>1192.711</v>
      </c>
      <c r="M728">
        <v>16263.442800000001</v>
      </c>
      <c r="N728">
        <v>0</v>
      </c>
      <c r="O728">
        <v>0</v>
      </c>
      <c r="P728">
        <v>0</v>
      </c>
      <c r="Q728">
        <v>0</v>
      </c>
      <c r="R728">
        <v>1</v>
      </c>
    </row>
    <row r="729" spans="1:18" x14ac:dyDescent="0.25">
      <c r="A729" t="s">
        <v>780</v>
      </c>
      <c r="B729">
        <v>6741.2686999999996</v>
      </c>
      <c r="C729">
        <v>399.6755</v>
      </c>
      <c r="D729">
        <v>100795.13529999999</v>
      </c>
      <c r="E729" s="3">
        <v>44421.4398</v>
      </c>
      <c r="F729" s="4">
        <v>3735.1087000000002</v>
      </c>
      <c r="G729">
        <v>1495.3157000000001</v>
      </c>
      <c r="H729">
        <v>1032.1777</v>
      </c>
      <c r="I729">
        <v>0</v>
      </c>
      <c r="J729">
        <v>0</v>
      </c>
      <c r="K729">
        <v>0</v>
      </c>
      <c r="L729">
        <v>722.07799999999997</v>
      </c>
      <c r="M729">
        <v>31086.672900000001</v>
      </c>
      <c r="N729">
        <v>0</v>
      </c>
      <c r="O729">
        <v>0</v>
      </c>
      <c r="P729">
        <v>0</v>
      </c>
      <c r="Q729">
        <v>0</v>
      </c>
      <c r="R729">
        <v>1</v>
      </c>
    </row>
    <row r="730" spans="1:18" x14ac:dyDescent="0.25">
      <c r="A730" t="s">
        <v>781</v>
      </c>
      <c r="B730">
        <v>6106.5721000000003</v>
      </c>
      <c r="C730">
        <v>1869.6409000000001</v>
      </c>
      <c r="D730">
        <v>92040.850699999995</v>
      </c>
      <c r="E730" s="3">
        <v>51048.588000000003</v>
      </c>
      <c r="F730" s="4">
        <v>18866.113600000001</v>
      </c>
      <c r="G730">
        <v>2713.8040999999998</v>
      </c>
      <c r="H730">
        <v>15019.199000000001</v>
      </c>
      <c r="I730">
        <v>0</v>
      </c>
      <c r="J730">
        <v>0</v>
      </c>
      <c r="K730">
        <v>0</v>
      </c>
      <c r="L730">
        <v>1615.1818000000001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1</v>
      </c>
    </row>
    <row r="731" spans="1:18" x14ac:dyDescent="0.25">
      <c r="A731" t="s">
        <v>782</v>
      </c>
      <c r="B731">
        <v>6759.8275999999996</v>
      </c>
      <c r="C731">
        <v>2449.0432999999998</v>
      </c>
      <c r="D731">
        <v>86758.690199999997</v>
      </c>
      <c r="E731" s="3">
        <v>47067.843500000003</v>
      </c>
      <c r="F731" s="4">
        <v>18726.266800000001</v>
      </c>
      <c r="G731">
        <v>4350.8801000000003</v>
      </c>
      <c r="H731">
        <v>13533.944299999999</v>
      </c>
      <c r="I731">
        <v>0</v>
      </c>
      <c r="J731">
        <v>0</v>
      </c>
      <c r="K731">
        <v>0</v>
      </c>
      <c r="L731">
        <v>2247.8766000000001</v>
      </c>
      <c r="M731">
        <v>1198.2272</v>
      </c>
      <c r="N731">
        <v>0</v>
      </c>
      <c r="O731">
        <v>0</v>
      </c>
      <c r="P731">
        <v>0</v>
      </c>
      <c r="Q731">
        <v>0</v>
      </c>
      <c r="R731">
        <v>1</v>
      </c>
    </row>
    <row r="732" spans="1:18" x14ac:dyDescent="0.25">
      <c r="A732" t="s">
        <v>1949</v>
      </c>
      <c r="B732">
        <v>9.9548000000000005</v>
      </c>
      <c r="C732">
        <v>1.4060999999999999</v>
      </c>
      <c r="D732">
        <v>216.33949999999999</v>
      </c>
      <c r="E732" s="3">
        <v>77.485500000000002</v>
      </c>
      <c r="F732" s="4">
        <v>33.745100000000001</v>
      </c>
      <c r="G732">
        <v>33.744700000000002</v>
      </c>
      <c r="H732">
        <v>2.0000000000000001E-4</v>
      </c>
      <c r="I732">
        <v>0</v>
      </c>
      <c r="J732">
        <v>0</v>
      </c>
      <c r="K732">
        <v>0</v>
      </c>
      <c r="L732">
        <v>33.743600000000001</v>
      </c>
      <c r="M732">
        <v>179.92830000000001</v>
      </c>
      <c r="N732">
        <v>0</v>
      </c>
      <c r="O732">
        <v>0</v>
      </c>
      <c r="P732">
        <v>0</v>
      </c>
      <c r="Q732">
        <v>0</v>
      </c>
      <c r="R732">
        <v>1</v>
      </c>
    </row>
    <row r="733" spans="1:18" x14ac:dyDescent="0.25">
      <c r="A733" t="s">
        <v>783</v>
      </c>
      <c r="B733">
        <v>4787.1899999999996</v>
      </c>
      <c r="C733">
        <v>431.96140000000003</v>
      </c>
      <c r="D733">
        <v>58492.34</v>
      </c>
      <c r="E733" s="3">
        <v>24026.062600000001</v>
      </c>
      <c r="F733" s="4">
        <v>3676.8658</v>
      </c>
      <c r="G733">
        <v>1984.0029</v>
      </c>
      <c r="H733">
        <v>597.64449999999999</v>
      </c>
      <c r="I733">
        <v>0</v>
      </c>
      <c r="J733">
        <v>0</v>
      </c>
      <c r="K733">
        <v>0</v>
      </c>
      <c r="L733">
        <v>1320.6512</v>
      </c>
      <c r="M733">
        <v>10.281499999999999</v>
      </c>
      <c r="N733">
        <v>0</v>
      </c>
      <c r="O733">
        <v>0</v>
      </c>
      <c r="P733">
        <v>0</v>
      </c>
      <c r="Q733">
        <v>0</v>
      </c>
      <c r="R733">
        <v>1</v>
      </c>
    </row>
    <row r="734" spans="1:18" x14ac:dyDescent="0.25">
      <c r="A734" t="s">
        <v>784</v>
      </c>
      <c r="B734">
        <v>4038.4198999999999</v>
      </c>
      <c r="C734">
        <v>1935.9251999999999</v>
      </c>
      <c r="D734">
        <v>55470.857400000001</v>
      </c>
      <c r="E734" s="3">
        <v>21921.9624</v>
      </c>
      <c r="F734" s="4">
        <v>17714.094700000001</v>
      </c>
      <c r="G734">
        <v>1683.6923999999999</v>
      </c>
      <c r="H734">
        <v>15429.375099999999</v>
      </c>
      <c r="I734">
        <v>0</v>
      </c>
      <c r="J734">
        <v>0</v>
      </c>
      <c r="K734">
        <v>0</v>
      </c>
      <c r="L734">
        <v>938.97979999999995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1</v>
      </c>
    </row>
    <row r="735" spans="1:18" x14ac:dyDescent="0.25">
      <c r="A735" t="s">
        <v>1950</v>
      </c>
      <c r="B735">
        <v>5634.1279999999997</v>
      </c>
      <c r="C735">
        <v>34.696599999999997</v>
      </c>
      <c r="D735">
        <v>132661.74789999999</v>
      </c>
      <c r="E735" s="3">
        <v>57624.524100000002</v>
      </c>
      <c r="F735" s="4">
        <v>803.07029999999997</v>
      </c>
      <c r="G735">
        <v>0</v>
      </c>
      <c r="H735">
        <v>469.78460000000001</v>
      </c>
      <c r="I735">
        <v>0</v>
      </c>
      <c r="J735">
        <v>0</v>
      </c>
      <c r="K735">
        <v>0</v>
      </c>
      <c r="L735">
        <v>64.217299999999994</v>
      </c>
      <c r="M735">
        <v>131793.0166</v>
      </c>
      <c r="N735">
        <v>0</v>
      </c>
      <c r="O735">
        <v>0</v>
      </c>
      <c r="P735">
        <v>332.9271</v>
      </c>
      <c r="Q735">
        <v>0</v>
      </c>
      <c r="R735">
        <v>1</v>
      </c>
    </row>
    <row r="736" spans="1:18" x14ac:dyDescent="0.25">
      <c r="A736" t="s">
        <v>785</v>
      </c>
      <c r="B736">
        <v>3826.9121</v>
      </c>
      <c r="C736">
        <v>197.61359999999999</v>
      </c>
      <c r="D736">
        <v>90095.462299999999</v>
      </c>
      <c r="E736" s="3">
        <v>41233.428399999997</v>
      </c>
      <c r="F736" s="4">
        <v>4564.8738000000003</v>
      </c>
      <c r="G736">
        <v>135.01759999999999</v>
      </c>
      <c r="H736">
        <v>4429.8347999999996</v>
      </c>
      <c r="I736">
        <v>0</v>
      </c>
      <c r="J736">
        <v>0</v>
      </c>
      <c r="K736">
        <v>0</v>
      </c>
      <c r="L736">
        <v>34.161799999999999</v>
      </c>
      <c r="M736">
        <v>85512.204400000002</v>
      </c>
      <c r="N736">
        <v>0</v>
      </c>
      <c r="O736">
        <v>0</v>
      </c>
      <c r="P736">
        <v>0</v>
      </c>
      <c r="Q736">
        <v>0</v>
      </c>
      <c r="R736">
        <v>1</v>
      </c>
    </row>
    <row r="737" spans="1:18" x14ac:dyDescent="0.25">
      <c r="A737" t="s">
        <v>786</v>
      </c>
      <c r="B737">
        <v>7233.6763000000001</v>
      </c>
      <c r="C737">
        <v>1161.1706999999999</v>
      </c>
      <c r="D737">
        <v>101308.2994</v>
      </c>
      <c r="E737" s="3">
        <v>45374.910799999998</v>
      </c>
      <c r="F737" s="4">
        <v>10511.954100000001</v>
      </c>
      <c r="G737">
        <v>2833.6801</v>
      </c>
      <c r="H737">
        <v>5642.3118000000004</v>
      </c>
      <c r="I737">
        <v>0</v>
      </c>
      <c r="J737">
        <v>0</v>
      </c>
      <c r="K737">
        <v>0</v>
      </c>
      <c r="L737">
        <v>1731.915</v>
      </c>
      <c r="M737">
        <v>10781.793900000001</v>
      </c>
      <c r="N737">
        <v>0</v>
      </c>
      <c r="O737">
        <v>0</v>
      </c>
      <c r="P737">
        <v>0</v>
      </c>
      <c r="Q737">
        <v>0</v>
      </c>
      <c r="R737">
        <v>1</v>
      </c>
    </row>
    <row r="738" spans="1:18" x14ac:dyDescent="0.25">
      <c r="A738" t="s">
        <v>787</v>
      </c>
      <c r="B738">
        <v>9662.5975999999991</v>
      </c>
      <c r="C738">
        <v>2172.6849999999999</v>
      </c>
      <c r="D738">
        <v>145918.51070000001</v>
      </c>
      <c r="E738" s="3">
        <v>62785.4035</v>
      </c>
      <c r="F738" s="4">
        <v>18711.9882</v>
      </c>
      <c r="G738">
        <v>4469.5181000000002</v>
      </c>
      <c r="H738">
        <v>12526.449500000001</v>
      </c>
      <c r="I738">
        <v>0</v>
      </c>
      <c r="J738">
        <v>0</v>
      </c>
      <c r="K738">
        <v>0</v>
      </c>
      <c r="L738">
        <v>3513.0850999999998</v>
      </c>
      <c r="M738">
        <v>58973.745799999997</v>
      </c>
      <c r="N738">
        <v>0</v>
      </c>
      <c r="O738">
        <v>0</v>
      </c>
      <c r="P738">
        <v>0</v>
      </c>
      <c r="Q738">
        <v>0</v>
      </c>
      <c r="R738">
        <v>1</v>
      </c>
    </row>
    <row r="739" spans="1:18" x14ac:dyDescent="0.25">
      <c r="A739" t="s">
        <v>788</v>
      </c>
      <c r="B739">
        <v>5973.6580999999996</v>
      </c>
      <c r="C739">
        <v>329.87830000000002</v>
      </c>
      <c r="D739">
        <v>121335.6352</v>
      </c>
      <c r="E739" s="3">
        <v>55016.1011</v>
      </c>
      <c r="F739" s="4">
        <v>4954.4354999999996</v>
      </c>
      <c r="G739">
        <v>682.33230000000003</v>
      </c>
      <c r="H739">
        <v>3749.4767000000002</v>
      </c>
      <c r="I739">
        <v>0</v>
      </c>
      <c r="J739">
        <v>0</v>
      </c>
      <c r="K739">
        <v>0</v>
      </c>
      <c r="L739">
        <v>388.38900000000001</v>
      </c>
      <c r="M739">
        <v>94196.162200000006</v>
      </c>
      <c r="N739">
        <v>0</v>
      </c>
      <c r="O739">
        <v>0</v>
      </c>
      <c r="P739">
        <v>0</v>
      </c>
      <c r="Q739">
        <v>0</v>
      </c>
      <c r="R739">
        <v>1</v>
      </c>
    </row>
    <row r="740" spans="1:18" x14ac:dyDescent="0.25">
      <c r="A740" t="s">
        <v>789</v>
      </c>
      <c r="B740">
        <v>4207.1472000000003</v>
      </c>
      <c r="C740">
        <v>329.26029999999997</v>
      </c>
      <c r="D740">
        <v>79540.851299999995</v>
      </c>
      <c r="E740" s="3">
        <v>37465.099300000002</v>
      </c>
      <c r="F740" s="4">
        <v>5055.1647000000003</v>
      </c>
      <c r="G740">
        <v>1393.0173</v>
      </c>
      <c r="H740">
        <v>3342.5268000000001</v>
      </c>
      <c r="I740">
        <v>0</v>
      </c>
      <c r="J740">
        <v>0</v>
      </c>
      <c r="K740">
        <v>0</v>
      </c>
      <c r="L740">
        <v>1061.0056</v>
      </c>
      <c r="M740">
        <v>56602.637600000002</v>
      </c>
      <c r="N740">
        <v>0</v>
      </c>
      <c r="O740">
        <v>0</v>
      </c>
      <c r="P740">
        <v>0</v>
      </c>
      <c r="Q740">
        <v>0</v>
      </c>
      <c r="R740">
        <v>1</v>
      </c>
    </row>
    <row r="741" spans="1:18" x14ac:dyDescent="0.25">
      <c r="A741" t="s">
        <v>790</v>
      </c>
      <c r="B741">
        <v>6892.8878000000004</v>
      </c>
      <c r="C741">
        <v>967.62800000000004</v>
      </c>
      <c r="D741">
        <v>112016.52340000001</v>
      </c>
      <c r="E741" s="3">
        <v>56108.913099999998</v>
      </c>
      <c r="F741" s="4">
        <v>10279.994500000001</v>
      </c>
      <c r="G741">
        <v>1407.1850999999999</v>
      </c>
      <c r="H741">
        <v>8061.2577000000001</v>
      </c>
      <c r="I741">
        <v>0</v>
      </c>
      <c r="J741">
        <v>0</v>
      </c>
      <c r="K741">
        <v>0</v>
      </c>
      <c r="L741">
        <v>643.91020000000003</v>
      </c>
      <c r="M741">
        <v>67518.4473</v>
      </c>
      <c r="N741">
        <v>0</v>
      </c>
      <c r="O741">
        <v>0</v>
      </c>
      <c r="P741">
        <v>0</v>
      </c>
      <c r="Q741">
        <v>0</v>
      </c>
      <c r="R741">
        <v>1</v>
      </c>
    </row>
    <row r="742" spans="1:18" x14ac:dyDescent="0.25">
      <c r="A742" t="s">
        <v>791</v>
      </c>
      <c r="B742">
        <v>3422.8362000000002</v>
      </c>
      <c r="C742">
        <v>206.91149999999999</v>
      </c>
      <c r="D742">
        <v>50984.178500000002</v>
      </c>
      <c r="E742" s="3">
        <v>22493.921300000002</v>
      </c>
      <c r="F742" s="4">
        <v>1929.6269</v>
      </c>
      <c r="G742">
        <v>780.64580000000001</v>
      </c>
      <c r="H742">
        <v>366.42720000000003</v>
      </c>
      <c r="I742">
        <v>0</v>
      </c>
      <c r="J742">
        <v>0</v>
      </c>
      <c r="K742">
        <v>0</v>
      </c>
      <c r="L742">
        <v>382.36270000000002</v>
      </c>
      <c r="M742">
        <v>16858.3122</v>
      </c>
      <c r="N742">
        <v>0</v>
      </c>
      <c r="O742">
        <v>0</v>
      </c>
      <c r="P742">
        <v>0</v>
      </c>
      <c r="Q742">
        <v>0</v>
      </c>
      <c r="R742">
        <v>1</v>
      </c>
    </row>
    <row r="743" spans="1:18" x14ac:dyDescent="0.25">
      <c r="A743" t="s">
        <v>792</v>
      </c>
      <c r="B743">
        <v>9046.5895</v>
      </c>
      <c r="C743">
        <v>760.52629999999999</v>
      </c>
      <c r="D743">
        <v>135679.9719</v>
      </c>
      <c r="E743" s="3">
        <v>60977.902900000001</v>
      </c>
      <c r="F743" s="4">
        <v>7368.4215999999997</v>
      </c>
      <c r="G743">
        <v>1946.2012</v>
      </c>
      <c r="H743">
        <v>2945.3802999999998</v>
      </c>
      <c r="I743">
        <v>0</v>
      </c>
      <c r="J743">
        <v>0</v>
      </c>
      <c r="K743">
        <v>0</v>
      </c>
      <c r="L743">
        <v>952.29870000000005</v>
      </c>
      <c r="M743">
        <v>41174.2336</v>
      </c>
      <c r="N743">
        <v>0</v>
      </c>
      <c r="O743">
        <v>0</v>
      </c>
      <c r="P743">
        <v>0</v>
      </c>
      <c r="Q743">
        <v>0</v>
      </c>
      <c r="R743">
        <v>1</v>
      </c>
    </row>
    <row r="744" spans="1:18" x14ac:dyDescent="0.25">
      <c r="A744" t="s">
        <v>793</v>
      </c>
      <c r="B744">
        <v>6580.8882000000003</v>
      </c>
      <c r="C744">
        <v>1585.2654</v>
      </c>
      <c r="D744">
        <v>87401.6829</v>
      </c>
      <c r="E744" s="3">
        <v>48065.808700000001</v>
      </c>
      <c r="F744" s="4">
        <v>13586.1363</v>
      </c>
      <c r="G744">
        <v>2173.5520999999999</v>
      </c>
      <c r="H744">
        <v>9864.7836000000007</v>
      </c>
      <c r="I744">
        <v>0</v>
      </c>
      <c r="J744">
        <v>0</v>
      </c>
      <c r="K744">
        <v>0</v>
      </c>
      <c r="L744">
        <v>866.82270000000005</v>
      </c>
      <c r="M744">
        <v>7573.1536999999998</v>
      </c>
      <c r="N744">
        <v>0</v>
      </c>
      <c r="O744">
        <v>0</v>
      </c>
      <c r="P744">
        <v>0</v>
      </c>
      <c r="Q744">
        <v>0</v>
      </c>
      <c r="R744">
        <v>1</v>
      </c>
    </row>
    <row r="745" spans="1:18" x14ac:dyDescent="0.25">
      <c r="A745" t="s">
        <v>794</v>
      </c>
      <c r="B745">
        <v>9398.2955000000002</v>
      </c>
      <c r="C745">
        <v>993.77570000000003</v>
      </c>
      <c r="D745">
        <v>135434.21789999999</v>
      </c>
      <c r="E745" s="3">
        <v>64155.771800000002</v>
      </c>
      <c r="F745" s="4">
        <v>9982.7227000000003</v>
      </c>
      <c r="G745">
        <v>2742.8125</v>
      </c>
      <c r="H745">
        <v>4416.7588999999998</v>
      </c>
      <c r="I745">
        <v>0</v>
      </c>
      <c r="J745">
        <v>0</v>
      </c>
      <c r="K745">
        <v>0</v>
      </c>
      <c r="L745">
        <v>1274.8194000000001</v>
      </c>
      <c r="M745">
        <v>13907.397800000001</v>
      </c>
      <c r="N745">
        <v>0</v>
      </c>
      <c r="O745">
        <v>0</v>
      </c>
      <c r="P745">
        <v>0</v>
      </c>
      <c r="Q745">
        <v>0</v>
      </c>
      <c r="R745">
        <v>1</v>
      </c>
    </row>
    <row r="746" spans="1:18" x14ac:dyDescent="0.25">
      <c r="A746" t="s">
        <v>795</v>
      </c>
      <c r="B746">
        <v>9543.3223999999991</v>
      </c>
      <c r="C746">
        <v>1047.7547</v>
      </c>
      <c r="D746">
        <v>123988.8888</v>
      </c>
      <c r="E746" s="3">
        <v>56796.613299999997</v>
      </c>
      <c r="F746" s="4">
        <v>9190.7692000000006</v>
      </c>
      <c r="G746">
        <v>2244.7100999999998</v>
      </c>
      <c r="H746">
        <v>3963.4483</v>
      </c>
      <c r="I746">
        <v>0</v>
      </c>
      <c r="J746">
        <v>0</v>
      </c>
      <c r="K746">
        <v>0</v>
      </c>
      <c r="L746">
        <v>824.89840000000004</v>
      </c>
      <c r="M746">
        <v>10765.8192</v>
      </c>
      <c r="N746">
        <v>0</v>
      </c>
      <c r="O746">
        <v>0</v>
      </c>
      <c r="P746">
        <v>0</v>
      </c>
      <c r="Q746">
        <v>0</v>
      </c>
      <c r="R746">
        <v>1</v>
      </c>
    </row>
    <row r="747" spans="1:18" x14ac:dyDescent="0.25">
      <c r="A747" t="s">
        <v>796</v>
      </c>
      <c r="B747">
        <v>12731.2629</v>
      </c>
      <c r="C747">
        <v>1885.9023999999999</v>
      </c>
      <c r="D747">
        <v>184982.19450000001</v>
      </c>
      <c r="E747" s="3">
        <v>88079.301200000002</v>
      </c>
      <c r="F747" s="4">
        <v>17616.606400000001</v>
      </c>
      <c r="G747">
        <v>2993.2927</v>
      </c>
      <c r="H747">
        <v>10904.69</v>
      </c>
      <c r="I747">
        <v>0</v>
      </c>
      <c r="J747">
        <v>0</v>
      </c>
      <c r="K747">
        <v>0</v>
      </c>
      <c r="L747">
        <v>923.65650000000005</v>
      </c>
      <c r="M747">
        <v>40493.080099999999</v>
      </c>
      <c r="N747">
        <v>0</v>
      </c>
      <c r="O747">
        <v>0</v>
      </c>
      <c r="P747">
        <v>0</v>
      </c>
      <c r="Q747">
        <v>0</v>
      </c>
      <c r="R747">
        <v>1</v>
      </c>
    </row>
    <row r="748" spans="1:18" x14ac:dyDescent="0.25">
      <c r="A748" t="s">
        <v>797</v>
      </c>
      <c r="B748">
        <v>9847.6952000000001</v>
      </c>
      <c r="C748">
        <v>2497.1831000000002</v>
      </c>
      <c r="D748">
        <v>132123.03700000001</v>
      </c>
      <c r="E748" s="3">
        <v>56108.743300000002</v>
      </c>
      <c r="F748" s="4">
        <v>22105.212899999999</v>
      </c>
      <c r="G748">
        <v>3488.9708999999998</v>
      </c>
      <c r="H748">
        <v>16982.226500000001</v>
      </c>
      <c r="I748">
        <v>0</v>
      </c>
      <c r="J748">
        <v>0</v>
      </c>
      <c r="K748">
        <v>0</v>
      </c>
      <c r="L748">
        <v>2017.7067999999999</v>
      </c>
      <c r="M748">
        <v>9121.0540999999994</v>
      </c>
      <c r="N748">
        <v>0</v>
      </c>
      <c r="O748">
        <v>0</v>
      </c>
      <c r="P748">
        <v>0</v>
      </c>
      <c r="Q748">
        <v>0</v>
      </c>
      <c r="R748">
        <v>1</v>
      </c>
    </row>
    <row r="749" spans="1:18" x14ac:dyDescent="0.25">
      <c r="A749" t="s">
        <v>798</v>
      </c>
      <c r="B749">
        <v>9563.4732999999997</v>
      </c>
      <c r="C749">
        <v>2561.6895</v>
      </c>
      <c r="D749">
        <v>138448.3089</v>
      </c>
      <c r="E749" s="3">
        <v>75742.430999999997</v>
      </c>
      <c r="F749" s="4">
        <v>22844.529299999998</v>
      </c>
      <c r="G749">
        <v>4089.1965</v>
      </c>
      <c r="H749">
        <v>16758.271400000001</v>
      </c>
      <c r="I749">
        <v>0</v>
      </c>
      <c r="J749">
        <v>0</v>
      </c>
      <c r="K749">
        <v>0</v>
      </c>
      <c r="L749">
        <v>2378.0636</v>
      </c>
      <c r="M749">
        <v>21908.732</v>
      </c>
      <c r="N749">
        <v>0</v>
      </c>
      <c r="O749">
        <v>0</v>
      </c>
      <c r="P749">
        <v>0</v>
      </c>
      <c r="Q749">
        <v>0</v>
      </c>
      <c r="R749">
        <v>1</v>
      </c>
    </row>
    <row r="750" spans="1:18" x14ac:dyDescent="0.25">
      <c r="A750" t="s">
        <v>799</v>
      </c>
      <c r="B750">
        <v>10316.4498</v>
      </c>
      <c r="C750">
        <v>984.65989999999999</v>
      </c>
      <c r="D750">
        <v>140971.90419999999</v>
      </c>
      <c r="E750" s="3">
        <v>64319.220600000001</v>
      </c>
      <c r="F750" s="4">
        <v>7717.8608000000004</v>
      </c>
      <c r="G750">
        <v>1991.0956000000001</v>
      </c>
      <c r="H750">
        <v>3207.6958</v>
      </c>
      <c r="I750">
        <v>0</v>
      </c>
      <c r="J750">
        <v>0</v>
      </c>
      <c r="K750">
        <v>0</v>
      </c>
      <c r="L750">
        <v>710.47590000000002</v>
      </c>
      <c r="M750">
        <v>44395.3776</v>
      </c>
      <c r="N750">
        <v>0</v>
      </c>
      <c r="O750">
        <v>0</v>
      </c>
      <c r="P750">
        <v>0</v>
      </c>
      <c r="Q750">
        <v>0</v>
      </c>
      <c r="R750">
        <v>1</v>
      </c>
    </row>
    <row r="751" spans="1:18" x14ac:dyDescent="0.25">
      <c r="A751" t="s">
        <v>800</v>
      </c>
      <c r="B751">
        <v>9435.0658000000003</v>
      </c>
      <c r="C751">
        <v>1411.2360000000001</v>
      </c>
      <c r="D751">
        <v>132405.79550000001</v>
      </c>
      <c r="E751" s="3">
        <v>62679.939700000003</v>
      </c>
      <c r="F751" s="4">
        <v>12102.040199999999</v>
      </c>
      <c r="G751">
        <v>2043.7394999999999</v>
      </c>
      <c r="H751">
        <v>7351.1432000000004</v>
      </c>
      <c r="I751">
        <v>0</v>
      </c>
      <c r="J751">
        <v>0</v>
      </c>
      <c r="K751">
        <v>0</v>
      </c>
      <c r="L751">
        <v>694.53020000000004</v>
      </c>
      <c r="M751">
        <v>25398.058499999999</v>
      </c>
      <c r="N751">
        <v>0</v>
      </c>
      <c r="O751">
        <v>0</v>
      </c>
      <c r="P751">
        <v>0</v>
      </c>
      <c r="Q751">
        <v>0</v>
      </c>
      <c r="R751">
        <v>1</v>
      </c>
    </row>
    <row r="752" spans="1:18" x14ac:dyDescent="0.25">
      <c r="A752" t="s">
        <v>801</v>
      </c>
      <c r="B752">
        <v>15002.279200000001</v>
      </c>
      <c r="C752">
        <v>2924.9340999999999</v>
      </c>
      <c r="D752">
        <v>214081.997</v>
      </c>
      <c r="E752" s="3">
        <v>111209.9926</v>
      </c>
      <c r="F752" s="4">
        <v>27062.718099999998</v>
      </c>
      <c r="G752">
        <v>4634.7494999999999</v>
      </c>
      <c r="H752">
        <v>18590.912199999999</v>
      </c>
      <c r="I752">
        <v>0</v>
      </c>
      <c r="J752">
        <v>0</v>
      </c>
      <c r="K752">
        <v>0</v>
      </c>
      <c r="L752">
        <v>1556.8425</v>
      </c>
      <c r="M752">
        <v>33362.219700000001</v>
      </c>
      <c r="N752">
        <v>0</v>
      </c>
      <c r="O752">
        <v>0</v>
      </c>
      <c r="P752">
        <v>0</v>
      </c>
      <c r="Q752">
        <v>0</v>
      </c>
      <c r="R752">
        <v>1</v>
      </c>
    </row>
    <row r="753" spans="1:18" x14ac:dyDescent="0.25">
      <c r="A753" t="s">
        <v>802</v>
      </c>
      <c r="B753">
        <v>4897.7763999999997</v>
      </c>
      <c r="C753">
        <v>563.18269999999995</v>
      </c>
      <c r="D753">
        <v>63068.320599999999</v>
      </c>
      <c r="E753" s="3">
        <v>28862.160599999999</v>
      </c>
      <c r="F753" s="4">
        <v>4815.7527</v>
      </c>
      <c r="G753">
        <v>1248.4666999999999</v>
      </c>
      <c r="H753">
        <v>1907.0398</v>
      </c>
      <c r="I753">
        <v>0</v>
      </c>
      <c r="J753">
        <v>0</v>
      </c>
      <c r="K753">
        <v>0</v>
      </c>
      <c r="L753">
        <v>388.4692</v>
      </c>
      <c r="M753">
        <v>442.1096</v>
      </c>
      <c r="N753">
        <v>0</v>
      </c>
      <c r="O753">
        <v>0</v>
      </c>
      <c r="P753">
        <v>0</v>
      </c>
      <c r="Q753">
        <v>0</v>
      </c>
      <c r="R753">
        <v>1</v>
      </c>
    </row>
    <row r="754" spans="1:18" x14ac:dyDescent="0.25">
      <c r="A754" t="s">
        <v>803</v>
      </c>
      <c r="B754">
        <v>2976.9097999999999</v>
      </c>
      <c r="C754">
        <v>15.802300000000001</v>
      </c>
      <c r="D754">
        <v>69700.230500000005</v>
      </c>
      <c r="E754" s="3">
        <v>29859.249199999998</v>
      </c>
      <c r="F754" s="4">
        <v>271.22840000000002</v>
      </c>
      <c r="G754">
        <v>9.6463999999999999</v>
      </c>
      <c r="H754">
        <v>247.7963</v>
      </c>
      <c r="I754">
        <v>0</v>
      </c>
      <c r="J754">
        <v>0</v>
      </c>
      <c r="K754">
        <v>0</v>
      </c>
      <c r="L754">
        <v>4.2679</v>
      </c>
      <c r="M754">
        <v>68948.6872</v>
      </c>
      <c r="N754">
        <v>0</v>
      </c>
      <c r="O754">
        <v>0</v>
      </c>
      <c r="P754">
        <v>0</v>
      </c>
      <c r="Q754">
        <v>0</v>
      </c>
      <c r="R754">
        <v>1</v>
      </c>
    </row>
    <row r="755" spans="1:18" x14ac:dyDescent="0.25">
      <c r="A755" t="s">
        <v>804</v>
      </c>
      <c r="B755">
        <v>10109.8709</v>
      </c>
      <c r="C755">
        <v>1460.8515</v>
      </c>
      <c r="D755">
        <v>154509.51379999999</v>
      </c>
      <c r="E755" s="3">
        <v>74475.120299999995</v>
      </c>
      <c r="F755" s="4">
        <v>15853.8722</v>
      </c>
      <c r="G755">
        <v>2555.1412</v>
      </c>
      <c r="H755">
        <v>9523.0509000000002</v>
      </c>
      <c r="I755">
        <v>0</v>
      </c>
      <c r="J755">
        <v>0</v>
      </c>
      <c r="K755">
        <v>0</v>
      </c>
      <c r="L755">
        <v>871.95820000000003</v>
      </c>
      <c r="M755">
        <v>9038.3696999999993</v>
      </c>
      <c r="N755">
        <v>0</v>
      </c>
      <c r="O755">
        <v>0</v>
      </c>
      <c r="P755">
        <v>0</v>
      </c>
      <c r="Q755">
        <v>0</v>
      </c>
      <c r="R755">
        <v>1</v>
      </c>
    </row>
    <row r="756" spans="1:18" x14ac:dyDescent="0.25">
      <c r="A756" t="s">
        <v>805</v>
      </c>
      <c r="B756">
        <v>14860.2721</v>
      </c>
      <c r="C756">
        <v>2345.7408999999998</v>
      </c>
      <c r="D756">
        <v>192040.27650000001</v>
      </c>
      <c r="E756" s="3">
        <v>95410.584600000002</v>
      </c>
      <c r="F756" s="4">
        <v>14696.712799999999</v>
      </c>
      <c r="G756">
        <v>3039.3690999999999</v>
      </c>
      <c r="H756">
        <v>8592.7021999999997</v>
      </c>
      <c r="I756">
        <v>0</v>
      </c>
      <c r="J756">
        <v>0</v>
      </c>
      <c r="K756">
        <v>0</v>
      </c>
      <c r="L756">
        <v>852.88459999999998</v>
      </c>
      <c r="M756">
        <v>65302.623500000002</v>
      </c>
      <c r="N756">
        <v>0</v>
      </c>
      <c r="O756">
        <v>0</v>
      </c>
      <c r="P756">
        <v>0</v>
      </c>
      <c r="Q756">
        <v>0</v>
      </c>
      <c r="R756">
        <v>1</v>
      </c>
    </row>
    <row r="757" spans="1:18" x14ac:dyDescent="0.25">
      <c r="A757" t="s">
        <v>806</v>
      </c>
      <c r="B757">
        <v>10765.849</v>
      </c>
      <c r="C757">
        <v>1282.6654000000001</v>
      </c>
      <c r="D757">
        <v>142084.1384</v>
      </c>
      <c r="E757" s="3">
        <v>67667.795899999997</v>
      </c>
      <c r="F757" s="4">
        <v>11050.512500000001</v>
      </c>
      <c r="G757">
        <v>2864.8180000000002</v>
      </c>
      <c r="H757">
        <v>6313.5636999999997</v>
      </c>
      <c r="I757">
        <v>0</v>
      </c>
      <c r="J757">
        <v>0</v>
      </c>
      <c r="K757">
        <v>0</v>
      </c>
      <c r="L757">
        <v>1423.8929000000001</v>
      </c>
      <c r="M757">
        <v>34924.552900000002</v>
      </c>
      <c r="N757">
        <v>0</v>
      </c>
      <c r="O757">
        <v>0</v>
      </c>
      <c r="P757">
        <v>0</v>
      </c>
      <c r="Q757">
        <v>0</v>
      </c>
      <c r="R757">
        <v>1</v>
      </c>
    </row>
    <row r="758" spans="1:18" x14ac:dyDescent="0.25">
      <c r="A758" t="s">
        <v>807</v>
      </c>
      <c r="B758">
        <v>3514.8823000000002</v>
      </c>
      <c r="C758">
        <v>1436.2185999999999</v>
      </c>
      <c r="D758">
        <v>38492.638899999998</v>
      </c>
      <c r="E758" s="3">
        <v>22705.274399999998</v>
      </c>
      <c r="F758" s="4">
        <v>10390.2539</v>
      </c>
      <c r="G758">
        <v>2066.1855999999998</v>
      </c>
      <c r="H758">
        <v>7952.9261999999999</v>
      </c>
      <c r="I758">
        <v>0</v>
      </c>
      <c r="J758">
        <v>0</v>
      </c>
      <c r="K758">
        <v>0</v>
      </c>
      <c r="L758">
        <v>880.70370000000003</v>
      </c>
      <c r="M758">
        <v>3207.4836</v>
      </c>
      <c r="N758">
        <v>0</v>
      </c>
      <c r="O758">
        <v>0</v>
      </c>
      <c r="P758">
        <v>0</v>
      </c>
      <c r="Q758">
        <v>0</v>
      </c>
      <c r="R758">
        <v>1</v>
      </c>
    </row>
    <row r="759" spans="1:18" x14ac:dyDescent="0.25">
      <c r="A759" t="s">
        <v>808</v>
      </c>
      <c r="B759">
        <v>2899.6817999999998</v>
      </c>
      <c r="C759">
        <v>205.0275</v>
      </c>
      <c r="D759">
        <v>55828.488100000002</v>
      </c>
      <c r="E759" s="3">
        <v>25416.914000000001</v>
      </c>
      <c r="F759" s="4">
        <v>2988.7273</v>
      </c>
      <c r="G759">
        <v>645.5136</v>
      </c>
      <c r="H759">
        <v>2068.9131000000002</v>
      </c>
      <c r="I759">
        <v>0</v>
      </c>
      <c r="J759">
        <v>0</v>
      </c>
      <c r="K759">
        <v>0</v>
      </c>
      <c r="L759">
        <v>447.65260000000001</v>
      </c>
      <c r="M759">
        <v>41428.630799999999</v>
      </c>
      <c r="N759">
        <v>0</v>
      </c>
      <c r="O759">
        <v>0</v>
      </c>
      <c r="P759">
        <v>0</v>
      </c>
      <c r="Q759">
        <v>0</v>
      </c>
      <c r="R759">
        <v>1</v>
      </c>
    </row>
    <row r="760" spans="1:18" x14ac:dyDescent="0.25">
      <c r="A760" t="s">
        <v>809</v>
      </c>
      <c r="B760">
        <v>4685.7217000000001</v>
      </c>
      <c r="C760">
        <v>361.84930000000003</v>
      </c>
      <c r="D760">
        <v>71950.467300000004</v>
      </c>
      <c r="E760" s="3">
        <v>32101.872200000002</v>
      </c>
      <c r="F760" s="4">
        <v>3745.8211000000001</v>
      </c>
      <c r="G760">
        <v>1335.7308</v>
      </c>
      <c r="H760">
        <v>794.51980000000003</v>
      </c>
      <c r="I760">
        <v>0</v>
      </c>
      <c r="J760">
        <v>0</v>
      </c>
      <c r="K760">
        <v>0</v>
      </c>
      <c r="L760">
        <v>516.7165</v>
      </c>
      <c r="M760">
        <v>4490.5019000000002</v>
      </c>
      <c r="N760">
        <v>0</v>
      </c>
      <c r="O760">
        <v>0</v>
      </c>
      <c r="P760">
        <v>0</v>
      </c>
      <c r="Q760">
        <v>0</v>
      </c>
      <c r="R760">
        <v>1</v>
      </c>
    </row>
    <row r="761" spans="1:18" x14ac:dyDescent="0.25">
      <c r="A761" t="s">
        <v>810</v>
      </c>
      <c r="B761">
        <v>7045.0216</v>
      </c>
      <c r="C761">
        <v>519.10839999999996</v>
      </c>
      <c r="D761">
        <v>99563.955000000002</v>
      </c>
      <c r="E761" s="3">
        <v>44499.058700000001</v>
      </c>
      <c r="F761" s="4">
        <v>4991.3504999999996</v>
      </c>
      <c r="G761">
        <v>1542.4572000000001</v>
      </c>
      <c r="H761">
        <v>1054.0257999999999</v>
      </c>
      <c r="I761">
        <v>0</v>
      </c>
      <c r="J761">
        <v>0</v>
      </c>
      <c r="K761">
        <v>0</v>
      </c>
      <c r="L761">
        <v>725.8347</v>
      </c>
      <c r="M761">
        <v>16491.633399999999</v>
      </c>
      <c r="N761">
        <v>0</v>
      </c>
      <c r="O761">
        <v>0</v>
      </c>
      <c r="P761">
        <v>0</v>
      </c>
      <c r="Q761">
        <v>0</v>
      </c>
      <c r="R761">
        <v>1</v>
      </c>
    </row>
    <row r="762" spans="1:18" x14ac:dyDescent="0.25">
      <c r="A762" t="s">
        <v>811</v>
      </c>
      <c r="B762">
        <v>10979.8235</v>
      </c>
      <c r="C762">
        <v>1041.9259999999999</v>
      </c>
      <c r="D762">
        <v>177910.3272</v>
      </c>
      <c r="E762" s="3">
        <v>81460.137300000002</v>
      </c>
      <c r="F762" s="4">
        <v>11679.7057</v>
      </c>
      <c r="G762">
        <v>2487.3946000000001</v>
      </c>
      <c r="H762">
        <v>6114.1612999999998</v>
      </c>
      <c r="I762">
        <v>0</v>
      </c>
      <c r="J762">
        <v>0</v>
      </c>
      <c r="K762">
        <v>0</v>
      </c>
      <c r="L762">
        <v>1093.8544999999999</v>
      </c>
      <c r="M762">
        <v>44970.710800000001</v>
      </c>
      <c r="N762">
        <v>0</v>
      </c>
      <c r="O762">
        <v>0</v>
      </c>
      <c r="P762">
        <v>0</v>
      </c>
      <c r="Q762">
        <v>0</v>
      </c>
      <c r="R762">
        <v>1</v>
      </c>
    </row>
    <row r="763" spans="1:18" x14ac:dyDescent="0.25">
      <c r="A763" t="s">
        <v>812</v>
      </c>
      <c r="B763">
        <v>6843.9170000000004</v>
      </c>
      <c r="C763">
        <v>474.23140000000001</v>
      </c>
      <c r="D763">
        <v>105372.7742</v>
      </c>
      <c r="E763" s="3">
        <v>46219.883000000002</v>
      </c>
      <c r="F763" s="4">
        <v>5123.1076000000003</v>
      </c>
      <c r="G763">
        <v>1411.0816</v>
      </c>
      <c r="H763">
        <v>1309.5589</v>
      </c>
      <c r="I763">
        <v>0</v>
      </c>
      <c r="J763">
        <v>0</v>
      </c>
      <c r="K763">
        <v>0</v>
      </c>
      <c r="L763">
        <v>762.76869999999997</v>
      </c>
      <c r="M763">
        <v>17646.063200000001</v>
      </c>
      <c r="N763">
        <v>0</v>
      </c>
      <c r="O763">
        <v>0</v>
      </c>
      <c r="P763">
        <v>0</v>
      </c>
      <c r="Q763">
        <v>0</v>
      </c>
      <c r="R763">
        <v>1</v>
      </c>
    </row>
    <row r="764" spans="1:18" x14ac:dyDescent="0.25">
      <c r="A764" t="s">
        <v>813</v>
      </c>
      <c r="B764">
        <v>6636.3828000000003</v>
      </c>
      <c r="C764">
        <v>517.63879999999995</v>
      </c>
      <c r="D764">
        <v>109869.9602</v>
      </c>
      <c r="E764" s="3">
        <v>47553.964399999997</v>
      </c>
      <c r="F764" s="4">
        <v>4321.4670999999998</v>
      </c>
      <c r="G764">
        <v>891.95169999999996</v>
      </c>
      <c r="H764">
        <v>655.37440000000004</v>
      </c>
      <c r="I764">
        <v>0</v>
      </c>
      <c r="J764">
        <v>0</v>
      </c>
      <c r="K764">
        <v>0</v>
      </c>
      <c r="L764">
        <v>434.75549999999998</v>
      </c>
      <c r="M764">
        <v>44702.186999999998</v>
      </c>
      <c r="N764">
        <v>0</v>
      </c>
      <c r="O764">
        <v>0</v>
      </c>
      <c r="P764">
        <v>0</v>
      </c>
      <c r="Q764">
        <v>0</v>
      </c>
      <c r="R764">
        <v>1</v>
      </c>
    </row>
    <row r="765" spans="1:18" x14ac:dyDescent="0.25">
      <c r="A765" t="s">
        <v>814</v>
      </c>
      <c r="B765">
        <v>7788.9740000000002</v>
      </c>
      <c r="C765">
        <v>598.34169999999995</v>
      </c>
      <c r="D765">
        <v>106165.7929</v>
      </c>
      <c r="E765" s="3">
        <v>46241.343399999998</v>
      </c>
      <c r="F765" s="4">
        <v>5489.5421999999999</v>
      </c>
      <c r="G765">
        <v>1514.597</v>
      </c>
      <c r="H765">
        <v>827.21199999999999</v>
      </c>
      <c r="I765">
        <v>0</v>
      </c>
      <c r="J765">
        <v>0</v>
      </c>
      <c r="K765">
        <v>0</v>
      </c>
      <c r="L765">
        <v>781.29560000000004</v>
      </c>
      <c r="M765">
        <v>22030.069299999999</v>
      </c>
      <c r="N765">
        <v>0</v>
      </c>
      <c r="O765">
        <v>0</v>
      </c>
      <c r="P765">
        <v>0</v>
      </c>
      <c r="Q765">
        <v>0</v>
      </c>
      <c r="R765">
        <v>1</v>
      </c>
    </row>
    <row r="766" spans="1:18" x14ac:dyDescent="0.25">
      <c r="A766" t="s">
        <v>815</v>
      </c>
      <c r="B766">
        <v>9607.7212999999992</v>
      </c>
      <c r="C766">
        <v>600.52940000000001</v>
      </c>
      <c r="D766">
        <v>172399.42370000001</v>
      </c>
      <c r="E766" s="3">
        <v>78044.131599999993</v>
      </c>
      <c r="F766" s="4">
        <v>7674.2070000000003</v>
      </c>
      <c r="G766">
        <v>1811.5938000000001</v>
      </c>
      <c r="H766">
        <v>2356.4798000000001</v>
      </c>
      <c r="I766">
        <v>0</v>
      </c>
      <c r="J766">
        <v>0</v>
      </c>
      <c r="K766">
        <v>0</v>
      </c>
      <c r="L766">
        <v>820.7251</v>
      </c>
      <c r="M766">
        <v>62874.872300000003</v>
      </c>
      <c r="N766">
        <v>0</v>
      </c>
      <c r="O766">
        <v>0</v>
      </c>
      <c r="P766">
        <v>0</v>
      </c>
      <c r="Q766">
        <v>0</v>
      </c>
      <c r="R766">
        <v>1</v>
      </c>
    </row>
    <row r="767" spans="1:18" x14ac:dyDescent="0.25">
      <c r="A767" t="s">
        <v>816</v>
      </c>
      <c r="B767">
        <v>13020.0735</v>
      </c>
      <c r="C767">
        <v>1462.9795999999999</v>
      </c>
      <c r="D767">
        <v>146698.36559999999</v>
      </c>
      <c r="E767" s="3">
        <v>66598.687000000005</v>
      </c>
      <c r="F767" s="4">
        <v>6202.6559999999999</v>
      </c>
      <c r="G767">
        <v>1538.5451</v>
      </c>
      <c r="H767">
        <v>3107.5327000000002</v>
      </c>
      <c r="I767">
        <v>0</v>
      </c>
      <c r="J767">
        <v>0</v>
      </c>
      <c r="K767">
        <v>0</v>
      </c>
      <c r="L767">
        <v>458.06970000000001</v>
      </c>
      <c r="M767">
        <v>69972.248500000002</v>
      </c>
      <c r="N767">
        <v>0</v>
      </c>
      <c r="O767">
        <v>0</v>
      </c>
      <c r="P767">
        <v>0</v>
      </c>
      <c r="Q767">
        <v>0</v>
      </c>
      <c r="R767">
        <v>1</v>
      </c>
    </row>
    <row r="768" spans="1:18" x14ac:dyDescent="0.25">
      <c r="A768" t="s">
        <v>817</v>
      </c>
      <c r="B768">
        <v>7493.2840999999999</v>
      </c>
      <c r="C768">
        <v>364.02749999999997</v>
      </c>
      <c r="D768">
        <v>140648.57740000001</v>
      </c>
      <c r="E768" s="3">
        <v>61466.205199999997</v>
      </c>
      <c r="F768" s="4">
        <v>4392.8856999999998</v>
      </c>
      <c r="G768">
        <v>782.73670000000004</v>
      </c>
      <c r="H768">
        <v>2757.9839999999999</v>
      </c>
      <c r="I768">
        <v>0</v>
      </c>
      <c r="J768">
        <v>0</v>
      </c>
      <c r="K768">
        <v>0</v>
      </c>
      <c r="L768">
        <v>400.20749999999998</v>
      </c>
      <c r="M768">
        <v>93942.928499999995</v>
      </c>
      <c r="N768">
        <v>0</v>
      </c>
      <c r="O768">
        <v>0</v>
      </c>
      <c r="P768">
        <v>0</v>
      </c>
      <c r="Q768">
        <v>0</v>
      </c>
      <c r="R768">
        <v>1</v>
      </c>
    </row>
    <row r="769" spans="1:18" x14ac:dyDescent="0.25">
      <c r="A769" t="s">
        <v>818</v>
      </c>
      <c r="B769">
        <v>10127.9427</v>
      </c>
      <c r="C769">
        <v>807.04390000000001</v>
      </c>
      <c r="D769">
        <v>147821.8273</v>
      </c>
      <c r="E769" s="3">
        <v>67964.092799999999</v>
      </c>
      <c r="F769" s="4">
        <v>7126.4817999999996</v>
      </c>
      <c r="G769">
        <v>1974.5069000000001</v>
      </c>
      <c r="H769">
        <v>2502.4576999999999</v>
      </c>
      <c r="I769">
        <v>0</v>
      </c>
      <c r="J769">
        <v>0</v>
      </c>
      <c r="K769">
        <v>0</v>
      </c>
      <c r="L769">
        <v>860.35329999999999</v>
      </c>
      <c r="M769">
        <v>37808.483500000002</v>
      </c>
      <c r="N769">
        <v>0</v>
      </c>
      <c r="O769">
        <v>0</v>
      </c>
      <c r="P769">
        <v>0</v>
      </c>
      <c r="Q769">
        <v>0</v>
      </c>
      <c r="R769">
        <v>1</v>
      </c>
    </row>
    <row r="770" spans="1:18" x14ac:dyDescent="0.25">
      <c r="A770" t="s">
        <v>819</v>
      </c>
      <c r="B770">
        <v>5612.2092000000002</v>
      </c>
      <c r="C770">
        <v>980.36009999999999</v>
      </c>
      <c r="D770">
        <v>75673.443199999994</v>
      </c>
      <c r="E770" s="3">
        <v>32169.4611</v>
      </c>
      <c r="F770" s="4">
        <v>8955.6183000000001</v>
      </c>
      <c r="G770">
        <v>2172.7646</v>
      </c>
      <c r="H770">
        <v>5646.5410000000002</v>
      </c>
      <c r="I770">
        <v>0</v>
      </c>
      <c r="J770">
        <v>0</v>
      </c>
      <c r="K770">
        <v>0</v>
      </c>
      <c r="L770">
        <v>1412.9152999999999</v>
      </c>
      <c r="M770">
        <v>5315.8807999999999</v>
      </c>
      <c r="N770">
        <v>0</v>
      </c>
      <c r="O770">
        <v>0</v>
      </c>
      <c r="P770">
        <v>0</v>
      </c>
      <c r="Q770">
        <v>0</v>
      </c>
      <c r="R770">
        <v>1</v>
      </c>
    </row>
    <row r="771" spans="1:18" x14ac:dyDescent="0.25">
      <c r="A771" t="s">
        <v>820</v>
      </c>
      <c r="B771">
        <v>4132.5635000000002</v>
      </c>
      <c r="C771">
        <v>312.87040000000002</v>
      </c>
      <c r="D771">
        <v>59721.666599999997</v>
      </c>
      <c r="E771" s="3">
        <v>26336.711500000001</v>
      </c>
      <c r="F771" s="4">
        <v>3247.6716000000001</v>
      </c>
      <c r="G771">
        <v>1155.8064999999999</v>
      </c>
      <c r="H771">
        <v>729.16679999999997</v>
      </c>
      <c r="I771">
        <v>0</v>
      </c>
      <c r="J771">
        <v>0</v>
      </c>
      <c r="K771">
        <v>0</v>
      </c>
      <c r="L771">
        <v>515.82629999999995</v>
      </c>
      <c r="M771">
        <v>4766.5042000000003</v>
      </c>
      <c r="N771">
        <v>0</v>
      </c>
      <c r="O771">
        <v>0</v>
      </c>
      <c r="P771">
        <v>0</v>
      </c>
      <c r="Q771">
        <v>0</v>
      </c>
      <c r="R771">
        <v>1</v>
      </c>
    </row>
    <row r="772" spans="1:18" x14ac:dyDescent="0.25">
      <c r="A772" t="s">
        <v>821</v>
      </c>
      <c r="B772">
        <v>5010.1144000000004</v>
      </c>
      <c r="C772">
        <v>1168.6719000000001</v>
      </c>
      <c r="D772">
        <v>72889.387199999997</v>
      </c>
      <c r="E772" s="3">
        <v>33786.379000000001</v>
      </c>
      <c r="F772" s="4">
        <v>12250.3271</v>
      </c>
      <c r="G772">
        <v>1981.2781</v>
      </c>
      <c r="H772">
        <v>8816.4344000000001</v>
      </c>
      <c r="I772">
        <v>0</v>
      </c>
      <c r="J772">
        <v>0</v>
      </c>
      <c r="K772">
        <v>0</v>
      </c>
      <c r="L772">
        <v>1173.9324999999999</v>
      </c>
      <c r="M772">
        <v>2345.2928999999999</v>
      </c>
      <c r="N772">
        <v>0</v>
      </c>
      <c r="O772">
        <v>0</v>
      </c>
      <c r="P772">
        <v>0</v>
      </c>
      <c r="Q772">
        <v>0</v>
      </c>
      <c r="R772">
        <v>1</v>
      </c>
    </row>
    <row r="773" spans="1:18" x14ac:dyDescent="0.25">
      <c r="A773" t="s">
        <v>822</v>
      </c>
      <c r="B773">
        <v>4580.8629000000001</v>
      </c>
      <c r="C773">
        <v>331.83409999999998</v>
      </c>
      <c r="D773">
        <v>87413.822</v>
      </c>
      <c r="E773" s="3">
        <v>38446.3174</v>
      </c>
      <c r="F773" s="4">
        <v>4230.0203000000001</v>
      </c>
      <c r="G773">
        <v>1041.4208000000001</v>
      </c>
      <c r="H773">
        <v>2805.6134000000002</v>
      </c>
      <c r="I773">
        <v>0</v>
      </c>
      <c r="J773">
        <v>0</v>
      </c>
      <c r="K773">
        <v>0</v>
      </c>
      <c r="L773">
        <v>710.83529999999996</v>
      </c>
      <c r="M773">
        <v>61824.244700000003</v>
      </c>
      <c r="N773">
        <v>0</v>
      </c>
      <c r="O773">
        <v>0</v>
      </c>
      <c r="P773">
        <v>0</v>
      </c>
      <c r="Q773">
        <v>0</v>
      </c>
      <c r="R773">
        <v>1</v>
      </c>
    </row>
    <row r="774" spans="1:18" x14ac:dyDescent="0.25">
      <c r="A774" t="s">
        <v>823</v>
      </c>
      <c r="B774">
        <v>5046.1351999999997</v>
      </c>
      <c r="C774">
        <v>282.19749999999999</v>
      </c>
      <c r="D774">
        <v>94637.688399999999</v>
      </c>
      <c r="E774" s="3">
        <v>42113.960800000001</v>
      </c>
      <c r="F774" s="4">
        <v>3426.7222000000002</v>
      </c>
      <c r="G774">
        <v>740.05909999999994</v>
      </c>
      <c r="H774">
        <v>1986.77</v>
      </c>
      <c r="I774">
        <v>0</v>
      </c>
      <c r="J774">
        <v>0</v>
      </c>
      <c r="K774">
        <v>0</v>
      </c>
      <c r="L774">
        <v>364.923</v>
      </c>
      <c r="M774">
        <v>60959.332000000002</v>
      </c>
      <c r="N774">
        <v>0</v>
      </c>
      <c r="O774">
        <v>0</v>
      </c>
      <c r="P774">
        <v>0</v>
      </c>
      <c r="Q774">
        <v>0</v>
      </c>
      <c r="R774">
        <v>1</v>
      </c>
    </row>
    <row r="775" spans="1:18" x14ac:dyDescent="0.25">
      <c r="A775" t="s">
        <v>824</v>
      </c>
      <c r="B775">
        <v>1495.9511</v>
      </c>
      <c r="C775">
        <v>57.196199999999997</v>
      </c>
      <c r="D775">
        <v>29267.857</v>
      </c>
      <c r="E775" s="3">
        <v>12478.1888</v>
      </c>
      <c r="F775" s="4">
        <v>842.25199999999995</v>
      </c>
      <c r="G775">
        <v>340.65039999999999</v>
      </c>
      <c r="H775">
        <v>403.6096</v>
      </c>
      <c r="I775">
        <v>0</v>
      </c>
      <c r="J775">
        <v>0</v>
      </c>
      <c r="K775">
        <v>0</v>
      </c>
      <c r="L775">
        <v>262.78059999999999</v>
      </c>
      <c r="M775">
        <v>18842.315500000001</v>
      </c>
      <c r="N775">
        <v>0</v>
      </c>
      <c r="O775">
        <v>0</v>
      </c>
      <c r="P775">
        <v>0</v>
      </c>
      <c r="Q775">
        <v>0</v>
      </c>
      <c r="R775">
        <v>1</v>
      </c>
    </row>
    <row r="776" spans="1:18" x14ac:dyDescent="0.25">
      <c r="A776" t="s">
        <v>825</v>
      </c>
      <c r="B776">
        <v>12024.1878</v>
      </c>
      <c r="C776">
        <v>2113.1704</v>
      </c>
      <c r="D776">
        <v>190397.86960000001</v>
      </c>
      <c r="E776" s="3">
        <v>92627.682799999995</v>
      </c>
      <c r="F776" s="4">
        <v>22500.700199999999</v>
      </c>
      <c r="G776">
        <v>3284.1983</v>
      </c>
      <c r="H776">
        <v>16798.942599999998</v>
      </c>
      <c r="I776">
        <v>0</v>
      </c>
      <c r="J776">
        <v>0</v>
      </c>
      <c r="K776">
        <v>0</v>
      </c>
      <c r="L776">
        <v>1451.8675000000001</v>
      </c>
      <c r="M776">
        <v>56766.379800000002</v>
      </c>
      <c r="N776">
        <v>0</v>
      </c>
      <c r="O776">
        <v>0</v>
      </c>
      <c r="P776">
        <v>0</v>
      </c>
      <c r="Q776">
        <v>0</v>
      </c>
      <c r="R776">
        <v>1</v>
      </c>
    </row>
    <row r="777" spans="1:18" x14ac:dyDescent="0.25">
      <c r="A777" t="s">
        <v>826</v>
      </c>
      <c r="B777">
        <v>1794.9954</v>
      </c>
      <c r="C777">
        <v>51.497900000000001</v>
      </c>
      <c r="D777">
        <v>37217.283300000003</v>
      </c>
      <c r="E777" s="3">
        <v>16030.127500000001</v>
      </c>
      <c r="F777" s="4">
        <v>646.13319999999999</v>
      </c>
      <c r="G777">
        <v>209.7509</v>
      </c>
      <c r="H777">
        <v>253.69450000000001</v>
      </c>
      <c r="I777">
        <v>0</v>
      </c>
      <c r="J777">
        <v>0</v>
      </c>
      <c r="K777">
        <v>0</v>
      </c>
      <c r="L777">
        <v>122.175</v>
      </c>
      <c r="M777">
        <v>28529.809399999998</v>
      </c>
      <c r="N777">
        <v>0</v>
      </c>
      <c r="O777">
        <v>0</v>
      </c>
      <c r="P777">
        <v>0</v>
      </c>
      <c r="Q777">
        <v>0</v>
      </c>
      <c r="R777">
        <v>1</v>
      </c>
    </row>
    <row r="778" spans="1:18" x14ac:dyDescent="0.25">
      <c r="A778" t="s">
        <v>827</v>
      </c>
      <c r="B778">
        <v>12865.4807</v>
      </c>
      <c r="C778">
        <v>2200.5770000000002</v>
      </c>
      <c r="D778">
        <v>179877.01509999999</v>
      </c>
      <c r="E778" s="3">
        <v>87276.069099999993</v>
      </c>
      <c r="F778" s="4">
        <v>19525.2487</v>
      </c>
      <c r="G778">
        <v>2995.7764000000002</v>
      </c>
      <c r="H778">
        <v>12753.050499999999</v>
      </c>
      <c r="I778">
        <v>0</v>
      </c>
      <c r="J778">
        <v>0</v>
      </c>
      <c r="K778">
        <v>0</v>
      </c>
      <c r="L778">
        <v>1181.9681</v>
      </c>
      <c r="M778">
        <v>28295.720499999999</v>
      </c>
      <c r="N778">
        <v>0</v>
      </c>
      <c r="O778">
        <v>0</v>
      </c>
      <c r="P778">
        <v>0</v>
      </c>
      <c r="Q778">
        <v>0</v>
      </c>
      <c r="R778">
        <v>1</v>
      </c>
    </row>
    <row r="779" spans="1:18" x14ac:dyDescent="0.25">
      <c r="A779" t="s">
        <v>828</v>
      </c>
      <c r="B779">
        <v>9072.6839999999993</v>
      </c>
      <c r="C779">
        <v>1076.1569</v>
      </c>
      <c r="D779">
        <v>126312.68369999999</v>
      </c>
      <c r="E779" s="3">
        <v>58280.453099999999</v>
      </c>
      <c r="F779" s="4">
        <v>8767.0123000000003</v>
      </c>
      <c r="G779">
        <v>1869.3723</v>
      </c>
      <c r="H779">
        <v>4540.3312999999998</v>
      </c>
      <c r="I779">
        <v>0</v>
      </c>
      <c r="J779">
        <v>0</v>
      </c>
      <c r="K779">
        <v>0</v>
      </c>
      <c r="L779">
        <v>744.58299999999997</v>
      </c>
      <c r="M779">
        <v>28520.205000000002</v>
      </c>
      <c r="N779">
        <v>0</v>
      </c>
      <c r="O779">
        <v>0</v>
      </c>
      <c r="P779">
        <v>0</v>
      </c>
      <c r="Q779">
        <v>0</v>
      </c>
      <c r="R779">
        <v>1</v>
      </c>
    </row>
    <row r="780" spans="1:18" x14ac:dyDescent="0.25">
      <c r="A780" t="s">
        <v>829</v>
      </c>
      <c r="B780">
        <v>3242.1064999999999</v>
      </c>
      <c r="C780">
        <v>242.76</v>
      </c>
      <c r="D780">
        <v>46883.629800000002</v>
      </c>
      <c r="E780" s="3">
        <v>20618.1158</v>
      </c>
      <c r="F780" s="4">
        <v>2179.6037999999999</v>
      </c>
      <c r="G780">
        <v>854.65390000000002</v>
      </c>
      <c r="H780">
        <v>624.06529999999998</v>
      </c>
      <c r="I780">
        <v>0</v>
      </c>
      <c r="J780">
        <v>0</v>
      </c>
      <c r="K780">
        <v>0</v>
      </c>
      <c r="L780">
        <v>518.40260000000001</v>
      </c>
      <c r="M780">
        <v>12697.6471</v>
      </c>
      <c r="N780">
        <v>0</v>
      </c>
      <c r="O780">
        <v>0</v>
      </c>
      <c r="P780">
        <v>0</v>
      </c>
      <c r="Q780">
        <v>0</v>
      </c>
      <c r="R780">
        <v>1</v>
      </c>
    </row>
    <row r="781" spans="1:18" x14ac:dyDescent="0.25">
      <c r="A781" t="s">
        <v>830</v>
      </c>
      <c r="B781">
        <v>7346.0033999999996</v>
      </c>
      <c r="C781">
        <v>653.98469999999998</v>
      </c>
      <c r="D781">
        <v>109226.79640000001</v>
      </c>
      <c r="E781" s="3">
        <v>48980.8773</v>
      </c>
      <c r="F781" s="4">
        <v>5614.4677000000001</v>
      </c>
      <c r="G781">
        <v>1652.2444</v>
      </c>
      <c r="H781">
        <v>2421.4409999999998</v>
      </c>
      <c r="I781">
        <v>0</v>
      </c>
      <c r="J781">
        <v>0</v>
      </c>
      <c r="K781">
        <v>0</v>
      </c>
      <c r="L781">
        <v>661.62509999999997</v>
      </c>
      <c r="M781">
        <v>34093.892200000002</v>
      </c>
      <c r="N781">
        <v>0</v>
      </c>
      <c r="O781">
        <v>0</v>
      </c>
      <c r="P781">
        <v>0</v>
      </c>
      <c r="Q781">
        <v>0</v>
      </c>
      <c r="R781">
        <v>1</v>
      </c>
    </row>
    <row r="782" spans="1:18" x14ac:dyDescent="0.25">
      <c r="A782" t="s">
        <v>1951</v>
      </c>
      <c r="B782">
        <v>4907.1036999999997</v>
      </c>
      <c r="C782">
        <v>131.4854</v>
      </c>
      <c r="D782">
        <v>115138.075</v>
      </c>
      <c r="E782" s="3">
        <v>50814.912600000003</v>
      </c>
      <c r="F782" s="4">
        <v>3016.8326999999999</v>
      </c>
      <c r="G782">
        <v>9.7939000000000007</v>
      </c>
      <c r="H782">
        <v>2999.1329000000001</v>
      </c>
      <c r="I782">
        <v>0</v>
      </c>
      <c r="J782">
        <v>0</v>
      </c>
      <c r="K782">
        <v>0</v>
      </c>
      <c r="L782">
        <v>4.2824</v>
      </c>
      <c r="M782">
        <v>111622.72809999999</v>
      </c>
      <c r="N782">
        <v>0</v>
      </c>
      <c r="O782">
        <v>0</v>
      </c>
      <c r="P782">
        <v>0</v>
      </c>
      <c r="Q782">
        <v>0</v>
      </c>
      <c r="R782">
        <v>1</v>
      </c>
    </row>
    <row r="783" spans="1:18" x14ac:dyDescent="0.25">
      <c r="A783" t="s">
        <v>831</v>
      </c>
      <c r="B783">
        <v>8741.2068999999992</v>
      </c>
      <c r="C783">
        <v>1191.2036000000001</v>
      </c>
      <c r="D783">
        <v>134481.2444</v>
      </c>
      <c r="E783" s="3">
        <v>65114.334600000002</v>
      </c>
      <c r="F783" s="4">
        <v>11674.889800000001</v>
      </c>
      <c r="G783">
        <v>2364.2649000000001</v>
      </c>
      <c r="H783">
        <v>6686.9863999999998</v>
      </c>
      <c r="I783">
        <v>0</v>
      </c>
      <c r="J783">
        <v>0</v>
      </c>
      <c r="K783">
        <v>0</v>
      </c>
      <c r="L783">
        <v>757.3288</v>
      </c>
      <c r="M783">
        <v>26131.176800000001</v>
      </c>
      <c r="N783">
        <v>0</v>
      </c>
      <c r="O783">
        <v>0</v>
      </c>
      <c r="P783">
        <v>0</v>
      </c>
      <c r="Q783">
        <v>0</v>
      </c>
      <c r="R783">
        <v>1</v>
      </c>
    </row>
    <row r="784" spans="1:18" x14ac:dyDescent="0.25">
      <c r="A784" t="s">
        <v>832</v>
      </c>
      <c r="B784">
        <v>1280.3789999999999</v>
      </c>
      <c r="C784">
        <v>61.166600000000003</v>
      </c>
      <c r="D784">
        <v>21082.877799999998</v>
      </c>
      <c r="E784" s="3">
        <v>8602.2188000000006</v>
      </c>
      <c r="F784" s="4">
        <v>866.96230000000003</v>
      </c>
      <c r="G784">
        <v>623.79399999999998</v>
      </c>
      <c r="H784">
        <v>176.5496</v>
      </c>
      <c r="I784">
        <v>0</v>
      </c>
      <c r="J784">
        <v>0</v>
      </c>
      <c r="K784">
        <v>0</v>
      </c>
      <c r="L784">
        <v>558.49760000000003</v>
      </c>
      <c r="M784">
        <v>10017.200199999999</v>
      </c>
      <c r="N784">
        <v>0</v>
      </c>
      <c r="O784">
        <v>0</v>
      </c>
      <c r="P784">
        <v>0</v>
      </c>
      <c r="Q784">
        <v>0</v>
      </c>
      <c r="R784">
        <v>1</v>
      </c>
    </row>
    <row r="785" spans="1:18" x14ac:dyDescent="0.25">
      <c r="A785" t="s">
        <v>833</v>
      </c>
      <c r="B785">
        <v>2040.5537999999999</v>
      </c>
      <c r="C785">
        <v>46.4407</v>
      </c>
      <c r="D785">
        <v>47079.183400000002</v>
      </c>
      <c r="E785" s="3">
        <v>20637.741000000002</v>
      </c>
      <c r="F785" s="4">
        <v>1027.4691</v>
      </c>
      <c r="G785">
        <v>186.59010000000001</v>
      </c>
      <c r="H785">
        <v>837.15599999999995</v>
      </c>
      <c r="I785">
        <v>0</v>
      </c>
      <c r="J785">
        <v>0</v>
      </c>
      <c r="K785">
        <v>0</v>
      </c>
      <c r="L785">
        <v>137.685</v>
      </c>
      <c r="M785">
        <v>44710.777000000002</v>
      </c>
      <c r="N785">
        <v>0</v>
      </c>
      <c r="O785">
        <v>0</v>
      </c>
      <c r="P785">
        <v>0</v>
      </c>
      <c r="Q785">
        <v>0</v>
      </c>
      <c r="R785">
        <v>1</v>
      </c>
    </row>
    <row r="786" spans="1:18" x14ac:dyDescent="0.25">
      <c r="A786" t="s">
        <v>834</v>
      </c>
      <c r="B786">
        <v>8280.4310999999998</v>
      </c>
      <c r="C786">
        <v>2803.3512000000001</v>
      </c>
      <c r="D786">
        <v>128574.8544</v>
      </c>
      <c r="E786" s="3">
        <v>65318.057699999998</v>
      </c>
      <c r="F786" s="4">
        <v>35599.084600000002</v>
      </c>
      <c r="G786">
        <v>3051.6078000000002</v>
      </c>
      <c r="H786">
        <v>31211.516</v>
      </c>
      <c r="I786">
        <v>0</v>
      </c>
      <c r="J786">
        <v>0</v>
      </c>
      <c r="K786">
        <v>0</v>
      </c>
      <c r="L786">
        <v>1374.3638000000001</v>
      </c>
      <c r="M786">
        <v>16542.570100000001</v>
      </c>
      <c r="N786">
        <v>0</v>
      </c>
      <c r="O786">
        <v>0</v>
      </c>
      <c r="P786">
        <v>0</v>
      </c>
      <c r="Q786">
        <v>0</v>
      </c>
      <c r="R786">
        <v>1</v>
      </c>
    </row>
    <row r="787" spans="1:18" x14ac:dyDescent="0.25">
      <c r="A787" t="s">
        <v>835</v>
      </c>
      <c r="B787">
        <v>2977.3638999999998</v>
      </c>
      <c r="C787">
        <v>201.79589999999999</v>
      </c>
      <c r="D787">
        <v>42198.262000000002</v>
      </c>
      <c r="E787" s="3">
        <v>18958.157299999999</v>
      </c>
      <c r="F787" s="4">
        <v>1865.5214000000001</v>
      </c>
      <c r="G787">
        <v>660.19690000000003</v>
      </c>
      <c r="H787">
        <v>569.28229999999996</v>
      </c>
      <c r="I787">
        <v>0</v>
      </c>
      <c r="J787">
        <v>0</v>
      </c>
      <c r="K787">
        <v>0</v>
      </c>
      <c r="L787">
        <v>264.16359999999997</v>
      </c>
      <c r="M787">
        <v>7298.7721000000001</v>
      </c>
      <c r="N787">
        <v>0</v>
      </c>
      <c r="O787">
        <v>0</v>
      </c>
      <c r="P787">
        <v>0</v>
      </c>
      <c r="Q787">
        <v>0</v>
      </c>
      <c r="R787">
        <v>1</v>
      </c>
    </row>
    <row r="788" spans="1:18" x14ac:dyDescent="0.25">
      <c r="A788" t="s">
        <v>836</v>
      </c>
      <c r="B788">
        <v>5019.3837000000003</v>
      </c>
      <c r="C788">
        <v>514.88019999999995</v>
      </c>
      <c r="D788">
        <v>66493.206699999995</v>
      </c>
      <c r="E788" s="3">
        <v>30572.195</v>
      </c>
      <c r="F788" s="4">
        <v>4320.3621000000003</v>
      </c>
      <c r="G788">
        <v>1150.0292999999999</v>
      </c>
      <c r="H788">
        <v>1484.0241000000001</v>
      </c>
      <c r="I788">
        <v>0</v>
      </c>
      <c r="J788">
        <v>0</v>
      </c>
      <c r="K788">
        <v>0</v>
      </c>
      <c r="L788">
        <v>447.16919999999999</v>
      </c>
      <c r="M788">
        <v>7973.8694999999998</v>
      </c>
      <c r="N788">
        <v>0</v>
      </c>
      <c r="O788">
        <v>0</v>
      </c>
      <c r="P788">
        <v>0</v>
      </c>
      <c r="Q788">
        <v>0</v>
      </c>
      <c r="R788">
        <v>1</v>
      </c>
    </row>
    <row r="789" spans="1:18" x14ac:dyDescent="0.25">
      <c r="A789" t="s">
        <v>837</v>
      </c>
      <c r="B789">
        <v>8000.1553000000004</v>
      </c>
      <c r="C789">
        <v>1232.962</v>
      </c>
      <c r="D789">
        <v>107287.91499999999</v>
      </c>
      <c r="E789" s="3">
        <v>50367.319799999997</v>
      </c>
      <c r="F789" s="4">
        <v>9350.9516000000003</v>
      </c>
      <c r="G789">
        <v>1688.8321000000001</v>
      </c>
      <c r="H789">
        <v>4547.6153000000004</v>
      </c>
      <c r="I789">
        <v>0</v>
      </c>
      <c r="J789">
        <v>0</v>
      </c>
      <c r="K789">
        <v>0</v>
      </c>
      <c r="L789">
        <v>727.78470000000004</v>
      </c>
      <c r="M789">
        <v>19219.399300000001</v>
      </c>
      <c r="N789">
        <v>0</v>
      </c>
      <c r="O789">
        <v>0</v>
      </c>
      <c r="P789">
        <v>0</v>
      </c>
      <c r="Q789">
        <v>0</v>
      </c>
      <c r="R789">
        <v>1</v>
      </c>
    </row>
    <row r="790" spans="1:18" x14ac:dyDescent="0.25">
      <c r="A790" t="s">
        <v>838</v>
      </c>
      <c r="B790">
        <v>9234.5308999999997</v>
      </c>
      <c r="C790">
        <v>1537.3697999999999</v>
      </c>
      <c r="D790">
        <v>107963.713</v>
      </c>
      <c r="E790" s="3">
        <v>51443.383699999998</v>
      </c>
      <c r="F790" s="4">
        <v>10182.3802</v>
      </c>
      <c r="G790">
        <v>1891.4413</v>
      </c>
      <c r="H790">
        <v>4943.5811000000003</v>
      </c>
      <c r="I790">
        <v>0</v>
      </c>
      <c r="J790">
        <v>0</v>
      </c>
      <c r="K790">
        <v>0</v>
      </c>
      <c r="L790">
        <v>685.80840000000001</v>
      </c>
      <c r="M790">
        <v>11962.734899999999</v>
      </c>
      <c r="N790">
        <v>0</v>
      </c>
      <c r="O790">
        <v>0</v>
      </c>
      <c r="P790">
        <v>0</v>
      </c>
      <c r="Q790">
        <v>0</v>
      </c>
      <c r="R790">
        <v>1</v>
      </c>
    </row>
    <row r="791" spans="1:18" x14ac:dyDescent="0.25">
      <c r="A791" t="s">
        <v>839</v>
      </c>
      <c r="B791">
        <v>4759.1432999999997</v>
      </c>
      <c r="C791">
        <v>560.72839999999997</v>
      </c>
      <c r="D791">
        <v>53003.304799999998</v>
      </c>
      <c r="E791" s="3">
        <v>24084.114300000001</v>
      </c>
      <c r="F791" s="4">
        <v>3263.0947999999999</v>
      </c>
      <c r="G791">
        <v>931.30169999999998</v>
      </c>
      <c r="H791">
        <v>1250.1007</v>
      </c>
      <c r="I791">
        <v>0</v>
      </c>
      <c r="J791">
        <v>0</v>
      </c>
      <c r="K791">
        <v>0</v>
      </c>
      <c r="L791">
        <v>408.69880000000001</v>
      </c>
      <c r="M791">
        <v>12842.418600000001</v>
      </c>
      <c r="N791">
        <v>0</v>
      </c>
      <c r="O791">
        <v>0</v>
      </c>
      <c r="P791">
        <v>0</v>
      </c>
      <c r="Q791">
        <v>0</v>
      </c>
      <c r="R791">
        <v>1</v>
      </c>
    </row>
    <row r="792" spans="1:18" x14ac:dyDescent="0.25">
      <c r="A792" t="s">
        <v>841</v>
      </c>
      <c r="B792">
        <v>5148.5169999999998</v>
      </c>
      <c r="C792">
        <v>2594.4506000000001</v>
      </c>
      <c r="D792">
        <v>67494.337299999999</v>
      </c>
      <c r="E792" s="3">
        <v>29443.216100000001</v>
      </c>
      <c r="F792" s="4">
        <v>18369.587500000001</v>
      </c>
      <c r="G792">
        <v>2139.9801000000002</v>
      </c>
      <c r="H792">
        <v>15878.0892</v>
      </c>
      <c r="I792">
        <v>0</v>
      </c>
      <c r="J792">
        <v>0</v>
      </c>
      <c r="K792">
        <v>0</v>
      </c>
      <c r="L792">
        <v>1583.8597</v>
      </c>
      <c r="M792">
        <v>12078.374100000001</v>
      </c>
      <c r="N792">
        <v>0</v>
      </c>
      <c r="O792">
        <v>0</v>
      </c>
      <c r="P792">
        <v>0</v>
      </c>
      <c r="Q792">
        <v>0</v>
      </c>
      <c r="R792">
        <v>1</v>
      </c>
    </row>
    <row r="793" spans="1:18" x14ac:dyDescent="0.25">
      <c r="A793" t="s">
        <v>842</v>
      </c>
      <c r="B793">
        <v>1424.8698999999999</v>
      </c>
      <c r="C793">
        <v>75.246600000000001</v>
      </c>
      <c r="D793">
        <v>27646.507000000001</v>
      </c>
      <c r="E793" s="3">
        <v>11712.6212</v>
      </c>
      <c r="F793" s="4">
        <v>1264.5461</v>
      </c>
      <c r="G793">
        <v>468.16359999999997</v>
      </c>
      <c r="H793">
        <v>775.19410000000005</v>
      </c>
      <c r="I793">
        <v>0</v>
      </c>
      <c r="J793">
        <v>0</v>
      </c>
      <c r="K793">
        <v>0</v>
      </c>
      <c r="L793">
        <v>375.0421</v>
      </c>
      <c r="M793">
        <v>19483.800899999998</v>
      </c>
      <c r="N793">
        <v>0</v>
      </c>
      <c r="O793">
        <v>0</v>
      </c>
      <c r="P793">
        <v>0</v>
      </c>
      <c r="Q793">
        <v>0</v>
      </c>
      <c r="R793">
        <v>1</v>
      </c>
    </row>
    <row r="794" spans="1:18" x14ac:dyDescent="0.25">
      <c r="A794" t="s">
        <v>843</v>
      </c>
      <c r="B794">
        <v>5960.2591000000002</v>
      </c>
      <c r="C794">
        <v>496.6558</v>
      </c>
      <c r="D794">
        <v>83980.861199999999</v>
      </c>
      <c r="E794" s="3">
        <v>37529.758099999999</v>
      </c>
      <c r="F794" s="4">
        <v>4707.0073000000002</v>
      </c>
      <c r="G794">
        <v>1360.6187</v>
      </c>
      <c r="H794">
        <v>1724.7103</v>
      </c>
      <c r="I794">
        <v>0</v>
      </c>
      <c r="J794">
        <v>0</v>
      </c>
      <c r="K794">
        <v>0</v>
      </c>
      <c r="L794">
        <v>661.90629999999999</v>
      </c>
      <c r="M794">
        <v>16475.0059</v>
      </c>
      <c r="N794">
        <v>0</v>
      </c>
      <c r="O794">
        <v>0</v>
      </c>
      <c r="P794">
        <v>0</v>
      </c>
      <c r="Q794">
        <v>0</v>
      </c>
      <c r="R794">
        <v>1</v>
      </c>
    </row>
    <row r="795" spans="1:18" x14ac:dyDescent="0.25">
      <c r="A795" t="s">
        <v>844</v>
      </c>
      <c r="B795">
        <v>7689.5546999999997</v>
      </c>
      <c r="C795">
        <v>878.22400000000005</v>
      </c>
      <c r="D795">
        <v>104463.95909999999</v>
      </c>
      <c r="E795" s="3">
        <v>47790.106200000002</v>
      </c>
      <c r="F795" s="4">
        <v>7635.5263000000004</v>
      </c>
      <c r="G795">
        <v>2078.7404000000001</v>
      </c>
      <c r="H795">
        <v>3391.9589000000001</v>
      </c>
      <c r="I795">
        <v>0</v>
      </c>
      <c r="J795">
        <v>0</v>
      </c>
      <c r="K795">
        <v>0</v>
      </c>
      <c r="L795">
        <v>806.19539999999995</v>
      </c>
      <c r="M795">
        <v>3594.8485000000001</v>
      </c>
      <c r="N795">
        <v>0</v>
      </c>
      <c r="O795">
        <v>0</v>
      </c>
      <c r="P795">
        <v>0</v>
      </c>
      <c r="Q795">
        <v>0</v>
      </c>
      <c r="R795">
        <v>1</v>
      </c>
    </row>
    <row r="796" spans="1:18" x14ac:dyDescent="0.25">
      <c r="A796" t="s">
        <v>845</v>
      </c>
      <c r="B796">
        <v>7078.7493000000004</v>
      </c>
      <c r="C796">
        <v>626.5779</v>
      </c>
      <c r="D796">
        <v>70045.535600000003</v>
      </c>
      <c r="E796" s="3">
        <v>31316.160199999998</v>
      </c>
      <c r="F796" s="4">
        <v>3740.0598</v>
      </c>
      <c r="G796">
        <v>1541.2723000000001</v>
      </c>
      <c r="H796">
        <v>905.89059999999995</v>
      </c>
      <c r="I796">
        <v>0</v>
      </c>
      <c r="J796">
        <v>0</v>
      </c>
      <c r="K796">
        <v>0</v>
      </c>
      <c r="L796">
        <v>750.63559999999995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1</v>
      </c>
    </row>
    <row r="797" spans="1:18" x14ac:dyDescent="0.25">
      <c r="A797" t="s">
        <v>846</v>
      </c>
      <c r="B797">
        <v>2244.4083999999998</v>
      </c>
      <c r="C797">
        <v>130.053</v>
      </c>
      <c r="D797">
        <v>35805.376199999999</v>
      </c>
      <c r="E797" s="3">
        <v>15769.2919</v>
      </c>
      <c r="F797" s="4">
        <v>1261.0848000000001</v>
      </c>
      <c r="G797">
        <v>579.02880000000005</v>
      </c>
      <c r="H797">
        <v>347.25790000000001</v>
      </c>
      <c r="I797">
        <v>0</v>
      </c>
      <c r="J797">
        <v>0</v>
      </c>
      <c r="K797">
        <v>0</v>
      </c>
      <c r="L797">
        <v>220.9076</v>
      </c>
      <c r="M797">
        <v>10387.212600000001</v>
      </c>
      <c r="N797">
        <v>0</v>
      </c>
      <c r="O797">
        <v>0</v>
      </c>
      <c r="P797">
        <v>0</v>
      </c>
      <c r="Q797">
        <v>0</v>
      </c>
      <c r="R797">
        <v>1</v>
      </c>
    </row>
    <row r="798" spans="1:18" x14ac:dyDescent="0.25">
      <c r="A798" t="s">
        <v>847</v>
      </c>
      <c r="B798">
        <v>4243.1779999999999</v>
      </c>
      <c r="C798">
        <v>289.20299999999997</v>
      </c>
      <c r="D798">
        <v>66561.4467</v>
      </c>
      <c r="E798" s="3">
        <v>28719.584900000002</v>
      </c>
      <c r="F798" s="4">
        <v>2294.4715999999999</v>
      </c>
      <c r="G798">
        <v>919.31169999999997</v>
      </c>
      <c r="H798">
        <v>663.91020000000003</v>
      </c>
      <c r="I798">
        <v>0</v>
      </c>
      <c r="J798">
        <v>0</v>
      </c>
      <c r="K798">
        <v>0</v>
      </c>
      <c r="L798">
        <v>554.03009999999995</v>
      </c>
      <c r="M798">
        <v>33122.142399999997</v>
      </c>
      <c r="N798">
        <v>0</v>
      </c>
      <c r="O798">
        <v>0</v>
      </c>
      <c r="P798">
        <v>0</v>
      </c>
      <c r="Q798">
        <v>0</v>
      </c>
      <c r="R798">
        <v>1</v>
      </c>
    </row>
    <row r="799" spans="1:18" x14ac:dyDescent="0.25">
      <c r="A799" t="s">
        <v>848</v>
      </c>
      <c r="B799">
        <v>9253.7631000000001</v>
      </c>
      <c r="C799">
        <v>1296.4226000000001</v>
      </c>
      <c r="D799">
        <v>129874.71430000001</v>
      </c>
      <c r="E799" s="3">
        <v>58508.172700000003</v>
      </c>
      <c r="F799" s="4">
        <v>9721.5175999999992</v>
      </c>
      <c r="G799">
        <v>2438.0486000000001</v>
      </c>
      <c r="H799">
        <v>6019.7272999999996</v>
      </c>
      <c r="I799">
        <v>0</v>
      </c>
      <c r="J799">
        <v>0</v>
      </c>
      <c r="K799">
        <v>0</v>
      </c>
      <c r="L799">
        <v>1419.7879</v>
      </c>
      <c r="M799">
        <v>45875.171699999999</v>
      </c>
      <c r="N799">
        <v>0</v>
      </c>
      <c r="O799">
        <v>0</v>
      </c>
      <c r="P799">
        <v>0</v>
      </c>
      <c r="Q799">
        <v>0</v>
      </c>
      <c r="R799">
        <v>1</v>
      </c>
    </row>
    <row r="800" spans="1:18" x14ac:dyDescent="0.25">
      <c r="A800" t="s">
        <v>849</v>
      </c>
      <c r="B800">
        <v>13138.18</v>
      </c>
      <c r="C800">
        <v>903.10900000000004</v>
      </c>
      <c r="D800">
        <v>211826.5422</v>
      </c>
      <c r="E800" s="3">
        <v>94574.216899999999</v>
      </c>
      <c r="F800" s="4">
        <v>8909.2347000000009</v>
      </c>
      <c r="G800">
        <v>2608.8643999999999</v>
      </c>
      <c r="H800">
        <v>3688.6828999999998</v>
      </c>
      <c r="I800">
        <v>0</v>
      </c>
      <c r="J800">
        <v>0</v>
      </c>
      <c r="K800">
        <v>0</v>
      </c>
      <c r="L800">
        <v>983.97580000000005</v>
      </c>
      <c r="M800">
        <v>93901.840200000006</v>
      </c>
      <c r="N800">
        <v>0</v>
      </c>
      <c r="O800">
        <v>0</v>
      </c>
      <c r="P800">
        <v>0</v>
      </c>
      <c r="Q800">
        <v>0</v>
      </c>
      <c r="R800">
        <v>1</v>
      </c>
    </row>
    <row r="801" spans="1:18" x14ac:dyDescent="0.25">
      <c r="A801" t="s">
        <v>850</v>
      </c>
      <c r="B801">
        <v>11471.543600000001</v>
      </c>
      <c r="C801">
        <v>889.97339999999997</v>
      </c>
      <c r="D801">
        <v>189723.4608</v>
      </c>
      <c r="E801" s="3">
        <v>86930.488299999997</v>
      </c>
      <c r="F801" s="4">
        <v>11792.611000000001</v>
      </c>
      <c r="G801">
        <v>1770.4463000000001</v>
      </c>
      <c r="H801">
        <v>8171.8036000000002</v>
      </c>
      <c r="I801">
        <v>0</v>
      </c>
      <c r="J801">
        <v>0</v>
      </c>
      <c r="K801">
        <v>0</v>
      </c>
      <c r="L801">
        <v>683.90390000000002</v>
      </c>
      <c r="M801">
        <v>104231.7507</v>
      </c>
      <c r="N801">
        <v>0</v>
      </c>
      <c r="O801">
        <v>0</v>
      </c>
      <c r="P801">
        <v>0</v>
      </c>
      <c r="Q801">
        <v>0</v>
      </c>
      <c r="R801">
        <v>1</v>
      </c>
    </row>
    <row r="802" spans="1:18" x14ac:dyDescent="0.25">
      <c r="A802" t="s">
        <v>851</v>
      </c>
      <c r="B802">
        <v>2697.6972999999998</v>
      </c>
      <c r="C802">
        <v>193.6361</v>
      </c>
      <c r="D802">
        <v>35277.246099999997</v>
      </c>
      <c r="E802" s="3">
        <v>15269.8694</v>
      </c>
      <c r="F802" s="4">
        <v>1572.8604</v>
      </c>
      <c r="G802">
        <v>787.02269999999999</v>
      </c>
      <c r="H802">
        <v>341.60910000000001</v>
      </c>
      <c r="I802">
        <v>0</v>
      </c>
      <c r="J802">
        <v>0</v>
      </c>
      <c r="K802">
        <v>0</v>
      </c>
      <c r="L802">
        <v>437.81180000000001</v>
      </c>
      <c r="M802">
        <v>3215.9025000000001</v>
      </c>
      <c r="N802">
        <v>0</v>
      </c>
      <c r="O802">
        <v>0</v>
      </c>
      <c r="P802">
        <v>0</v>
      </c>
      <c r="Q802">
        <v>0</v>
      </c>
      <c r="R802">
        <v>1</v>
      </c>
    </row>
    <row r="803" spans="1:18" x14ac:dyDescent="0.25">
      <c r="A803" t="s">
        <v>852</v>
      </c>
      <c r="B803">
        <v>1560.9007999999999</v>
      </c>
      <c r="C803">
        <v>125.8899</v>
      </c>
      <c r="D803">
        <v>18337.579399999999</v>
      </c>
      <c r="E803" s="3">
        <v>7993.4643999999998</v>
      </c>
      <c r="F803" s="4">
        <v>919.9221</v>
      </c>
      <c r="G803">
        <v>349.61430000000001</v>
      </c>
      <c r="H803">
        <v>50.799100000000003</v>
      </c>
      <c r="I803">
        <v>0</v>
      </c>
      <c r="J803">
        <v>0</v>
      </c>
      <c r="K803">
        <v>0</v>
      </c>
      <c r="L803">
        <v>153.21729999999999</v>
      </c>
      <c r="M803">
        <v>3389.0792000000001</v>
      </c>
      <c r="N803">
        <v>0</v>
      </c>
      <c r="O803">
        <v>0</v>
      </c>
      <c r="P803">
        <v>0</v>
      </c>
      <c r="Q803">
        <v>0</v>
      </c>
      <c r="R803">
        <v>1</v>
      </c>
    </row>
    <row r="804" spans="1:18" x14ac:dyDescent="0.25">
      <c r="A804" t="s">
        <v>36</v>
      </c>
      <c r="B804">
        <v>13596.549800000001</v>
      </c>
      <c r="C804">
        <v>1885.5025000000001</v>
      </c>
      <c r="D804">
        <v>254321.6441</v>
      </c>
      <c r="E804" s="3">
        <v>122721.65459999999</v>
      </c>
      <c r="F804" s="4">
        <v>25536.529200000001</v>
      </c>
      <c r="G804">
        <v>2750.9609999999998</v>
      </c>
      <c r="H804">
        <v>21032.209200000001</v>
      </c>
      <c r="I804">
        <v>0</v>
      </c>
      <c r="J804">
        <v>0</v>
      </c>
      <c r="K804">
        <v>0</v>
      </c>
      <c r="L804">
        <v>1607.6342</v>
      </c>
      <c r="M804">
        <v>141947.51560000001</v>
      </c>
      <c r="N804">
        <v>0</v>
      </c>
      <c r="O804">
        <v>0</v>
      </c>
      <c r="P804">
        <v>0</v>
      </c>
      <c r="Q804">
        <v>0</v>
      </c>
      <c r="R804">
        <v>1</v>
      </c>
    </row>
    <row r="805" spans="1:18" x14ac:dyDescent="0.25">
      <c r="A805" t="s">
        <v>37</v>
      </c>
      <c r="B805">
        <v>4470.5142999999998</v>
      </c>
      <c r="C805">
        <v>1332.5541000000001</v>
      </c>
      <c r="D805">
        <v>65312.212299999999</v>
      </c>
      <c r="E805" s="3">
        <v>26677.093799999999</v>
      </c>
      <c r="F805" s="4">
        <v>14060.954900000001</v>
      </c>
      <c r="G805">
        <v>2597.0499</v>
      </c>
      <c r="H805">
        <v>10909.8578</v>
      </c>
      <c r="I805">
        <v>0</v>
      </c>
      <c r="J805">
        <v>0</v>
      </c>
      <c r="K805">
        <v>0</v>
      </c>
      <c r="L805">
        <v>1962.7798</v>
      </c>
      <c r="M805">
        <v>8775.3760999999995</v>
      </c>
      <c r="N805">
        <v>0</v>
      </c>
      <c r="O805">
        <v>0</v>
      </c>
      <c r="P805">
        <v>0</v>
      </c>
      <c r="Q805">
        <v>0</v>
      </c>
      <c r="R805">
        <v>1</v>
      </c>
    </row>
    <row r="806" spans="1:18" x14ac:dyDescent="0.25">
      <c r="A806" t="s">
        <v>853</v>
      </c>
      <c r="B806">
        <v>3773.6974</v>
      </c>
      <c r="C806">
        <v>504.1644</v>
      </c>
      <c r="D806">
        <v>48959.552799999998</v>
      </c>
      <c r="E806" s="3">
        <v>20470.112499999999</v>
      </c>
      <c r="F806" s="4">
        <v>4647.3534</v>
      </c>
      <c r="G806">
        <v>1588.4846</v>
      </c>
      <c r="H806">
        <v>2550.3649</v>
      </c>
      <c r="I806">
        <v>0</v>
      </c>
      <c r="J806">
        <v>0</v>
      </c>
      <c r="K806">
        <v>0</v>
      </c>
      <c r="L806">
        <v>999.5806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1</v>
      </c>
    </row>
    <row r="807" spans="1:18" x14ac:dyDescent="0.25">
      <c r="A807" t="s">
        <v>854</v>
      </c>
      <c r="B807">
        <v>4093.9376000000002</v>
      </c>
      <c r="C807">
        <v>1725.0813000000001</v>
      </c>
      <c r="D807">
        <v>58895.959499999997</v>
      </c>
      <c r="E807" s="3">
        <v>28802.3806</v>
      </c>
      <c r="F807" s="4">
        <v>16427.941999999999</v>
      </c>
      <c r="G807">
        <v>1658.6821</v>
      </c>
      <c r="H807">
        <v>14098.5407</v>
      </c>
      <c r="I807">
        <v>0</v>
      </c>
      <c r="J807">
        <v>0</v>
      </c>
      <c r="K807">
        <v>0</v>
      </c>
      <c r="L807">
        <v>907.18830000000003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1</v>
      </c>
    </row>
    <row r="808" spans="1:18" x14ac:dyDescent="0.25">
      <c r="A808" t="s">
        <v>855</v>
      </c>
      <c r="B808">
        <v>3681.9976999999999</v>
      </c>
      <c r="C808">
        <v>1282.6956</v>
      </c>
      <c r="D808">
        <v>55261.521000000001</v>
      </c>
      <c r="E808" s="3">
        <v>24303.901699999999</v>
      </c>
      <c r="F808" s="4">
        <v>14206.0602</v>
      </c>
      <c r="G808">
        <v>1588.0576000000001</v>
      </c>
      <c r="H808">
        <v>12088.7158</v>
      </c>
      <c r="I808">
        <v>0</v>
      </c>
      <c r="J808">
        <v>0</v>
      </c>
      <c r="K808">
        <v>0</v>
      </c>
      <c r="L808">
        <v>923.31870000000004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1</v>
      </c>
    </row>
    <row r="809" spans="1:18" x14ac:dyDescent="0.25">
      <c r="A809" t="s">
        <v>856</v>
      </c>
      <c r="B809">
        <v>798.4606</v>
      </c>
      <c r="C809">
        <v>30.051300000000001</v>
      </c>
      <c r="D809">
        <v>13720.7487</v>
      </c>
      <c r="E809" s="3">
        <v>5515.9133000000002</v>
      </c>
      <c r="F809" s="4">
        <v>459.42439999999999</v>
      </c>
      <c r="G809">
        <v>305.09460000000001</v>
      </c>
      <c r="H809">
        <v>120.6784</v>
      </c>
      <c r="I809">
        <v>0</v>
      </c>
      <c r="J809">
        <v>0</v>
      </c>
      <c r="K809">
        <v>0</v>
      </c>
      <c r="L809">
        <v>271.2568</v>
      </c>
      <c r="M809">
        <v>8305.3520000000008</v>
      </c>
      <c r="N809">
        <v>0</v>
      </c>
      <c r="O809">
        <v>0</v>
      </c>
      <c r="P809">
        <v>0</v>
      </c>
      <c r="Q809">
        <v>0</v>
      </c>
      <c r="R809">
        <v>1</v>
      </c>
    </row>
    <row r="810" spans="1:18" x14ac:dyDescent="0.25">
      <c r="A810" t="s">
        <v>38</v>
      </c>
      <c r="B810">
        <v>5153.1117000000004</v>
      </c>
      <c r="C810">
        <v>520.97190000000001</v>
      </c>
      <c r="D810">
        <v>84746.358600000007</v>
      </c>
      <c r="E810" s="3">
        <v>35824.603199999998</v>
      </c>
      <c r="F810" s="4">
        <v>5848.2815000000001</v>
      </c>
      <c r="G810">
        <v>2026.7487000000001</v>
      </c>
      <c r="H810">
        <v>2787.4546</v>
      </c>
      <c r="I810">
        <v>0</v>
      </c>
      <c r="J810">
        <v>0</v>
      </c>
      <c r="K810">
        <v>0</v>
      </c>
      <c r="L810">
        <v>1533.579</v>
      </c>
      <c r="M810">
        <v>31142.631099999999</v>
      </c>
      <c r="N810">
        <v>0</v>
      </c>
      <c r="O810">
        <v>0</v>
      </c>
      <c r="P810">
        <v>0</v>
      </c>
      <c r="Q810">
        <v>0</v>
      </c>
      <c r="R810">
        <v>1</v>
      </c>
    </row>
    <row r="811" spans="1:18" x14ac:dyDescent="0.25">
      <c r="A811" t="s">
        <v>857</v>
      </c>
      <c r="B811">
        <v>2230.4654999999998</v>
      </c>
      <c r="C811">
        <v>234.11089999999999</v>
      </c>
      <c r="D811">
        <v>32867.221799999999</v>
      </c>
      <c r="E811" s="3">
        <v>13678.820100000001</v>
      </c>
      <c r="F811" s="4">
        <v>2571.7116999999998</v>
      </c>
      <c r="G811">
        <v>825.3152</v>
      </c>
      <c r="H811">
        <v>1416.7236</v>
      </c>
      <c r="I811">
        <v>0</v>
      </c>
      <c r="J811">
        <v>0</v>
      </c>
      <c r="K811">
        <v>0</v>
      </c>
      <c r="L811">
        <v>562.64269999999999</v>
      </c>
      <c r="M811">
        <v>6436.04</v>
      </c>
      <c r="N811">
        <v>0</v>
      </c>
      <c r="O811">
        <v>0</v>
      </c>
      <c r="P811">
        <v>0</v>
      </c>
      <c r="Q811">
        <v>0</v>
      </c>
      <c r="R811">
        <v>1</v>
      </c>
    </row>
    <row r="812" spans="1:18" x14ac:dyDescent="0.25">
      <c r="A812" t="s">
        <v>858</v>
      </c>
      <c r="B812">
        <v>6140.1791000000003</v>
      </c>
      <c r="C812">
        <v>545.32389999999998</v>
      </c>
      <c r="D812">
        <v>100794.45789999999</v>
      </c>
      <c r="E812" s="3">
        <v>45690.005499999999</v>
      </c>
      <c r="F812" s="4">
        <v>6830.2331000000004</v>
      </c>
      <c r="G812">
        <v>1826.7545</v>
      </c>
      <c r="H812">
        <v>3695.4402</v>
      </c>
      <c r="I812">
        <v>0</v>
      </c>
      <c r="J812">
        <v>0</v>
      </c>
      <c r="K812">
        <v>0</v>
      </c>
      <c r="L812">
        <v>1082.3386</v>
      </c>
      <c r="M812">
        <v>30991.061099999999</v>
      </c>
      <c r="N812">
        <v>0</v>
      </c>
      <c r="O812">
        <v>0</v>
      </c>
      <c r="P812">
        <v>0</v>
      </c>
      <c r="Q812">
        <v>0</v>
      </c>
      <c r="R812">
        <v>1</v>
      </c>
    </row>
    <row r="813" spans="1:18" x14ac:dyDescent="0.25">
      <c r="A813" t="s">
        <v>859</v>
      </c>
      <c r="B813">
        <v>8980.5444000000007</v>
      </c>
      <c r="C813">
        <v>1129.1346000000001</v>
      </c>
      <c r="D813">
        <v>106591.0705</v>
      </c>
      <c r="E813" s="3">
        <v>48974.783199999998</v>
      </c>
      <c r="F813" s="4">
        <v>7770.0135</v>
      </c>
      <c r="G813">
        <v>2027.5191</v>
      </c>
      <c r="H813">
        <v>2929.9875000000002</v>
      </c>
      <c r="I813">
        <v>0</v>
      </c>
      <c r="J813">
        <v>0</v>
      </c>
      <c r="K813">
        <v>0</v>
      </c>
      <c r="L813">
        <v>654.07669999999996</v>
      </c>
      <c r="M813">
        <v>7084.2713999999996</v>
      </c>
      <c r="N813">
        <v>0</v>
      </c>
      <c r="O813">
        <v>0</v>
      </c>
      <c r="P813">
        <v>0</v>
      </c>
      <c r="Q813">
        <v>0</v>
      </c>
      <c r="R813">
        <v>1</v>
      </c>
    </row>
    <row r="814" spans="1:18" x14ac:dyDescent="0.25">
      <c r="A814" t="s">
        <v>860</v>
      </c>
      <c r="B814">
        <v>5903.3738999999996</v>
      </c>
      <c r="C814">
        <v>597.20709999999997</v>
      </c>
      <c r="D814">
        <v>109800.701</v>
      </c>
      <c r="E814" s="3">
        <v>53601.747499999998</v>
      </c>
      <c r="F814" s="4">
        <v>8483.4249</v>
      </c>
      <c r="G814">
        <v>1074.1414</v>
      </c>
      <c r="H814">
        <v>6577.6278000000002</v>
      </c>
      <c r="I814">
        <v>0</v>
      </c>
      <c r="J814">
        <v>0</v>
      </c>
      <c r="K814">
        <v>0</v>
      </c>
      <c r="L814">
        <v>430.95460000000003</v>
      </c>
      <c r="M814">
        <v>74679.833100000003</v>
      </c>
      <c r="N814">
        <v>0</v>
      </c>
      <c r="O814">
        <v>0</v>
      </c>
      <c r="P814">
        <v>0</v>
      </c>
      <c r="Q814">
        <v>0</v>
      </c>
      <c r="R814">
        <v>1</v>
      </c>
    </row>
    <row r="815" spans="1:18" x14ac:dyDescent="0.25">
      <c r="A815" t="s">
        <v>861</v>
      </c>
      <c r="B815">
        <v>10355.1144</v>
      </c>
      <c r="C815">
        <v>987.13310000000001</v>
      </c>
      <c r="D815">
        <v>186719.5067</v>
      </c>
      <c r="E815" s="3">
        <v>86079.8318</v>
      </c>
      <c r="F815" s="4">
        <v>13111.1649</v>
      </c>
      <c r="G815">
        <v>1725.6602</v>
      </c>
      <c r="H815">
        <v>9972.8091000000004</v>
      </c>
      <c r="I815">
        <v>0</v>
      </c>
      <c r="J815">
        <v>0</v>
      </c>
      <c r="K815">
        <v>0</v>
      </c>
      <c r="L815">
        <v>718.80330000000004</v>
      </c>
      <c r="M815">
        <v>91324.817899999995</v>
      </c>
      <c r="N815">
        <v>0</v>
      </c>
      <c r="O815">
        <v>0</v>
      </c>
      <c r="P815">
        <v>0</v>
      </c>
      <c r="Q815">
        <v>0</v>
      </c>
      <c r="R815">
        <v>1</v>
      </c>
    </row>
    <row r="816" spans="1:18" x14ac:dyDescent="0.25">
      <c r="A816" t="s">
        <v>862</v>
      </c>
      <c r="B816">
        <v>5734.0589</v>
      </c>
      <c r="C816">
        <v>355.3057</v>
      </c>
      <c r="D816">
        <v>110862.4074</v>
      </c>
      <c r="E816" s="3">
        <v>49640.198799999998</v>
      </c>
      <c r="F816" s="4">
        <v>4877.9481999999998</v>
      </c>
      <c r="G816">
        <v>659.92349999999999</v>
      </c>
      <c r="H816">
        <v>3424.0922</v>
      </c>
      <c r="I816">
        <v>0</v>
      </c>
      <c r="J816">
        <v>0</v>
      </c>
      <c r="K816">
        <v>0</v>
      </c>
      <c r="L816">
        <v>231.27119999999999</v>
      </c>
      <c r="M816">
        <v>76836.951499999996</v>
      </c>
      <c r="N816">
        <v>0</v>
      </c>
      <c r="O816">
        <v>0</v>
      </c>
      <c r="P816">
        <v>0</v>
      </c>
      <c r="Q816">
        <v>0</v>
      </c>
      <c r="R816">
        <v>1</v>
      </c>
    </row>
    <row r="817" spans="1:18" x14ac:dyDescent="0.25">
      <c r="A817" t="s">
        <v>863</v>
      </c>
      <c r="B817">
        <v>10820.0419</v>
      </c>
      <c r="C817">
        <v>1338.4931999999999</v>
      </c>
      <c r="D817">
        <v>177929.5894</v>
      </c>
      <c r="E817" s="3">
        <v>82375.066200000001</v>
      </c>
      <c r="F817" s="4">
        <v>14842.550800000001</v>
      </c>
      <c r="G817">
        <v>2161.7267000000002</v>
      </c>
      <c r="H817">
        <v>9557.6798999999992</v>
      </c>
      <c r="I817">
        <v>0</v>
      </c>
      <c r="J817">
        <v>0</v>
      </c>
      <c r="K817">
        <v>0</v>
      </c>
      <c r="L817">
        <v>927.9588</v>
      </c>
      <c r="M817">
        <v>67633.841799999995</v>
      </c>
      <c r="N817">
        <v>0</v>
      </c>
      <c r="O817">
        <v>0</v>
      </c>
      <c r="P817">
        <v>0</v>
      </c>
      <c r="Q817">
        <v>0</v>
      </c>
      <c r="R817">
        <v>1</v>
      </c>
    </row>
    <row r="818" spans="1:18" x14ac:dyDescent="0.25">
      <c r="A818" t="s">
        <v>2044</v>
      </c>
      <c r="B818">
        <v>5161.5325999999995</v>
      </c>
      <c r="C818">
        <v>191.41300000000001</v>
      </c>
      <c r="D818">
        <v>121133.6713</v>
      </c>
      <c r="E818" s="3">
        <v>54062.048999999999</v>
      </c>
      <c r="F818" s="4">
        <v>4391.7821999999996</v>
      </c>
      <c r="G818">
        <v>32.326500000000003</v>
      </c>
      <c r="H818">
        <v>4357.7780000000002</v>
      </c>
      <c r="I818">
        <v>0</v>
      </c>
      <c r="J818">
        <v>0</v>
      </c>
      <c r="K818">
        <v>0</v>
      </c>
      <c r="L818">
        <v>30.426400000000001</v>
      </c>
      <c r="M818">
        <v>116294.781</v>
      </c>
      <c r="N818">
        <v>0</v>
      </c>
      <c r="O818">
        <v>0</v>
      </c>
      <c r="P818">
        <v>0</v>
      </c>
      <c r="Q818">
        <v>0</v>
      </c>
      <c r="R818">
        <v>1</v>
      </c>
    </row>
    <row r="819" spans="1:18" x14ac:dyDescent="0.25">
      <c r="A819" t="s">
        <v>864</v>
      </c>
      <c r="B819">
        <v>6124.6575999999995</v>
      </c>
      <c r="C819">
        <v>710.71410000000003</v>
      </c>
      <c r="D819">
        <v>90702.043300000005</v>
      </c>
      <c r="E819" s="3">
        <v>41883.085200000001</v>
      </c>
      <c r="F819" s="4">
        <v>7128.6124</v>
      </c>
      <c r="G819">
        <v>1777.8703</v>
      </c>
      <c r="H819">
        <v>3416.3078999999998</v>
      </c>
      <c r="I819">
        <v>0</v>
      </c>
      <c r="J819">
        <v>0</v>
      </c>
      <c r="K819">
        <v>0</v>
      </c>
      <c r="L819">
        <v>799.26400000000001</v>
      </c>
      <c r="M819">
        <v>7603.0484999999999</v>
      </c>
      <c r="N819">
        <v>0</v>
      </c>
      <c r="O819">
        <v>0</v>
      </c>
      <c r="P819">
        <v>0</v>
      </c>
      <c r="Q819">
        <v>0</v>
      </c>
      <c r="R819">
        <v>1</v>
      </c>
    </row>
    <row r="820" spans="1:18" x14ac:dyDescent="0.25">
      <c r="A820" t="s">
        <v>1952</v>
      </c>
      <c r="B820">
        <v>11691.8496</v>
      </c>
      <c r="C820">
        <v>1627.6446000000001</v>
      </c>
      <c r="D820">
        <v>276407.038</v>
      </c>
      <c r="E820" s="3">
        <v>162956.71220000001</v>
      </c>
      <c r="F820" s="4">
        <v>37973.550600000002</v>
      </c>
      <c r="G820">
        <v>1131.3732</v>
      </c>
      <c r="H820">
        <v>36793.337899999999</v>
      </c>
      <c r="I820">
        <v>0</v>
      </c>
      <c r="J820">
        <v>0</v>
      </c>
      <c r="K820">
        <v>0</v>
      </c>
      <c r="L820">
        <v>72.764799999999994</v>
      </c>
      <c r="M820">
        <v>236213.63570000001</v>
      </c>
      <c r="N820">
        <v>0</v>
      </c>
      <c r="O820">
        <v>0</v>
      </c>
      <c r="P820">
        <v>0</v>
      </c>
      <c r="Q820">
        <v>0</v>
      </c>
      <c r="R820">
        <v>1</v>
      </c>
    </row>
    <row r="821" spans="1:18" x14ac:dyDescent="0.25">
      <c r="A821" t="s">
        <v>865</v>
      </c>
      <c r="B821">
        <v>6562.4808000000003</v>
      </c>
      <c r="C821">
        <v>453.17439999999999</v>
      </c>
      <c r="D821">
        <v>126966.3599</v>
      </c>
      <c r="E821" s="3">
        <v>59273.906000000003</v>
      </c>
      <c r="F821" s="4">
        <v>7041.3653000000004</v>
      </c>
      <c r="G821">
        <v>794.58669999999995</v>
      </c>
      <c r="H821">
        <v>5898.3131000000003</v>
      </c>
      <c r="I821">
        <v>0</v>
      </c>
      <c r="J821">
        <v>0</v>
      </c>
      <c r="K821">
        <v>0</v>
      </c>
      <c r="L821">
        <v>424.26600000000002</v>
      </c>
      <c r="M821">
        <v>90425.2791</v>
      </c>
      <c r="N821">
        <v>0</v>
      </c>
      <c r="O821">
        <v>0</v>
      </c>
      <c r="P821">
        <v>0</v>
      </c>
      <c r="Q821">
        <v>0</v>
      </c>
      <c r="R821">
        <v>1</v>
      </c>
    </row>
    <row r="822" spans="1:18" x14ac:dyDescent="0.25">
      <c r="A822" t="s">
        <v>866</v>
      </c>
      <c r="B822">
        <v>5969.4363000000003</v>
      </c>
      <c r="C822">
        <v>157.8038</v>
      </c>
      <c r="D822">
        <v>125592.10279999999</v>
      </c>
      <c r="E822" s="3">
        <v>54517.932200000003</v>
      </c>
      <c r="F822" s="4">
        <v>2383.1448999999998</v>
      </c>
      <c r="G822">
        <v>540.14049999999997</v>
      </c>
      <c r="H822">
        <v>1613.6491000000001</v>
      </c>
      <c r="I822">
        <v>0</v>
      </c>
      <c r="J822">
        <v>0</v>
      </c>
      <c r="K822">
        <v>0</v>
      </c>
      <c r="L822">
        <v>387.51859999999999</v>
      </c>
      <c r="M822">
        <v>108550.14019999999</v>
      </c>
      <c r="N822">
        <v>0</v>
      </c>
      <c r="O822">
        <v>0</v>
      </c>
      <c r="P822">
        <v>0</v>
      </c>
      <c r="Q822">
        <v>0</v>
      </c>
      <c r="R822">
        <v>1</v>
      </c>
    </row>
    <row r="823" spans="1:18" x14ac:dyDescent="0.25">
      <c r="A823" t="s">
        <v>1953</v>
      </c>
      <c r="B823">
        <v>1154.7851000000001</v>
      </c>
      <c r="C823">
        <v>7.9352</v>
      </c>
      <c r="D823">
        <v>27095.749299999999</v>
      </c>
      <c r="E823" s="3">
        <v>11609.5622</v>
      </c>
      <c r="F823" s="4">
        <v>180.624</v>
      </c>
      <c r="G823">
        <v>15.355</v>
      </c>
      <c r="H823">
        <v>164.88980000000001</v>
      </c>
      <c r="I823">
        <v>0</v>
      </c>
      <c r="J823">
        <v>0</v>
      </c>
      <c r="K823">
        <v>0</v>
      </c>
      <c r="L823">
        <v>13.959899999999999</v>
      </c>
      <c r="M823">
        <v>26779.0226</v>
      </c>
      <c r="N823">
        <v>0</v>
      </c>
      <c r="O823">
        <v>0</v>
      </c>
      <c r="P823">
        <v>0</v>
      </c>
      <c r="Q823">
        <v>0</v>
      </c>
      <c r="R823">
        <v>1</v>
      </c>
    </row>
    <row r="824" spans="1:18" x14ac:dyDescent="0.25">
      <c r="A824" t="s">
        <v>867</v>
      </c>
      <c r="B824">
        <v>1303.9268</v>
      </c>
      <c r="C824">
        <v>61.557699999999997</v>
      </c>
      <c r="D824">
        <v>18687.693299999999</v>
      </c>
      <c r="E824" s="3">
        <v>7944.4049999999997</v>
      </c>
      <c r="F824" s="4">
        <v>633.51880000000006</v>
      </c>
      <c r="G824">
        <v>365.04629999999997</v>
      </c>
      <c r="H824">
        <v>137.04750000000001</v>
      </c>
      <c r="I824">
        <v>0</v>
      </c>
      <c r="J824">
        <v>0</v>
      </c>
      <c r="K824">
        <v>0</v>
      </c>
      <c r="L824">
        <v>257.96379999999999</v>
      </c>
      <c r="M824">
        <v>5776.2474000000002</v>
      </c>
      <c r="N824">
        <v>0</v>
      </c>
      <c r="O824">
        <v>0</v>
      </c>
      <c r="P824">
        <v>0</v>
      </c>
      <c r="Q824">
        <v>0</v>
      </c>
      <c r="R824">
        <v>1</v>
      </c>
    </row>
    <row r="825" spans="1:18" x14ac:dyDescent="0.25">
      <c r="A825" t="s">
        <v>868</v>
      </c>
      <c r="B825">
        <v>8623.6455999999998</v>
      </c>
      <c r="C825">
        <v>1579.0328</v>
      </c>
      <c r="D825">
        <v>118470.5307</v>
      </c>
      <c r="E825" s="3">
        <v>55662.902900000001</v>
      </c>
      <c r="F825" s="4">
        <v>15239.5123</v>
      </c>
      <c r="G825">
        <v>3268.8791999999999</v>
      </c>
      <c r="H825">
        <v>10382.8992</v>
      </c>
      <c r="I825">
        <v>0</v>
      </c>
      <c r="J825">
        <v>0</v>
      </c>
      <c r="K825">
        <v>0</v>
      </c>
      <c r="L825">
        <v>2050.1244000000002</v>
      </c>
      <c r="M825">
        <v>9275.4146000000001</v>
      </c>
      <c r="N825">
        <v>0</v>
      </c>
      <c r="O825">
        <v>0</v>
      </c>
      <c r="P825">
        <v>0</v>
      </c>
      <c r="Q825">
        <v>0</v>
      </c>
      <c r="R825">
        <v>1</v>
      </c>
    </row>
    <row r="826" spans="1:18" x14ac:dyDescent="0.25">
      <c r="A826" t="s">
        <v>869</v>
      </c>
      <c r="B826">
        <v>11054.1762</v>
      </c>
      <c r="C826">
        <v>2294.2532000000001</v>
      </c>
      <c r="D826">
        <v>198560.30040000001</v>
      </c>
      <c r="E826" s="3">
        <v>120197.03660000001</v>
      </c>
      <c r="F826" s="4">
        <v>39470.318299999999</v>
      </c>
      <c r="G826">
        <v>3904.2878000000001</v>
      </c>
      <c r="H826">
        <v>34949.453800000003</v>
      </c>
      <c r="I826">
        <v>0</v>
      </c>
      <c r="J826">
        <v>0</v>
      </c>
      <c r="K826">
        <v>0</v>
      </c>
      <c r="L826">
        <v>2329.3452000000002</v>
      </c>
      <c r="M826">
        <v>85720.150500000003</v>
      </c>
      <c r="N826">
        <v>0</v>
      </c>
      <c r="O826">
        <v>0</v>
      </c>
      <c r="P826">
        <v>0</v>
      </c>
      <c r="Q826">
        <v>0</v>
      </c>
      <c r="R826">
        <v>1</v>
      </c>
    </row>
    <row r="827" spans="1:18" x14ac:dyDescent="0.25">
      <c r="A827" t="s">
        <v>870</v>
      </c>
      <c r="B827">
        <v>8332.8824000000004</v>
      </c>
      <c r="C827">
        <v>3924.6889000000001</v>
      </c>
      <c r="D827">
        <v>130374.65429999999</v>
      </c>
      <c r="E827" s="3">
        <v>81000.807199999996</v>
      </c>
      <c r="F827" s="4">
        <v>43177.102700000003</v>
      </c>
      <c r="G827">
        <v>4422.6993000000002</v>
      </c>
      <c r="H827">
        <v>37761.438699999999</v>
      </c>
      <c r="I827">
        <v>0</v>
      </c>
      <c r="J827">
        <v>0</v>
      </c>
      <c r="K827">
        <v>0</v>
      </c>
      <c r="L827">
        <v>2513.4122000000002</v>
      </c>
      <c r="M827">
        <v>5626.6602000000003</v>
      </c>
      <c r="N827">
        <v>0</v>
      </c>
      <c r="O827">
        <v>0</v>
      </c>
      <c r="P827">
        <v>0</v>
      </c>
      <c r="Q827">
        <v>0</v>
      </c>
      <c r="R827">
        <v>1</v>
      </c>
    </row>
    <row r="828" spans="1:18" x14ac:dyDescent="0.25">
      <c r="A828" t="s">
        <v>871</v>
      </c>
      <c r="B828">
        <v>7730.6665999999996</v>
      </c>
      <c r="C828">
        <v>2297.59</v>
      </c>
      <c r="D828">
        <v>107295.4624</v>
      </c>
      <c r="E828" s="3">
        <v>54694.220099999999</v>
      </c>
      <c r="F828" s="4">
        <v>22087.223300000001</v>
      </c>
      <c r="G828">
        <v>3678.6349</v>
      </c>
      <c r="H828">
        <v>17361.1338</v>
      </c>
      <c r="I828">
        <v>0</v>
      </c>
      <c r="J828">
        <v>0</v>
      </c>
      <c r="K828">
        <v>0</v>
      </c>
      <c r="L828">
        <v>2462.8937000000001</v>
      </c>
      <c r="M828">
        <v>1945.3831</v>
      </c>
      <c r="N828">
        <v>0</v>
      </c>
      <c r="O828">
        <v>0</v>
      </c>
      <c r="P828">
        <v>0</v>
      </c>
      <c r="Q828">
        <v>0</v>
      </c>
      <c r="R828">
        <v>1</v>
      </c>
    </row>
    <row r="829" spans="1:18" x14ac:dyDescent="0.25">
      <c r="A829" t="s">
        <v>872</v>
      </c>
      <c r="B829">
        <v>6664.4571999999998</v>
      </c>
      <c r="C829">
        <v>379.49990000000003</v>
      </c>
      <c r="D829">
        <v>112033.61259999999</v>
      </c>
      <c r="E829" s="3">
        <v>48959.970500000003</v>
      </c>
      <c r="F829" s="4">
        <v>4087.1783</v>
      </c>
      <c r="G829">
        <v>1207.1322</v>
      </c>
      <c r="H829">
        <v>1520.0336</v>
      </c>
      <c r="I829">
        <v>0</v>
      </c>
      <c r="J829">
        <v>0</v>
      </c>
      <c r="K829">
        <v>0</v>
      </c>
      <c r="L829">
        <v>597.80129999999997</v>
      </c>
      <c r="M829">
        <v>56302.63</v>
      </c>
      <c r="N829">
        <v>0</v>
      </c>
      <c r="O829">
        <v>0</v>
      </c>
      <c r="P829">
        <v>0</v>
      </c>
      <c r="Q829">
        <v>0</v>
      </c>
      <c r="R829">
        <v>1</v>
      </c>
    </row>
    <row r="830" spans="1:18" x14ac:dyDescent="0.25">
      <c r="A830" t="s">
        <v>873</v>
      </c>
      <c r="B830">
        <v>2798.1875</v>
      </c>
      <c r="C830">
        <v>384.2944</v>
      </c>
      <c r="D830">
        <v>39964.444499999998</v>
      </c>
      <c r="E830" s="3">
        <v>13011.423500000001</v>
      </c>
      <c r="F830" s="4">
        <v>4680.9512999999997</v>
      </c>
      <c r="G830">
        <v>2035.7356</v>
      </c>
      <c r="H830">
        <v>2443.3836999999999</v>
      </c>
      <c r="I830">
        <v>0</v>
      </c>
      <c r="J830">
        <v>0</v>
      </c>
      <c r="K830">
        <v>0</v>
      </c>
      <c r="L830">
        <v>1824.1822</v>
      </c>
      <c r="M830">
        <v>9246.3168999999998</v>
      </c>
      <c r="N830">
        <v>0</v>
      </c>
      <c r="O830">
        <v>0</v>
      </c>
      <c r="P830">
        <v>0</v>
      </c>
      <c r="Q830">
        <v>0</v>
      </c>
      <c r="R830">
        <v>1</v>
      </c>
    </row>
    <row r="831" spans="1:18" x14ac:dyDescent="0.25">
      <c r="A831" t="s">
        <v>874</v>
      </c>
      <c r="B831">
        <v>7338.8432000000003</v>
      </c>
      <c r="C831">
        <v>742.46209999999996</v>
      </c>
      <c r="D831">
        <v>110712.4803</v>
      </c>
      <c r="E831" s="3">
        <v>49106.621899999998</v>
      </c>
      <c r="F831" s="4">
        <v>7384.5688</v>
      </c>
      <c r="G831">
        <v>1727.5181</v>
      </c>
      <c r="H831">
        <v>3116.9503</v>
      </c>
      <c r="I831">
        <v>0</v>
      </c>
      <c r="J831">
        <v>0</v>
      </c>
      <c r="K831">
        <v>0</v>
      </c>
      <c r="L831">
        <v>676.75990000000002</v>
      </c>
      <c r="M831">
        <v>29023.102699999999</v>
      </c>
      <c r="N831">
        <v>0</v>
      </c>
      <c r="O831">
        <v>0</v>
      </c>
      <c r="P831">
        <v>0</v>
      </c>
      <c r="Q831">
        <v>0</v>
      </c>
      <c r="R831">
        <v>1</v>
      </c>
    </row>
    <row r="832" spans="1:18" x14ac:dyDescent="0.25">
      <c r="A832" t="s">
        <v>875</v>
      </c>
      <c r="B832">
        <v>11546.302600000001</v>
      </c>
      <c r="C832">
        <v>1131.2452000000001</v>
      </c>
      <c r="D832">
        <v>160683.60949999999</v>
      </c>
      <c r="E832" s="3">
        <v>73795.293300000005</v>
      </c>
      <c r="F832" s="4">
        <v>8158.3397000000004</v>
      </c>
      <c r="G832">
        <v>2076.1014</v>
      </c>
      <c r="H832">
        <v>2649.7519000000002</v>
      </c>
      <c r="I832">
        <v>0</v>
      </c>
      <c r="J832">
        <v>0</v>
      </c>
      <c r="K832">
        <v>0</v>
      </c>
      <c r="L832">
        <v>658.85670000000005</v>
      </c>
      <c r="M832">
        <v>57752.542200000004</v>
      </c>
      <c r="N832">
        <v>0</v>
      </c>
      <c r="O832">
        <v>0</v>
      </c>
      <c r="P832">
        <v>0</v>
      </c>
      <c r="Q832">
        <v>0</v>
      </c>
      <c r="R832">
        <v>1</v>
      </c>
    </row>
    <row r="833" spans="1:18" x14ac:dyDescent="0.25">
      <c r="A833" t="s">
        <v>876</v>
      </c>
      <c r="B833">
        <v>10357.8305</v>
      </c>
      <c r="C833">
        <v>1394.4947999999999</v>
      </c>
      <c r="D833">
        <v>103452.9467</v>
      </c>
      <c r="E833" s="3">
        <v>47194.761500000001</v>
      </c>
      <c r="F833" s="4">
        <v>6263.3859000000002</v>
      </c>
      <c r="G833">
        <v>1779.5074999999999</v>
      </c>
      <c r="H833">
        <v>1862.8633</v>
      </c>
      <c r="I833">
        <v>0</v>
      </c>
      <c r="J833">
        <v>0</v>
      </c>
      <c r="K833">
        <v>0</v>
      </c>
      <c r="L833">
        <v>640.52179999999998</v>
      </c>
      <c r="M833">
        <v>14246.343199999999</v>
      </c>
      <c r="N833">
        <v>0</v>
      </c>
      <c r="O833">
        <v>0</v>
      </c>
      <c r="P833">
        <v>0</v>
      </c>
      <c r="Q833">
        <v>0</v>
      </c>
      <c r="R833">
        <v>1</v>
      </c>
    </row>
    <row r="834" spans="1:18" x14ac:dyDescent="0.25">
      <c r="A834" t="s">
        <v>877</v>
      </c>
      <c r="B834">
        <v>3814.4582999999998</v>
      </c>
      <c r="C834">
        <v>554.06309999999996</v>
      </c>
      <c r="D834">
        <v>57657.488799999999</v>
      </c>
      <c r="E834" s="3">
        <v>26032.0766</v>
      </c>
      <c r="F834" s="4">
        <v>5206.5230000000001</v>
      </c>
      <c r="G834">
        <v>1122.2312999999999</v>
      </c>
      <c r="H834">
        <v>2560.1349</v>
      </c>
      <c r="I834">
        <v>0</v>
      </c>
      <c r="J834">
        <v>0</v>
      </c>
      <c r="K834">
        <v>0</v>
      </c>
      <c r="L834">
        <v>387.82709999999997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1</v>
      </c>
    </row>
    <row r="835" spans="1:18" x14ac:dyDescent="0.25">
      <c r="A835" t="s">
        <v>878</v>
      </c>
      <c r="B835">
        <v>10791.8871</v>
      </c>
      <c r="C835">
        <v>1676.9611</v>
      </c>
      <c r="D835">
        <v>127915.36440000001</v>
      </c>
      <c r="E835" s="3">
        <v>67483.934500000003</v>
      </c>
      <c r="F835" s="4">
        <v>12191.6937</v>
      </c>
      <c r="G835">
        <v>2784.7372</v>
      </c>
      <c r="H835">
        <v>4164.3370000000004</v>
      </c>
      <c r="I835">
        <v>0</v>
      </c>
      <c r="J835">
        <v>0</v>
      </c>
      <c r="K835">
        <v>0</v>
      </c>
      <c r="L835">
        <v>722.81489999999997</v>
      </c>
      <c r="M835">
        <v>21763.294699999999</v>
      </c>
      <c r="N835">
        <v>0</v>
      </c>
      <c r="O835">
        <v>0</v>
      </c>
      <c r="P835">
        <v>0</v>
      </c>
      <c r="Q835">
        <v>0</v>
      </c>
      <c r="R835">
        <v>1</v>
      </c>
    </row>
    <row r="836" spans="1:18" x14ac:dyDescent="0.25">
      <c r="A836" t="s">
        <v>879</v>
      </c>
      <c r="B836">
        <v>3495.4445999999998</v>
      </c>
      <c r="C836">
        <v>68.009399999999999</v>
      </c>
      <c r="D836">
        <v>80751.151199999993</v>
      </c>
      <c r="E836" s="3">
        <v>34962.888099999996</v>
      </c>
      <c r="F836" s="4">
        <v>1354.0354</v>
      </c>
      <c r="G836">
        <v>102.9432</v>
      </c>
      <c r="H836">
        <v>988.69619999999998</v>
      </c>
      <c r="I836">
        <v>0</v>
      </c>
      <c r="J836">
        <v>0</v>
      </c>
      <c r="K836">
        <v>0</v>
      </c>
      <c r="L836">
        <v>24.0137</v>
      </c>
      <c r="M836">
        <v>75517.997099999993</v>
      </c>
      <c r="N836">
        <v>0</v>
      </c>
      <c r="O836">
        <v>0</v>
      </c>
      <c r="P836">
        <v>0</v>
      </c>
      <c r="Q836">
        <v>0</v>
      </c>
      <c r="R836">
        <v>1</v>
      </c>
    </row>
    <row r="837" spans="1:18" x14ac:dyDescent="0.25">
      <c r="A837" t="s">
        <v>880</v>
      </c>
      <c r="B837">
        <v>6342.4062000000004</v>
      </c>
      <c r="C837">
        <v>627.57600000000002</v>
      </c>
      <c r="D837">
        <v>119601.211</v>
      </c>
      <c r="E837" s="3">
        <v>53957.017999999996</v>
      </c>
      <c r="F837" s="4">
        <v>7390.1081999999997</v>
      </c>
      <c r="G837">
        <v>1361.0958000000001</v>
      </c>
      <c r="H837">
        <v>3494.6325000000002</v>
      </c>
      <c r="I837">
        <v>0</v>
      </c>
      <c r="J837">
        <v>0</v>
      </c>
      <c r="K837">
        <v>0</v>
      </c>
      <c r="L837">
        <v>549.02650000000006</v>
      </c>
      <c r="M837">
        <v>48056.595999999998</v>
      </c>
      <c r="N837">
        <v>0</v>
      </c>
      <c r="O837">
        <v>0</v>
      </c>
      <c r="P837">
        <v>0</v>
      </c>
      <c r="Q837">
        <v>0</v>
      </c>
      <c r="R837">
        <v>1</v>
      </c>
    </row>
    <row r="838" spans="1:18" x14ac:dyDescent="0.25">
      <c r="A838" t="s">
        <v>881</v>
      </c>
      <c r="B838">
        <v>8692.9243999999999</v>
      </c>
      <c r="C838">
        <v>823.73249999999996</v>
      </c>
      <c r="D838">
        <v>101124.374</v>
      </c>
      <c r="E838" s="3">
        <v>45714.127699999997</v>
      </c>
      <c r="F838" s="4">
        <v>5457.5883000000003</v>
      </c>
      <c r="G838">
        <v>1828.3215</v>
      </c>
      <c r="H838">
        <v>742.77110000000005</v>
      </c>
      <c r="I838">
        <v>0</v>
      </c>
      <c r="J838">
        <v>0</v>
      </c>
      <c r="K838">
        <v>0</v>
      </c>
      <c r="L838">
        <v>713.89970000000005</v>
      </c>
      <c r="M838">
        <v>9334.732</v>
      </c>
      <c r="N838">
        <v>0</v>
      </c>
      <c r="O838">
        <v>0</v>
      </c>
      <c r="P838">
        <v>0</v>
      </c>
      <c r="Q838">
        <v>0</v>
      </c>
      <c r="R838">
        <v>1</v>
      </c>
    </row>
    <row r="839" spans="1:18" x14ac:dyDescent="0.25">
      <c r="A839" t="s">
        <v>882</v>
      </c>
      <c r="B839">
        <v>12090.4439</v>
      </c>
      <c r="C839">
        <v>1563.1813999999999</v>
      </c>
      <c r="D839">
        <v>137491.76439999999</v>
      </c>
      <c r="E839" s="3">
        <v>65036.978300000002</v>
      </c>
      <c r="F839" s="4">
        <v>10213.1175</v>
      </c>
      <c r="G839">
        <v>2554.0707000000002</v>
      </c>
      <c r="H839">
        <v>3909.9366</v>
      </c>
      <c r="I839">
        <v>0</v>
      </c>
      <c r="J839">
        <v>0</v>
      </c>
      <c r="K839">
        <v>0</v>
      </c>
      <c r="L839">
        <v>905.86599999999999</v>
      </c>
      <c r="M839">
        <v>9755.5072999999993</v>
      </c>
      <c r="N839">
        <v>0</v>
      </c>
      <c r="O839">
        <v>0</v>
      </c>
      <c r="P839">
        <v>0</v>
      </c>
      <c r="Q839">
        <v>0</v>
      </c>
      <c r="R839">
        <v>1</v>
      </c>
    </row>
    <row r="840" spans="1:18" x14ac:dyDescent="0.25">
      <c r="A840" t="s">
        <v>883</v>
      </c>
      <c r="B840">
        <v>13265.932199999999</v>
      </c>
      <c r="C840">
        <v>3335.5039999999999</v>
      </c>
      <c r="D840">
        <v>185437.6869</v>
      </c>
      <c r="E840" s="3">
        <v>101072.7249</v>
      </c>
      <c r="F840" s="4">
        <v>26359.171300000002</v>
      </c>
      <c r="G840">
        <v>4210.0808999999999</v>
      </c>
      <c r="H840">
        <v>19516.219300000001</v>
      </c>
      <c r="I840">
        <v>0</v>
      </c>
      <c r="J840">
        <v>0</v>
      </c>
      <c r="K840">
        <v>0</v>
      </c>
      <c r="L840">
        <v>1659.6926000000001</v>
      </c>
      <c r="M840">
        <v>39254.730300000003</v>
      </c>
      <c r="N840">
        <v>0</v>
      </c>
      <c r="O840">
        <v>0</v>
      </c>
      <c r="P840">
        <v>0</v>
      </c>
      <c r="Q840">
        <v>0</v>
      </c>
      <c r="R840">
        <v>1</v>
      </c>
    </row>
    <row r="841" spans="1:18" x14ac:dyDescent="0.25">
      <c r="A841" t="s">
        <v>884</v>
      </c>
      <c r="B841">
        <v>12343.421200000001</v>
      </c>
      <c r="C841">
        <v>1468.912</v>
      </c>
      <c r="D841">
        <v>173334.48860000001</v>
      </c>
      <c r="E841" s="3">
        <v>81023.593900000007</v>
      </c>
      <c r="F841" s="4">
        <v>11035.0666</v>
      </c>
      <c r="G841">
        <v>2176.3418000000001</v>
      </c>
      <c r="H841">
        <v>5541.5697</v>
      </c>
      <c r="I841">
        <v>0</v>
      </c>
      <c r="J841">
        <v>0</v>
      </c>
      <c r="K841">
        <v>0</v>
      </c>
      <c r="L841">
        <v>955.65890000000002</v>
      </c>
      <c r="M841">
        <v>63310.6558</v>
      </c>
      <c r="N841">
        <v>0</v>
      </c>
      <c r="O841">
        <v>0</v>
      </c>
      <c r="P841">
        <v>0</v>
      </c>
      <c r="Q841">
        <v>0</v>
      </c>
      <c r="R841">
        <v>1</v>
      </c>
    </row>
    <row r="842" spans="1:18" x14ac:dyDescent="0.25">
      <c r="A842" t="s">
        <v>885</v>
      </c>
      <c r="B842">
        <v>6264.3090000000002</v>
      </c>
      <c r="C842">
        <v>288.57400000000001</v>
      </c>
      <c r="D842">
        <v>130019.3576</v>
      </c>
      <c r="E842" s="3">
        <v>58484.645400000001</v>
      </c>
      <c r="F842" s="4">
        <v>3978.1408000000001</v>
      </c>
      <c r="G842">
        <v>559.45579999999995</v>
      </c>
      <c r="H842">
        <v>2707.1453000000001</v>
      </c>
      <c r="I842">
        <v>0</v>
      </c>
      <c r="J842">
        <v>0</v>
      </c>
      <c r="K842">
        <v>0</v>
      </c>
      <c r="L842">
        <v>224.17160000000001</v>
      </c>
      <c r="M842">
        <v>108643.31359999999</v>
      </c>
      <c r="N842">
        <v>0</v>
      </c>
      <c r="O842">
        <v>0</v>
      </c>
      <c r="P842">
        <v>0</v>
      </c>
      <c r="Q842">
        <v>0</v>
      </c>
      <c r="R842">
        <v>1</v>
      </c>
    </row>
    <row r="843" spans="1:18" x14ac:dyDescent="0.25">
      <c r="A843" t="s">
        <v>886</v>
      </c>
      <c r="B843">
        <v>5985.0914000000002</v>
      </c>
      <c r="C843">
        <v>351.97149999999999</v>
      </c>
      <c r="D843">
        <v>99707.570300000007</v>
      </c>
      <c r="E843" s="3">
        <v>44088.547400000003</v>
      </c>
      <c r="F843" s="4">
        <v>4308.1266999999998</v>
      </c>
      <c r="G843">
        <v>1653.6896999999999</v>
      </c>
      <c r="H843">
        <v>978.65989999999999</v>
      </c>
      <c r="I843">
        <v>0</v>
      </c>
      <c r="J843">
        <v>0</v>
      </c>
      <c r="K843">
        <v>0</v>
      </c>
      <c r="L843">
        <v>1103.2760000000001</v>
      </c>
      <c r="M843">
        <v>20717.541000000001</v>
      </c>
      <c r="N843">
        <v>0</v>
      </c>
      <c r="O843">
        <v>0</v>
      </c>
      <c r="P843">
        <v>0</v>
      </c>
      <c r="Q843">
        <v>0</v>
      </c>
      <c r="R843">
        <v>1</v>
      </c>
    </row>
    <row r="844" spans="1:18" x14ac:dyDescent="0.25">
      <c r="A844" t="s">
        <v>887</v>
      </c>
      <c r="B844">
        <v>11030.6021</v>
      </c>
      <c r="C844">
        <v>1111.9791</v>
      </c>
      <c r="D844">
        <v>166335.58129999999</v>
      </c>
      <c r="E844" s="3">
        <v>76350.619900000005</v>
      </c>
      <c r="F844" s="4">
        <v>10634.6273</v>
      </c>
      <c r="G844">
        <v>2483.4960999999998</v>
      </c>
      <c r="H844">
        <v>4457.2034999999996</v>
      </c>
      <c r="I844">
        <v>0</v>
      </c>
      <c r="J844">
        <v>0</v>
      </c>
      <c r="K844">
        <v>0</v>
      </c>
      <c r="L844">
        <v>970.94939999999997</v>
      </c>
      <c r="M844">
        <v>25144.714</v>
      </c>
      <c r="N844">
        <v>0</v>
      </c>
      <c r="O844">
        <v>0</v>
      </c>
      <c r="P844">
        <v>0</v>
      </c>
      <c r="Q844">
        <v>0</v>
      </c>
      <c r="R844">
        <v>1</v>
      </c>
    </row>
    <row r="845" spans="1:18" x14ac:dyDescent="0.25">
      <c r="A845" t="s">
        <v>888</v>
      </c>
      <c r="B845">
        <v>5421.04</v>
      </c>
      <c r="C845">
        <v>550.13030000000003</v>
      </c>
      <c r="D845">
        <v>57517.957999999999</v>
      </c>
      <c r="E845" s="3">
        <v>25737.969700000001</v>
      </c>
      <c r="F845" s="4">
        <v>3327.2613999999999</v>
      </c>
      <c r="G845">
        <v>1159.6796999999999</v>
      </c>
      <c r="H845">
        <v>694.15800000000002</v>
      </c>
      <c r="I845">
        <v>0</v>
      </c>
      <c r="J845">
        <v>0</v>
      </c>
      <c r="K845">
        <v>0</v>
      </c>
      <c r="L845">
        <v>419.57670000000002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1</v>
      </c>
    </row>
    <row r="846" spans="1:18" x14ac:dyDescent="0.25">
      <c r="A846" t="s">
        <v>889</v>
      </c>
      <c r="B846">
        <v>8472.9838999999993</v>
      </c>
      <c r="C846">
        <v>941.88319999999999</v>
      </c>
      <c r="D846">
        <v>114150</v>
      </c>
      <c r="E846" s="3">
        <v>51570.233200000002</v>
      </c>
      <c r="F846" s="4">
        <v>7313.2617</v>
      </c>
      <c r="G846">
        <v>1740.3619000000001</v>
      </c>
      <c r="H846">
        <v>2832.7646</v>
      </c>
      <c r="I846">
        <v>0</v>
      </c>
      <c r="J846">
        <v>0</v>
      </c>
      <c r="K846">
        <v>0</v>
      </c>
      <c r="L846">
        <v>608.78549999999996</v>
      </c>
      <c r="M846">
        <v>25098.318500000001</v>
      </c>
      <c r="N846">
        <v>0</v>
      </c>
      <c r="O846">
        <v>0</v>
      </c>
      <c r="P846">
        <v>0</v>
      </c>
      <c r="Q846">
        <v>0</v>
      </c>
      <c r="R846">
        <v>1</v>
      </c>
    </row>
    <row r="847" spans="1:18" x14ac:dyDescent="0.25">
      <c r="A847" t="s">
        <v>890</v>
      </c>
      <c r="B847">
        <v>12226.4043</v>
      </c>
      <c r="C847">
        <v>4443.3396000000002</v>
      </c>
      <c r="D847">
        <v>180755.22469999999</v>
      </c>
      <c r="E847" s="3">
        <v>114023.0659</v>
      </c>
      <c r="F847" s="4">
        <v>43036.4542</v>
      </c>
      <c r="G847">
        <v>5002.5006999999996</v>
      </c>
      <c r="H847">
        <v>33126.760799999996</v>
      </c>
      <c r="I847">
        <v>0</v>
      </c>
      <c r="J847">
        <v>0</v>
      </c>
      <c r="K847">
        <v>0</v>
      </c>
      <c r="L847">
        <v>1338.3400999999999</v>
      </c>
      <c r="M847">
        <v>21371.6751</v>
      </c>
      <c r="N847">
        <v>0</v>
      </c>
      <c r="O847">
        <v>0</v>
      </c>
      <c r="P847">
        <v>0</v>
      </c>
      <c r="Q847">
        <v>0</v>
      </c>
      <c r="R847">
        <v>1</v>
      </c>
    </row>
    <row r="848" spans="1:18" x14ac:dyDescent="0.25">
      <c r="A848" t="s">
        <v>891</v>
      </c>
      <c r="B848">
        <v>3689.5158000000001</v>
      </c>
      <c r="C848">
        <v>237.08799999999999</v>
      </c>
      <c r="D848">
        <v>53598.017500000002</v>
      </c>
      <c r="E848" s="3">
        <v>23600.1384</v>
      </c>
      <c r="F848" s="4">
        <v>2413.1727000000001</v>
      </c>
      <c r="G848">
        <v>945.64790000000005</v>
      </c>
      <c r="H848">
        <v>374.2715</v>
      </c>
      <c r="I848">
        <v>0</v>
      </c>
      <c r="J848">
        <v>0</v>
      </c>
      <c r="K848">
        <v>0</v>
      </c>
      <c r="L848">
        <v>371.10019999999997</v>
      </c>
      <c r="M848">
        <v>4289.0267999999996</v>
      </c>
      <c r="N848">
        <v>0</v>
      </c>
      <c r="O848">
        <v>0</v>
      </c>
      <c r="P848">
        <v>0</v>
      </c>
      <c r="Q848">
        <v>0</v>
      </c>
      <c r="R848">
        <v>1</v>
      </c>
    </row>
    <row r="849" spans="1:18" x14ac:dyDescent="0.25">
      <c r="A849" t="s">
        <v>892</v>
      </c>
      <c r="B849">
        <v>3098.6844000000001</v>
      </c>
      <c r="C849">
        <v>224.60579999999999</v>
      </c>
      <c r="D849">
        <v>41114.464399999997</v>
      </c>
      <c r="E849" s="3">
        <v>18402.725699999999</v>
      </c>
      <c r="F849" s="4">
        <v>2027.3584000000001</v>
      </c>
      <c r="G849">
        <v>771.72659999999996</v>
      </c>
      <c r="H849">
        <v>294.37790000000001</v>
      </c>
      <c r="I849">
        <v>0</v>
      </c>
      <c r="J849">
        <v>0</v>
      </c>
      <c r="K849">
        <v>0</v>
      </c>
      <c r="L849">
        <v>284.44709999999998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1</v>
      </c>
    </row>
    <row r="850" spans="1:18" x14ac:dyDescent="0.25">
      <c r="A850" t="s">
        <v>893</v>
      </c>
      <c r="B850">
        <v>8539.3495000000003</v>
      </c>
      <c r="C850">
        <v>892.16060000000004</v>
      </c>
      <c r="D850">
        <v>118687.49460000001</v>
      </c>
      <c r="E850" s="3">
        <v>54232.374300000003</v>
      </c>
      <c r="F850" s="4">
        <v>8402.6983999999993</v>
      </c>
      <c r="G850">
        <v>2169.6356999999998</v>
      </c>
      <c r="H850">
        <v>4176.7515000000003</v>
      </c>
      <c r="I850">
        <v>0</v>
      </c>
      <c r="J850">
        <v>0</v>
      </c>
      <c r="K850">
        <v>0</v>
      </c>
      <c r="L850">
        <v>997.21249999999998</v>
      </c>
      <c r="M850">
        <v>10454.2328</v>
      </c>
      <c r="N850">
        <v>0</v>
      </c>
      <c r="O850">
        <v>0</v>
      </c>
      <c r="P850">
        <v>0</v>
      </c>
      <c r="Q850">
        <v>0</v>
      </c>
      <c r="R850">
        <v>1</v>
      </c>
    </row>
    <row r="851" spans="1:18" x14ac:dyDescent="0.25">
      <c r="A851" t="s">
        <v>894</v>
      </c>
      <c r="B851">
        <v>2519.9069</v>
      </c>
      <c r="C851">
        <v>163.28469999999999</v>
      </c>
      <c r="D851">
        <v>38288.210200000001</v>
      </c>
      <c r="E851" s="3">
        <v>17011.331699999999</v>
      </c>
      <c r="F851" s="4">
        <v>1610.6078</v>
      </c>
      <c r="G851">
        <v>566.97990000000004</v>
      </c>
      <c r="H851">
        <v>190.505</v>
      </c>
      <c r="I851">
        <v>0</v>
      </c>
      <c r="J851">
        <v>0</v>
      </c>
      <c r="K851">
        <v>0</v>
      </c>
      <c r="L851">
        <v>175.4237</v>
      </c>
      <c r="M851">
        <v>9641.2901999999995</v>
      </c>
      <c r="N851">
        <v>0</v>
      </c>
      <c r="O851">
        <v>0</v>
      </c>
      <c r="P851">
        <v>0</v>
      </c>
      <c r="Q851">
        <v>0</v>
      </c>
      <c r="R851">
        <v>1</v>
      </c>
    </row>
    <row r="852" spans="1:18" x14ac:dyDescent="0.25">
      <c r="A852" t="s">
        <v>895</v>
      </c>
      <c r="B852">
        <v>7044.4278000000004</v>
      </c>
      <c r="C852">
        <v>606.6499</v>
      </c>
      <c r="D852">
        <v>89735.894400000005</v>
      </c>
      <c r="E852" s="3">
        <v>40683.129999999997</v>
      </c>
      <c r="F852" s="4">
        <v>4782.1823999999997</v>
      </c>
      <c r="G852">
        <v>1595.6505999999999</v>
      </c>
      <c r="H852">
        <v>967.60879999999997</v>
      </c>
      <c r="I852">
        <v>0</v>
      </c>
      <c r="J852">
        <v>0</v>
      </c>
      <c r="K852">
        <v>0</v>
      </c>
      <c r="L852">
        <v>559.77139999999997</v>
      </c>
      <c r="M852">
        <v>10040.029500000001</v>
      </c>
      <c r="N852">
        <v>0</v>
      </c>
      <c r="O852">
        <v>0</v>
      </c>
      <c r="P852">
        <v>0</v>
      </c>
      <c r="Q852">
        <v>0</v>
      </c>
      <c r="R852">
        <v>1</v>
      </c>
    </row>
    <row r="853" spans="1:18" x14ac:dyDescent="0.25">
      <c r="A853" t="s">
        <v>39</v>
      </c>
      <c r="B853">
        <v>9874.5633999999991</v>
      </c>
      <c r="C853">
        <v>902.21680000000003</v>
      </c>
      <c r="D853">
        <v>122478.55190000001</v>
      </c>
      <c r="E853" s="3">
        <v>55412.9692</v>
      </c>
      <c r="F853" s="4">
        <v>7161.4484000000002</v>
      </c>
      <c r="G853">
        <v>2449.8384000000001</v>
      </c>
      <c r="H853">
        <v>1633.1384</v>
      </c>
      <c r="I853">
        <v>0</v>
      </c>
      <c r="J853">
        <v>0</v>
      </c>
      <c r="K853">
        <v>0</v>
      </c>
      <c r="L853">
        <v>749.84400000000005</v>
      </c>
      <c r="M853">
        <v>5706.4681</v>
      </c>
      <c r="N853">
        <v>0</v>
      </c>
      <c r="O853">
        <v>0</v>
      </c>
      <c r="P853">
        <v>0</v>
      </c>
      <c r="Q853">
        <v>0</v>
      </c>
      <c r="R853">
        <v>1</v>
      </c>
    </row>
    <row r="854" spans="1:18" x14ac:dyDescent="0.25">
      <c r="A854" t="s">
        <v>896</v>
      </c>
      <c r="B854">
        <v>6367.2471999999998</v>
      </c>
      <c r="C854">
        <v>559.60320000000002</v>
      </c>
      <c r="D854">
        <v>74374.167100000006</v>
      </c>
      <c r="E854" s="3">
        <v>33624.152300000002</v>
      </c>
      <c r="F854" s="4">
        <v>4235.1360000000004</v>
      </c>
      <c r="G854">
        <v>1350.0002999999999</v>
      </c>
      <c r="H854">
        <v>704.45320000000004</v>
      </c>
      <c r="I854">
        <v>0</v>
      </c>
      <c r="J854">
        <v>0</v>
      </c>
      <c r="K854">
        <v>0</v>
      </c>
      <c r="L854">
        <v>483.20920000000001</v>
      </c>
      <c r="M854">
        <v>3606.4886999999999</v>
      </c>
      <c r="N854">
        <v>0</v>
      </c>
      <c r="O854">
        <v>0</v>
      </c>
      <c r="P854">
        <v>0</v>
      </c>
      <c r="Q854">
        <v>0</v>
      </c>
      <c r="R854">
        <v>1</v>
      </c>
    </row>
    <row r="855" spans="1:18" x14ac:dyDescent="0.25">
      <c r="A855" t="s">
        <v>40</v>
      </c>
      <c r="B855">
        <v>8759.5126999999993</v>
      </c>
      <c r="C855">
        <v>3038.3872999999999</v>
      </c>
      <c r="D855">
        <v>146786.13320000001</v>
      </c>
      <c r="E855" s="3">
        <v>100466.3177</v>
      </c>
      <c r="F855" s="4">
        <v>32177.848600000001</v>
      </c>
      <c r="G855">
        <v>3383.0572000000002</v>
      </c>
      <c r="H855">
        <v>26641.052500000002</v>
      </c>
      <c r="I855">
        <v>0</v>
      </c>
      <c r="J855">
        <v>0</v>
      </c>
      <c r="K855">
        <v>0</v>
      </c>
      <c r="L855">
        <v>1226.9168</v>
      </c>
      <c r="M855">
        <v>19760.5363</v>
      </c>
      <c r="N855">
        <v>0</v>
      </c>
      <c r="O855">
        <v>0</v>
      </c>
      <c r="P855">
        <v>0</v>
      </c>
      <c r="Q855">
        <v>0</v>
      </c>
      <c r="R855">
        <v>1</v>
      </c>
    </row>
    <row r="856" spans="1:18" x14ac:dyDescent="0.25">
      <c r="A856" t="s">
        <v>897</v>
      </c>
      <c r="B856">
        <v>4324.4191000000001</v>
      </c>
      <c r="C856">
        <v>352.87169999999998</v>
      </c>
      <c r="D856">
        <v>57809.9977</v>
      </c>
      <c r="E856" s="3">
        <v>25596.657299999999</v>
      </c>
      <c r="F856" s="4">
        <v>2994.3921999999998</v>
      </c>
      <c r="G856">
        <v>1226.6342999999999</v>
      </c>
      <c r="H856">
        <v>492.92939999999999</v>
      </c>
      <c r="I856">
        <v>0</v>
      </c>
      <c r="J856">
        <v>0</v>
      </c>
      <c r="K856">
        <v>0</v>
      </c>
      <c r="L856">
        <v>549.92780000000005</v>
      </c>
      <c r="M856">
        <v>10.120799999999999</v>
      </c>
      <c r="N856">
        <v>0</v>
      </c>
      <c r="O856">
        <v>0</v>
      </c>
      <c r="P856">
        <v>0</v>
      </c>
      <c r="Q856">
        <v>0</v>
      </c>
      <c r="R856">
        <v>1</v>
      </c>
    </row>
    <row r="857" spans="1:18" x14ac:dyDescent="0.25">
      <c r="A857" t="s">
        <v>898</v>
      </c>
      <c r="B857">
        <v>2739.7174</v>
      </c>
      <c r="C857">
        <v>121.22839999999999</v>
      </c>
      <c r="D857">
        <v>50661.777699999999</v>
      </c>
      <c r="E857" s="3">
        <v>22190.8436</v>
      </c>
      <c r="F857" s="4">
        <v>1440.0304000000001</v>
      </c>
      <c r="G857">
        <v>393.29840000000002</v>
      </c>
      <c r="H857">
        <v>583.82759999999996</v>
      </c>
      <c r="I857">
        <v>0</v>
      </c>
      <c r="J857">
        <v>0</v>
      </c>
      <c r="K857">
        <v>0</v>
      </c>
      <c r="L857">
        <v>170.79300000000001</v>
      </c>
      <c r="M857">
        <v>32991.6564</v>
      </c>
      <c r="N857">
        <v>0</v>
      </c>
      <c r="O857">
        <v>0</v>
      </c>
      <c r="P857">
        <v>0</v>
      </c>
      <c r="Q857">
        <v>0</v>
      </c>
      <c r="R857">
        <v>1</v>
      </c>
    </row>
    <row r="858" spans="1:18" x14ac:dyDescent="0.25">
      <c r="A858" t="s">
        <v>899</v>
      </c>
      <c r="B858">
        <v>11192.786899999999</v>
      </c>
      <c r="C858">
        <v>2465.5654</v>
      </c>
      <c r="D858">
        <v>148870.46599999999</v>
      </c>
      <c r="E858" s="3">
        <v>76018.459300000002</v>
      </c>
      <c r="F858" s="4">
        <v>20541.3917</v>
      </c>
      <c r="G858">
        <v>3569.7604000000001</v>
      </c>
      <c r="H858">
        <v>14338.5543</v>
      </c>
      <c r="I858">
        <v>0</v>
      </c>
      <c r="J858">
        <v>0</v>
      </c>
      <c r="K858">
        <v>0</v>
      </c>
      <c r="L858">
        <v>1619.5386000000001</v>
      </c>
      <c r="M858">
        <v>4928.1149999999998</v>
      </c>
      <c r="N858">
        <v>0</v>
      </c>
      <c r="O858">
        <v>0</v>
      </c>
      <c r="P858">
        <v>0</v>
      </c>
      <c r="Q858">
        <v>0</v>
      </c>
      <c r="R858">
        <v>1</v>
      </c>
    </row>
    <row r="859" spans="1:18" x14ac:dyDescent="0.25">
      <c r="A859" t="s">
        <v>900</v>
      </c>
      <c r="B859">
        <v>393.44330000000002</v>
      </c>
      <c r="C859">
        <v>15.600199999999999</v>
      </c>
      <c r="D859">
        <v>3067.8904000000002</v>
      </c>
      <c r="E859" s="3">
        <v>1257.8758</v>
      </c>
      <c r="F859" s="4">
        <v>158.5977</v>
      </c>
      <c r="G859">
        <v>99.078000000000003</v>
      </c>
      <c r="H859">
        <v>0.74480000000000002</v>
      </c>
      <c r="I859">
        <v>0</v>
      </c>
      <c r="J859">
        <v>0</v>
      </c>
      <c r="K859">
        <v>0</v>
      </c>
      <c r="L859">
        <v>80.035300000000007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1</v>
      </c>
    </row>
    <row r="860" spans="1:18" x14ac:dyDescent="0.25">
      <c r="A860" t="s">
        <v>901</v>
      </c>
      <c r="B860">
        <v>4432.3473999999997</v>
      </c>
      <c r="C860">
        <v>632.42139999999995</v>
      </c>
      <c r="D860">
        <v>70732.997700000007</v>
      </c>
      <c r="E860" s="3">
        <v>36237.761100000003</v>
      </c>
      <c r="F860" s="4">
        <v>7469.9494999999997</v>
      </c>
      <c r="G860">
        <v>1764.24</v>
      </c>
      <c r="H860">
        <v>5110.9476000000004</v>
      </c>
      <c r="I860">
        <v>0</v>
      </c>
      <c r="J860">
        <v>0</v>
      </c>
      <c r="K860">
        <v>0</v>
      </c>
      <c r="L860">
        <v>1267.0517</v>
      </c>
      <c r="M860">
        <v>23517.206200000001</v>
      </c>
      <c r="N860">
        <v>0</v>
      </c>
      <c r="O860">
        <v>0</v>
      </c>
      <c r="P860">
        <v>0</v>
      </c>
      <c r="Q860">
        <v>0</v>
      </c>
      <c r="R860">
        <v>1</v>
      </c>
    </row>
    <row r="861" spans="1:18" x14ac:dyDescent="0.25">
      <c r="A861" t="s">
        <v>41</v>
      </c>
      <c r="B861">
        <v>6854.3954000000003</v>
      </c>
      <c r="C861">
        <v>2196.9639999999999</v>
      </c>
      <c r="D861">
        <v>97263.136199999994</v>
      </c>
      <c r="E861" s="3">
        <v>46315.199800000002</v>
      </c>
      <c r="F861" s="4">
        <v>21473.213800000001</v>
      </c>
      <c r="G861">
        <v>3359.9735000000001</v>
      </c>
      <c r="H861">
        <v>16725.184700000002</v>
      </c>
      <c r="I861">
        <v>0</v>
      </c>
      <c r="J861">
        <v>0</v>
      </c>
      <c r="K861">
        <v>0</v>
      </c>
      <c r="L861">
        <v>2256.5666999999999</v>
      </c>
      <c r="M861">
        <v>2488.8595</v>
      </c>
      <c r="N861">
        <v>0</v>
      </c>
      <c r="O861">
        <v>0</v>
      </c>
      <c r="P861">
        <v>0</v>
      </c>
      <c r="Q861">
        <v>0</v>
      </c>
      <c r="R861">
        <v>1</v>
      </c>
    </row>
    <row r="862" spans="1:18" x14ac:dyDescent="0.25">
      <c r="A862" t="s">
        <v>902</v>
      </c>
      <c r="B862">
        <v>8802.9819000000007</v>
      </c>
      <c r="C862">
        <v>3566.6246000000001</v>
      </c>
      <c r="D862">
        <v>106116.2003</v>
      </c>
      <c r="E862" s="3">
        <v>47850.779499999997</v>
      </c>
      <c r="F862" s="4">
        <v>26130.413199999999</v>
      </c>
      <c r="G862">
        <v>3284.7257</v>
      </c>
      <c r="H862">
        <v>21750.622800000001</v>
      </c>
      <c r="I862">
        <v>0</v>
      </c>
      <c r="J862">
        <v>0</v>
      </c>
      <c r="K862">
        <v>0</v>
      </c>
      <c r="L862">
        <v>2036.672</v>
      </c>
      <c r="M862">
        <v>3281.1316000000002</v>
      </c>
      <c r="N862">
        <v>0</v>
      </c>
      <c r="O862">
        <v>0</v>
      </c>
      <c r="P862">
        <v>0</v>
      </c>
      <c r="Q862">
        <v>0</v>
      </c>
      <c r="R862">
        <v>1</v>
      </c>
    </row>
    <row r="863" spans="1:18" x14ac:dyDescent="0.25">
      <c r="A863" t="s">
        <v>903</v>
      </c>
      <c r="B863">
        <v>7289.6225999999997</v>
      </c>
      <c r="C863">
        <v>738.68859999999995</v>
      </c>
      <c r="D863">
        <v>72571.477299999999</v>
      </c>
      <c r="E863" s="3">
        <v>32237.1774</v>
      </c>
      <c r="F863" s="4">
        <v>3677.2835</v>
      </c>
      <c r="G863">
        <v>1383.0172</v>
      </c>
      <c r="H863">
        <v>789.49879999999996</v>
      </c>
      <c r="I863">
        <v>0</v>
      </c>
      <c r="J863">
        <v>0</v>
      </c>
      <c r="K863">
        <v>0</v>
      </c>
      <c r="L863">
        <v>567.44979999999998</v>
      </c>
      <c r="M863">
        <v>7766.7937000000002</v>
      </c>
      <c r="N863">
        <v>0</v>
      </c>
      <c r="O863">
        <v>0</v>
      </c>
      <c r="P863">
        <v>0</v>
      </c>
      <c r="Q863">
        <v>0</v>
      </c>
      <c r="R863">
        <v>1</v>
      </c>
    </row>
    <row r="864" spans="1:18" x14ac:dyDescent="0.25">
      <c r="A864" t="s">
        <v>904</v>
      </c>
      <c r="B864">
        <v>8653.7325999999994</v>
      </c>
      <c r="C864">
        <v>402.39769999999999</v>
      </c>
      <c r="D864">
        <v>167562.16949999999</v>
      </c>
      <c r="E864" s="3">
        <v>73641.738200000007</v>
      </c>
      <c r="F864" s="4">
        <v>5153.3144000000002</v>
      </c>
      <c r="G864">
        <v>1136.8956000000001</v>
      </c>
      <c r="H864">
        <v>2930.1927999999998</v>
      </c>
      <c r="I864">
        <v>0</v>
      </c>
      <c r="J864">
        <v>0</v>
      </c>
      <c r="K864">
        <v>0</v>
      </c>
      <c r="L864">
        <v>587.92359999999996</v>
      </c>
      <c r="M864">
        <v>117303.9298</v>
      </c>
      <c r="N864">
        <v>0</v>
      </c>
      <c r="O864">
        <v>0</v>
      </c>
      <c r="P864">
        <v>0</v>
      </c>
      <c r="Q864">
        <v>0</v>
      </c>
      <c r="R864">
        <v>1</v>
      </c>
    </row>
    <row r="865" spans="1:18" x14ac:dyDescent="0.25">
      <c r="A865" t="s">
        <v>905</v>
      </c>
      <c r="B865">
        <v>10556.063700000001</v>
      </c>
      <c r="C865">
        <v>1087.5241000000001</v>
      </c>
      <c r="D865">
        <v>141248.658</v>
      </c>
      <c r="E865" s="3">
        <v>62936.645100000002</v>
      </c>
      <c r="F865" s="4">
        <v>8605.6815999999999</v>
      </c>
      <c r="G865">
        <v>2485.6601000000001</v>
      </c>
      <c r="H865">
        <v>3852.9901</v>
      </c>
      <c r="I865">
        <v>0</v>
      </c>
      <c r="J865">
        <v>0</v>
      </c>
      <c r="K865">
        <v>0</v>
      </c>
      <c r="L865">
        <v>1362.9484</v>
      </c>
      <c r="M865">
        <v>27995.983499999998</v>
      </c>
      <c r="N865">
        <v>0</v>
      </c>
      <c r="O865">
        <v>0</v>
      </c>
      <c r="P865">
        <v>0</v>
      </c>
      <c r="Q865">
        <v>0</v>
      </c>
      <c r="R865">
        <v>1</v>
      </c>
    </row>
    <row r="866" spans="1:18" x14ac:dyDescent="0.25">
      <c r="A866" t="s">
        <v>906</v>
      </c>
      <c r="B866">
        <v>8009.9323000000004</v>
      </c>
      <c r="C866">
        <v>849.49590000000001</v>
      </c>
      <c r="D866">
        <v>106617.00079999999</v>
      </c>
      <c r="E866" s="3">
        <v>47555.250500000002</v>
      </c>
      <c r="F866" s="4">
        <v>7007.4359999999997</v>
      </c>
      <c r="G866">
        <v>1857.5590999999999</v>
      </c>
      <c r="H866">
        <v>1832.6907000000001</v>
      </c>
      <c r="I866">
        <v>0</v>
      </c>
      <c r="J866">
        <v>0</v>
      </c>
      <c r="K866">
        <v>0</v>
      </c>
      <c r="L866">
        <v>885.78840000000002</v>
      </c>
      <c r="M866">
        <v>10818.0244</v>
      </c>
      <c r="N866">
        <v>0</v>
      </c>
      <c r="O866">
        <v>0</v>
      </c>
      <c r="P866">
        <v>0</v>
      </c>
      <c r="Q866">
        <v>0</v>
      </c>
      <c r="R866">
        <v>1</v>
      </c>
    </row>
    <row r="867" spans="1:18" x14ac:dyDescent="0.25">
      <c r="A867" t="s">
        <v>907</v>
      </c>
      <c r="B867">
        <v>7980.2948999999999</v>
      </c>
      <c r="C867">
        <v>602.79700000000003</v>
      </c>
      <c r="D867">
        <v>134224.87650000001</v>
      </c>
      <c r="E867" s="3">
        <v>59632.273399999998</v>
      </c>
      <c r="F867" s="4">
        <v>7168.6053000000002</v>
      </c>
      <c r="G867">
        <v>1948.6827000000001</v>
      </c>
      <c r="H867">
        <v>2059.6936999999998</v>
      </c>
      <c r="I867">
        <v>0</v>
      </c>
      <c r="J867">
        <v>0</v>
      </c>
      <c r="K867">
        <v>0</v>
      </c>
      <c r="L867">
        <v>845.58450000000005</v>
      </c>
      <c r="M867">
        <v>36756.280500000001</v>
      </c>
      <c r="N867">
        <v>0</v>
      </c>
      <c r="O867">
        <v>0</v>
      </c>
      <c r="P867">
        <v>0</v>
      </c>
      <c r="Q867">
        <v>0</v>
      </c>
      <c r="R867">
        <v>1</v>
      </c>
    </row>
    <row r="868" spans="1:18" x14ac:dyDescent="0.25">
      <c r="A868" t="s">
        <v>908</v>
      </c>
      <c r="B868">
        <v>6466.2016999999996</v>
      </c>
      <c r="C868">
        <v>654.07349999999997</v>
      </c>
      <c r="D868">
        <v>89577.173200000005</v>
      </c>
      <c r="E868" s="3">
        <v>39816.656799999997</v>
      </c>
      <c r="F868" s="4">
        <v>6050.0492000000004</v>
      </c>
      <c r="G868">
        <v>2009.1875</v>
      </c>
      <c r="H868">
        <v>2181.5457999999999</v>
      </c>
      <c r="I868">
        <v>0</v>
      </c>
      <c r="J868">
        <v>0</v>
      </c>
      <c r="K868">
        <v>0</v>
      </c>
      <c r="L868">
        <v>881.44</v>
      </c>
      <c r="M868">
        <v>1173.2351000000001</v>
      </c>
      <c r="N868">
        <v>0</v>
      </c>
      <c r="O868">
        <v>0</v>
      </c>
      <c r="P868">
        <v>0</v>
      </c>
      <c r="Q868">
        <v>0</v>
      </c>
      <c r="R868">
        <v>1</v>
      </c>
    </row>
    <row r="869" spans="1:18" x14ac:dyDescent="0.25">
      <c r="A869" t="s">
        <v>909</v>
      </c>
      <c r="B869">
        <v>6545.1863000000003</v>
      </c>
      <c r="C869">
        <v>444.89030000000002</v>
      </c>
      <c r="D869">
        <v>122770.1489</v>
      </c>
      <c r="E869" s="3">
        <v>56874.957000000002</v>
      </c>
      <c r="F869" s="4">
        <v>5931.3995000000004</v>
      </c>
      <c r="G869">
        <v>1072.9281000000001</v>
      </c>
      <c r="H869">
        <v>3696.9421000000002</v>
      </c>
      <c r="I869">
        <v>0</v>
      </c>
      <c r="J869">
        <v>0</v>
      </c>
      <c r="K869">
        <v>0</v>
      </c>
      <c r="L869">
        <v>429.09859999999998</v>
      </c>
      <c r="M869">
        <v>82339.697799999994</v>
      </c>
      <c r="N869">
        <v>0</v>
      </c>
      <c r="O869">
        <v>0</v>
      </c>
      <c r="P869">
        <v>0</v>
      </c>
      <c r="Q869">
        <v>0</v>
      </c>
      <c r="R869">
        <v>1</v>
      </c>
    </row>
    <row r="870" spans="1:18" x14ac:dyDescent="0.25">
      <c r="A870" t="s">
        <v>910</v>
      </c>
      <c r="B870">
        <v>9547.2873</v>
      </c>
      <c r="C870">
        <v>1615.6981000000001</v>
      </c>
      <c r="D870">
        <v>128835.61169999999</v>
      </c>
      <c r="E870" s="3">
        <v>58219.459300000002</v>
      </c>
      <c r="F870" s="4">
        <v>15654.471</v>
      </c>
      <c r="G870">
        <v>3236.1439999999998</v>
      </c>
      <c r="H870">
        <v>9955.8420999999998</v>
      </c>
      <c r="I870">
        <v>0</v>
      </c>
      <c r="J870">
        <v>0</v>
      </c>
      <c r="K870">
        <v>0</v>
      </c>
      <c r="L870">
        <v>1660.2047</v>
      </c>
      <c r="M870">
        <v>3704.2195000000002</v>
      </c>
      <c r="N870">
        <v>0</v>
      </c>
      <c r="O870">
        <v>0</v>
      </c>
      <c r="P870">
        <v>0</v>
      </c>
      <c r="Q870">
        <v>0</v>
      </c>
      <c r="R870">
        <v>1</v>
      </c>
    </row>
    <row r="871" spans="1:18" x14ac:dyDescent="0.25">
      <c r="A871" t="s">
        <v>911</v>
      </c>
      <c r="B871">
        <v>8879.4853000000003</v>
      </c>
      <c r="C871">
        <v>1728.1158</v>
      </c>
      <c r="D871">
        <v>102550.8107</v>
      </c>
      <c r="E871" s="3">
        <v>42614.127200000003</v>
      </c>
      <c r="F871" s="4">
        <v>10163.3292</v>
      </c>
      <c r="G871">
        <v>3731.4924000000001</v>
      </c>
      <c r="H871">
        <v>4403.1004999999996</v>
      </c>
      <c r="I871">
        <v>0</v>
      </c>
      <c r="J871">
        <v>0</v>
      </c>
      <c r="K871">
        <v>0</v>
      </c>
      <c r="L871">
        <v>2514.8447999999999</v>
      </c>
      <c r="M871">
        <v>865.69590000000005</v>
      </c>
      <c r="N871">
        <v>0</v>
      </c>
      <c r="O871">
        <v>0</v>
      </c>
      <c r="P871">
        <v>0</v>
      </c>
      <c r="Q871">
        <v>0</v>
      </c>
      <c r="R871">
        <v>1</v>
      </c>
    </row>
    <row r="872" spans="1:18" x14ac:dyDescent="0.25">
      <c r="A872" t="s">
        <v>912</v>
      </c>
      <c r="B872">
        <v>3927.5747999999999</v>
      </c>
      <c r="C872">
        <v>1672.6654000000001</v>
      </c>
      <c r="D872">
        <v>44781.372900000002</v>
      </c>
      <c r="E872" s="3">
        <v>18754.730599999999</v>
      </c>
      <c r="F872" s="4">
        <v>12488.8019</v>
      </c>
      <c r="G872">
        <v>2153.4722999999999</v>
      </c>
      <c r="H872">
        <v>10076.107900000001</v>
      </c>
      <c r="I872">
        <v>0</v>
      </c>
      <c r="J872">
        <v>0</v>
      </c>
      <c r="K872">
        <v>0</v>
      </c>
      <c r="L872">
        <v>1756.4105999999999</v>
      </c>
      <c r="M872">
        <v>257.22910000000002</v>
      </c>
      <c r="N872">
        <v>0</v>
      </c>
      <c r="O872">
        <v>0</v>
      </c>
      <c r="P872">
        <v>0</v>
      </c>
      <c r="Q872">
        <v>0</v>
      </c>
      <c r="R872">
        <v>1</v>
      </c>
    </row>
    <row r="873" spans="1:18" x14ac:dyDescent="0.25">
      <c r="A873" t="s">
        <v>913</v>
      </c>
      <c r="B873">
        <v>6445.9975000000004</v>
      </c>
      <c r="C873">
        <v>1980.2777000000001</v>
      </c>
      <c r="D873">
        <v>95185.513800000001</v>
      </c>
      <c r="E873" s="3">
        <v>54753.2984</v>
      </c>
      <c r="F873" s="4">
        <v>20848.328399999999</v>
      </c>
      <c r="G873">
        <v>3435.8620000000001</v>
      </c>
      <c r="H873">
        <v>15744.436799999999</v>
      </c>
      <c r="I873">
        <v>0</v>
      </c>
      <c r="J873">
        <v>0</v>
      </c>
      <c r="K873">
        <v>0</v>
      </c>
      <c r="L873">
        <v>2066.0630000000001</v>
      </c>
      <c r="M873">
        <v>1559.5433</v>
      </c>
      <c r="N873">
        <v>0</v>
      </c>
      <c r="O873">
        <v>0</v>
      </c>
      <c r="P873">
        <v>0</v>
      </c>
      <c r="Q873">
        <v>0</v>
      </c>
      <c r="R873">
        <v>1</v>
      </c>
    </row>
    <row r="874" spans="1:18" x14ac:dyDescent="0.25">
      <c r="A874" t="s">
        <v>2045</v>
      </c>
      <c r="B874">
        <v>0</v>
      </c>
      <c r="C874">
        <v>0</v>
      </c>
      <c r="D874">
        <v>0</v>
      </c>
      <c r="E874" s="3">
        <v>-7.3899999999999993E-2</v>
      </c>
      <c r="F874" s="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1</v>
      </c>
    </row>
    <row r="875" spans="1:18" x14ac:dyDescent="0.25">
      <c r="A875" t="s">
        <v>2046</v>
      </c>
      <c r="B875">
        <v>0</v>
      </c>
      <c r="C875">
        <v>0</v>
      </c>
      <c r="D875">
        <v>0</v>
      </c>
      <c r="E875" s="3">
        <v>-7.9399999999999998E-2</v>
      </c>
      <c r="F875" s="4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1</v>
      </c>
    </row>
    <row r="876" spans="1:18" x14ac:dyDescent="0.25">
      <c r="A876" t="s">
        <v>2047</v>
      </c>
      <c r="B876">
        <v>0</v>
      </c>
      <c r="C876">
        <v>0</v>
      </c>
      <c r="D876">
        <v>0</v>
      </c>
      <c r="E876" s="3">
        <v>-7.0900000000000005E-2</v>
      </c>
      <c r="F876" s="4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1</v>
      </c>
    </row>
    <row r="877" spans="1:18" x14ac:dyDescent="0.25">
      <c r="A877" t="s">
        <v>2048</v>
      </c>
      <c r="B877">
        <v>0</v>
      </c>
      <c r="C877">
        <v>0</v>
      </c>
      <c r="D877">
        <v>0</v>
      </c>
      <c r="E877" s="3">
        <v>-6.5299999999999997E-2</v>
      </c>
      <c r="F877" s="4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1</v>
      </c>
    </row>
    <row r="878" spans="1:18" x14ac:dyDescent="0.25">
      <c r="A878" t="s">
        <v>914</v>
      </c>
      <c r="B878">
        <v>6544.0551999999998</v>
      </c>
      <c r="C878">
        <v>719.39689999999996</v>
      </c>
      <c r="D878">
        <v>82272.212400000004</v>
      </c>
      <c r="E878" s="3">
        <v>37128.9663</v>
      </c>
      <c r="F878" s="4">
        <v>5928.4911000000002</v>
      </c>
      <c r="G878">
        <v>1851.405</v>
      </c>
      <c r="H878">
        <v>1876.7837999999999</v>
      </c>
      <c r="I878">
        <v>0</v>
      </c>
      <c r="J878">
        <v>0</v>
      </c>
      <c r="K878">
        <v>0</v>
      </c>
      <c r="L878">
        <v>707.13940000000002</v>
      </c>
      <c r="M878">
        <v>3693.4227999999998</v>
      </c>
      <c r="N878">
        <v>0</v>
      </c>
      <c r="O878">
        <v>0</v>
      </c>
      <c r="P878">
        <v>0</v>
      </c>
      <c r="Q878">
        <v>0</v>
      </c>
      <c r="R878">
        <v>1</v>
      </c>
    </row>
    <row r="879" spans="1:18" x14ac:dyDescent="0.25">
      <c r="A879" t="s">
        <v>915</v>
      </c>
      <c r="B879">
        <v>3575.9789000000001</v>
      </c>
      <c r="C879">
        <v>324.9264</v>
      </c>
      <c r="D879">
        <v>41774.722600000001</v>
      </c>
      <c r="E879" s="3">
        <v>17292.525799999999</v>
      </c>
      <c r="F879" s="4">
        <v>2587.5745999999999</v>
      </c>
      <c r="G879">
        <v>1331.7430999999999</v>
      </c>
      <c r="H879">
        <v>495.2407</v>
      </c>
      <c r="I879">
        <v>0</v>
      </c>
      <c r="J879">
        <v>0</v>
      </c>
      <c r="K879">
        <v>0</v>
      </c>
      <c r="L879">
        <v>846.66359999999997</v>
      </c>
      <c r="M879">
        <v>845.98500000000001</v>
      </c>
      <c r="N879">
        <v>0</v>
      </c>
      <c r="O879">
        <v>0</v>
      </c>
      <c r="P879">
        <v>0</v>
      </c>
      <c r="Q879">
        <v>0</v>
      </c>
      <c r="R879">
        <v>1</v>
      </c>
    </row>
    <row r="880" spans="1:18" x14ac:dyDescent="0.25">
      <c r="A880" t="s">
        <v>916</v>
      </c>
      <c r="B880">
        <v>2646.1161000000002</v>
      </c>
      <c r="C880">
        <v>630.3528</v>
      </c>
      <c r="D880">
        <v>40695.822399999997</v>
      </c>
      <c r="E880" s="3">
        <v>16304.426100000001</v>
      </c>
      <c r="F880" s="4">
        <v>6670.7488999999996</v>
      </c>
      <c r="G880">
        <v>1492.5608999999999</v>
      </c>
      <c r="H880">
        <v>5003.1482999999998</v>
      </c>
      <c r="I880">
        <v>0</v>
      </c>
      <c r="J880">
        <v>0</v>
      </c>
      <c r="K880">
        <v>0</v>
      </c>
      <c r="L880">
        <v>1242.8251</v>
      </c>
      <c r="M880">
        <v>9699.8924999999999</v>
      </c>
      <c r="N880">
        <v>0</v>
      </c>
      <c r="O880">
        <v>0</v>
      </c>
      <c r="P880">
        <v>0</v>
      </c>
      <c r="Q880">
        <v>0</v>
      </c>
      <c r="R880">
        <v>1</v>
      </c>
    </row>
    <row r="881" spans="1:18" x14ac:dyDescent="0.25">
      <c r="A881" t="s">
        <v>917</v>
      </c>
      <c r="B881">
        <v>10739.9889</v>
      </c>
      <c r="C881">
        <v>2420.2716999999998</v>
      </c>
      <c r="D881">
        <v>139721.4382</v>
      </c>
      <c r="E881" s="3">
        <v>68411.116399999999</v>
      </c>
      <c r="F881" s="4">
        <v>20357.964199999999</v>
      </c>
      <c r="G881">
        <v>4159.7987999999996</v>
      </c>
      <c r="H881">
        <v>14152.679400000001</v>
      </c>
      <c r="I881">
        <v>0</v>
      </c>
      <c r="J881">
        <v>0</v>
      </c>
      <c r="K881">
        <v>0</v>
      </c>
      <c r="L881">
        <v>2646.7669999999998</v>
      </c>
      <c r="M881">
        <v>4125.4852000000001</v>
      </c>
      <c r="N881">
        <v>0</v>
      </c>
      <c r="O881">
        <v>0</v>
      </c>
      <c r="P881">
        <v>0</v>
      </c>
      <c r="Q881">
        <v>0</v>
      </c>
      <c r="R881">
        <v>1</v>
      </c>
    </row>
    <row r="882" spans="1:18" x14ac:dyDescent="0.25">
      <c r="A882" t="s">
        <v>918</v>
      </c>
      <c r="B882">
        <v>3478.0387000000001</v>
      </c>
      <c r="C882">
        <v>981.97320000000002</v>
      </c>
      <c r="D882">
        <v>38266.760199999997</v>
      </c>
      <c r="E882" s="3">
        <v>15680.1612</v>
      </c>
      <c r="F882" s="4">
        <v>6124.8644000000004</v>
      </c>
      <c r="G882">
        <v>2108.1869000000002</v>
      </c>
      <c r="H882">
        <v>3839.8579</v>
      </c>
      <c r="I882">
        <v>0</v>
      </c>
      <c r="J882">
        <v>0</v>
      </c>
      <c r="K882">
        <v>0</v>
      </c>
      <c r="L882">
        <v>1841.7756999999999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1</v>
      </c>
    </row>
    <row r="883" spans="1:18" x14ac:dyDescent="0.25">
      <c r="A883" t="s">
        <v>919</v>
      </c>
      <c r="B883">
        <v>7505.2880999999998</v>
      </c>
      <c r="C883">
        <v>1492.8690999999999</v>
      </c>
      <c r="D883">
        <v>105102.8821</v>
      </c>
      <c r="E883" s="3">
        <v>47243.487399999998</v>
      </c>
      <c r="F883" s="4">
        <v>15465.8303</v>
      </c>
      <c r="G883">
        <v>4428.4643999999998</v>
      </c>
      <c r="H883">
        <v>10264.245199999999</v>
      </c>
      <c r="I883">
        <v>0</v>
      </c>
      <c r="J883">
        <v>0</v>
      </c>
      <c r="K883">
        <v>0</v>
      </c>
      <c r="L883">
        <v>3273.9403000000002</v>
      </c>
      <c r="M883">
        <v>1403.3761</v>
      </c>
      <c r="N883">
        <v>0</v>
      </c>
      <c r="O883">
        <v>0</v>
      </c>
      <c r="P883">
        <v>0</v>
      </c>
      <c r="Q883">
        <v>0</v>
      </c>
      <c r="R883">
        <v>1</v>
      </c>
    </row>
    <row r="884" spans="1:18" x14ac:dyDescent="0.25">
      <c r="A884" t="s">
        <v>920</v>
      </c>
      <c r="B884">
        <v>4150.6981999999998</v>
      </c>
      <c r="C884">
        <v>305.36709999999999</v>
      </c>
      <c r="D884">
        <v>56334.593399999998</v>
      </c>
      <c r="E884" s="3">
        <v>24839.757799999999</v>
      </c>
      <c r="F884" s="4">
        <v>2823.3969000000002</v>
      </c>
      <c r="G884">
        <v>1112.7027</v>
      </c>
      <c r="H884">
        <v>495.40949999999998</v>
      </c>
      <c r="I884">
        <v>0</v>
      </c>
      <c r="J884">
        <v>0</v>
      </c>
      <c r="K884">
        <v>0</v>
      </c>
      <c r="L884">
        <v>541.32600000000002</v>
      </c>
      <c r="M884">
        <v>4602.0605999999998</v>
      </c>
      <c r="N884">
        <v>0</v>
      </c>
      <c r="O884">
        <v>0</v>
      </c>
      <c r="P884">
        <v>0</v>
      </c>
      <c r="Q884">
        <v>0</v>
      </c>
      <c r="R884">
        <v>1</v>
      </c>
    </row>
    <row r="885" spans="1:18" x14ac:dyDescent="0.25">
      <c r="A885" t="s">
        <v>921</v>
      </c>
      <c r="B885">
        <v>4891.1019999999999</v>
      </c>
      <c r="C885">
        <v>1006.5783</v>
      </c>
      <c r="D885">
        <v>59931.655500000001</v>
      </c>
      <c r="E885" s="3">
        <v>29536.5373</v>
      </c>
      <c r="F885" s="4">
        <v>7920.9655000000002</v>
      </c>
      <c r="G885">
        <v>1974.9338</v>
      </c>
      <c r="H885">
        <v>5212.9097000000002</v>
      </c>
      <c r="I885">
        <v>0</v>
      </c>
      <c r="J885">
        <v>0</v>
      </c>
      <c r="K885">
        <v>0</v>
      </c>
      <c r="L885">
        <v>1227.9842000000001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1</v>
      </c>
    </row>
    <row r="886" spans="1:18" x14ac:dyDescent="0.25">
      <c r="A886" t="s">
        <v>42</v>
      </c>
      <c r="B886">
        <v>9884.3413999999993</v>
      </c>
      <c r="C886">
        <v>3458.1048000000001</v>
      </c>
      <c r="D886">
        <v>147222.46119999999</v>
      </c>
      <c r="E886" s="3">
        <v>93266.606199999995</v>
      </c>
      <c r="F886" s="4">
        <v>29785.011600000002</v>
      </c>
      <c r="G886">
        <v>4472.2973000000002</v>
      </c>
      <c r="H886">
        <v>23873.7634</v>
      </c>
      <c r="I886">
        <v>0</v>
      </c>
      <c r="J886">
        <v>0</v>
      </c>
      <c r="K886">
        <v>0</v>
      </c>
      <c r="L886">
        <v>2638.6826999999998</v>
      </c>
      <c r="M886">
        <v>3474.3516</v>
      </c>
      <c r="N886">
        <v>0</v>
      </c>
      <c r="O886">
        <v>0</v>
      </c>
      <c r="P886">
        <v>0</v>
      </c>
      <c r="Q886">
        <v>0</v>
      </c>
      <c r="R886">
        <v>1</v>
      </c>
    </row>
    <row r="887" spans="1:18" x14ac:dyDescent="0.25">
      <c r="A887" t="s">
        <v>922</v>
      </c>
      <c r="B887">
        <v>4134.1511</v>
      </c>
      <c r="C887">
        <v>1114.4324999999999</v>
      </c>
      <c r="D887">
        <v>59916.306700000001</v>
      </c>
      <c r="E887" s="3">
        <v>30954.605100000001</v>
      </c>
      <c r="F887" s="4">
        <v>11389.7253</v>
      </c>
      <c r="G887">
        <v>1760.4536000000001</v>
      </c>
      <c r="H887">
        <v>8721.8528999999999</v>
      </c>
      <c r="I887">
        <v>0</v>
      </c>
      <c r="J887">
        <v>0</v>
      </c>
      <c r="K887">
        <v>0</v>
      </c>
      <c r="L887">
        <v>1033.1301000000001</v>
      </c>
      <c r="M887">
        <v>1040.077</v>
      </c>
      <c r="N887">
        <v>0</v>
      </c>
      <c r="O887">
        <v>0</v>
      </c>
      <c r="P887">
        <v>0</v>
      </c>
      <c r="Q887">
        <v>0</v>
      </c>
      <c r="R887">
        <v>1</v>
      </c>
    </row>
    <row r="888" spans="1:18" x14ac:dyDescent="0.25">
      <c r="A888" t="s">
        <v>923</v>
      </c>
      <c r="B888">
        <v>5810.7915000000003</v>
      </c>
      <c r="C888">
        <v>1499.6797999999999</v>
      </c>
      <c r="D888">
        <v>91885.142500000002</v>
      </c>
      <c r="E888" s="3">
        <v>47726.719499999999</v>
      </c>
      <c r="F888" s="4">
        <v>18217.790700000001</v>
      </c>
      <c r="G888">
        <v>3251.0349999999999</v>
      </c>
      <c r="H888">
        <v>13504.159299999999</v>
      </c>
      <c r="I888">
        <v>0</v>
      </c>
      <c r="J888">
        <v>0</v>
      </c>
      <c r="K888">
        <v>0</v>
      </c>
      <c r="L888">
        <v>1910.0686000000001</v>
      </c>
      <c r="M888">
        <v>2950.7244999999998</v>
      </c>
      <c r="N888">
        <v>0</v>
      </c>
      <c r="O888">
        <v>0</v>
      </c>
      <c r="P888">
        <v>0</v>
      </c>
      <c r="Q888">
        <v>0</v>
      </c>
      <c r="R888">
        <v>1</v>
      </c>
    </row>
    <row r="889" spans="1:18" x14ac:dyDescent="0.25">
      <c r="A889" t="s">
        <v>924</v>
      </c>
      <c r="B889">
        <v>10156.044599999999</v>
      </c>
      <c r="C889">
        <v>2032.4712</v>
      </c>
      <c r="D889">
        <v>141306.91949999999</v>
      </c>
      <c r="E889" s="3">
        <v>66404.350099999996</v>
      </c>
      <c r="F889" s="4">
        <v>17972.440999999999</v>
      </c>
      <c r="G889">
        <v>3499.8085000000001</v>
      </c>
      <c r="H889">
        <v>11196.496999999999</v>
      </c>
      <c r="I889">
        <v>0</v>
      </c>
      <c r="J889">
        <v>0</v>
      </c>
      <c r="K889">
        <v>0</v>
      </c>
      <c r="L889">
        <v>1610.8927000000001</v>
      </c>
      <c r="M889">
        <v>8042.6647999999996</v>
      </c>
      <c r="N889">
        <v>0</v>
      </c>
      <c r="O889">
        <v>0</v>
      </c>
      <c r="P889">
        <v>0</v>
      </c>
      <c r="Q889">
        <v>0</v>
      </c>
      <c r="R889">
        <v>1</v>
      </c>
    </row>
    <row r="890" spans="1:18" x14ac:dyDescent="0.25">
      <c r="A890" t="s">
        <v>925</v>
      </c>
      <c r="B890">
        <v>8596.3070000000007</v>
      </c>
      <c r="C890">
        <v>2811.6417000000001</v>
      </c>
      <c r="D890">
        <v>134260.2225</v>
      </c>
      <c r="E890" s="3">
        <v>81147.317299999995</v>
      </c>
      <c r="F890" s="4">
        <v>29103.587299999999</v>
      </c>
      <c r="G890">
        <v>7106.6347999999998</v>
      </c>
      <c r="H890">
        <v>20185.395499999999</v>
      </c>
      <c r="I890">
        <v>0</v>
      </c>
      <c r="J890">
        <v>0</v>
      </c>
      <c r="K890">
        <v>0</v>
      </c>
      <c r="L890">
        <v>3227.0441999999998</v>
      </c>
      <c r="M890">
        <v>2099.0367999999999</v>
      </c>
      <c r="N890">
        <v>0</v>
      </c>
      <c r="O890">
        <v>0</v>
      </c>
      <c r="P890">
        <v>0</v>
      </c>
      <c r="Q890">
        <v>0</v>
      </c>
      <c r="R890">
        <v>1</v>
      </c>
    </row>
    <row r="891" spans="1:18" x14ac:dyDescent="0.25">
      <c r="A891" t="s">
        <v>926</v>
      </c>
      <c r="B891">
        <v>5859.8398999999999</v>
      </c>
      <c r="C891">
        <v>1307.6088999999999</v>
      </c>
      <c r="D891">
        <v>73089.233600000007</v>
      </c>
      <c r="E891" s="3">
        <v>28961.0903</v>
      </c>
      <c r="F891" s="4">
        <v>9146.7674000000006</v>
      </c>
      <c r="G891">
        <v>2630.8602000000001</v>
      </c>
      <c r="H891">
        <v>5491.8073000000004</v>
      </c>
      <c r="I891">
        <v>0</v>
      </c>
      <c r="J891">
        <v>0</v>
      </c>
      <c r="K891">
        <v>0</v>
      </c>
      <c r="L891">
        <v>1996.954</v>
      </c>
      <c r="M891">
        <v>9275.1124999999993</v>
      </c>
      <c r="N891">
        <v>0</v>
      </c>
      <c r="O891">
        <v>0</v>
      </c>
      <c r="P891">
        <v>0</v>
      </c>
      <c r="Q891">
        <v>0</v>
      </c>
      <c r="R891">
        <v>1</v>
      </c>
    </row>
    <row r="892" spans="1:18" x14ac:dyDescent="0.25">
      <c r="A892" t="s">
        <v>927</v>
      </c>
      <c r="B892">
        <v>1897.5424</v>
      </c>
      <c r="C892">
        <v>163.94730000000001</v>
      </c>
      <c r="D892">
        <v>24625.663199999999</v>
      </c>
      <c r="E892" s="3">
        <v>10824.3372</v>
      </c>
      <c r="F892" s="4">
        <v>1111.2195999999999</v>
      </c>
      <c r="G892">
        <v>418.64519999999999</v>
      </c>
      <c r="H892">
        <v>270.22469999999998</v>
      </c>
      <c r="I892">
        <v>0</v>
      </c>
      <c r="J892">
        <v>0</v>
      </c>
      <c r="K892">
        <v>0</v>
      </c>
      <c r="L892">
        <v>197.82429999999999</v>
      </c>
      <c r="M892">
        <v>2808.5403000000001</v>
      </c>
      <c r="N892">
        <v>0</v>
      </c>
      <c r="O892">
        <v>0</v>
      </c>
      <c r="P892">
        <v>0</v>
      </c>
      <c r="Q892">
        <v>0</v>
      </c>
      <c r="R892">
        <v>1</v>
      </c>
    </row>
    <row r="893" spans="1:18" x14ac:dyDescent="0.25">
      <c r="A893" t="s">
        <v>928</v>
      </c>
      <c r="B893">
        <v>5426.8329000000003</v>
      </c>
      <c r="C893">
        <v>503.31920000000002</v>
      </c>
      <c r="D893">
        <v>65644.7111</v>
      </c>
      <c r="E893" s="3">
        <v>28671.099900000001</v>
      </c>
      <c r="F893" s="4">
        <v>4275.1493</v>
      </c>
      <c r="G893">
        <v>1615.2221</v>
      </c>
      <c r="H893">
        <v>1524.9444000000001</v>
      </c>
      <c r="I893">
        <v>0</v>
      </c>
      <c r="J893">
        <v>0</v>
      </c>
      <c r="K893">
        <v>0</v>
      </c>
      <c r="L893">
        <v>850.00580000000002</v>
      </c>
      <c r="M893">
        <v>2879.0462000000002</v>
      </c>
      <c r="N893">
        <v>0</v>
      </c>
      <c r="O893">
        <v>0</v>
      </c>
      <c r="P893">
        <v>0</v>
      </c>
      <c r="Q893">
        <v>0</v>
      </c>
      <c r="R893">
        <v>1</v>
      </c>
    </row>
    <row r="894" spans="1:18" x14ac:dyDescent="0.25">
      <c r="A894" t="s">
        <v>929</v>
      </c>
      <c r="B894">
        <v>6599.0944</v>
      </c>
      <c r="C894">
        <v>632.5992</v>
      </c>
      <c r="D894">
        <v>142717.13039999999</v>
      </c>
      <c r="E894" s="3">
        <v>69344.731799999994</v>
      </c>
      <c r="F894" s="4">
        <v>11211.2291</v>
      </c>
      <c r="G894">
        <v>739.2989</v>
      </c>
      <c r="H894">
        <v>10340.971799999999</v>
      </c>
      <c r="I894">
        <v>0</v>
      </c>
      <c r="J894">
        <v>0</v>
      </c>
      <c r="K894">
        <v>0</v>
      </c>
      <c r="L894">
        <v>357.8682</v>
      </c>
      <c r="M894">
        <v>119098.47659999999</v>
      </c>
      <c r="N894">
        <v>0</v>
      </c>
      <c r="O894">
        <v>0</v>
      </c>
      <c r="P894">
        <v>0</v>
      </c>
      <c r="Q894">
        <v>0</v>
      </c>
      <c r="R894">
        <v>1</v>
      </c>
    </row>
    <row r="895" spans="1:18" x14ac:dyDescent="0.25">
      <c r="A895" t="s">
        <v>43</v>
      </c>
      <c r="B895">
        <v>4079.116</v>
      </c>
      <c r="C895">
        <v>2070.2310000000002</v>
      </c>
      <c r="D895">
        <v>58970.847500000003</v>
      </c>
      <c r="E895" s="3">
        <v>26496.3747</v>
      </c>
      <c r="F895" s="4">
        <v>17524.687300000001</v>
      </c>
      <c r="G895">
        <v>2064.4976000000001</v>
      </c>
      <c r="H895">
        <v>14804.5123</v>
      </c>
      <c r="I895">
        <v>0</v>
      </c>
      <c r="J895">
        <v>0</v>
      </c>
      <c r="K895">
        <v>0</v>
      </c>
      <c r="L895">
        <v>1001.4471</v>
      </c>
      <c r="M895">
        <v>13027.8992</v>
      </c>
      <c r="N895">
        <v>0</v>
      </c>
      <c r="O895">
        <v>0</v>
      </c>
      <c r="P895">
        <v>0</v>
      </c>
      <c r="Q895">
        <v>0</v>
      </c>
      <c r="R895">
        <v>1</v>
      </c>
    </row>
    <row r="896" spans="1:18" x14ac:dyDescent="0.25">
      <c r="A896" t="s">
        <v>44</v>
      </c>
      <c r="B896">
        <v>4322.1048000000001</v>
      </c>
      <c r="C896">
        <v>311.66750000000002</v>
      </c>
      <c r="D896">
        <v>59449.49</v>
      </c>
      <c r="E896" s="3">
        <v>25959.752199999999</v>
      </c>
      <c r="F896" s="4">
        <v>2883.3982000000001</v>
      </c>
      <c r="G896">
        <v>1398.6515999999999</v>
      </c>
      <c r="H896">
        <v>693.77530000000002</v>
      </c>
      <c r="I896">
        <v>0</v>
      </c>
      <c r="J896">
        <v>0</v>
      </c>
      <c r="K896">
        <v>0</v>
      </c>
      <c r="L896">
        <v>615.20579999999995</v>
      </c>
      <c r="M896">
        <v>3546.8508000000002</v>
      </c>
      <c r="N896">
        <v>0</v>
      </c>
      <c r="O896">
        <v>0</v>
      </c>
      <c r="P896">
        <v>0</v>
      </c>
      <c r="Q896">
        <v>0</v>
      </c>
      <c r="R896">
        <v>1</v>
      </c>
    </row>
    <row r="897" spans="1:18" x14ac:dyDescent="0.25">
      <c r="A897" t="s">
        <v>930</v>
      </c>
      <c r="B897">
        <v>1968.8149000000001</v>
      </c>
      <c r="C897">
        <v>170.46250000000001</v>
      </c>
      <c r="D897">
        <v>27163.142100000001</v>
      </c>
      <c r="E897" s="3">
        <v>11767.9774</v>
      </c>
      <c r="F897" s="4">
        <v>1344.9468999999999</v>
      </c>
      <c r="G897">
        <v>566.10559999999998</v>
      </c>
      <c r="H897">
        <v>70.880499999999998</v>
      </c>
      <c r="I897">
        <v>0</v>
      </c>
      <c r="J897">
        <v>0</v>
      </c>
      <c r="K897">
        <v>0</v>
      </c>
      <c r="L897">
        <v>240.5652</v>
      </c>
      <c r="M897">
        <v>1053.6148000000001</v>
      </c>
      <c r="N897">
        <v>0</v>
      </c>
      <c r="O897">
        <v>0</v>
      </c>
      <c r="P897">
        <v>0</v>
      </c>
      <c r="Q897">
        <v>0</v>
      </c>
      <c r="R897">
        <v>1</v>
      </c>
    </row>
    <row r="898" spans="1:18" x14ac:dyDescent="0.25">
      <c r="A898" t="s">
        <v>931</v>
      </c>
      <c r="B898">
        <v>7311.2533000000003</v>
      </c>
      <c r="C898">
        <v>851.26469999999995</v>
      </c>
      <c r="D898">
        <v>148046.2248</v>
      </c>
      <c r="E898" s="3">
        <v>68728.794500000004</v>
      </c>
      <c r="F898" s="4">
        <v>16248.186600000001</v>
      </c>
      <c r="G898">
        <v>1684.7362000000001</v>
      </c>
      <c r="H898">
        <v>13788.472900000001</v>
      </c>
      <c r="I898">
        <v>0</v>
      </c>
      <c r="J898">
        <v>0</v>
      </c>
      <c r="K898">
        <v>0</v>
      </c>
      <c r="L898">
        <v>1088.0536999999999</v>
      </c>
      <c r="M898">
        <v>96556.369200000001</v>
      </c>
      <c r="N898">
        <v>0</v>
      </c>
      <c r="O898">
        <v>0</v>
      </c>
      <c r="P898">
        <v>0</v>
      </c>
      <c r="Q898">
        <v>0</v>
      </c>
      <c r="R898">
        <v>1</v>
      </c>
    </row>
    <row r="899" spans="1:18" x14ac:dyDescent="0.25">
      <c r="A899" t="s">
        <v>932</v>
      </c>
      <c r="B899">
        <v>8023.3216000000002</v>
      </c>
      <c r="C899">
        <v>810.93230000000005</v>
      </c>
      <c r="D899">
        <v>100678.6756</v>
      </c>
      <c r="E899" s="3">
        <v>44878.368699999999</v>
      </c>
      <c r="F899" s="4">
        <v>5859.7587000000003</v>
      </c>
      <c r="G899">
        <v>1855.4871000000001</v>
      </c>
      <c r="H899">
        <v>2184.6288</v>
      </c>
      <c r="I899">
        <v>0</v>
      </c>
      <c r="J899">
        <v>0</v>
      </c>
      <c r="K899">
        <v>0</v>
      </c>
      <c r="L899">
        <v>781.75750000000005</v>
      </c>
      <c r="M899">
        <v>6522.2291999999998</v>
      </c>
      <c r="N899">
        <v>0</v>
      </c>
      <c r="O899">
        <v>0</v>
      </c>
      <c r="P899">
        <v>0</v>
      </c>
      <c r="Q899">
        <v>0</v>
      </c>
      <c r="R899">
        <v>1</v>
      </c>
    </row>
    <row r="900" spans="1:18" x14ac:dyDescent="0.25">
      <c r="A900" t="s">
        <v>933</v>
      </c>
      <c r="B900">
        <v>5119.5483999999997</v>
      </c>
      <c r="C900">
        <v>464.50330000000002</v>
      </c>
      <c r="D900">
        <v>63450.838799999998</v>
      </c>
      <c r="E900" s="3">
        <v>28277.424599999998</v>
      </c>
      <c r="F900" s="4">
        <v>3064.3742999999999</v>
      </c>
      <c r="G900">
        <v>1100.6261</v>
      </c>
      <c r="H900">
        <v>664.27200000000005</v>
      </c>
      <c r="I900">
        <v>0</v>
      </c>
      <c r="J900">
        <v>0</v>
      </c>
      <c r="K900">
        <v>0</v>
      </c>
      <c r="L900">
        <v>386.75110000000001</v>
      </c>
      <c r="M900">
        <v>9858.8932000000004</v>
      </c>
      <c r="N900">
        <v>0</v>
      </c>
      <c r="O900">
        <v>0</v>
      </c>
      <c r="P900">
        <v>0</v>
      </c>
      <c r="Q900">
        <v>0</v>
      </c>
      <c r="R900">
        <v>1</v>
      </c>
    </row>
    <row r="901" spans="1:18" x14ac:dyDescent="0.25">
      <c r="A901" t="s">
        <v>934</v>
      </c>
      <c r="B901">
        <v>7816.3462</v>
      </c>
      <c r="C901">
        <v>699.66510000000005</v>
      </c>
      <c r="D901">
        <v>107299.2559</v>
      </c>
      <c r="E901" s="3">
        <v>48157.539199999999</v>
      </c>
      <c r="F901" s="4">
        <v>5314.3383000000003</v>
      </c>
      <c r="G901">
        <v>1606.3108</v>
      </c>
      <c r="H901">
        <v>1764.6420000000001</v>
      </c>
      <c r="I901">
        <v>0</v>
      </c>
      <c r="J901">
        <v>0</v>
      </c>
      <c r="K901">
        <v>0</v>
      </c>
      <c r="L901">
        <v>640.23720000000003</v>
      </c>
      <c r="M901">
        <v>22639.347399999999</v>
      </c>
      <c r="N901">
        <v>0</v>
      </c>
      <c r="O901">
        <v>0</v>
      </c>
      <c r="P901">
        <v>0</v>
      </c>
      <c r="Q901">
        <v>0</v>
      </c>
      <c r="R901">
        <v>1</v>
      </c>
    </row>
    <row r="902" spans="1:18" x14ac:dyDescent="0.25">
      <c r="A902" t="s">
        <v>935</v>
      </c>
      <c r="B902">
        <v>9098.7145999999993</v>
      </c>
      <c r="C902">
        <v>760.13220000000001</v>
      </c>
      <c r="D902">
        <v>135151.94469999999</v>
      </c>
      <c r="E902" s="3">
        <v>59976.120600000002</v>
      </c>
      <c r="F902" s="4">
        <v>8408.2356999999993</v>
      </c>
      <c r="G902">
        <v>2236.2631000000001</v>
      </c>
      <c r="H902">
        <v>4794.9766</v>
      </c>
      <c r="I902">
        <v>0</v>
      </c>
      <c r="J902">
        <v>0</v>
      </c>
      <c r="K902">
        <v>0</v>
      </c>
      <c r="L902">
        <v>1187.8749</v>
      </c>
      <c r="M902">
        <v>46015.183700000001</v>
      </c>
      <c r="N902">
        <v>0</v>
      </c>
      <c r="O902">
        <v>0</v>
      </c>
      <c r="P902">
        <v>0</v>
      </c>
      <c r="Q902">
        <v>0</v>
      </c>
      <c r="R902">
        <v>1</v>
      </c>
    </row>
    <row r="903" spans="1:18" x14ac:dyDescent="0.25">
      <c r="A903" t="s">
        <v>45</v>
      </c>
      <c r="B903">
        <v>10397.037700000001</v>
      </c>
      <c r="C903">
        <v>2992.94</v>
      </c>
      <c r="D903">
        <v>166096.59520000001</v>
      </c>
      <c r="E903" s="3">
        <v>96301.445099999997</v>
      </c>
      <c r="F903" s="4">
        <v>31664.509600000001</v>
      </c>
      <c r="G903">
        <v>3853.8462</v>
      </c>
      <c r="H903">
        <v>26217.352599999998</v>
      </c>
      <c r="I903">
        <v>0</v>
      </c>
      <c r="J903">
        <v>0</v>
      </c>
      <c r="K903">
        <v>0</v>
      </c>
      <c r="L903">
        <v>1812.9086</v>
      </c>
      <c r="M903">
        <v>29981.613399999998</v>
      </c>
      <c r="N903">
        <v>0</v>
      </c>
      <c r="O903">
        <v>0</v>
      </c>
      <c r="P903">
        <v>0</v>
      </c>
      <c r="Q903">
        <v>0</v>
      </c>
      <c r="R903">
        <v>1</v>
      </c>
    </row>
    <row r="904" spans="1:18" x14ac:dyDescent="0.25">
      <c r="A904" t="s">
        <v>936</v>
      </c>
      <c r="B904">
        <v>3867.0988000000002</v>
      </c>
      <c r="C904">
        <v>521.524</v>
      </c>
      <c r="D904">
        <v>51965.543899999997</v>
      </c>
      <c r="E904" s="3">
        <v>22795.470300000001</v>
      </c>
      <c r="F904" s="4">
        <v>4806.2425999999996</v>
      </c>
      <c r="G904">
        <v>1452.1603</v>
      </c>
      <c r="H904">
        <v>2387.5560999999998</v>
      </c>
      <c r="I904">
        <v>0</v>
      </c>
      <c r="J904">
        <v>0</v>
      </c>
      <c r="K904">
        <v>0</v>
      </c>
      <c r="L904">
        <v>877.70860000000005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1</v>
      </c>
    </row>
    <row r="905" spans="1:18" x14ac:dyDescent="0.25">
      <c r="A905" t="s">
        <v>937</v>
      </c>
      <c r="B905">
        <v>4627.3073000000004</v>
      </c>
      <c r="C905">
        <v>775.33240000000001</v>
      </c>
      <c r="D905">
        <v>66116.913400000005</v>
      </c>
      <c r="E905" s="3">
        <v>30189.197100000001</v>
      </c>
      <c r="F905" s="4">
        <v>7179.4297999999999</v>
      </c>
      <c r="G905">
        <v>1138.5515</v>
      </c>
      <c r="H905">
        <v>5017.3311999999996</v>
      </c>
      <c r="I905">
        <v>0</v>
      </c>
      <c r="J905">
        <v>0</v>
      </c>
      <c r="K905">
        <v>0</v>
      </c>
      <c r="L905">
        <v>486.11219999999997</v>
      </c>
      <c r="M905">
        <v>18629.758900000001</v>
      </c>
      <c r="N905">
        <v>0</v>
      </c>
      <c r="O905">
        <v>0</v>
      </c>
      <c r="P905">
        <v>0</v>
      </c>
      <c r="Q905">
        <v>0</v>
      </c>
      <c r="R905">
        <v>1</v>
      </c>
    </row>
    <row r="906" spans="1:18" x14ac:dyDescent="0.25">
      <c r="A906" t="s">
        <v>938</v>
      </c>
      <c r="B906">
        <v>5302.19</v>
      </c>
      <c r="C906">
        <v>1340.1433</v>
      </c>
      <c r="D906">
        <v>71633.933900000004</v>
      </c>
      <c r="E906" s="3">
        <v>33025.787300000004</v>
      </c>
      <c r="F906" s="4">
        <v>10618.5146</v>
      </c>
      <c r="G906">
        <v>1529.7563</v>
      </c>
      <c r="H906">
        <v>8358.4370999999992</v>
      </c>
      <c r="I906">
        <v>0</v>
      </c>
      <c r="J906">
        <v>0</v>
      </c>
      <c r="K906">
        <v>0</v>
      </c>
      <c r="L906">
        <v>832.70989999999995</v>
      </c>
      <c r="M906">
        <v>20800.206699999999</v>
      </c>
      <c r="N906">
        <v>0</v>
      </c>
      <c r="O906">
        <v>0</v>
      </c>
      <c r="P906">
        <v>0</v>
      </c>
      <c r="Q906">
        <v>0</v>
      </c>
      <c r="R906">
        <v>1</v>
      </c>
    </row>
    <row r="907" spans="1:18" x14ac:dyDescent="0.25">
      <c r="A907" t="s">
        <v>939</v>
      </c>
      <c r="B907">
        <v>7015.6241</v>
      </c>
      <c r="C907">
        <v>2663.8424</v>
      </c>
      <c r="D907">
        <v>115902.9975</v>
      </c>
      <c r="E907" s="3">
        <v>51858.551700000004</v>
      </c>
      <c r="F907" s="4">
        <v>31362.927500000002</v>
      </c>
      <c r="G907">
        <v>2346.5084999999999</v>
      </c>
      <c r="H907">
        <v>26562.127</v>
      </c>
      <c r="I907">
        <v>0</v>
      </c>
      <c r="J907">
        <v>0</v>
      </c>
      <c r="K907">
        <v>0</v>
      </c>
      <c r="L907">
        <v>1298.2017000000001</v>
      </c>
      <c r="M907">
        <v>25989.464100000001</v>
      </c>
      <c r="N907">
        <v>0</v>
      </c>
      <c r="O907">
        <v>0</v>
      </c>
      <c r="P907">
        <v>0</v>
      </c>
      <c r="Q907">
        <v>0</v>
      </c>
      <c r="R907">
        <v>1</v>
      </c>
    </row>
    <row r="908" spans="1:18" x14ac:dyDescent="0.25">
      <c r="A908" t="s">
        <v>940</v>
      </c>
      <c r="B908">
        <v>8475.5571999999993</v>
      </c>
      <c r="C908">
        <v>716.80470000000003</v>
      </c>
      <c r="D908">
        <v>133573.16680000001</v>
      </c>
      <c r="E908" s="3">
        <v>58500.015399999997</v>
      </c>
      <c r="F908" s="4">
        <v>6977.893</v>
      </c>
      <c r="G908">
        <v>2329.0234</v>
      </c>
      <c r="H908">
        <v>2990.1633999999999</v>
      </c>
      <c r="I908">
        <v>0</v>
      </c>
      <c r="J908">
        <v>0</v>
      </c>
      <c r="K908">
        <v>0</v>
      </c>
      <c r="L908">
        <v>1253.4104</v>
      </c>
      <c r="M908">
        <v>43369.630400000002</v>
      </c>
      <c r="N908">
        <v>0</v>
      </c>
      <c r="O908">
        <v>0</v>
      </c>
      <c r="P908">
        <v>0</v>
      </c>
      <c r="Q908">
        <v>0</v>
      </c>
      <c r="R908">
        <v>1</v>
      </c>
    </row>
    <row r="909" spans="1:18" x14ac:dyDescent="0.25">
      <c r="A909" t="s">
        <v>1954</v>
      </c>
      <c r="B909">
        <v>2632.4526999999998</v>
      </c>
      <c r="C909">
        <v>66.165999999999997</v>
      </c>
      <c r="D909">
        <v>58921.195099999997</v>
      </c>
      <c r="E909" s="3">
        <v>25728.0697</v>
      </c>
      <c r="F909" s="4">
        <v>1272.4251999999999</v>
      </c>
      <c r="G909">
        <v>139.64609999999999</v>
      </c>
      <c r="H909">
        <v>1120.7030999999999</v>
      </c>
      <c r="I909">
        <v>0</v>
      </c>
      <c r="J909">
        <v>0</v>
      </c>
      <c r="K909">
        <v>0</v>
      </c>
      <c r="L909">
        <v>102.59269999999999</v>
      </c>
      <c r="M909">
        <v>55383.692300000002</v>
      </c>
      <c r="N909">
        <v>0</v>
      </c>
      <c r="O909">
        <v>0</v>
      </c>
      <c r="P909">
        <v>0</v>
      </c>
      <c r="Q909">
        <v>0</v>
      </c>
      <c r="R909">
        <v>1</v>
      </c>
    </row>
    <row r="910" spans="1:18" x14ac:dyDescent="0.25">
      <c r="A910" t="s">
        <v>941</v>
      </c>
      <c r="B910">
        <v>5627.2219999999998</v>
      </c>
      <c r="C910">
        <v>524.75969999999995</v>
      </c>
      <c r="D910">
        <v>101528.5521</v>
      </c>
      <c r="E910" s="3">
        <v>46185.520299999996</v>
      </c>
      <c r="F910" s="4">
        <v>6329.9501</v>
      </c>
      <c r="G910">
        <v>833.0924</v>
      </c>
      <c r="H910">
        <v>4495.2267000000002</v>
      </c>
      <c r="I910">
        <v>0</v>
      </c>
      <c r="J910">
        <v>0</v>
      </c>
      <c r="K910">
        <v>0</v>
      </c>
      <c r="L910">
        <v>363.84190000000001</v>
      </c>
      <c r="M910">
        <v>61410.757100000003</v>
      </c>
      <c r="N910">
        <v>0</v>
      </c>
      <c r="O910">
        <v>0</v>
      </c>
      <c r="P910">
        <v>0</v>
      </c>
      <c r="Q910">
        <v>0</v>
      </c>
      <c r="R910">
        <v>1</v>
      </c>
    </row>
    <row r="911" spans="1:18" x14ac:dyDescent="0.25">
      <c r="A911" t="s">
        <v>942</v>
      </c>
      <c r="B911">
        <v>9434.6329000000005</v>
      </c>
      <c r="C911">
        <v>1163.0074999999999</v>
      </c>
      <c r="D911">
        <v>181313.10399999999</v>
      </c>
      <c r="E911" s="3">
        <v>80410.6351</v>
      </c>
      <c r="F911" s="4">
        <v>15390.275600000001</v>
      </c>
      <c r="G911">
        <v>2062.1170999999999</v>
      </c>
      <c r="H911">
        <v>12483.4164</v>
      </c>
      <c r="I911">
        <v>0</v>
      </c>
      <c r="J911">
        <v>0</v>
      </c>
      <c r="K911">
        <v>0</v>
      </c>
      <c r="L911">
        <v>1571.9052999999999</v>
      </c>
      <c r="M911">
        <v>120423.5509</v>
      </c>
      <c r="N911">
        <v>0</v>
      </c>
      <c r="O911">
        <v>0</v>
      </c>
      <c r="P911">
        <v>0</v>
      </c>
      <c r="Q911">
        <v>0</v>
      </c>
      <c r="R911">
        <v>1</v>
      </c>
    </row>
    <row r="912" spans="1:18" x14ac:dyDescent="0.25">
      <c r="A912" t="s">
        <v>943</v>
      </c>
      <c r="B912">
        <v>11052.633900000001</v>
      </c>
      <c r="C912">
        <v>1504.8534</v>
      </c>
      <c r="D912">
        <v>144951.61869999999</v>
      </c>
      <c r="E912" s="3">
        <v>66904.517699999997</v>
      </c>
      <c r="F912" s="4">
        <v>12887.305399999999</v>
      </c>
      <c r="G912">
        <v>3097.5430999999999</v>
      </c>
      <c r="H912">
        <v>6068.8326999999999</v>
      </c>
      <c r="I912">
        <v>0</v>
      </c>
      <c r="J912">
        <v>0</v>
      </c>
      <c r="K912">
        <v>0</v>
      </c>
      <c r="L912">
        <v>1416.9925000000001</v>
      </c>
      <c r="M912">
        <v>5678.2150000000001</v>
      </c>
      <c r="N912">
        <v>0</v>
      </c>
      <c r="O912">
        <v>0</v>
      </c>
      <c r="P912">
        <v>0</v>
      </c>
      <c r="Q912">
        <v>0</v>
      </c>
      <c r="R912">
        <v>1</v>
      </c>
    </row>
    <row r="913" spans="1:18" x14ac:dyDescent="0.25">
      <c r="A913" t="s">
        <v>944</v>
      </c>
      <c r="B913">
        <v>5025.5775999999996</v>
      </c>
      <c r="C913">
        <v>1068.7216000000001</v>
      </c>
      <c r="D913">
        <v>66000.877900000007</v>
      </c>
      <c r="E913" s="3">
        <v>23478.572400000001</v>
      </c>
      <c r="F913" s="4">
        <v>9478.6681000000008</v>
      </c>
      <c r="G913">
        <v>2914.1365000000001</v>
      </c>
      <c r="H913">
        <v>6256.7139999999999</v>
      </c>
      <c r="I913">
        <v>0</v>
      </c>
      <c r="J913">
        <v>0</v>
      </c>
      <c r="K913">
        <v>0</v>
      </c>
      <c r="L913">
        <v>2622.7377999999999</v>
      </c>
      <c r="M913">
        <v>13327.7803</v>
      </c>
      <c r="N913">
        <v>0</v>
      </c>
      <c r="O913">
        <v>0</v>
      </c>
      <c r="P913">
        <v>0</v>
      </c>
      <c r="Q913">
        <v>0</v>
      </c>
      <c r="R913">
        <v>1</v>
      </c>
    </row>
    <row r="914" spans="1:18" x14ac:dyDescent="0.25">
      <c r="A914" t="s">
        <v>945</v>
      </c>
      <c r="B914">
        <v>10889.586499999999</v>
      </c>
      <c r="C914">
        <v>1001.4967</v>
      </c>
      <c r="D914">
        <v>158946.62040000001</v>
      </c>
      <c r="E914" s="3">
        <v>71127.639500000005</v>
      </c>
      <c r="F914" s="4">
        <v>10192.362800000001</v>
      </c>
      <c r="G914">
        <v>2839.3281999999999</v>
      </c>
      <c r="H914">
        <v>3101.3946000000001</v>
      </c>
      <c r="I914">
        <v>0</v>
      </c>
      <c r="J914">
        <v>0</v>
      </c>
      <c r="K914">
        <v>0</v>
      </c>
      <c r="L914">
        <v>1188.5513000000001</v>
      </c>
      <c r="M914">
        <v>15242.3004</v>
      </c>
      <c r="N914">
        <v>0</v>
      </c>
      <c r="O914">
        <v>0</v>
      </c>
      <c r="P914">
        <v>0</v>
      </c>
      <c r="Q914">
        <v>0</v>
      </c>
      <c r="R914">
        <v>1</v>
      </c>
    </row>
    <row r="915" spans="1:18" x14ac:dyDescent="0.25">
      <c r="A915" t="s">
        <v>946</v>
      </c>
      <c r="B915">
        <v>6349.9555</v>
      </c>
      <c r="C915">
        <v>696.63990000000001</v>
      </c>
      <c r="D915">
        <v>99463.711899999995</v>
      </c>
      <c r="E915" s="3">
        <v>46309.802499999998</v>
      </c>
      <c r="F915" s="4">
        <v>7841.5559999999996</v>
      </c>
      <c r="G915">
        <v>1893.1427000000001</v>
      </c>
      <c r="H915">
        <v>4477.7298000000001</v>
      </c>
      <c r="I915">
        <v>0</v>
      </c>
      <c r="J915">
        <v>0</v>
      </c>
      <c r="K915">
        <v>0</v>
      </c>
      <c r="L915">
        <v>1047.8353999999999</v>
      </c>
      <c r="M915">
        <v>25635.243900000001</v>
      </c>
      <c r="N915">
        <v>0</v>
      </c>
      <c r="O915">
        <v>0</v>
      </c>
      <c r="P915">
        <v>0</v>
      </c>
      <c r="Q915">
        <v>0</v>
      </c>
      <c r="R915">
        <v>1</v>
      </c>
    </row>
    <row r="916" spans="1:18" x14ac:dyDescent="0.25">
      <c r="A916" t="s">
        <v>947</v>
      </c>
      <c r="B916">
        <v>2810.7721000000001</v>
      </c>
      <c r="C916">
        <v>251.41640000000001</v>
      </c>
      <c r="D916">
        <v>36810.829599999997</v>
      </c>
      <c r="E916" s="3">
        <v>15401.1981</v>
      </c>
      <c r="F916" s="4">
        <v>2858.0074</v>
      </c>
      <c r="G916">
        <v>1405.421</v>
      </c>
      <c r="H916">
        <v>1239.9608000000001</v>
      </c>
      <c r="I916">
        <v>0</v>
      </c>
      <c r="J916">
        <v>0</v>
      </c>
      <c r="K916">
        <v>0</v>
      </c>
      <c r="L916">
        <v>1088.9974999999999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1</v>
      </c>
    </row>
    <row r="917" spans="1:18" x14ac:dyDescent="0.25">
      <c r="A917" t="s">
        <v>948</v>
      </c>
      <c r="B917">
        <v>8193.3148999999994</v>
      </c>
      <c r="C917">
        <v>1315.3737000000001</v>
      </c>
      <c r="D917">
        <v>140988.64420000001</v>
      </c>
      <c r="E917" s="3">
        <v>70543.171600000001</v>
      </c>
      <c r="F917" s="4">
        <v>12888.3964</v>
      </c>
      <c r="G917">
        <v>1809.3218999999999</v>
      </c>
      <c r="H917">
        <v>10448.9277</v>
      </c>
      <c r="I917">
        <v>0</v>
      </c>
      <c r="J917">
        <v>0</v>
      </c>
      <c r="K917">
        <v>0</v>
      </c>
      <c r="L917">
        <v>950.08109999999999</v>
      </c>
      <c r="M917">
        <v>87358.680600000007</v>
      </c>
      <c r="N917">
        <v>0</v>
      </c>
      <c r="O917">
        <v>0</v>
      </c>
      <c r="P917">
        <v>0</v>
      </c>
      <c r="Q917">
        <v>0</v>
      </c>
      <c r="R917">
        <v>1</v>
      </c>
    </row>
    <row r="918" spans="1:18" x14ac:dyDescent="0.25">
      <c r="A918" t="s">
        <v>949</v>
      </c>
      <c r="B918">
        <v>5709.5577000000003</v>
      </c>
      <c r="C918">
        <v>659.84159999999997</v>
      </c>
      <c r="D918">
        <v>122110.961</v>
      </c>
      <c r="E918" s="3">
        <v>69350.072499999995</v>
      </c>
      <c r="F918" s="4">
        <v>12754.4424</v>
      </c>
      <c r="G918">
        <v>1174.7715000000001</v>
      </c>
      <c r="H918">
        <v>11522.114</v>
      </c>
      <c r="I918">
        <v>0</v>
      </c>
      <c r="J918">
        <v>0</v>
      </c>
      <c r="K918">
        <v>0</v>
      </c>
      <c r="L918">
        <v>563.60260000000005</v>
      </c>
      <c r="M918">
        <v>98600.6394</v>
      </c>
      <c r="N918">
        <v>0</v>
      </c>
      <c r="O918">
        <v>0</v>
      </c>
      <c r="P918">
        <v>0</v>
      </c>
      <c r="Q918">
        <v>0</v>
      </c>
      <c r="R918">
        <v>1</v>
      </c>
    </row>
    <row r="919" spans="1:18" x14ac:dyDescent="0.25">
      <c r="A919" t="s">
        <v>950</v>
      </c>
      <c r="B919">
        <v>12070.886200000001</v>
      </c>
      <c r="C919">
        <v>816.6472</v>
      </c>
      <c r="D919">
        <v>249977.99950000001</v>
      </c>
      <c r="E919" s="3">
        <v>109864.63890000001</v>
      </c>
      <c r="F919" s="4">
        <v>14419.921700000001</v>
      </c>
      <c r="G919">
        <v>1362.6827000000001</v>
      </c>
      <c r="H919">
        <v>12040.5893</v>
      </c>
      <c r="I919">
        <v>0</v>
      </c>
      <c r="J919">
        <v>0</v>
      </c>
      <c r="K919">
        <v>0</v>
      </c>
      <c r="L919">
        <v>902.7056</v>
      </c>
      <c r="M919">
        <v>196149.6911</v>
      </c>
      <c r="N919">
        <v>0</v>
      </c>
      <c r="O919">
        <v>0</v>
      </c>
      <c r="P919">
        <v>0</v>
      </c>
      <c r="Q919">
        <v>0</v>
      </c>
      <c r="R919">
        <v>1</v>
      </c>
    </row>
    <row r="920" spans="1:18" x14ac:dyDescent="0.25">
      <c r="A920" t="s">
        <v>951</v>
      </c>
      <c r="B920">
        <v>12550.865299999999</v>
      </c>
      <c r="C920">
        <v>1007.949</v>
      </c>
      <c r="D920">
        <v>250519.7188</v>
      </c>
      <c r="E920" s="3">
        <v>115728.1823</v>
      </c>
      <c r="F920" s="4">
        <v>15943.4846</v>
      </c>
      <c r="G920">
        <v>959.97820000000002</v>
      </c>
      <c r="H920">
        <v>13694.1986</v>
      </c>
      <c r="I920">
        <v>0</v>
      </c>
      <c r="J920">
        <v>0</v>
      </c>
      <c r="K920">
        <v>0</v>
      </c>
      <c r="L920">
        <v>420.73180000000002</v>
      </c>
      <c r="M920">
        <v>192395.7519</v>
      </c>
      <c r="N920">
        <v>0</v>
      </c>
      <c r="O920">
        <v>0</v>
      </c>
      <c r="P920">
        <v>0</v>
      </c>
      <c r="Q920">
        <v>0</v>
      </c>
      <c r="R920">
        <v>1</v>
      </c>
    </row>
    <row r="921" spans="1:18" x14ac:dyDescent="0.25">
      <c r="A921" t="s">
        <v>952</v>
      </c>
      <c r="B921">
        <v>15005.005999999999</v>
      </c>
      <c r="C921">
        <v>4263.8918999999996</v>
      </c>
      <c r="D921">
        <v>205309.90539999999</v>
      </c>
      <c r="E921" s="3">
        <v>93092.818700000003</v>
      </c>
      <c r="F921" s="4">
        <v>32197.250199999999</v>
      </c>
      <c r="G921">
        <v>4102.7831999999999</v>
      </c>
      <c r="H921">
        <v>25229.170900000001</v>
      </c>
      <c r="I921">
        <v>0</v>
      </c>
      <c r="J921">
        <v>0</v>
      </c>
      <c r="K921">
        <v>0</v>
      </c>
      <c r="L921">
        <v>2418.0522000000001</v>
      </c>
      <c r="M921">
        <v>47138.730199999998</v>
      </c>
      <c r="N921">
        <v>0</v>
      </c>
      <c r="O921">
        <v>0</v>
      </c>
      <c r="P921">
        <v>0</v>
      </c>
      <c r="Q921">
        <v>0</v>
      </c>
      <c r="R921">
        <v>1</v>
      </c>
    </row>
    <row r="922" spans="1:18" x14ac:dyDescent="0.25">
      <c r="A922" t="s">
        <v>953</v>
      </c>
      <c r="B922">
        <v>9048.7664999999997</v>
      </c>
      <c r="C922">
        <v>1004.5065</v>
      </c>
      <c r="D922">
        <v>117924.69190000001</v>
      </c>
      <c r="E922" s="3">
        <v>53700.375699999997</v>
      </c>
      <c r="F922" s="4">
        <v>7502.3110999999999</v>
      </c>
      <c r="G922">
        <v>2080.8076999999998</v>
      </c>
      <c r="H922">
        <v>2656.9023999999999</v>
      </c>
      <c r="I922">
        <v>0</v>
      </c>
      <c r="J922">
        <v>0</v>
      </c>
      <c r="K922">
        <v>0</v>
      </c>
      <c r="L922">
        <v>784.86599999999999</v>
      </c>
      <c r="M922">
        <v>13012.600200000001</v>
      </c>
      <c r="N922">
        <v>0</v>
      </c>
      <c r="O922">
        <v>0</v>
      </c>
      <c r="P922">
        <v>0</v>
      </c>
      <c r="Q922">
        <v>0</v>
      </c>
      <c r="R922">
        <v>1</v>
      </c>
    </row>
    <row r="923" spans="1:18" x14ac:dyDescent="0.25">
      <c r="A923" t="s">
        <v>954</v>
      </c>
      <c r="B923">
        <v>13013.291499999999</v>
      </c>
      <c r="C923">
        <v>3524.9036000000001</v>
      </c>
      <c r="D923">
        <v>180665.43890000001</v>
      </c>
      <c r="E923" s="3">
        <v>82466.792700000005</v>
      </c>
      <c r="F923" s="4">
        <v>22755.942899999998</v>
      </c>
      <c r="G923">
        <v>4004.5529000000001</v>
      </c>
      <c r="H923">
        <v>15490.6258</v>
      </c>
      <c r="I923">
        <v>0</v>
      </c>
      <c r="J923">
        <v>0</v>
      </c>
      <c r="K923">
        <v>0</v>
      </c>
      <c r="L923">
        <v>2302.1426999999999</v>
      </c>
      <c r="M923">
        <v>31799.508399999999</v>
      </c>
      <c r="N923">
        <v>0</v>
      </c>
      <c r="O923">
        <v>0</v>
      </c>
      <c r="P923">
        <v>0</v>
      </c>
      <c r="Q923">
        <v>0</v>
      </c>
      <c r="R923">
        <v>1</v>
      </c>
    </row>
    <row r="924" spans="1:18" x14ac:dyDescent="0.25">
      <c r="A924" t="s">
        <v>955</v>
      </c>
      <c r="B924">
        <v>8274.6808000000001</v>
      </c>
      <c r="C924">
        <v>689.38009999999997</v>
      </c>
      <c r="D924">
        <v>124908.3976</v>
      </c>
      <c r="E924" s="3">
        <v>56961.820500000002</v>
      </c>
      <c r="F924" s="4">
        <v>7347.7021000000004</v>
      </c>
      <c r="G924">
        <v>2056.3398000000002</v>
      </c>
      <c r="H924">
        <v>1669.8798999999999</v>
      </c>
      <c r="I924">
        <v>0</v>
      </c>
      <c r="J924">
        <v>0</v>
      </c>
      <c r="K924">
        <v>0</v>
      </c>
      <c r="L924">
        <v>731.48339999999996</v>
      </c>
      <c r="M924">
        <v>21122.580300000001</v>
      </c>
      <c r="N924">
        <v>0</v>
      </c>
      <c r="O924">
        <v>0</v>
      </c>
      <c r="P924">
        <v>0</v>
      </c>
      <c r="Q924">
        <v>0</v>
      </c>
      <c r="R924">
        <v>1</v>
      </c>
    </row>
    <row r="925" spans="1:18" x14ac:dyDescent="0.25">
      <c r="A925" t="s">
        <v>956</v>
      </c>
      <c r="B925">
        <v>8449.0565999999999</v>
      </c>
      <c r="C925">
        <v>1066.3630000000001</v>
      </c>
      <c r="D925">
        <v>109876.50169999999</v>
      </c>
      <c r="E925" s="3">
        <v>50662.753499999999</v>
      </c>
      <c r="F925" s="4">
        <v>8167.9822999999997</v>
      </c>
      <c r="G925">
        <v>1967.5407</v>
      </c>
      <c r="H925">
        <v>3293.8020999999999</v>
      </c>
      <c r="I925">
        <v>0</v>
      </c>
      <c r="J925">
        <v>0</v>
      </c>
      <c r="K925">
        <v>0</v>
      </c>
      <c r="L925">
        <v>731.86710000000005</v>
      </c>
      <c r="M925">
        <v>7578.8248999999996</v>
      </c>
      <c r="N925">
        <v>0</v>
      </c>
      <c r="O925">
        <v>0</v>
      </c>
      <c r="P925">
        <v>0</v>
      </c>
      <c r="Q925">
        <v>0</v>
      </c>
      <c r="R925">
        <v>1</v>
      </c>
    </row>
    <row r="926" spans="1:18" x14ac:dyDescent="0.25">
      <c r="A926" t="s">
        <v>957</v>
      </c>
      <c r="B926">
        <v>12785.0399</v>
      </c>
      <c r="C926">
        <v>1252.0515</v>
      </c>
      <c r="D926">
        <v>197669.5318</v>
      </c>
      <c r="E926" s="3">
        <v>87441.214000000007</v>
      </c>
      <c r="F926" s="4">
        <v>11992.920700000001</v>
      </c>
      <c r="G926">
        <v>3103.9245999999998</v>
      </c>
      <c r="H926">
        <v>6518.2696999999998</v>
      </c>
      <c r="I926">
        <v>0</v>
      </c>
      <c r="J926">
        <v>0</v>
      </c>
      <c r="K926">
        <v>0</v>
      </c>
      <c r="L926">
        <v>1677.7728999999999</v>
      </c>
      <c r="M926">
        <v>90324.275899999993</v>
      </c>
      <c r="N926">
        <v>0</v>
      </c>
      <c r="O926">
        <v>0</v>
      </c>
      <c r="P926">
        <v>0</v>
      </c>
      <c r="Q926">
        <v>0</v>
      </c>
      <c r="R926">
        <v>1</v>
      </c>
    </row>
    <row r="927" spans="1:18" x14ac:dyDescent="0.25">
      <c r="A927" t="s">
        <v>958</v>
      </c>
      <c r="B927">
        <v>4840.8212999999996</v>
      </c>
      <c r="C927">
        <v>511.98149999999998</v>
      </c>
      <c r="D927">
        <v>65479.448199999999</v>
      </c>
      <c r="E927" s="3">
        <v>28299.910899999999</v>
      </c>
      <c r="F927" s="4">
        <v>5118.2021999999997</v>
      </c>
      <c r="G927">
        <v>2084.6813000000002</v>
      </c>
      <c r="H927">
        <v>2087.5803000000001</v>
      </c>
      <c r="I927">
        <v>0</v>
      </c>
      <c r="J927">
        <v>0</v>
      </c>
      <c r="K927">
        <v>0</v>
      </c>
      <c r="L927">
        <v>1355.6233999999999</v>
      </c>
      <c r="M927">
        <v>4436.9800999999998</v>
      </c>
      <c r="N927">
        <v>0</v>
      </c>
      <c r="O927">
        <v>0</v>
      </c>
      <c r="P927">
        <v>0</v>
      </c>
      <c r="Q927">
        <v>0</v>
      </c>
      <c r="R927">
        <v>1</v>
      </c>
    </row>
    <row r="928" spans="1:18" x14ac:dyDescent="0.25">
      <c r="A928" s="10" t="s">
        <v>46</v>
      </c>
      <c r="B928">
        <v>6189.0766000000003</v>
      </c>
      <c r="C928">
        <v>641.42439999999999</v>
      </c>
      <c r="D928">
        <v>116019.6419</v>
      </c>
      <c r="E928" s="3">
        <v>55865.1999</v>
      </c>
      <c r="F928" s="4">
        <v>11167.474399999999</v>
      </c>
      <c r="G928">
        <v>1795.434</v>
      </c>
      <c r="H928">
        <v>8881.5249999999996</v>
      </c>
      <c r="I928">
        <v>0</v>
      </c>
      <c r="J928">
        <v>0</v>
      </c>
      <c r="K928">
        <v>0</v>
      </c>
      <c r="L928">
        <v>1225.6156000000001</v>
      </c>
      <c r="M928">
        <v>66710.005300000004</v>
      </c>
      <c r="N928">
        <v>0</v>
      </c>
      <c r="O928">
        <v>0</v>
      </c>
      <c r="P928">
        <v>0</v>
      </c>
      <c r="Q928">
        <v>0</v>
      </c>
      <c r="R928">
        <v>1</v>
      </c>
    </row>
    <row r="929" spans="1:18" x14ac:dyDescent="0.25">
      <c r="A929" t="s">
        <v>1955</v>
      </c>
      <c r="B929">
        <v>2504.8242</v>
      </c>
      <c r="C929">
        <v>33.673999999999999</v>
      </c>
      <c r="D929">
        <v>59015.701200000003</v>
      </c>
      <c r="E929" s="3">
        <v>24995.754700000001</v>
      </c>
      <c r="F929" s="4">
        <v>778.89409999999998</v>
      </c>
      <c r="G929">
        <v>0</v>
      </c>
      <c r="H929">
        <v>778.89409999999998</v>
      </c>
      <c r="I929">
        <v>0</v>
      </c>
      <c r="J929">
        <v>0</v>
      </c>
      <c r="K929">
        <v>0</v>
      </c>
      <c r="L929">
        <v>0</v>
      </c>
      <c r="M929">
        <v>58236.770499999999</v>
      </c>
      <c r="N929">
        <v>0</v>
      </c>
      <c r="O929">
        <v>0</v>
      </c>
      <c r="P929">
        <v>0</v>
      </c>
      <c r="Q929">
        <v>0</v>
      </c>
      <c r="R929">
        <v>1</v>
      </c>
    </row>
    <row r="930" spans="1:18" x14ac:dyDescent="0.25">
      <c r="A930">
        <v>36892</v>
      </c>
      <c r="B930">
        <v>2629.1219999999998</v>
      </c>
      <c r="C930">
        <v>530.70090000000005</v>
      </c>
      <c r="D930">
        <v>39974.3606</v>
      </c>
      <c r="E930" s="3">
        <v>16163.695299999999</v>
      </c>
      <c r="F930" s="4">
        <v>6284.2882</v>
      </c>
      <c r="G930">
        <v>0</v>
      </c>
      <c r="H930">
        <v>3761.2618000000002</v>
      </c>
      <c r="I930">
        <v>0</v>
      </c>
      <c r="J930">
        <v>0</v>
      </c>
      <c r="K930">
        <v>0</v>
      </c>
      <c r="L930">
        <v>1337.6475</v>
      </c>
      <c r="M930">
        <v>617.52700000000004</v>
      </c>
      <c r="N930">
        <v>0</v>
      </c>
      <c r="O930">
        <v>0</v>
      </c>
      <c r="P930">
        <v>1863.1847</v>
      </c>
      <c r="Q930">
        <v>0</v>
      </c>
      <c r="R930">
        <v>1</v>
      </c>
    </row>
    <row r="931" spans="1:18" x14ac:dyDescent="0.25">
      <c r="A931" t="s">
        <v>959</v>
      </c>
      <c r="B931">
        <v>4890.2623000000003</v>
      </c>
      <c r="C931">
        <v>837.80690000000004</v>
      </c>
      <c r="D931">
        <v>69981.1927</v>
      </c>
      <c r="E931" s="3">
        <v>31822.514500000001</v>
      </c>
      <c r="F931" s="4">
        <v>8416.7630000000008</v>
      </c>
      <c r="G931">
        <v>2323.8433</v>
      </c>
      <c r="H931">
        <v>5263.1939000000002</v>
      </c>
      <c r="I931">
        <v>0</v>
      </c>
      <c r="J931">
        <v>0</v>
      </c>
      <c r="K931">
        <v>0</v>
      </c>
      <c r="L931">
        <v>1630.3678</v>
      </c>
      <c r="M931">
        <v>6548.9710999999998</v>
      </c>
      <c r="N931">
        <v>0</v>
      </c>
      <c r="O931">
        <v>0</v>
      </c>
      <c r="P931">
        <v>0</v>
      </c>
      <c r="Q931">
        <v>0</v>
      </c>
      <c r="R931">
        <v>1</v>
      </c>
    </row>
    <row r="932" spans="1:18" x14ac:dyDescent="0.25">
      <c r="A932" t="s">
        <v>2049</v>
      </c>
      <c r="B932">
        <v>21.8352</v>
      </c>
      <c r="C932">
        <v>1.4133</v>
      </c>
      <c r="D932">
        <v>230.82220000000001</v>
      </c>
      <c r="E932" s="3">
        <v>56.743499999999997</v>
      </c>
      <c r="F932" s="4">
        <v>14.828099999999999</v>
      </c>
      <c r="G932">
        <v>12.2104</v>
      </c>
      <c r="H932">
        <v>8.6699999999999999E-2</v>
      </c>
      <c r="I932">
        <v>0</v>
      </c>
      <c r="J932">
        <v>0</v>
      </c>
      <c r="K932">
        <v>0</v>
      </c>
      <c r="L932">
        <v>6.0362999999999998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1</v>
      </c>
    </row>
    <row r="933" spans="1:18" x14ac:dyDescent="0.25">
      <c r="A933" t="s">
        <v>47</v>
      </c>
      <c r="B933">
        <v>8599.7873999999993</v>
      </c>
      <c r="C933">
        <v>3774.9225999999999</v>
      </c>
      <c r="D933">
        <v>127650.31789999999</v>
      </c>
      <c r="E933" s="3">
        <v>73958.621700000003</v>
      </c>
      <c r="F933" s="4">
        <v>37023.186800000003</v>
      </c>
      <c r="G933">
        <v>4051.8290999999999</v>
      </c>
      <c r="H933">
        <v>31836.4182</v>
      </c>
      <c r="I933">
        <v>0</v>
      </c>
      <c r="J933">
        <v>0</v>
      </c>
      <c r="K933">
        <v>0</v>
      </c>
      <c r="L933">
        <v>2564.9960000000001</v>
      </c>
      <c r="M933">
        <v>2456.5517</v>
      </c>
      <c r="N933">
        <v>0</v>
      </c>
      <c r="O933">
        <v>0</v>
      </c>
      <c r="P933">
        <v>0</v>
      </c>
      <c r="Q933">
        <v>0</v>
      </c>
      <c r="R933">
        <v>1</v>
      </c>
    </row>
    <row r="934" spans="1:18" x14ac:dyDescent="0.25">
      <c r="A934" t="s">
        <v>960</v>
      </c>
      <c r="B934">
        <v>2595.8440999999998</v>
      </c>
      <c r="C934">
        <v>352.38420000000002</v>
      </c>
      <c r="D934">
        <v>37106.833299999998</v>
      </c>
      <c r="E934" s="3">
        <v>16168.2652</v>
      </c>
      <c r="F934" s="4">
        <v>3846.0997000000002</v>
      </c>
      <c r="G934">
        <v>1450.2183</v>
      </c>
      <c r="H934">
        <v>1918.0254</v>
      </c>
      <c r="I934">
        <v>0</v>
      </c>
      <c r="J934">
        <v>0</v>
      </c>
      <c r="K934">
        <v>0</v>
      </c>
      <c r="L934">
        <v>1047.7911999999999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1</v>
      </c>
    </row>
    <row r="935" spans="1:18" x14ac:dyDescent="0.25">
      <c r="A935" t="s">
        <v>961</v>
      </c>
      <c r="B935">
        <v>3101.5866000000001</v>
      </c>
      <c r="C935">
        <v>258.83699999999999</v>
      </c>
      <c r="D935">
        <v>72558.982699999993</v>
      </c>
      <c r="E935" s="3">
        <v>38653.679600000003</v>
      </c>
      <c r="F935" s="4">
        <v>5920.9448000000002</v>
      </c>
      <c r="G935">
        <v>1602.6062999999999</v>
      </c>
      <c r="H935">
        <v>4316.9062999999996</v>
      </c>
      <c r="I935">
        <v>0</v>
      </c>
      <c r="J935">
        <v>0</v>
      </c>
      <c r="K935">
        <v>0</v>
      </c>
      <c r="L935">
        <v>781.26310000000001</v>
      </c>
      <c r="M935">
        <v>66123.924899999998</v>
      </c>
      <c r="N935">
        <v>0</v>
      </c>
      <c r="O935">
        <v>0</v>
      </c>
      <c r="P935">
        <v>0</v>
      </c>
      <c r="Q935">
        <v>0</v>
      </c>
      <c r="R935">
        <v>1</v>
      </c>
    </row>
    <row r="936" spans="1:18" x14ac:dyDescent="0.25">
      <c r="A936" t="s">
        <v>962</v>
      </c>
      <c r="B936">
        <v>4817.1130999999996</v>
      </c>
      <c r="C936">
        <v>1211.8416999999999</v>
      </c>
      <c r="D936">
        <v>54082.905899999998</v>
      </c>
      <c r="E936" s="3">
        <v>26058.133300000001</v>
      </c>
      <c r="F936" s="4">
        <v>8908.9847000000009</v>
      </c>
      <c r="G936">
        <v>3652.8069</v>
      </c>
      <c r="H936">
        <v>4711.3739999999998</v>
      </c>
      <c r="I936">
        <v>0</v>
      </c>
      <c r="J936">
        <v>0</v>
      </c>
      <c r="K936">
        <v>0</v>
      </c>
      <c r="L936">
        <v>2186.6271999999999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1</v>
      </c>
    </row>
    <row r="937" spans="1:18" x14ac:dyDescent="0.25">
      <c r="A937" t="s">
        <v>963</v>
      </c>
      <c r="B937">
        <v>5587.4646000000002</v>
      </c>
      <c r="C937">
        <v>2731.6858000000002</v>
      </c>
      <c r="D937">
        <v>77443.359899999996</v>
      </c>
      <c r="E937" s="3">
        <v>33687.8557</v>
      </c>
      <c r="F937" s="4">
        <v>25200.088100000001</v>
      </c>
      <c r="G937">
        <v>2591.1858999999999</v>
      </c>
      <c r="H937">
        <v>21699.2431</v>
      </c>
      <c r="I937">
        <v>0</v>
      </c>
      <c r="J937">
        <v>0</v>
      </c>
      <c r="K937">
        <v>0</v>
      </c>
      <c r="L937">
        <v>1629.3417999999999</v>
      </c>
      <c r="M937">
        <v>380.69310000000002</v>
      </c>
      <c r="N937">
        <v>0</v>
      </c>
      <c r="O937">
        <v>0</v>
      </c>
      <c r="P937">
        <v>0</v>
      </c>
      <c r="Q937">
        <v>0</v>
      </c>
      <c r="R937">
        <v>1</v>
      </c>
    </row>
    <row r="938" spans="1:18" x14ac:dyDescent="0.25">
      <c r="A938" t="s">
        <v>964</v>
      </c>
      <c r="B938">
        <v>8484.0607</v>
      </c>
      <c r="C938">
        <v>1851.0351000000001</v>
      </c>
      <c r="D938">
        <v>131260.30239999999</v>
      </c>
      <c r="E938" s="3">
        <v>73349.406700000007</v>
      </c>
      <c r="F938" s="4">
        <v>21551.265899999999</v>
      </c>
      <c r="G938">
        <v>4233.7608</v>
      </c>
      <c r="H938">
        <v>15551.378699999999</v>
      </c>
      <c r="I938">
        <v>0</v>
      </c>
      <c r="J938">
        <v>0</v>
      </c>
      <c r="K938">
        <v>0</v>
      </c>
      <c r="L938">
        <v>1464.2987000000001</v>
      </c>
      <c r="M938">
        <v>52423.864000000001</v>
      </c>
      <c r="N938">
        <v>0</v>
      </c>
      <c r="O938">
        <v>0</v>
      </c>
      <c r="P938">
        <v>0</v>
      </c>
      <c r="Q938">
        <v>0</v>
      </c>
      <c r="R938">
        <v>1</v>
      </c>
    </row>
    <row r="939" spans="1:18" x14ac:dyDescent="0.25">
      <c r="A939" t="s">
        <v>2050</v>
      </c>
      <c r="B939">
        <v>0.28120000000000001</v>
      </c>
      <c r="C939">
        <v>0.28120000000000001</v>
      </c>
      <c r="D939">
        <v>6.7493999999999996</v>
      </c>
      <c r="E939" s="3">
        <v>-6.2815000000000003</v>
      </c>
      <c r="F939" s="4">
        <v>6.7493999999999996</v>
      </c>
      <c r="G939">
        <v>6.7493999999999996</v>
      </c>
      <c r="H939">
        <v>0</v>
      </c>
      <c r="I939">
        <v>0</v>
      </c>
      <c r="J939">
        <v>0</v>
      </c>
      <c r="K939">
        <v>0</v>
      </c>
      <c r="L939">
        <v>6.7493999999999996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1</v>
      </c>
    </row>
    <row r="940" spans="1:18" x14ac:dyDescent="0.25">
      <c r="A940" t="s">
        <v>2051</v>
      </c>
      <c r="B940">
        <v>0</v>
      </c>
      <c r="C940">
        <v>0</v>
      </c>
      <c r="D940">
        <v>0</v>
      </c>
      <c r="E940" s="3">
        <v>-4.6273</v>
      </c>
      <c r="F940" s="4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1</v>
      </c>
    </row>
    <row r="941" spans="1:18" x14ac:dyDescent="0.25">
      <c r="A941" t="s">
        <v>965</v>
      </c>
      <c r="B941">
        <v>13865.775799999999</v>
      </c>
      <c r="C941">
        <v>1296.1497999999999</v>
      </c>
      <c r="D941">
        <v>130600.82670000001</v>
      </c>
      <c r="E941" s="3">
        <v>58634.203399999999</v>
      </c>
      <c r="F941" s="4">
        <v>6473.1486999999997</v>
      </c>
      <c r="G941">
        <v>2498.3018000000002</v>
      </c>
      <c r="H941">
        <v>1346.7385999999999</v>
      </c>
      <c r="I941">
        <v>0</v>
      </c>
      <c r="J941">
        <v>0</v>
      </c>
      <c r="K941">
        <v>0</v>
      </c>
      <c r="L941">
        <v>969.48239999999998</v>
      </c>
      <c r="M941">
        <v>4503.9607999999998</v>
      </c>
      <c r="N941">
        <v>0</v>
      </c>
      <c r="O941">
        <v>0</v>
      </c>
      <c r="P941">
        <v>0</v>
      </c>
      <c r="Q941">
        <v>0</v>
      </c>
      <c r="R941">
        <v>1</v>
      </c>
    </row>
    <row r="942" spans="1:18" x14ac:dyDescent="0.25">
      <c r="A942" t="s">
        <v>966</v>
      </c>
      <c r="B942">
        <v>11350.8269</v>
      </c>
      <c r="C942">
        <v>606.28629999999998</v>
      </c>
      <c r="D942">
        <v>179232.00589999999</v>
      </c>
      <c r="E942" s="3">
        <v>78547.803199999995</v>
      </c>
      <c r="F942" s="4">
        <v>7108.6556</v>
      </c>
      <c r="G942">
        <v>3098.8431</v>
      </c>
      <c r="H942">
        <v>1321.5300999999999</v>
      </c>
      <c r="I942">
        <v>0</v>
      </c>
      <c r="J942">
        <v>0</v>
      </c>
      <c r="K942">
        <v>0</v>
      </c>
      <c r="L942">
        <v>1538.2401</v>
      </c>
      <c r="M942">
        <v>26308.859100000001</v>
      </c>
      <c r="N942">
        <v>0</v>
      </c>
      <c r="O942">
        <v>0</v>
      </c>
      <c r="P942">
        <v>0</v>
      </c>
      <c r="Q942">
        <v>0</v>
      </c>
      <c r="R942">
        <v>1</v>
      </c>
    </row>
    <row r="943" spans="1:18" x14ac:dyDescent="0.25">
      <c r="A943" t="s">
        <v>1957</v>
      </c>
      <c r="B943">
        <v>4267.9739</v>
      </c>
      <c r="C943">
        <v>259.72750000000002</v>
      </c>
      <c r="D943">
        <v>62306.21</v>
      </c>
      <c r="E943" s="3">
        <v>26580.7713</v>
      </c>
      <c r="F943" s="4">
        <v>2989.6851999999999</v>
      </c>
      <c r="G943">
        <v>733.45780000000002</v>
      </c>
      <c r="H943">
        <v>148.39240000000001</v>
      </c>
      <c r="I943">
        <v>0</v>
      </c>
      <c r="J943">
        <v>0</v>
      </c>
      <c r="K943">
        <v>0</v>
      </c>
      <c r="L943">
        <v>488.0129</v>
      </c>
      <c r="M943">
        <v>7857.5259999999998</v>
      </c>
      <c r="N943">
        <v>0</v>
      </c>
      <c r="O943">
        <v>0</v>
      </c>
      <c r="P943">
        <v>0</v>
      </c>
      <c r="Q943">
        <v>0</v>
      </c>
      <c r="R943">
        <v>1</v>
      </c>
    </row>
    <row r="944" spans="1:18" x14ac:dyDescent="0.25">
      <c r="A944" t="s">
        <v>967</v>
      </c>
      <c r="B944">
        <v>12869.9848</v>
      </c>
      <c r="C944">
        <v>1193.4730999999999</v>
      </c>
      <c r="D944">
        <v>178997.0699</v>
      </c>
      <c r="E944" s="3">
        <v>78907.191600000006</v>
      </c>
      <c r="F944" s="4">
        <v>7967.7793000000001</v>
      </c>
      <c r="G944">
        <v>2408.6077</v>
      </c>
      <c r="H944">
        <v>1544.3467000000001</v>
      </c>
      <c r="I944">
        <v>0</v>
      </c>
      <c r="J944">
        <v>0</v>
      </c>
      <c r="K944">
        <v>0</v>
      </c>
      <c r="L944">
        <v>1094.0664999999999</v>
      </c>
      <c r="M944">
        <v>53577.329299999998</v>
      </c>
      <c r="N944">
        <v>0</v>
      </c>
      <c r="O944">
        <v>0</v>
      </c>
      <c r="P944">
        <v>0</v>
      </c>
      <c r="Q944">
        <v>0</v>
      </c>
      <c r="R944">
        <v>1</v>
      </c>
    </row>
    <row r="945" spans="1:18" x14ac:dyDescent="0.25">
      <c r="A945" t="s">
        <v>968</v>
      </c>
      <c r="B945">
        <v>23030.345000000001</v>
      </c>
      <c r="C945">
        <v>2372.0324999999998</v>
      </c>
      <c r="D945">
        <v>261291.73269999999</v>
      </c>
      <c r="E945" s="3">
        <v>117767.758</v>
      </c>
      <c r="F945" s="4">
        <v>11489.4182</v>
      </c>
      <c r="G945">
        <v>3370.1295</v>
      </c>
      <c r="H945">
        <v>3852.1307000000002</v>
      </c>
      <c r="I945">
        <v>0</v>
      </c>
      <c r="J945">
        <v>0</v>
      </c>
      <c r="K945">
        <v>0</v>
      </c>
      <c r="L945">
        <v>1343.4869000000001</v>
      </c>
      <c r="M945">
        <v>92522.653399999996</v>
      </c>
      <c r="N945">
        <v>0</v>
      </c>
      <c r="O945">
        <v>0</v>
      </c>
      <c r="P945">
        <v>0</v>
      </c>
      <c r="Q945">
        <v>0</v>
      </c>
      <c r="R945">
        <v>1</v>
      </c>
    </row>
    <row r="946" spans="1:18" x14ac:dyDescent="0.25">
      <c r="A946" t="s">
        <v>969</v>
      </c>
      <c r="B946">
        <v>2892.1979000000001</v>
      </c>
      <c r="C946">
        <v>259.77999999999997</v>
      </c>
      <c r="D946">
        <v>44756.996299999999</v>
      </c>
      <c r="E946" s="3">
        <v>18710.799500000001</v>
      </c>
      <c r="F946" s="4">
        <v>3089.3433</v>
      </c>
      <c r="G946">
        <v>589.92430000000002</v>
      </c>
      <c r="H946">
        <v>82.735200000000006</v>
      </c>
      <c r="I946">
        <v>0</v>
      </c>
      <c r="J946">
        <v>0</v>
      </c>
      <c r="K946">
        <v>0</v>
      </c>
      <c r="L946">
        <v>412.98919999999998</v>
      </c>
      <c r="M946">
        <v>3838.4711000000002</v>
      </c>
      <c r="N946">
        <v>0</v>
      </c>
      <c r="O946">
        <v>0</v>
      </c>
      <c r="P946">
        <v>0</v>
      </c>
      <c r="Q946">
        <v>0</v>
      </c>
      <c r="R946">
        <v>1</v>
      </c>
    </row>
    <row r="947" spans="1:18" x14ac:dyDescent="0.25">
      <c r="A947" t="s">
        <v>1959</v>
      </c>
      <c r="B947">
        <v>13199.8392</v>
      </c>
      <c r="C947">
        <v>1349.4032</v>
      </c>
      <c r="D947">
        <v>164326.81890000001</v>
      </c>
      <c r="E947" s="3">
        <v>73221.935800000007</v>
      </c>
      <c r="F947" s="4">
        <v>11634.0653</v>
      </c>
      <c r="G947">
        <v>3053.0086999999999</v>
      </c>
      <c r="H947">
        <v>1602.0152</v>
      </c>
      <c r="I947">
        <v>0</v>
      </c>
      <c r="J947">
        <v>0</v>
      </c>
      <c r="K947">
        <v>0</v>
      </c>
      <c r="L947">
        <v>1303.7915</v>
      </c>
      <c r="M947">
        <v>18292.182100000002</v>
      </c>
      <c r="N947">
        <v>0</v>
      </c>
      <c r="O947">
        <v>0</v>
      </c>
      <c r="P947">
        <v>0</v>
      </c>
      <c r="Q947">
        <v>0</v>
      </c>
      <c r="R947">
        <v>1</v>
      </c>
    </row>
    <row r="948" spans="1:18" x14ac:dyDescent="0.25">
      <c r="A948" t="s">
        <v>970</v>
      </c>
      <c r="B948">
        <v>20643.105100000001</v>
      </c>
      <c r="C948">
        <v>2349.3998000000001</v>
      </c>
      <c r="D948">
        <v>156198.36249999999</v>
      </c>
      <c r="E948" s="3">
        <v>69096.402900000001</v>
      </c>
      <c r="F948" s="4">
        <v>7324.8769000000002</v>
      </c>
      <c r="G948">
        <v>2319.2872000000002</v>
      </c>
      <c r="H948">
        <v>1057.4394</v>
      </c>
      <c r="I948">
        <v>0</v>
      </c>
      <c r="J948">
        <v>0</v>
      </c>
      <c r="K948">
        <v>0</v>
      </c>
      <c r="L948">
        <v>1184.0497</v>
      </c>
      <c r="M948">
        <v>34468.614600000001</v>
      </c>
      <c r="N948">
        <v>0</v>
      </c>
      <c r="O948">
        <v>0</v>
      </c>
      <c r="P948">
        <v>0</v>
      </c>
      <c r="Q948">
        <v>0</v>
      </c>
      <c r="R948">
        <v>1</v>
      </c>
    </row>
    <row r="949" spans="1:18" x14ac:dyDescent="0.25">
      <c r="A949" t="s">
        <v>971</v>
      </c>
      <c r="B949">
        <v>10060.980100000001</v>
      </c>
      <c r="C949">
        <v>634.50940000000003</v>
      </c>
      <c r="D949">
        <v>158725.94080000001</v>
      </c>
      <c r="E949" s="3">
        <v>69908.387900000002</v>
      </c>
      <c r="F949" s="4">
        <v>7097.2653</v>
      </c>
      <c r="G949">
        <v>2544.6878999999999</v>
      </c>
      <c r="H949">
        <v>848.4443</v>
      </c>
      <c r="I949">
        <v>0</v>
      </c>
      <c r="J949">
        <v>0</v>
      </c>
      <c r="K949">
        <v>0</v>
      </c>
      <c r="L949">
        <v>1401.3006</v>
      </c>
      <c r="M949">
        <v>45126.896500000003</v>
      </c>
      <c r="N949">
        <v>0</v>
      </c>
      <c r="O949">
        <v>0</v>
      </c>
      <c r="P949">
        <v>0</v>
      </c>
      <c r="Q949">
        <v>0</v>
      </c>
      <c r="R949">
        <v>1</v>
      </c>
    </row>
    <row r="950" spans="1:18" x14ac:dyDescent="0.25">
      <c r="A950" t="s">
        <v>972</v>
      </c>
      <c r="B950">
        <v>8787.6283000000003</v>
      </c>
      <c r="C950">
        <v>537.68719999999996</v>
      </c>
      <c r="D950">
        <v>114586.24739999999</v>
      </c>
      <c r="E950" s="3">
        <v>50440.534399999997</v>
      </c>
      <c r="F950" s="4">
        <v>4911.8306000000002</v>
      </c>
      <c r="G950">
        <v>1859.1502</v>
      </c>
      <c r="H950">
        <v>452.82639999999998</v>
      </c>
      <c r="I950">
        <v>0</v>
      </c>
      <c r="J950">
        <v>0</v>
      </c>
      <c r="K950">
        <v>0</v>
      </c>
      <c r="L950">
        <v>972.04769999999996</v>
      </c>
      <c r="M950">
        <v>12801.313700000001</v>
      </c>
      <c r="N950">
        <v>0</v>
      </c>
      <c r="O950">
        <v>0</v>
      </c>
      <c r="P950">
        <v>0</v>
      </c>
      <c r="Q950">
        <v>0</v>
      </c>
      <c r="R950">
        <v>1</v>
      </c>
    </row>
    <row r="951" spans="1:18" x14ac:dyDescent="0.25">
      <c r="A951" t="s">
        <v>1960</v>
      </c>
      <c r="B951">
        <v>4279.9040000000005</v>
      </c>
      <c r="C951">
        <v>270.58890000000002</v>
      </c>
      <c r="D951">
        <v>53240.663399999998</v>
      </c>
      <c r="E951" s="3">
        <v>23129.8488</v>
      </c>
      <c r="F951" s="4">
        <v>2594.1579000000002</v>
      </c>
      <c r="G951">
        <v>718.7604</v>
      </c>
      <c r="H951">
        <v>149.49529999999999</v>
      </c>
      <c r="I951">
        <v>0</v>
      </c>
      <c r="J951">
        <v>0</v>
      </c>
      <c r="K951">
        <v>0</v>
      </c>
      <c r="L951">
        <v>418.57069999999999</v>
      </c>
      <c r="M951">
        <v>1398.2266</v>
      </c>
      <c r="N951">
        <v>0</v>
      </c>
      <c r="O951">
        <v>0</v>
      </c>
      <c r="P951">
        <v>0</v>
      </c>
      <c r="Q951">
        <v>0</v>
      </c>
      <c r="R951">
        <v>1</v>
      </c>
    </row>
    <row r="952" spans="1:18" x14ac:dyDescent="0.25">
      <c r="A952" t="s">
        <v>973</v>
      </c>
      <c r="B952">
        <v>784.40790000000004</v>
      </c>
      <c r="C952">
        <v>94.203199999999995</v>
      </c>
      <c r="D952">
        <v>4217.8806999999997</v>
      </c>
      <c r="E952" s="3">
        <v>1898.5424</v>
      </c>
      <c r="F952" s="4">
        <v>197.0856</v>
      </c>
      <c r="G952">
        <v>94.480900000000005</v>
      </c>
      <c r="H952">
        <v>0.47139999999999999</v>
      </c>
      <c r="I952">
        <v>0</v>
      </c>
      <c r="J952">
        <v>0</v>
      </c>
      <c r="K952">
        <v>0</v>
      </c>
      <c r="L952">
        <v>27.4588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1</v>
      </c>
    </row>
    <row r="953" spans="1:18" x14ac:dyDescent="0.25">
      <c r="A953" t="s">
        <v>974</v>
      </c>
      <c r="B953">
        <v>111.0805</v>
      </c>
      <c r="C953">
        <v>7.6826999999999996</v>
      </c>
      <c r="D953">
        <v>695.96159999999998</v>
      </c>
      <c r="E953" s="3">
        <v>281.29329999999999</v>
      </c>
      <c r="F953" s="4">
        <v>23.6675</v>
      </c>
      <c r="G953">
        <v>13.005699999999999</v>
      </c>
      <c r="H953">
        <v>4.8999999999999998E-3</v>
      </c>
      <c r="I953">
        <v>0</v>
      </c>
      <c r="J953">
        <v>0</v>
      </c>
      <c r="K953">
        <v>0</v>
      </c>
      <c r="L953">
        <v>6.8571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1</v>
      </c>
    </row>
    <row r="954" spans="1:18" x14ac:dyDescent="0.25">
      <c r="A954" t="s">
        <v>975</v>
      </c>
      <c r="B954">
        <v>18211.1237</v>
      </c>
      <c r="C954">
        <v>2125.6592000000001</v>
      </c>
      <c r="D954">
        <v>206663.07810000001</v>
      </c>
      <c r="E954" s="3">
        <v>93955.084499999997</v>
      </c>
      <c r="F954" s="4">
        <v>12646.267900000001</v>
      </c>
      <c r="G954">
        <v>3737.6581999999999</v>
      </c>
      <c r="H954">
        <v>4178.2618000000002</v>
      </c>
      <c r="I954">
        <v>0</v>
      </c>
      <c r="J954">
        <v>0</v>
      </c>
      <c r="K954">
        <v>0</v>
      </c>
      <c r="L954">
        <v>1450.4251999999999</v>
      </c>
      <c r="M954">
        <v>14114.982099999999</v>
      </c>
      <c r="N954">
        <v>0</v>
      </c>
      <c r="O954">
        <v>0</v>
      </c>
      <c r="P954">
        <v>0</v>
      </c>
      <c r="Q954">
        <v>0</v>
      </c>
      <c r="R954">
        <v>1</v>
      </c>
    </row>
    <row r="955" spans="1:18" x14ac:dyDescent="0.25">
      <c r="A955" t="s">
        <v>976</v>
      </c>
      <c r="B955">
        <v>12862.134700000001</v>
      </c>
      <c r="C955">
        <v>1230.4898000000001</v>
      </c>
      <c r="D955">
        <v>186051.09760000001</v>
      </c>
      <c r="E955" s="3">
        <v>83333.455199999997</v>
      </c>
      <c r="F955" s="4">
        <v>12607.947200000001</v>
      </c>
      <c r="G955">
        <v>3838.1624000000002</v>
      </c>
      <c r="H955">
        <v>4779.8468999999996</v>
      </c>
      <c r="I955">
        <v>0</v>
      </c>
      <c r="J955">
        <v>0</v>
      </c>
      <c r="K955">
        <v>0</v>
      </c>
      <c r="L955">
        <v>1721.2955999999999</v>
      </c>
      <c r="M955">
        <v>16911.743399999999</v>
      </c>
      <c r="N955">
        <v>0</v>
      </c>
      <c r="O955">
        <v>0</v>
      </c>
      <c r="P955">
        <v>0</v>
      </c>
      <c r="Q955">
        <v>0</v>
      </c>
      <c r="R955">
        <v>1</v>
      </c>
    </row>
    <row r="956" spans="1:18" x14ac:dyDescent="0.25">
      <c r="A956" t="s">
        <v>977</v>
      </c>
      <c r="B956">
        <v>19088.291099999999</v>
      </c>
      <c r="C956">
        <v>1332.8878</v>
      </c>
      <c r="D956">
        <v>281447.57870000001</v>
      </c>
      <c r="E956" s="3">
        <v>124179.8</v>
      </c>
      <c r="F956" s="4">
        <v>12808.188</v>
      </c>
      <c r="G956">
        <v>4715.5059000000001</v>
      </c>
      <c r="H956">
        <v>2439.4958999999999</v>
      </c>
      <c r="I956">
        <v>0</v>
      </c>
      <c r="J956">
        <v>0</v>
      </c>
      <c r="K956">
        <v>0</v>
      </c>
      <c r="L956">
        <v>1897.1151</v>
      </c>
      <c r="M956">
        <v>44364.241900000001</v>
      </c>
      <c r="N956">
        <v>0</v>
      </c>
      <c r="O956">
        <v>0</v>
      </c>
      <c r="P956">
        <v>0</v>
      </c>
      <c r="Q956">
        <v>0</v>
      </c>
      <c r="R956">
        <v>1</v>
      </c>
    </row>
    <row r="957" spans="1:18" x14ac:dyDescent="0.25">
      <c r="A957" t="s">
        <v>48</v>
      </c>
      <c r="B957">
        <v>16325.812</v>
      </c>
      <c r="C957">
        <v>1169.4688000000001</v>
      </c>
      <c r="D957">
        <v>275657.4338</v>
      </c>
      <c r="E957" s="3">
        <v>117645.2442</v>
      </c>
      <c r="F957" s="4">
        <v>13420.549800000001</v>
      </c>
      <c r="G957">
        <v>5224.5954000000002</v>
      </c>
      <c r="H957">
        <v>3840.6399000000001</v>
      </c>
      <c r="I957">
        <v>0</v>
      </c>
      <c r="J957">
        <v>0</v>
      </c>
      <c r="K957">
        <v>0</v>
      </c>
      <c r="L957">
        <v>3444.3386999999998</v>
      </c>
      <c r="M957">
        <v>85769.8027</v>
      </c>
      <c r="N957">
        <v>0</v>
      </c>
      <c r="O957">
        <v>0</v>
      </c>
      <c r="P957">
        <v>0</v>
      </c>
      <c r="Q957">
        <v>0</v>
      </c>
      <c r="R957">
        <v>1</v>
      </c>
    </row>
    <row r="958" spans="1:18" x14ac:dyDescent="0.25">
      <c r="A958" t="s">
        <v>978</v>
      </c>
      <c r="B958">
        <v>507.41410000000002</v>
      </c>
      <c r="C958">
        <v>8.7612000000000005</v>
      </c>
      <c r="D958">
        <v>10432.7129</v>
      </c>
      <c r="E958" s="3">
        <v>4299.9205000000002</v>
      </c>
      <c r="F958" s="4">
        <v>145.8947</v>
      </c>
      <c r="G958">
        <v>92.815700000000007</v>
      </c>
      <c r="H958">
        <v>6.3208000000000002</v>
      </c>
      <c r="I958">
        <v>0</v>
      </c>
      <c r="J958">
        <v>0</v>
      </c>
      <c r="K958">
        <v>0</v>
      </c>
      <c r="L958">
        <v>77.789500000000004</v>
      </c>
      <c r="M958">
        <v>7535.9506000000001</v>
      </c>
      <c r="N958">
        <v>0</v>
      </c>
      <c r="O958">
        <v>0</v>
      </c>
      <c r="P958">
        <v>0</v>
      </c>
      <c r="Q958">
        <v>0</v>
      </c>
      <c r="R958">
        <v>1</v>
      </c>
    </row>
    <row r="959" spans="1:18" x14ac:dyDescent="0.25">
      <c r="A959" t="s">
        <v>979</v>
      </c>
      <c r="B959">
        <v>15214.975399999999</v>
      </c>
      <c r="C959">
        <v>1156.5764999999999</v>
      </c>
      <c r="D959">
        <v>184366.26860000001</v>
      </c>
      <c r="E959" s="3">
        <v>80831.304199999999</v>
      </c>
      <c r="F959" s="4">
        <v>7291.8791000000001</v>
      </c>
      <c r="G959">
        <v>2973.3779</v>
      </c>
      <c r="H959">
        <v>1283.6324999999999</v>
      </c>
      <c r="I959">
        <v>0</v>
      </c>
      <c r="J959">
        <v>0</v>
      </c>
      <c r="K959">
        <v>0</v>
      </c>
      <c r="L959">
        <v>1365.3134</v>
      </c>
      <c r="M959">
        <v>42965.267</v>
      </c>
      <c r="N959">
        <v>0</v>
      </c>
      <c r="O959">
        <v>0</v>
      </c>
      <c r="P959">
        <v>0</v>
      </c>
      <c r="Q959">
        <v>0</v>
      </c>
      <c r="R959">
        <v>1</v>
      </c>
    </row>
    <row r="960" spans="1:18" x14ac:dyDescent="0.25">
      <c r="A960" t="s">
        <v>1961</v>
      </c>
      <c r="B960">
        <v>15.960900000000001</v>
      </c>
      <c r="C960">
        <v>0.69020000000000004</v>
      </c>
      <c r="D960">
        <v>118.1737</v>
      </c>
      <c r="E960" s="3">
        <v>-23.8963</v>
      </c>
      <c r="F960" s="4">
        <v>10.619</v>
      </c>
      <c r="G960">
        <v>10.0434</v>
      </c>
      <c r="H960">
        <v>1.6000000000000001E-3</v>
      </c>
      <c r="I960">
        <v>0</v>
      </c>
      <c r="J960">
        <v>0</v>
      </c>
      <c r="K960">
        <v>0</v>
      </c>
      <c r="L960">
        <v>9.7014999999999993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1</v>
      </c>
    </row>
    <row r="961" spans="1:18" x14ac:dyDescent="0.25">
      <c r="A961" t="s">
        <v>980</v>
      </c>
      <c r="B961">
        <v>11765.412</v>
      </c>
      <c r="C961">
        <v>989.7269</v>
      </c>
      <c r="D961">
        <v>148308.30160000001</v>
      </c>
      <c r="E961" s="3">
        <v>65150.824500000002</v>
      </c>
      <c r="F961" s="4">
        <v>7303.4784</v>
      </c>
      <c r="G961">
        <v>2508.2862</v>
      </c>
      <c r="H961">
        <v>1133.5730000000001</v>
      </c>
      <c r="I961">
        <v>0</v>
      </c>
      <c r="J961">
        <v>0</v>
      </c>
      <c r="K961">
        <v>0</v>
      </c>
      <c r="L961">
        <v>1293.8846000000001</v>
      </c>
      <c r="M961">
        <v>33492.085599999999</v>
      </c>
      <c r="N961">
        <v>0</v>
      </c>
      <c r="O961">
        <v>0</v>
      </c>
      <c r="P961">
        <v>0</v>
      </c>
      <c r="Q961">
        <v>0</v>
      </c>
      <c r="R961">
        <v>1</v>
      </c>
    </row>
    <row r="962" spans="1:18" x14ac:dyDescent="0.25">
      <c r="A962" t="s">
        <v>981</v>
      </c>
      <c r="B962">
        <v>228.1439</v>
      </c>
      <c r="C962">
        <v>14.165900000000001</v>
      </c>
      <c r="D962">
        <v>2523.0700000000002</v>
      </c>
      <c r="E962" s="3">
        <v>961.21370000000002</v>
      </c>
      <c r="F962" s="4">
        <v>148.19759999999999</v>
      </c>
      <c r="G962">
        <v>72.386799999999994</v>
      </c>
      <c r="H962">
        <v>0.39290000000000003</v>
      </c>
      <c r="I962">
        <v>0</v>
      </c>
      <c r="J962">
        <v>0</v>
      </c>
      <c r="K962">
        <v>0</v>
      </c>
      <c r="L962">
        <v>61.3461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1</v>
      </c>
    </row>
    <row r="963" spans="1:18" x14ac:dyDescent="0.25">
      <c r="A963" t="s">
        <v>982</v>
      </c>
      <c r="B963">
        <v>12794.531300000001</v>
      </c>
      <c r="C963">
        <v>1263.0365999999999</v>
      </c>
      <c r="D963">
        <v>150949.94990000001</v>
      </c>
      <c r="E963" s="3">
        <v>67762.630300000004</v>
      </c>
      <c r="F963" s="4">
        <v>8118.4965000000002</v>
      </c>
      <c r="G963">
        <v>2522.0605</v>
      </c>
      <c r="H963">
        <v>2253.0936999999999</v>
      </c>
      <c r="I963">
        <v>0</v>
      </c>
      <c r="J963">
        <v>0</v>
      </c>
      <c r="K963">
        <v>0</v>
      </c>
      <c r="L963">
        <v>1037.9526000000001</v>
      </c>
      <c r="M963">
        <v>24514.168799999999</v>
      </c>
      <c r="N963">
        <v>0</v>
      </c>
      <c r="O963">
        <v>0</v>
      </c>
      <c r="P963">
        <v>0</v>
      </c>
      <c r="Q963">
        <v>0</v>
      </c>
      <c r="R963">
        <v>1</v>
      </c>
    </row>
    <row r="964" spans="1:18" x14ac:dyDescent="0.25">
      <c r="A964" t="s">
        <v>983</v>
      </c>
      <c r="B964">
        <v>442.21449999999999</v>
      </c>
      <c r="C964">
        <v>30.533100000000001</v>
      </c>
      <c r="D964">
        <v>4969.6057000000001</v>
      </c>
      <c r="E964" s="3">
        <v>1940.0820000000001</v>
      </c>
      <c r="F964" s="4">
        <v>254.4479</v>
      </c>
      <c r="G964">
        <v>150.98599999999999</v>
      </c>
      <c r="H964">
        <v>7.2735000000000003</v>
      </c>
      <c r="I964">
        <v>0</v>
      </c>
      <c r="J964">
        <v>0</v>
      </c>
      <c r="K964">
        <v>0</v>
      </c>
      <c r="L964">
        <v>93.647999999999996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1</v>
      </c>
    </row>
    <row r="965" spans="1:18" x14ac:dyDescent="0.25">
      <c r="A965" t="s">
        <v>984</v>
      </c>
      <c r="B965">
        <v>13638.875400000001</v>
      </c>
      <c r="C965">
        <v>1363.8055999999999</v>
      </c>
      <c r="D965">
        <v>165023.55739999999</v>
      </c>
      <c r="E965" s="3">
        <v>73133.700299999997</v>
      </c>
      <c r="F965" s="4">
        <v>8364.0496999999996</v>
      </c>
      <c r="G965">
        <v>2436.2195000000002</v>
      </c>
      <c r="H965">
        <v>1873.3655000000001</v>
      </c>
      <c r="I965">
        <v>0</v>
      </c>
      <c r="J965">
        <v>0</v>
      </c>
      <c r="K965">
        <v>0</v>
      </c>
      <c r="L965">
        <v>1136.7364</v>
      </c>
      <c r="M965">
        <v>38504.188499999997</v>
      </c>
      <c r="N965">
        <v>0</v>
      </c>
      <c r="O965">
        <v>0</v>
      </c>
      <c r="P965">
        <v>0</v>
      </c>
      <c r="Q965">
        <v>0</v>
      </c>
      <c r="R965">
        <v>1</v>
      </c>
    </row>
    <row r="966" spans="1:18" x14ac:dyDescent="0.25">
      <c r="A966" t="s">
        <v>985</v>
      </c>
      <c r="B966">
        <v>16153.696599999999</v>
      </c>
      <c r="C966">
        <v>1653.5509999999999</v>
      </c>
      <c r="D966">
        <v>195492.54459999999</v>
      </c>
      <c r="E966" s="3">
        <v>86939.726899999994</v>
      </c>
      <c r="F966" s="4">
        <v>12180.2994</v>
      </c>
      <c r="G966">
        <v>3483.1296000000002</v>
      </c>
      <c r="H966">
        <v>2151.0192999999999</v>
      </c>
      <c r="I966">
        <v>0</v>
      </c>
      <c r="J966">
        <v>0</v>
      </c>
      <c r="K966">
        <v>0</v>
      </c>
      <c r="L966">
        <v>1486.5352</v>
      </c>
      <c r="M966">
        <v>24120.676500000001</v>
      </c>
      <c r="N966">
        <v>0</v>
      </c>
      <c r="O966">
        <v>0</v>
      </c>
      <c r="P966">
        <v>0</v>
      </c>
      <c r="Q966">
        <v>0</v>
      </c>
      <c r="R966">
        <v>1</v>
      </c>
    </row>
    <row r="967" spans="1:18" x14ac:dyDescent="0.25">
      <c r="A967" t="s">
        <v>986</v>
      </c>
      <c r="B967">
        <v>12712.017</v>
      </c>
      <c r="C967">
        <v>1206.819</v>
      </c>
      <c r="D967">
        <v>216483.42259999999</v>
      </c>
      <c r="E967" s="3">
        <v>94870.951100000006</v>
      </c>
      <c r="F967" s="4">
        <v>12032.517099999999</v>
      </c>
      <c r="G967">
        <v>1945.6877999999999</v>
      </c>
      <c r="H967">
        <v>4113.4531999999999</v>
      </c>
      <c r="I967">
        <v>0</v>
      </c>
      <c r="J967">
        <v>0</v>
      </c>
      <c r="K967">
        <v>0</v>
      </c>
      <c r="L967">
        <v>954.95550000000003</v>
      </c>
      <c r="M967">
        <v>106784.8612</v>
      </c>
      <c r="N967">
        <v>0</v>
      </c>
      <c r="O967">
        <v>0</v>
      </c>
      <c r="P967">
        <v>0</v>
      </c>
      <c r="Q967">
        <v>0</v>
      </c>
      <c r="R967">
        <v>1</v>
      </c>
    </row>
    <row r="968" spans="1:18" x14ac:dyDescent="0.25">
      <c r="A968" t="s">
        <v>987</v>
      </c>
      <c r="B968">
        <v>17645.3302</v>
      </c>
      <c r="C968">
        <v>2429.9141</v>
      </c>
      <c r="D968">
        <v>173313.88570000001</v>
      </c>
      <c r="E968" s="3">
        <v>78774.17</v>
      </c>
      <c r="F968" s="4">
        <v>11957.200500000001</v>
      </c>
      <c r="G968">
        <v>3128.7993999999999</v>
      </c>
      <c r="H968">
        <v>5591.6112999999996</v>
      </c>
      <c r="I968">
        <v>0</v>
      </c>
      <c r="J968">
        <v>0</v>
      </c>
      <c r="K968">
        <v>0</v>
      </c>
      <c r="L968">
        <v>1228.3722</v>
      </c>
      <c r="M968">
        <v>27778.741600000001</v>
      </c>
      <c r="N968">
        <v>0</v>
      </c>
      <c r="O968">
        <v>0</v>
      </c>
      <c r="P968">
        <v>0</v>
      </c>
      <c r="Q968">
        <v>0</v>
      </c>
      <c r="R968">
        <v>1</v>
      </c>
    </row>
    <row r="969" spans="1:18" x14ac:dyDescent="0.25">
      <c r="A969" t="s">
        <v>988</v>
      </c>
      <c r="B969">
        <v>9689.2024000000001</v>
      </c>
      <c r="C969">
        <v>3013.1057000000001</v>
      </c>
      <c r="D969">
        <v>164170.91949999999</v>
      </c>
      <c r="E969" s="3">
        <v>88670.118000000002</v>
      </c>
      <c r="F969" s="4">
        <v>37306.811000000002</v>
      </c>
      <c r="G969">
        <v>3835.7755999999999</v>
      </c>
      <c r="H969">
        <v>31382.3662</v>
      </c>
      <c r="I969">
        <v>0</v>
      </c>
      <c r="J969">
        <v>0</v>
      </c>
      <c r="K969">
        <v>0</v>
      </c>
      <c r="L969">
        <v>1919.9099000000001</v>
      </c>
      <c r="M969">
        <v>32157.804700000001</v>
      </c>
      <c r="N969">
        <v>0</v>
      </c>
      <c r="O969">
        <v>0</v>
      </c>
      <c r="P969">
        <v>0</v>
      </c>
      <c r="Q969">
        <v>0</v>
      </c>
      <c r="R969">
        <v>1</v>
      </c>
    </row>
    <row r="970" spans="1:18" x14ac:dyDescent="0.25">
      <c r="A970" t="s">
        <v>989</v>
      </c>
      <c r="B970">
        <v>6460.2300999999998</v>
      </c>
      <c r="C970">
        <v>2127.0396000000001</v>
      </c>
      <c r="D970">
        <v>84999.162100000001</v>
      </c>
      <c r="E970" s="3">
        <v>36131.038200000003</v>
      </c>
      <c r="F970" s="4">
        <v>19109.322400000001</v>
      </c>
      <c r="G970">
        <v>3171.5459000000001</v>
      </c>
      <c r="H970">
        <v>15029.788200000001</v>
      </c>
      <c r="I970">
        <v>0</v>
      </c>
      <c r="J970">
        <v>0</v>
      </c>
      <c r="K970">
        <v>0</v>
      </c>
      <c r="L970">
        <v>2348.9758999999999</v>
      </c>
      <c r="M970">
        <v>46.267499999999998</v>
      </c>
      <c r="N970">
        <v>0</v>
      </c>
      <c r="O970">
        <v>0</v>
      </c>
      <c r="P970">
        <v>0</v>
      </c>
      <c r="Q970">
        <v>0</v>
      </c>
      <c r="R970">
        <v>1</v>
      </c>
    </row>
    <row r="971" spans="1:18" x14ac:dyDescent="0.25">
      <c r="A971" t="s">
        <v>990</v>
      </c>
      <c r="B971">
        <v>2497.2127</v>
      </c>
      <c r="C971">
        <v>218.5275</v>
      </c>
      <c r="D971">
        <v>28696.1391</v>
      </c>
      <c r="E971" s="3">
        <v>12559.7003</v>
      </c>
      <c r="F971" s="4">
        <v>953.74459999999999</v>
      </c>
      <c r="G971">
        <v>483.57089999999999</v>
      </c>
      <c r="H971">
        <v>38.646900000000002</v>
      </c>
      <c r="I971">
        <v>0</v>
      </c>
      <c r="J971">
        <v>0</v>
      </c>
      <c r="K971">
        <v>0</v>
      </c>
      <c r="L971">
        <v>207.59970000000001</v>
      </c>
      <c r="M971">
        <v>7087.6189999999997</v>
      </c>
      <c r="N971">
        <v>0</v>
      </c>
      <c r="O971">
        <v>0</v>
      </c>
      <c r="P971">
        <v>0</v>
      </c>
      <c r="Q971">
        <v>0</v>
      </c>
      <c r="R971">
        <v>1</v>
      </c>
    </row>
    <row r="972" spans="1:18" x14ac:dyDescent="0.25">
      <c r="A972" t="s">
        <v>991</v>
      </c>
      <c r="B972">
        <v>15562.9666</v>
      </c>
      <c r="C972">
        <v>1054.9491</v>
      </c>
      <c r="D972">
        <v>273281.64850000001</v>
      </c>
      <c r="E972" s="3">
        <v>122418.80349999999</v>
      </c>
      <c r="F972" s="4">
        <v>11223.6476</v>
      </c>
      <c r="G972">
        <v>2267.5003999999999</v>
      </c>
      <c r="H972">
        <v>6613.2034000000003</v>
      </c>
      <c r="I972">
        <v>0</v>
      </c>
      <c r="J972">
        <v>0</v>
      </c>
      <c r="K972">
        <v>0</v>
      </c>
      <c r="L972">
        <v>891.41570000000002</v>
      </c>
      <c r="M972">
        <v>158082.21170000001</v>
      </c>
      <c r="N972">
        <v>0</v>
      </c>
      <c r="O972">
        <v>0</v>
      </c>
      <c r="P972">
        <v>0</v>
      </c>
      <c r="Q972">
        <v>0</v>
      </c>
      <c r="R972">
        <v>1</v>
      </c>
    </row>
    <row r="973" spans="1:18" x14ac:dyDescent="0.25">
      <c r="A973" t="s">
        <v>992</v>
      </c>
      <c r="B973">
        <v>12378.701999999999</v>
      </c>
      <c r="C973">
        <v>1488.0042000000001</v>
      </c>
      <c r="D973">
        <v>178467.43710000001</v>
      </c>
      <c r="E973" s="3">
        <v>76520.379700000005</v>
      </c>
      <c r="F973" s="4">
        <v>15607.3964</v>
      </c>
      <c r="G973">
        <v>4381.8599999999997</v>
      </c>
      <c r="H973">
        <v>8033.9156999999996</v>
      </c>
      <c r="I973">
        <v>0</v>
      </c>
      <c r="J973">
        <v>0</v>
      </c>
      <c r="K973">
        <v>0</v>
      </c>
      <c r="L973">
        <v>2600.4695999999999</v>
      </c>
      <c r="M973">
        <v>24329.317599999998</v>
      </c>
      <c r="N973">
        <v>0</v>
      </c>
      <c r="O973">
        <v>0</v>
      </c>
      <c r="P973">
        <v>0</v>
      </c>
      <c r="Q973">
        <v>0</v>
      </c>
      <c r="R973">
        <v>1</v>
      </c>
    </row>
    <row r="974" spans="1:18" x14ac:dyDescent="0.25">
      <c r="A974" t="s">
        <v>993</v>
      </c>
      <c r="B974">
        <v>12214.528899999999</v>
      </c>
      <c r="C974">
        <v>716.90830000000005</v>
      </c>
      <c r="D974">
        <v>246858.64790000001</v>
      </c>
      <c r="E974" s="3">
        <v>109629.1983</v>
      </c>
      <c r="F974" s="4">
        <v>11563.1798</v>
      </c>
      <c r="G974">
        <v>1848.3766000000001</v>
      </c>
      <c r="H974">
        <v>8384.2988999999998</v>
      </c>
      <c r="I974">
        <v>0</v>
      </c>
      <c r="J974">
        <v>0</v>
      </c>
      <c r="K974">
        <v>0</v>
      </c>
      <c r="L974">
        <v>1039.4106999999999</v>
      </c>
      <c r="M974">
        <v>169994.95079999999</v>
      </c>
      <c r="N974">
        <v>0</v>
      </c>
      <c r="O974">
        <v>0</v>
      </c>
      <c r="P974">
        <v>0</v>
      </c>
      <c r="Q974">
        <v>0</v>
      </c>
      <c r="R974">
        <v>1</v>
      </c>
    </row>
    <row r="975" spans="1:18" x14ac:dyDescent="0.25">
      <c r="A975" t="s">
        <v>994</v>
      </c>
      <c r="B975">
        <v>15154.421899999999</v>
      </c>
      <c r="C975">
        <v>1140.577</v>
      </c>
      <c r="D975">
        <v>196265.4829</v>
      </c>
      <c r="E975" s="3">
        <v>87010.733600000007</v>
      </c>
      <c r="F975" s="4">
        <v>10101.2253</v>
      </c>
      <c r="G975">
        <v>3898.2057</v>
      </c>
      <c r="H975">
        <v>2068.2078000000001</v>
      </c>
      <c r="I975">
        <v>0</v>
      </c>
      <c r="J975">
        <v>0</v>
      </c>
      <c r="K975">
        <v>0</v>
      </c>
      <c r="L975">
        <v>1543.0809999999999</v>
      </c>
      <c r="M975">
        <v>22342.606899999999</v>
      </c>
      <c r="N975">
        <v>0</v>
      </c>
      <c r="O975">
        <v>0</v>
      </c>
      <c r="P975">
        <v>0</v>
      </c>
      <c r="Q975">
        <v>0</v>
      </c>
      <c r="R975">
        <v>1</v>
      </c>
    </row>
    <row r="976" spans="1:18" x14ac:dyDescent="0.25">
      <c r="A976" t="s">
        <v>995</v>
      </c>
      <c r="B976">
        <v>14465.074699999999</v>
      </c>
      <c r="C976">
        <v>1151.0106000000001</v>
      </c>
      <c r="D976">
        <v>225594.25820000001</v>
      </c>
      <c r="E976" s="3">
        <v>100381.6758</v>
      </c>
      <c r="F976" s="4">
        <v>10188.0821</v>
      </c>
      <c r="G976">
        <v>2744.7572</v>
      </c>
      <c r="H976">
        <v>4014.0717</v>
      </c>
      <c r="I976">
        <v>0</v>
      </c>
      <c r="J976">
        <v>0</v>
      </c>
      <c r="K976">
        <v>0</v>
      </c>
      <c r="L976">
        <v>1156.2067</v>
      </c>
      <c r="M976">
        <v>92567.971399999995</v>
      </c>
      <c r="N976">
        <v>0</v>
      </c>
      <c r="O976">
        <v>0</v>
      </c>
      <c r="P976">
        <v>0</v>
      </c>
      <c r="Q976">
        <v>0</v>
      </c>
      <c r="R976">
        <v>1</v>
      </c>
    </row>
    <row r="977" spans="1:18" x14ac:dyDescent="0.25">
      <c r="A977" t="s">
        <v>996</v>
      </c>
      <c r="B977">
        <v>13087.213599999999</v>
      </c>
      <c r="C977">
        <v>1213.8273999999999</v>
      </c>
      <c r="D977">
        <v>181823.57579999999</v>
      </c>
      <c r="E977" s="3">
        <v>81278.794899999994</v>
      </c>
      <c r="F977" s="4">
        <v>8444.3680999999997</v>
      </c>
      <c r="G977">
        <v>2377.5308</v>
      </c>
      <c r="H977">
        <v>3515.8434000000002</v>
      </c>
      <c r="I977">
        <v>0</v>
      </c>
      <c r="J977">
        <v>0</v>
      </c>
      <c r="K977">
        <v>0</v>
      </c>
      <c r="L977">
        <v>1130.2996000000001</v>
      </c>
      <c r="M977">
        <v>69956.759600000005</v>
      </c>
      <c r="N977">
        <v>0</v>
      </c>
      <c r="O977">
        <v>0</v>
      </c>
      <c r="P977">
        <v>0</v>
      </c>
      <c r="Q977">
        <v>0</v>
      </c>
      <c r="R977">
        <v>1</v>
      </c>
    </row>
    <row r="978" spans="1:18" x14ac:dyDescent="0.25">
      <c r="A978" t="s">
        <v>2052</v>
      </c>
      <c r="B978">
        <v>2833.7961</v>
      </c>
      <c r="C978">
        <v>72.599699999999999</v>
      </c>
      <c r="D978">
        <v>62074.548699999999</v>
      </c>
      <c r="E978" s="3">
        <v>26593.694599999999</v>
      </c>
      <c r="F978" s="4">
        <v>779.68989999999997</v>
      </c>
      <c r="G978">
        <v>111.2861</v>
      </c>
      <c r="H978">
        <v>378.15159999999997</v>
      </c>
      <c r="I978">
        <v>0</v>
      </c>
      <c r="J978">
        <v>0</v>
      </c>
      <c r="K978">
        <v>0</v>
      </c>
      <c r="L978">
        <v>65.426699999999997</v>
      </c>
      <c r="M978">
        <v>54405.773699999998</v>
      </c>
      <c r="N978">
        <v>0</v>
      </c>
      <c r="O978">
        <v>0</v>
      </c>
      <c r="P978">
        <v>0</v>
      </c>
      <c r="Q978">
        <v>0</v>
      </c>
      <c r="R978">
        <v>1</v>
      </c>
    </row>
    <row r="979" spans="1:18" x14ac:dyDescent="0.25">
      <c r="A979" t="s">
        <v>997</v>
      </c>
      <c r="B979">
        <v>145.45009999999999</v>
      </c>
      <c r="C979">
        <v>7.0152000000000001</v>
      </c>
      <c r="D979">
        <v>1831.1913999999999</v>
      </c>
      <c r="E979" s="3">
        <v>771.37260000000003</v>
      </c>
      <c r="F979" s="4">
        <v>65.138099999999994</v>
      </c>
      <c r="G979">
        <v>52.854500000000002</v>
      </c>
      <c r="H979">
        <v>0.96009999999999995</v>
      </c>
      <c r="I979">
        <v>0</v>
      </c>
      <c r="J979">
        <v>0</v>
      </c>
      <c r="K979">
        <v>0</v>
      </c>
      <c r="L979">
        <v>12.536799999999999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1</v>
      </c>
    </row>
    <row r="980" spans="1:18" x14ac:dyDescent="0.25">
      <c r="A980" t="s">
        <v>998</v>
      </c>
      <c r="B980">
        <v>3946.3189000000002</v>
      </c>
      <c r="C980">
        <v>349.20209999999997</v>
      </c>
      <c r="D980">
        <v>47878.848700000002</v>
      </c>
      <c r="E980" s="3">
        <v>20403.5236</v>
      </c>
      <c r="F980" s="4">
        <v>2913.0828000000001</v>
      </c>
      <c r="G980">
        <v>1294.1966</v>
      </c>
      <c r="H980">
        <v>527.29319999999996</v>
      </c>
      <c r="I980">
        <v>0</v>
      </c>
      <c r="J980">
        <v>0</v>
      </c>
      <c r="K980">
        <v>0</v>
      </c>
      <c r="L980">
        <v>799.8981</v>
      </c>
      <c r="M980">
        <v>478.0951</v>
      </c>
      <c r="N980">
        <v>0</v>
      </c>
      <c r="O980">
        <v>0</v>
      </c>
      <c r="P980">
        <v>0</v>
      </c>
      <c r="Q980">
        <v>0</v>
      </c>
      <c r="R980">
        <v>1</v>
      </c>
    </row>
    <row r="981" spans="1:18" x14ac:dyDescent="0.25">
      <c r="A981" t="s">
        <v>1962</v>
      </c>
      <c r="B981">
        <v>1714.8194000000001</v>
      </c>
      <c r="C981">
        <v>29.155799999999999</v>
      </c>
      <c r="D981">
        <v>38664.2114</v>
      </c>
      <c r="E981" s="3">
        <v>16447.920399999999</v>
      </c>
      <c r="F981" s="4">
        <v>537.23749999999995</v>
      </c>
      <c r="G981">
        <v>125.0414</v>
      </c>
      <c r="H981">
        <v>390.56189999999998</v>
      </c>
      <c r="I981">
        <v>0</v>
      </c>
      <c r="J981">
        <v>0</v>
      </c>
      <c r="K981">
        <v>0</v>
      </c>
      <c r="L981">
        <v>103.7551</v>
      </c>
      <c r="M981">
        <v>35281.696400000001</v>
      </c>
      <c r="N981">
        <v>0</v>
      </c>
      <c r="O981">
        <v>0</v>
      </c>
      <c r="P981">
        <v>0</v>
      </c>
      <c r="Q981">
        <v>0</v>
      </c>
      <c r="R981">
        <v>1</v>
      </c>
    </row>
    <row r="982" spans="1:18" x14ac:dyDescent="0.25">
      <c r="A982" t="s">
        <v>999</v>
      </c>
      <c r="B982">
        <v>9401.4267999999993</v>
      </c>
      <c r="C982">
        <v>683.24789999999996</v>
      </c>
      <c r="D982">
        <v>147506.77129999999</v>
      </c>
      <c r="E982" s="3">
        <v>65711.328999999998</v>
      </c>
      <c r="F982" s="4">
        <v>6812.8464000000004</v>
      </c>
      <c r="G982">
        <v>1801.7853</v>
      </c>
      <c r="H982">
        <v>3285.4139</v>
      </c>
      <c r="I982">
        <v>0</v>
      </c>
      <c r="J982">
        <v>0</v>
      </c>
      <c r="K982">
        <v>0</v>
      </c>
      <c r="L982">
        <v>717.73630000000003</v>
      </c>
      <c r="M982">
        <v>62052.201800000003</v>
      </c>
      <c r="N982">
        <v>0</v>
      </c>
      <c r="O982">
        <v>0</v>
      </c>
      <c r="P982">
        <v>0</v>
      </c>
      <c r="Q982">
        <v>0</v>
      </c>
      <c r="R982">
        <v>1</v>
      </c>
    </row>
    <row r="983" spans="1:18" x14ac:dyDescent="0.25">
      <c r="A983" t="s">
        <v>1000</v>
      </c>
      <c r="B983">
        <v>7613.5790999999999</v>
      </c>
      <c r="C983">
        <v>734.31799999999998</v>
      </c>
      <c r="D983">
        <v>111699.2049</v>
      </c>
      <c r="E983" s="3">
        <v>51589.387699999999</v>
      </c>
      <c r="F983" s="4">
        <v>7717.1773999999996</v>
      </c>
      <c r="G983">
        <v>1890.6765</v>
      </c>
      <c r="H983">
        <v>3871.759</v>
      </c>
      <c r="I983">
        <v>0</v>
      </c>
      <c r="J983">
        <v>0</v>
      </c>
      <c r="K983">
        <v>0</v>
      </c>
      <c r="L983">
        <v>669.51179999999999</v>
      </c>
      <c r="M983">
        <v>12035.9056</v>
      </c>
      <c r="N983">
        <v>0</v>
      </c>
      <c r="O983">
        <v>0</v>
      </c>
      <c r="P983">
        <v>0</v>
      </c>
      <c r="Q983">
        <v>0</v>
      </c>
      <c r="R983">
        <v>1</v>
      </c>
    </row>
    <row r="984" spans="1:18" x14ac:dyDescent="0.25">
      <c r="A984" t="s">
        <v>1001</v>
      </c>
      <c r="B984">
        <v>6473.8328000000001</v>
      </c>
      <c r="C984">
        <v>502.16660000000002</v>
      </c>
      <c r="D984">
        <v>103652.49189999999</v>
      </c>
      <c r="E984" s="3">
        <v>46370.406900000002</v>
      </c>
      <c r="F984" s="4">
        <v>5536.5527000000002</v>
      </c>
      <c r="G984">
        <v>1488.6427000000001</v>
      </c>
      <c r="H984">
        <v>2196.1003000000001</v>
      </c>
      <c r="I984">
        <v>0</v>
      </c>
      <c r="J984">
        <v>0</v>
      </c>
      <c r="K984">
        <v>0</v>
      </c>
      <c r="L984">
        <v>670.97439999999995</v>
      </c>
      <c r="M984">
        <v>21985.749500000002</v>
      </c>
      <c r="N984">
        <v>0</v>
      </c>
      <c r="O984">
        <v>0</v>
      </c>
      <c r="P984">
        <v>0</v>
      </c>
      <c r="Q984">
        <v>0</v>
      </c>
      <c r="R984">
        <v>1</v>
      </c>
    </row>
    <row r="985" spans="1:18" x14ac:dyDescent="0.25">
      <c r="A985" t="s">
        <v>1002</v>
      </c>
      <c r="B985">
        <v>4171.1691000000001</v>
      </c>
      <c r="C985">
        <v>288.77670000000001</v>
      </c>
      <c r="D985">
        <v>61451.247000000003</v>
      </c>
      <c r="E985" s="3">
        <v>27546.7078</v>
      </c>
      <c r="F985" s="4">
        <v>2943.1158</v>
      </c>
      <c r="G985">
        <v>1036.7012</v>
      </c>
      <c r="H985">
        <v>528.4819</v>
      </c>
      <c r="I985">
        <v>0</v>
      </c>
      <c r="J985">
        <v>0</v>
      </c>
      <c r="K985">
        <v>0</v>
      </c>
      <c r="L985">
        <v>359.97559999999999</v>
      </c>
      <c r="M985">
        <v>5865.4504999999999</v>
      </c>
      <c r="N985">
        <v>0</v>
      </c>
      <c r="O985">
        <v>0</v>
      </c>
      <c r="P985">
        <v>0</v>
      </c>
      <c r="Q985">
        <v>0</v>
      </c>
      <c r="R985">
        <v>1</v>
      </c>
    </row>
    <row r="986" spans="1:18" x14ac:dyDescent="0.25">
      <c r="A986" t="s">
        <v>1003</v>
      </c>
      <c r="B986">
        <v>6452.2004999999999</v>
      </c>
      <c r="C986">
        <v>714.79129999999998</v>
      </c>
      <c r="D986">
        <v>77570.375199999995</v>
      </c>
      <c r="E986" s="3">
        <v>34942.535300000003</v>
      </c>
      <c r="F986" s="4">
        <v>5239.8987999999999</v>
      </c>
      <c r="G986">
        <v>1483.7501999999999</v>
      </c>
      <c r="H986">
        <v>1551.7496000000001</v>
      </c>
      <c r="I986">
        <v>0</v>
      </c>
      <c r="J986">
        <v>0</v>
      </c>
      <c r="K986">
        <v>0</v>
      </c>
      <c r="L986">
        <v>585.72280000000001</v>
      </c>
      <c r="M986">
        <v>8951.9001000000007</v>
      </c>
      <c r="N986">
        <v>0</v>
      </c>
      <c r="O986">
        <v>0</v>
      </c>
      <c r="P986">
        <v>0</v>
      </c>
      <c r="Q986">
        <v>0</v>
      </c>
      <c r="R986">
        <v>1</v>
      </c>
    </row>
    <row r="987" spans="1:18" x14ac:dyDescent="0.25">
      <c r="A987" t="s">
        <v>1004</v>
      </c>
      <c r="B987">
        <v>9205.1474999999991</v>
      </c>
      <c r="C987">
        <v>1341.6892</v>
      </c>
      <c r="D987">
        <v>108435.42230000001</v>
      </c>
      <c r="E987" s="3">
        <v>49491.895700000001</v>
      </c>
      <c r="F987" s="4">
        <v>8986.1674000000003</v>
      </c>
      <c r="G987">
        <v>1819.5707</v>
      </c>
      <c r="H987">
        <v>5154.0244000000002</v>
      </c>
      <c r="I987">
        <v>0</v>
      </c>
      <c r="J987">
        <v>0</v>
      </c>
      <c r="K987">
        <v>0</v>
      </c>
      <c r="L987">
        <v>700.76940000000002</v>
      </c>
      <c r="M987">
        <v>24094.328099999999</v>
      </c>
      <c r="N987">
        <v>0</v>
      </c>
      <c r="O987">
        <v>0</v>
      </c>
      <c r="P987">
        <v>0</v>
      </c>
      <c r="Q987">
        <v>0</v>
      </c>
      <c r="R987">
        <v>1</v>
      </c>
    </row>
    <row r="988" spans="1:18" x14ac:dyDescent="0.25">
      <c r="A988" t="s">
        <v>1005</v>
      </c>
      <c r="B988">
        <v>5323.5232999999998</v>
      </c>
      <c r="C988">
        <v>1062.1449</v>
      </c>
      <c r="D988">
        <v>68958.401599999997</v>
      </c>
      <c r="E988" s="3">
        <v>34907.313499999997</v>
      </c>
      <c r="F988" s="4">
        <v>8078.7569000000003</v>
      </c>
      <c r="G988">
        <v>1950.7365</v>
      </c>
      <c r="H988">
        <v>5281.9278999999997</v>
      </c>
      <c r="I988">
        <v>0</v>
      </c>
      <c r="J988">
        <v>0</v>
      </c>
      <c r="K988">
        <v>0</v>
      </c>
      <c r="L988">
        <v>1199.5932</v>
      </c>
      <c r="M988">
        <v>3114.6262999999999</v>
      </c>
      <c r="N988">
        <v>0</v>
      </c>
      <c r="O988">
        <v>0</v>
      </c>
      <c r="P988">
        <v>0</v>
      </c>
      <c r="Q988">
        <v>0</v>
      </c>
      <c r="R988">
        <v>1</v>
      </c>
    </row>
    <row r="989" spans="1:18" x14ac:dyDescent="0.25">
      <c r="A989" t="s">
        <v>1006</v>
      </c>
      <c r="B989">
        <v>3862.509</v>
      </c>
      <c r="C989">
        <v>471.9085</v>
      </c>
      <c r="D989">
        <v>49624.2552</v>
      </c>
      <c r="E989" s="3">
        <v>27265.708299999998</v>
      </c>
      <c r="F989" s="4">
        <v>3926.9164000000001</v>
      </c>
      <c r="G989">
        <v>1428.4809</v>
      </c>
      <c r="H989">
        <v>1231.7352000000001</v>
      </c>
      <c r="I989">
        <v>0</v>
      </c>
      <c r="J989">
        <v>0</v>
      </c>
      <c r="K989">
        <v>0</v>
      </c>
      <c r="L989">
        <v>347.43939999999998</v>
      </c>
      <c r="M989">
        <v>8214.9629000000004</v>
      </c>
      <c r="N989">
        <v>0</v>
      </c>
      <c r="O989">
        <v>0</v>
      </c>
      <c r="P989">
        <v>0</v>
      </c>
      <c r="Q989">
        <v>0</v>
      </c>
      <c r="R989">
        <v>1</v>
      </c>
    </row>
    <row r="990" spans="1:18" x14ac:dyDescent="0.25">
      <c r="A990" t="s">
        <v>1007</v>
      </c>
      <c r="B990">
        <v>6240.5933999999997</v>
      </c>
      <c r="C990">
        <v>1078.365</v>
      </c>
      <c r="D990">
        <v>87508.961200000005</v>
      </c>
      <c r="E990" s="3">
        <v>41575.940399999999</v>
      </c>
      <c r="F990" s="4">
        <v>8713.7500999999993</v>
      </c>
      <c r="G990">
        <v>1693.87</v>
      </c>
      <c r="H990">
        <v>6011.2920000000004</v>
      </c>
      <c r="I990">
        <v>0</v>
      </c>
      <c r="J990">
        <v>0</v>
      </c>
      <c r="K990">
        <v>0</v>
      </c>
      <c r="L990">
        <v>779.63440000000003</v>
      </c>
      <c r="M990">
        <v>11062.7984</v>
      </c>
      <c r="N990">
        <v>0</v>
      </c>
      <c r="O990">
        <v>0</v>
      </c>
      <c r="P990">
        <v>0</v>
      </c>
      <c r="Q990">
        <v>0</v>
      </c>
      <c r="R990">
        <v>1</v>
      </c>
    </row>
    <row r="991" spans="1:18" x14ac:dyDescent="0.25">
      <c r="A991" t="s">
        <v>1008</v>
      </c>
      <c r="B991">
        <v>2651.9564</v>
      </c>
      <c r="C991">
        <v>626.52269999999999</v>
      </c>
      <c r="D991">
        <v>34953.267399999997</v>
      </c>
      <c r="E991" s="3">
        <v>12575.917100000001</v>
      </c>
      <c r="F991" s="4">
        <v>5474.8200999999999</v>
      </c>
      <c r="G991">
        <v>1678.8726999999999</v>
      </c>
      <c r="H991">
        <v>3621.8494999999998</v>
      </c>
      <c r="I991">
        <v>0</v>
      </c>
      <c r="J991">
        <v>0</v>
      </c>
      <c r="K991">
        <v>0</v>
      </c>
      <c r="L991">
        <v>1462.0343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1</v>
      </c>
    </row>
    <row r="992" spans="1:18" x14ac:dyDescent="0.25">
      <c r="A992" t="s">
        <v>1009</v>
      </c>
      <c r="B992">
        <v>6299.0730000000003</v>
      </c>
      <c r="C992">
        <v>4090.0335</v>
      </c>
      <c r="D992">
        <v>107829.9267</v>
      </c>
      <c r="E992" s="3">
        <v>85770.881500000003</v>
      </c>
      <c r="F992" s="4">
        <v>46382.548699999999</v>
      </c>
      <c r="G992">
        <v>3309.4160999999999</v>
      </c>
      <c r="H992">
        <v>42180.400699999998</v>
      </c>
      <c r="I992">
        <v>0</v>
      </c>
      <c r="J992">
        <v>0</v>
      </c>
      <c r="K992">
        <v>0</v>
      </c>
      <c r="L992">
        <v>1250.2362000000001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1</v>
      </c>
    </row>
    <row r="993" spans="1:18" x14ac:dyDescent="0.25">
      <c r="A993" t="s">
        <v>1010</v>
      </c>
      <c r="B993">
        <v>2617.9160000000002</v>
      </c>
      <c r="C993">
        <v>680.24339999999995</v>
      </c>
      <c r="D993">
        <v>35030.085299999999</v>
      </c>
      <c r="E993" s="3">
        <v>15747.588900000001</v>
      </c>
      <c r="F993" s="4">
        <v>6187.3513000000003</v>
      </c>
      <c r="G993">
        <v>1180.7756999999999</v>
      </c>
      <c r="H993">
        <v>4790.8890000000001</v>
      </c>
      <c r="I993">
        <v>0</v>
      </c>
      <c r="J993">
        <v>0</v>
      </c>
      <c r="K993">
        <v>0</v>
      </c>
      <c r="L993">
        <v>793.5752</v>
      </c>
      <c r="M993">
        <v>275.97539999999998</v>
      </c>
      <c r="N993">
        <v>0</v>
      </c>
      <c r="O993">
        <v>0</v>
      </c>
      <c r="P993">
        <v>0</v>
      </c>
      <c r="Q993">
        <v>0</v>
      </c>
      <c r="R993">
        <v>1</v>
      </c>
    </row>
    <row r="994" spans="1:18" x14ac:dyDescent="0.25">
      <c r="A994" t="s">
        <v>49</v>
      </c>
      <c r="B994">
        <v>7559.2385000000004</v>
      </c>
      <c r="C994">
        <v>855.86670000000004</v>
      </c>
      <c r="D994">
        <v>110656.10619999999</v>
      </c>
      <c r="E994" s="3">
        <v>51960.189200000001</v>
      </c>
      <c r="F994" s="4">
        <v>7866.8525</v>
      </c>
      <c r="G994">
        <v>2063.6334000000002</v>
      </c>
      <c r="H994">
        <v>3538.9549000000002</v>
      </c>
      <c r="I994">
        <v>0</v>
      </c>
      <c r="J994">
        <v>0</v>
      </c>
      <c r="K994">
        <v>0</v>
      </c>
      <c r="L994">
        <v>919.27300000000002</v>
      </c>
      <c r="M994">
        <v>20052.7742</v>
      </c>
      <c r="N994">
        <v>0</v>
      </c>
      <c r="O994">
        <v>0</v>
      </c>
      <c r="P994">
        <v>0</v>
      </c>
      <c r="Q994">
        <v>0</v>
      </c>
      <c r="R994">
        <v>1</v>
      </c>
    </row>
    <row r="995" spans="1:18" x14ac:dyDescent="0.25">
      <c r="A995" t="s">
        <v>1011</v>
      </c>
      <c r="B995">
        <v>6267.1862000000001</v>
      </c>
      <c r="C995">
        <v>574.49080000000004</v>
      </c>
      <c r="D995">
        <v>91223.3505</v>
      </c>
      <c r="E995" s="3">
        <v>41540.960299999999</v>
      </c>
      <c r="F995" s="4">
        <v>5067.4287000000004</v>
      </c>
      <c r="G995">
        <v>1889.6840999999999</v>
      </c>
      <c r="H995">
        <v>1598.9170999999999</v>
      </c>
      <c r="I995">
        <v>0</v>
      </c>
      <c r="J995">
        <v>0</v>
      </c>
      <c r="K995">
        <v>0</v>
      </c>
      <c r="L995">
        <v>676.82439999999997</v>
      </c>
      <c r="M995">
        <v>9450.6494999999995</v>
      </c>
      <c r="N995">
        <v>0</v>
      </c>
      <c r="O995">
        <v>0</v>
      </c>
      <c r="P995">
        <v>0</v>
      </c>
      <c r="Q995">
        <v>0</v>
      </c>
      <c r="R995">
        <v>1</v>
      </c>
    </row>
    <row r="996" spans="1:18" x14ac:dyDescent="0.25">
      <c r="A996" t="s">
        <v>1012</v>
      </c>
      <c r="B996">
        <v>6871.8455000000004</v>
      </c>
      <c r="C996">
        <v>843.19939999999997</v>
      </c>
      <c r="D996">
        <v>97950.434899999993</v>
      </c>
      <c r="E996" s="3">
        <v>43293.796399999999</v>
      </c>
      <c r="F996" s="4">
        <v>7999.1742000000004</v>
      </c>
      <c r="G996">
        <v>2168.1320999999998</v>
      </c>
      <c r="H996">
        <v>3939.0147000000002</v>
      </c>
      <c r="I996">
        <v>0</v>
      </c>
      <c r="J996">
        <v>0</v>
      </c>
      <c r="K996">
        <v>0</v>
      </c>
      <c r="L996">
        <v>1011.8627</v>
      </c>
      <c r="M996">
        <v>8819.6226999999999</v>
      </c>
      <c r="N996">
        <v>0</v>
      </c>
      <c r="O996">
        <v>0</v>
      </c>
      <c r="P996">
        <v>0</v>
      </c>
      <c r="Q996">
        <v>0</v>
      </c>
      <c r="R996">
        <v>1</v>
      </c>
    </row>
    <row r="997" spans="1:18" x14ac:dyDescent="0.25">
      <c r="A997" t="s">
        <v>1013</v>
      </c>
      <c r="B997">
        <v>5304.0573999999997</v>
      </c>
      <c r="C997">
        <v>1390.7125000000001</v>
      </c>
      <c r="D997">
        <v>82081.118900000001</v>
      </c>
      <c r="E997" s="3">
        <v>35780.544600000001</v>
      </c>
      <c r="F997" s="4">
        <v>12904.1355</v>
      </c>
      <c r="G997">
        <v>2860.5349999999999</v>
      </c>
      <c r="H997">
        <v>9497.1396999999997</v>
      </c>
      <c r="I997">
        <v>0</v>
      </c>
      <c r="J997">
        <v>0</v>
      </c>
      <c r="K997">
        <v>0</v>
      </c>
      <c r="L997">
        <v>2031.3969</v>
      </c>
      <c r="M997">
        <v>1578.5942</v>
      </c>
      <c r="N997">
        <v>0</v>
      </c>
      <c r="O997">
        <v>0</v>
      </c>
      <c r="P997">
        <v>0</v>
      </c>
      <c r="Q997">
        <v>0</v>
      </c>
      <c r="R997">
        <v>1</v>
      </c>
    </row>
    <row r="998" spans="1:18" x14ac:dyDescent="0.25">
      <c r="A998" t="s">
        <v>1014</v>
      </c>
      <c r="B998">
        <v>8726.6309999999994</v>
      </c>
      <c r="C998">
        <v>1285.2245</v>
      </c>
      <c r="D998">
        <v>134007.15470000001</v>
      </c>
      <c r="E998" s="3">
        <v>61840.537100000001</v>
      </c>
      <c r="F998" s="4">
        <v>13337.653399999999</v>
      </c>
      <c r="G998">
        <v>2801.6097</v>
      </c>
      <c r="H998">
        <v>8478.8109999999997</v>
      </c>
      <c r="I998">
        <v>0</v>
      </c>
      <c r="J998">
        <v>0</v>
      </c>
      <c r="K998">
        <v>0</v>
      </c>
      <c r="L998">
        <v>1535.1741999999999</v>
      </c>
      <c r="M998">
        <v>37011.750699999997</v>
      </c>
      <c r="N998">
        <v>0</v>
      </c>
      <c r="O998">
        <v>0</v>
      </c>
      <c r="P998">
        <v>0</v>
      </c>
      <c r="Q998">
        <v>0</v>
      </c>
      <c r="R998">
        <v>1</v>
      </c>
    </row>
    <row r="999" spans="1:18" x14ac:dyDescent="0.25">
      <c r="A999" t="s">
        <v>1015</v>
      </c>
      <c r="B999">
        <v>8677.2243999999992</v>
      </c>
      <c r="C999">
        <v>895.09879999999998</v>
      </c>
      <c r="D999">
        <v>117626.70329999999</v>
      </c>
      <c r="E999" s="3">
        <v>52854.4355</v>
      </c>
      <c r="F999" s="4">
        <v>8463.6718000000001</v>
      </c>
      <c r="G999">
        <v>2318.1451000000002</v>
      </c>
      <c r="H999">
        <v>2334.9164999999998</v>
      </c>
      <c r="I999">
        <v>0</v>
      </c>
      <c r="J999">
        <v>0</v>
      </c>
      <c r="K999">
        <v>0</v>
      </c>
      <c r="L999">
        <v>791.60019999999997</v>
      </c>
      <c r="M999">
        <v>7188.5726000000004</v>
      </c>
      <c r="N999">
        <v>0</v>
      </c>
      <c r="O999">
        <v>0</v>
      </c>
      <c r="P999">
        <v>0</v>
      </c>
      <c r="Q999">
        <v>0</v>
      </c>
      <c r="R999">
        <v>1</v>
      </c>
    </row>
    <row r="1000" spans="1:18" x14ac:dyDescent="0.25">
      <c r="A1000" t="s">
        <v>50</v>
      </c>
      <c r="B1000">
        <v>7699.7314999999999</v>
      </c>
      <c r="C1000">
        <v>1799.3668</v>
      </c>
      <c r="D1000">
        <v>107172.0803</v>
      </c>
      <c r="E1000" s="3">
        <v>44877.925499999998</v>
      </c>
      <c r="F1000" s="4">
        <v>14236.5555</v>
      </c>
      <c r="G1000">
        <v>2896.8442</v>
      </c>
      <c r="H1000">
        <v>9624.6113000000005</v>
      </c>
      <c r="I1000">
        <v>0</v>
      </c>
      <c r="J1000">
        <v>0</v>
      </c>
      <c r="K1000">
        <v>0</v>
      </c>
      <c r="L1000">
        <v>1940.4811999999999</v>
      </c>
      <c r="M1000">
        <v>18147.783100000001</v>
      </c>
      <c r="N1000">
        <v>0</v>
      </c>
      <c r="O1000">
        <v>0</v>
      </c>
      <c r="P1000">
        <v>0</v>
      </c>
      <c r="Q1000">
        <v>0</v>
      </c>
      <c r="R1000">
        <v>1</v>
      </c>
    </row>
    <row r="1001" spans="1:18" x14ac:dyDescent="0.25">
      <c r="A1001" t="s">
        <v>1016</v>
      </c>
      <c r="B1001">
        <v>7221.7791999999999</v>
      </c>
      <c r="C1001">
        <v>1498.3347000000001</v>
      </c>
      <c r="D1001">
        <v>100897.85219999999</v>
      </c>
      <c r="E1001" s="3">
        <v>48515.672299999998</v>
      </c>
      <c r="F1001" s="4">
        <v>15722.2826</v>
      </c>
      <c r="G1001">
        <v>3551.2408999999998</v>
      </c>
      <c r="H1001">
        <v>10105.0594</v>
      </c>
      <c r="I1001">
        <v>0</v>
      </c>
      <c r="J1001">
        <v>0</v>
      </c>
      <c r="K1001">
        <v>0</v>
      </c>
      <c r="L1001">
        <v>2244.5416</v>
      </c>
      <c r="M1001">
        <v>15514.2184</v>
      </c>
      <c r="N1001">
        <v>0</v>
      </c>
      <c r="O1001">
        <v>0</v>
      </c>
      <c r="P1001">
        <v>0</v>
      </c>
      <c r="Q1001">
        <v>0</v>
      </c>
      <c r="R1001">
        <v>1</v>
      </c>
    </row>
    <row r="1002" spans="1:18" x14ac:dyDescent="0.25">
      <c r="A1002" t="s">
        <v>1017</v>
      </c>
      <c r="B1002">
        <v>5933.7143999999998</v>
      </c>
      <c r="C1002">
        <v>3897.4005000000002</v>
      </c>
      <c r="D1002">
        <v>82958.754100000006</v>
      </c>
      <c r="E1002" s="3">
        <v>40193.199000000001</v>
      </c>
      <c r="F1002" s="4">
        <v>23703.861499999999</v>
      </c>
      <c r="G1002">
        <v>3282.9947000000002</v>
      </c>
      <c r="H1002">
        <v>15880.6716</v>
      </c>
      <c r="I1002">
        <v>0</v>
      </c>
      <c r="J1002">
        <v>0</v>
      </c>
      <c r="K1002">
        <v>0</v>
      </c>
      <c r="L1002">
        <v>1886.9650999999999</v>
      </c>
      <c r="M1002">
        <v>455.09550000000002</v>
      </c>
      <c r="N1002">
        <v>0</v>
      </c>
      <c r="O1002">
        <v>0</v>
      </c>
      <c r="P1002">
        <v>0</v>
      </c>
      <c r="Q1002">
        <v>0</v>
      </c>
      <c r="R1002">
        <v>1</v>
      </c>
    </row>
    <row r="1003" spans="1:18" x14ac:dyDescent="0.25">
      <c r="A1003" t="s">
        <v>1018</v>
      </c>
      <c r="B1003">
        <v>3758.1887999999999</v>
      </c>
      <c r="C1003">
        <v>763.31479999999999</v>
      </c>
      <c r="D1003">
        <v>51434.560599999997</v>
      </c>
      <c r="E1003" s="3">
        <v>21689.458900000001</v>
      </c>
      <c r="F1003" s="4">
        <v>6616.7593999999999</v>
      </c>
      <c r="G1003">
        <v>1534.3234</v>
      </c>
      <c r="H1003">
        <v>4247.7451000000001</v>
      </c>
      <c r="I1003">
        <v>0</v>
      </c>
      <c r="J1003">
        <v>0</v>
      </c>
      <c r="K1003">
        <v>0</v>
      </c>
      <c r="L1003">
        <v>856.12549999999999</v>
      </c>
      <c r="M1003">
        <v>1357.2642000000001</v>
      </c>
      <c r="N1003">
        <v>0</v>
      </c>
      <c r="O1003">
        <v>0</v>
      </c>
      <c r="P1003">
        <v>0</v>
      </c>
      <c r="Q1003">
        <v>0</v>
      </c>
      <c r="R1003">
        <v>1</v>
      </c>
    </row>
    <row r="1004" spans="1:18" x14ac:dyDescent="0.25">
      <c r="A1004" t="s">
        <v>1019</v>
      </c>
      <c r="B1004">
        <v>5180.9758000000002</v>
      </c>
      <c r="C1004">
        <v>527.53420000000006</v>
      </c>
      <c r="D1004">
        <v>67426.434899999993</v>
      </c>
      <c r="E1004" s="3">
        <v>28387.693800000001</v>
      </c>
      <c r="F1004" s="4">
        <v>5263.6764999999996</v>
      </c>
      <c r="G1004">
        <v>2062.2678999999998</v>
      </c>
      <c r="H1004">
        <v>1479.4226000000001</v>
      </c>
      <c r="I1004">
        <v>0</v>
      </c>
      <c r="J1004">
        <v>0</v>
      </c>
      <c r="K1004">
        <v>0</v>
      </c>
      <c r="L1004">
        <v>1110.2230999999999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1</v>
      </c>
    </row>
    <row r="1005" spans="1:18" x14ac:dyDescent="0.25">
      <c r="A1005" t="s">
        <v>1020</v>
      </c>
      <c r="B1005">
        <v>4622.8976000000002</v>
      </c>
      <c r="C1005">
        <v>1735.7139999999999</v>
      </c>
      <c r="D1005">
        <v>53538.987800000003</v>
      </c>
      <c r="E1005" s="3">
        <v>22429.7287</v>
      </c>
      <c r="F1005" s="4">
        <v>10310.9349</v>
      </c>
      <c r="G1005">
        <v>1511.6477</v>
      </c>
      <c r="H1005">
        <v>7826.1612999999998</v>
      </c>
      <c r="I1005">
        <v>0</v>
      </c>
      <c r="J1005">
        <v>0</v>
      </c>
      <c r="K1005">
        <v>0</v>
      </c>
      <c r="L1005">
        <v>736.91920000000005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1</v>
      </c>
    </row>
    <row r="1006" spans="1:18" x14ac:dyDescent="0.25">
      <c r="A1006" t="s">
        <v>1021</v>
      </c>
      <c r="B1006">
        <v>4249.3734000000004</v>
      </c>
      <c r="C1006">
        <v>2114.7545</v>
      </c>
      <c r="D1006">
        <v>62878.681400000001</v>
      </c>
      <c r="E1006" s="3">
        <v>32142.218499999999</v>
      </c>
      <c r="F1006" s="4">
        <v>20556.892800000001</v>
      </c>
      <c r="G1006">
        <v>2646.9348</v>
      </c>
      <c r="H1006">
        <v>17241.559300000001</v>
      </c>
      <c r="I1006">
        <v>0</v>
      </c>
      <c r="J1006">
        <v>0</v>
      </c>
      <c r="K1006">
        <v>0</v>
      </c>
      <c r="L1006">
        <v>1605.0074999999999</v>
      </c>
      <c r="M1006">
        <v>619.78110000000004</v>
      </c>
      <c r="N1006">
        <v>0</v>
      </c>
      <c r="O1006">
        <v>0</v>
      </c>
      <c r="P1006">
        <v>0</v>
      </c>
      <c r="Q1006">
        <v>0</v>
      </c>
      <c r="R1006">
        <v>1</v>
      </c>
    </row>
    <row r="1007" spans="1:18" x14ac:dyDescent="0.25">
      <c r="A1007" t="s">
        <v>1022</v>
      </c>
      <c r="B1007">
        <v>1397.5626</v>
      </c>
      <c r="C1007">
        <v>237.66419999999999</v>
      </c>
      <c r="D1007">
        <v>20407.770400000001</v>
      </c>
      <c r="E1007" s="3">
        <v>6704.4186</v>
      </c>
      <c r="F1007" s="4">
        <v>2525.1311999999998</v>
      </c>
      <c r="G1007">
        <v>1198.3762999999999</v>
      </c>
      <c r="H1007">
        <v>1257.0617</v>
      </c>
      <c r="I1007">
        <v>0</v>
      </c>
      <c r="J1007">
        <v>0</v>
      </c>
      <c r="K1007">
        <v>0</v>
      </c>
      <c r="L1007">
        <v>1070.9258</v>
      </c>
      <c r="M1007">
        <v>4820.6967999999997</v>
      </c>
      <c r="N1007">
        <v>0</v>
      </c>
      <c r="O1007">
        <v>0</v>
      </c>
      <c r="P1007">
        <v>0</v>
      </c>
      <c r="Q1007">
        <v>0</v>
      </c>
      <c r="R1007">
        <v>1</v>
      </c>
    </row>
    <row r="1008" spans="1:18" x14ac:dyDescent="0.25">
      <c r="A1008" t="s">
        <v>1023</v>
      </c>
      <c r="B1008">
        <v>1476.5975000000001</v>
      </c>
      <c r="C1008">
        <v>77.398499999999999</v>
      </c>
      <c r="D1008">
        <v>29017.3416</v>
      </c>
      <c r="E1008" s="3">
        <v>12086.7135</v>
      </c>
      <c r="F1008" s="4">
        <v>706.58209999999997</v>
      </c>
      <c r="G1008">
        <v>360.74149999999997</v>
      </c>
      <c r="H1008">
        <v>316.1979</v>
      </c>
      <c r="I1008">
        <v>0</v>
      </c>
      <c r="J1008">
        <v>0</v>
      </c>
      <c r="K1008">
        <v>0</v>
      </c>
      <c r="L1008">
        <v>310.1687</v>
      </c>
      <c r="M1008">
        <v>21125.905699999999</v>
      </c>
      <c r="N1008">
        <v>0</v>
      </c>
      <c r="O1008">
        <v>0</v>
      </c>
      <c r="P1008">
        <v>0</v>
      </c>
      <c r="Q1008">
        <v>0</v>
      </c>
      <c r="R1008">
        <v>1</v>
      </c>
    </row>
    <row r="1009" spans="1:18" x14ac:dyDescent="0.25">
      <c r="A1009" t="s">
        <v>1024</v>
      </c>
      <c r="B1009">
        <v>3682.5677999999998</v>
      </c>
      <c r="C1009">
        <v>514.84569999999997</v>
      </c>
      <c r="D1009">
        <v>53426.523500000003</v>
      </c>
      <c r="E1009" s="3">
        <v>23036.0268</v>
      </c>
      <c r="F1009" s="4">
        <v>4275.9979999999996</v>
      </c>
      <c r="G1009">
        <v>1119.7869000000001</v>
      </c>
      <c r="H1009">
        <v>2473.0814</v>
      </c>
      <c r="I1009">
        <v>0</v>
      </c>
      <c r="J1009">
        <v>0</v>
      </c>
      <c r="K1009">
        <v>0</v>
      </c>
      <c r="L1009">
        <v>649.09829999999999</v>
      </c>
      <c r="M1009">
        <v>17270.505700000002</v>
      </c>
      <c r="N1009">
        <v>0</v>
      </c>
      <c r="O1009">
        <v>0</v>
      </c>
      <c r="P1009">
        <v>0</v>
      </c>
      <c r="Q1009">
        <v>0</v>
      </c>
      <c r="R1009">
        <v>1</v>
      </c>
    </row>
    <row r="1010" spans="1:18" x14ac:dyDescent="0.25">
      <c r="A1010" t="s">
        <v>1026</v>
      </c>
      <c r="B1010">
        <v>2135.9825999999998</v>
      </c>
      <c r="C1010">
        <v>161.5616</v>
      </c>
      <c r="D1010">
        <v>29806.459800000001</v>
      </c>
      <c r="E1010" s="3">
        <v>12852.0056</v>
      </c>
      <c r="F1010" s="4">
        <v>1720.1528000000001</v>
      </c>
      <c r="G1010">
        <v>713.65329999999994</v>
      </c>
      <c r="H1010">
        <v>385.11259999999999</v>
      </c>
      <c r="I1010">
        <v>0</v>
      </c>
      <c r="J1010">
        <v>0</v>
      </c>
      <c r="K1010">
        <v>0</v>
      </c>
      <c r="L1010">
        <v>413.98649999999998</v>
      </c>
      <c r="M1010">
        <v>2793.2456000000002</v>
      </c>
      <c r="N1010">
        <v>0</v>
      </c>
      <c r="O1010">
        <v>0</v>
      </c>
      <c r="P1010">
        <v>0</v>
      </c>
      <c r="Q1010">
        <v>0</v>
      </c>
      <c r="R1010">
        <v>1</v>
      </c>
    </row>
    <row r="1011" spans="1:18" x14ac:dyDescent="0.25">
      <c r="A1011" t="s">
        <v>2053</v>
      </c>
      <c r="B1011">
        <v>0</v>
      </c>
      <c r="C1011">
        <v>0</v>
      </c>
      <c r="D1011">
        <v>0</v>
      </c>
      <c r="E1011" s="3">
        <v>-0.1142</v>
      </c>
      <c r="F1011" s="4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1</v>
      </c>
    </row>
    <row r="1012" spans="1:18" x14ac:dyDescent="0.25">
      <c r="A1012" t="s">
        <v>2054</v>
      </c>
      <c r="B1012">
        <v>0</v>
      </c>
      <c r="C1012">
        <v>0</v>
      </c>
      <c r="D1012">
        <v>0</v>
      </c>
      <c r="E1012" s="3">
        <v>-0.1077</v>
      </c>
      <c r="F1012" s="4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1</v>
      </c>
    </row>
    <row r="1013" spans="1:18" x14ac:dyDescent="0.25">
      <c r="A1013" t="s">
        <v>2055</v>
      </c>
      <c r="B1013">
        <v>1309.6913999999999</v>
      </c>
      <c r="C1013">
        <v>58.986199999999997</v>
      </c>
      <c r="D1013">
        <v>21116.79</v>
      </c>
      <c r="E1013" s="3">
        <v>8907.5833000000002</v>
      </c>
      <c r="F1013" s="4">
        <v>624.86940000000004</v>
      </c>
      <c r="G1013">
        <v>396.44659999999999</v>
      </c>
      <c r="H1013">
        <v>126.9431</v>
      </c>
      <c r="I1013">
        <v>0</v>
      </c>
      <c r="J1013">
        <v>0</v>
      </c>
      <c r="K1013">
        <v>0</v>
      </c>
      <c r="L1013">
        <v>319.30369999999999</v>
      </c>
      <c r="M1013">
        <v>11133.8235</v>
      </c>
      <c r="N1013">
        <v>0</v>
      </c>
      <c r="O1013">
        <v>0</v>
      </c>
      <c r="P1013">
        <v>0</v>
      </c>
      <c r="Q1013">
        <v>0</v>
      </c>
      <c r="R1013">
        <v>1</v>
      </c>
    </row>
    <row r="1014" spans="1:18" x14ac:dyDescent="0.25">
      <c r="A1014" t="s">
        <v>2056</v>
      </c>
      <c r="B1014">
        <v>5533.8015999999998</v>
      </c>
      <c r="C1014">
        <v>422.80549999999999</v>
      </c>
      <c r="D1014">
        <v>89591.615999999995</v>
      </c>
      <c r="E1014" s="3">
        <v>40158.741399999999</v>
      </c>
      <c r="F1014" s="4">
        <v>5519.9222</v>
      </c>
      <c r="G1014">
        <v>1772.5160000000001</v>
      </c>
      <c r="H1014">
        <v>1431.509</v>
      </c>
      <c r="I1014">
        <v>0</v>
      </c>
      <c r="J1014">
        <v>0</v>
      </c>
      <c r="K1014">
        <v>0</v>
      </c>
      <c r="L1014">
        <v>766.49149999999997</v>
      </c>
      <c r="M1014">
        <v>9039.3065000000006</v>
      </c>
      <c r="N1014">
        <v>0</v>
      </c>
      <c r="O1014">
        <v>0</v>
      </c>
      <c r="P1014">
        <v>0</v>
      </c>
      <c r="Q1014">
        <v>0</v>
      </c>
      <c r="R1014">
        <v>1</v>
      </c>
    </row>
    <row r="1015" spans="1:18" x14ac:dyDescent="0.25">
      <c r="A1015" t="s">
        <v>2057</v>
      </c>
      <c r="B1015">
        <v>3841.5776000000001</v>
      </c>
      <c r="C1015">
        <v>543.32759999999996</v>
      </c>
      <c r="D1015">
        <v>61323.998</v>
      </c>
      <c r="E1015" s="3">
        <v>26030.644700000001</v>
      </c>
      <c r="F1015" s="4">
        <v>4900.7482</v>
      </c>
      <c r="G1015">
        <v>1474.7530999999999</v>
      </c>
      <c r="H1015">
        <v>950.27670000000001</v>
      </c>
      <c r="I1015">
        <v>0</v>
      </c>
      <c r="J1015">
        <v>0</v>
      </c>
      <c r="K1015">
        <v>0</v>
      </c>
      <c r="L1015">
        <v>868.20339999999999</v>
      </c>
      <c r="M1015">
        <v>12022.506600000001</v>
      </c>
      <c r="N1015">
        <v>0</v>
      </c>
      <c r="O1015">
        <v>0</v>
      </c>
      <c r="P1015">
        <v>0</v>
      </c>
      <c r="Q1015">
        <v>0</v>
      </c>
      <c r="R1015">
        <v>1</v>
      </c>
    </row>
    <row r="1016" spans="1:18" x14ac:dyDescent="0.25">
      <c r="A1016" t="s">
        <v>2058</v>
      </c>
      <c r="B1016">
        <v>921.92280000000005</v>
      </c>
      <c r="C1016">
        <v>65.381100000000004</v>
      </c>
      <c r="D1016">
        <v>11869.9113</v>
      </c>
      <c r="E1016" s="3">
        <v>5100.5145000000002</v>
      </c>
      <c r="F1016" s="4">
        <v>627.90409999999997</v>
      </c>
      <c r="G1016">
        <v>314.92540000000002</v>
      </c>
      <c r="H1016">
        <v>31.3874</v>
      </c>
      <c r="I1016">
        <v>0</v>
      </c>
      <c r="J1016">
        <v>0</v>
      </c>
      <c r="K1016">
        <v>0</v>
      </c>
      <c r="L1016">
        <v>177.43989999999999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1</v>
      </c>
    </row>
    <row r="1017" spans="1:18" x14ac:dyDescent="0.25">
      <c r="A1017" t="s">
        <v>1030</v>
      </c>
      <c r="B1017">
        <v>2892.0749000000001</v>
      </c>
      <c r="C1017">
        <v>300.60950000000003</v>
      </c>
      <c r="D1017">
        <v>50248.093800000002</v>
      </c>
      <c r="E1017" s="3">
        <v>18347.127199999999</v>
      </c>
      <c r="F1017" s="4">
        <v>4150.6983</v>
      </c>
      <c r="G1017">
        <v>2403.8000999999999</v>
      </c>
      <c r="H1017">
        <v>1146.6392000000001</v>
      </c>
      <c r="I1017">
        <v>0</v>
      </c>
      <c r="J1017">
        <v>0</v>
      </c>
      <c r="K1017">
        <v>0</v>
      </c>
      <c r="L1017">
        <v>2014.0019</v>
      </c>
      <c r="M1017">
        <v>21442.688300000002</v>
      </c>
      <c r="N1017">
        <v>0</v>
      </c>
      <c r="O1017">
        <v>0</v>
      </c>
      <c r="P1017">
        <v>0</v>
      </c>
      <c r="Q1017">
        <v>0</v>
      </c>
      <c r="R1017">
        <v>1</v>
      </c>
    </row>
    <row r="1018" spans="1:18" x14ac:dyDescent="0.25">
      <c r="A1018" t="s">
        <v>51</v>
      </c>
      <c r="B1018">
        <v>4249.2047000000002</v>
      </c>
      <c r="C1018">
        <v>1076.2717</v>
      </c>
      <c r="D1018">
        <v>58388.021699999998</v>
      </c>
      <c r="E1018" s="3">
        <v>24349.064200000001</v>
      </c>
      <c r="F1018" s="4">
        <v>8841.0853000000006</v>
      </c>
      <c r="G1018">
        <v>2072.8164000000002</v>
      </c>
      <c r="H1018">
        <v>6112.0839999999998</v>
      </c>
      <c r="I1018">
        <v>0</v>
      </c>
      <c r="J1018">
        <v>0</v>
      </c>
      <c r="K1018">
        <v>0</v>
      </c>
      <c r="L1018">
        <v>1496.6274000000001</v>
      </c>
      <c r="M1018">
        <v>6302.4585999999999</v>
      </c>
      <c r="N1018">
        <v>0</v>
      </c>
      <c r="O1018">
        <v>0</v>
      </c>
      <c r="P1018">
        <v>0</v>
      </c>
      <c r="Q1018">
        <v>0</v>
      </c>
      <c r="R1018">
        <v>1</v>
      </c>
    </row>
    <row r="1019" spans="1:18" x14ac:dyDescent="0.25">
      <c r="A1019" t="s">
        <v>1031</v>
      </c>
      <c r="B1019">
        <v>8472.3459000000003</v>
      </c>
      <c r="C1019">
        <v>854.71199999999999</v>
      </c>
      <c r="D1019">
        <v>121041.04459999999</v>
      </c>
      <c r="E1019" s="3">
        <v>54536.688000000002</v>
      </c>
      <c r="F1019" s="4">
        <v>7493.9480999999996</v>
      </c>
      <c r="G1019">
        <v>2257.1217999999999</v>
      </c>
      <c r="H1019">
        <v>2609.8807999999999</v>
      </c>
      <c r="I1019">
        <v>0</v>
      </c>
      <c r="J1019">
        <v>0</v>
      </c>
      <c r="K1019">
        <v>0</v>
      </c>
      <c r="L1019">
        <v>829.12220000000002</v>
      </c>
      <c r="M1019">
        <v>27935.341199999999</v>
      </c>
      <c r="N1019">
        <v>0</v>
      </c>
      <c r="O1019">
        <v>0</v>
      </c>
      <c r="P1019">
        <v>0</v>
      </c>
      <c r="Q1019">
        <v>0</v>
      </c>
      <c r="R1019">
        <v>1</v>
      </c>
    </row>
    <row r="1020" spans="1:18" x14ac:dyDescent="0.25">
      <c r="A1020" t="s">
        <v>1032</v>
      </c>
      <c r="B1020">
        <v>8879.6833000000006</v>
      </c>
      <c r="C1020">
        <v>754.73009999999999</v>
      </c>
      <c r="D1020">
        <v>128206.1725</v>
      </c>
      <c r="E1020" s="3">
        <v>56344.074999999997</v>
      </c>
      <c r="F1020" s="4">
        <v>8346.8053</v>
      </c>
      <c r="G1020">
        <v>3287.6909000000001</v>
      </c>
      <c r="H1020">
        <v>1670.509</v>
      </c>
      <c r="I1020">
        <v>0</v>
      </c>
      <c r="J1020">
        <v>0</v>
      </c>
      <c r="K1020">
        <v>0</v>
      </c>
      <c r="L1020">
        <v>1693.1393</v>
      </c>
      <c r="M1020">
        <v>11948.3236</v>
      </c>
      <c r="N1020">
        <v>0</v>
      </c>
      <c r="O1020">
        <v>0</v>
      </c>
      <c r="P1020">
        <v>0</v>
      </c>
      <c r="Q1020">
        <v>0</v>
      </c>
      <c r="R1020">
        <v>1</v>
      </c>
    </row>
    <row r="1021" spans="1:18" x14ac:dyDescent="0.25">
      <c r="A1021" t="s">
        <v>1033</v>
      </c>
      <c r="B1021">
        <v>6085.4575000000004</v>
      </c>
      <c r="C1021">
        <v>584.19690000000003</v>
      </c>
      <c r="D1021">
        <v>84901.047000000006</v>
      </c>
      <c r="E1021" s="3">
        <v>38040.744500000001</v>
      </c>
      <c r="F1021" s="4">
        <v>5420.8892999999998</v>
      </c>
      <c r="G1021">
        <v>1595.6848</v>
      </c>
      <c r="H1021">
        <v>1704.0718999999999</v>
      </c>
      <c r="I1021">
        <v>0</v>
      </c>
      <c r="J1021">
        <v>0</v>
      </c>
      <c r="K1021">
        <v>0</v>
      </c>
      <c r="L1021">
        <v>578.53599999999994</v>
      </c>
      <c r="M1021">
        <v>5808.5402000000004</v>
      </c>
      <c r="N1021">
        <v>0</v>
      </c>
      <c r="O1021">
        <v>0</v>
      </c>
      <c r="P1021">
        <v>0</v>
      </c>
      <c r="Q1021">
        <v>0</v>
      </c>
      <c r="R1021">
        <v>1</v>
      </c>
    </row>
    <row r="1022" spans="1:18" x14ac:dyDescent="0.25">
      <c r="A1022" t="s">
        <v>1034</v>
      </c>
      <c r="B1022">
        <v>8181.9043000000001</v>
      </c>
      <c r="C1022">
        <v>1458.6029000000001</v>
      </c>
      <c r="D1022">
        <v>111306.98880000001</v>
      </c>
      <c r="E1022" s="3">
        <v>50130.976199999997</v>
      </c>
      <c r="F1022" s="4">
        <v>13045.316999999999</v>
      </c>
      <c r="G1022">
        <v>4289.8119999999999</v>
      </c>
      <c r="H1022">
        <v>7424.8720999999996</v>
      </c>
      <c r="I1022">
        <v>0</v>
      </c>
      <c r="J1022">
        <v>0</v>
      </c>
      <c r="K1022">
        <v>0</v>
      </c>
      <c r="L1022">
        <v>3072.0810999999999</v>
      </c>
      <c r="M1022">
        <v>8731.8297000000002</v>
      </c>
      <c r="N1022">
        <v>0</v>
      </c>
      <c r="O1022">
        <v>0</v>
      </c>
      <c r="P1022">
        <v>0</v>
      </c>
      <c r="Q1022">
        <v>0</v>
      </c>
      <c r="R1022">
        <v>1</v>
      </c>
    </row>
    <row r="1023" spans="1:18" x14ac:dyDescent="0.25">
      <c r="A1023" t="s">
        <v>52</v>
      </c>
      <c r="B1023">
        <v>3709.4758999999999</v>
      </c>
      <c r="C1023">
        <v>392.93389999999999</v>
      </c>
      <c r="D1023">
        <v>47857.109700000001</v>
      </c>
      <c r="E1023" s="3">
        <v>19416.056</v>
      </c>
      <c r="F1023" s="4">
        <v>3697.1442000000002</v>
      </c>
      <c r="G1023">
        <v>1842.2208000000001</v>
      </c>
      <c r="H1023">
        <v>1133.7195999999999</v>
      </c>
      <c r="I1023">
        <v>0</v>
      </c>
      <c r="J1023">
        <v>0</v>
      </c>
      <c r="K1023">
        <v>0</v>
      </c>
      <c r="L1023">
        <v>1403.9048</v>
      </c>
      <c r="M1023">
        <v>4819.2533000000003</v>
      </c>
      <c r="N1023">
        <v>0</v>
      </c>
      <c r="O1023">
        <v>0</v>
      </c>
      <c r="P1023">
        <v>0</v>
      </c>
      <c r="Q1023">
        <v>0</v>
      </c>
      <c r="R1023">
        <v>1</v>
      </c>
    </row>
    <row r="1024" spans="1:18" x14ac:dyDescent="0.25">
      <c r="A1024" t="s">
        <v>53</v>
      </c>
      <c r="B1024">
        <v>9479.7374999999993</v>
      </c>
      <c r="C1024">
        <v>1520.1792</v>
      </c>
      <c r="D1024">
        <v>129979.10980000001</v>
      </c>
      <c r="E1024" s="3">
        <v>61675.4136</v>
      </c>
      <c r="F1024" s="4">
        <v>13949.418100000001</v>
      </c>
      <c r="G1024">
        <v>3583.5381000000002</v>
      </c>
      <c r="H1024">
        <v>8656.1522999999997</v>
      </c>
      <c r="I1024">
        <v>0</v>
      </c>
      <c r="J1024">
        <v>0</v>
      </c>
      <c r="K1024">
        <v>0</v>
      </c>
      <c r="L1024">
        <v>2012.6912</v>
      </c>
      <c r="M1024">
        <v>13207.277</v>
      </c>
      <c r="N1024">
        <v>0</v>
      </c>
      <c r="O1024">
        <v>0</v>
      </c>
      <c r="P1024">
        <v>0</v>
      </c>
      <c r="Q1024">
        <v>0</v>
      </c>
      <c r="R1024">
        <v>1</v>
      </c>
    </row>
    <row r="1025" spans="1:18" x14ac:dyDescent="0.25">
      <c r="A1025" t="s">
        <v>2059</v>
      </c>
      <c r="B1025">
        <v>5311.0902999999998</v>
      </c>
      <c r="C1025">
        <v>1567.7180000000001</v>
      </c>
      <c r="D1025">
        <v>70594.339099999997</v>
      </c>
      <c r="E1025" s="3">
        <v>32526.008000000002</v>
      </c>
      <c r="F1025" s="4">
        <v>14463.932000000001</v>
      </c>
      <c r="G1025">
        <v>2671.1455999999998</v>
      </c>
      <c r="H1025">
        <v>11058.876700000001</v>
      </c>
      <c r="I1025">
        <v>0</v>
      </c>
      <c r="J1025">
        <v>0</v>
      </c>
      <c r="K1025">
        <v>0</v>
      </c>
      <c r="L1025">
        <v>1990.2527</v>
      </c>
      <c r="M1025">
        <v>5944.0986000000003</v>
      </c>
      <c r="N1025">
        <v>0</v>
      </c>
      <c r="O1025">
        <v>0</v>
      </c>
      <c r="P1025">
        <v>0</v>
      </c>
      <c r="Q1025">
        <v>0</v>
      </c>
      <c r="R1025">
        <v>1</v>
      </c>
    </row>
    <row r="1026" spans="1:18" x14ac:dyDescent="0.25">
      <c r="A1026" t="s">
        <v>2060</v>
      </c>
      <c r="B1026">
        <v>5735.5675000000001</v>
      </c>
      <c r="C1026">
        <v>524.96040000000005</v>
      </c>
      <c r="D1026">
        <v>74131.452000000005</v>
      </c>
      <c r="E1026" s="3">
        <v>32338.9558</v>
      </c>
      <c r="F1026" s="4">
        <v>4982.8222999999998</v>
      </c>
      <c r="G1026">
        <v>2353.2204999999999</v>
      </c>
      <c r="H1026">
        <v>1180.3334</v>
      </c>
      <c r="I1026">
        <v>0</v>
      </c>
      <c r="J1026">
        <v>0</v>
      </c>
      <c r="K1026">
        <v>0</v>
      </c>
      <c r="L1026">
        <v>1059.2786000000001</v>
      </c>
      <c r="M1026">
        <v>4462.7919000000002</v>
      </c>
      <c r="N1026">
        <v>0</v>
      </c>
      <c r="O1026">
        <v>0</v>
      </c>
      <c r="P1026">
        <v>0</v>
      </c>
      <c r="Q1026">
        <v>0</v>
      </c>
      <c r="R1026">
        <v>1</v>
      </c>
    </row>
    <row r="1027" spans="1:18" x14ac:dyDescent="0.25">
      <c r="A1027" t="s">
        <v>2061</v>
      </c>
      <c r="B1027">
        <v>3163.9839999999999</v>
      </c>
      <c r="C1027">
        <v>249.65690000000001</v>
      </c>
      <c r="D1027">
        <v>41019.398099999999</v>
      </c>
      <c r="E1027" s="3">
        <v>18152.548299999999</v>
      </c>
      <c r="F1027" s="4">
        <v>1931.0127</v>
      </c>
      <c r="G1027">
        <v>754.42759999999998</v>
      </c>
      <c r="H1027">
        <v>189.45820000000001</v>
      </c>
      <c r="I1027">
        <v>0</v>
      </c>
      <c r="J1027">
        <v>0</v>
      </c>
      <c r="K1027">
        <v>0</v>
      </c>
      <c r="L1027">
        <v>294.92469999999997</v>
      </c>
      <c r="M1027">
        <v>2749.7341999999999</v>
      </c>
      <c r="N1027">
        <v>0</v>
      </c>
      <c r="O1027">
        <v>0</v>
      </c>
      <c r="P1027">
        <v>0</v>
      </c>
      <c r="Q1027">
        <v>0</v>
      </c>
      <c r="R1027">
        <v>1</v>
      </c>
    </row>
    <row r="1028" spans="1:18" x14ac:dyDescent="0.25">
      <c r="A1028" t="s">
        <v>2062</v>
      </c>
      <c r="B1028">
        <v>5562.0236999999997</v>
      </c>
      <c r="C1028">
        <v>885.28020000000004</v>
      </c>
      <c r="D1028">
        <v>78074.304799999998</v>
      </c>
      <c r="E1028" s="3">
        <v>32928.798600000002</v>
      </c>
      <c r="F1028" s="4">
        <v>7598.9501</v>
      </c>
      <c r="G1028">
        <v>1901.9707000000001</v>
      </c>
      <c r="H1028">
        <v>4558.7245000000003</v>
      </c>
      <c r="I1028">
        <v>0</v>
      </c>
      <c r="J1028">
        <v>0</v>
      </c>
      <c r="K1028">
        <v>0</v>
      </c>
      <c r="L1028">
        <v>1346.1389999999999</v>
      </c>
      <c r="M1028">
        <v>13581.5741</v>
      </c>
      <c r="N1028">
        <v>0</v>
      </c>
      <c r="O1028">
        <v>0</v>
      </c>
      <c r="P1028">
        <v>0</v>
      </c>
      <c r="Q1028">
        <v>0</v>
      </c>
      <c r="R1028">
        <v>1</v>
      </c>
    </row>
    <row r="1029" spans="1:18" x14ac:dyDescent="0.25">
      <c r="A1029" t="s">
        <v>1039</v>
      </c>
      <c r="B1029">
        <v>3148.9025999999999</v>
      </c>
      <c r="C1029">
        <v>845.57309999999995</v>
      </c>
      <c r="D1029">
        <v>40892.810700000002</v>
      </c>
      <c r="E1029" s="3">
        <v>16351.612800000001</v>
      </c>
      <c r="F1029" s="4">
        <v>7178.7839000000004</v>
      </c>
      <c r="G1029">
        <v>1570.4108000000001</v>
      </c>
      <c r="H1029">
        <v>5210.8518999999997</v>
      </c>
      <c r="I1029">
        <v>0</v>
      </c>
      <c r="J1029">
        <v>0</v>
      </c>
      <c r="K1029">
        <v>0</v>
      </c>
      <c r="L1029">
        <v>1151.8527999999999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1</v>
      </c>
    </row>
    <row r="1030" spans="1:18" x14ac:dyDescent="0.25">
      <c r="A1030" t="s">
        <v>1040</v>
      </c>
      <c r="B1030">
        <v>4283.7372999999998</v>
      </c>
      <c r="C1030">
        <v>1200.0458000000001</v>
      </c>
      <c r="D1030">
        <v>60210.643799999998</v>
      </c>
      <c r="E1030" s="3">
        <v>24038.5124</v>
      </c>
      <c r="F1030" s="4">
        <v>11840.0047</v>
      </c>
      <c r="G1030">
        <v>2252.7979999999998</v>
      </c>
      <c r="H1030">
        <v>8925.9891000000007</v>
      </c>
      <c r="I1030">
        <v>0</v>
      </c>
      <c r="J1030">
        <v>0</v>
      </c>
      <c r="K1030">
        <v>0</v>
      </c>
      <c r="L1030">
        <v>1726.8115</v>
      </c>
      <c r="M1030">
        <v>4136.6468000000004</v>
      </c>
      <c r="N1030">
        <v>0</v>
      </c>
      <c r="O1030">
        <v>0</v>
      </c>
      <c r="P1030">
        <v>0</v>
      </c>
      <c r="Q1030">
        <v>0</v>
      </c>
      <c r="R1030">
        <v>1</v>
      </c>
    </row>
    <row r="1031" spans="1:18" x14ac:dyDescent="0.25">
      <c r="A1031" t="s">
        <v>54</v>
      </c>
      <c r="B1031">
        <v>11235.742399999999</v>
      </c>
      <c r="C1031">
        <v>2421.9834999999998</v>
      </c>
      <c r="D1031">
        <v>163499.4835</v>
      </c>
      <c r="E1031" s="3">
        <v>75692.439799999993</v>
      </c>
      <c r="F1031" s="4">
        <v>23681.128799999999</v>
      </c>
      <c r="G1031">
        <v>4375.3203000000003</v>
      </c>
      <c r="H1031">
        <v>17605.540700000001</v>
      </c>
      <c r="I1031">
        <v>0</v>
      </c>
      <c r="J1031">
        <v>0</v>
      </c>
      <c r="K1031">
        <v>0</v>
      </c>
      <c r="L1031">
        <v>2856.4432999999999</v>
      </c>
      <c r="M1031">
        <v>28351.771700000001</v>
      </c>
      <c r="N1031">
        <v>0</v>
      </c>
      <c r="O1031">
        <v>0</v>
      </c>
      <c r="P1031">
        <v>0</v>
      </c>
      <c r="Q1031">
        <v>0</v>
      </c>
      <c r="R1031">
        <v>1</v>
      </c>
    </row>
    <row r="1032" spans="1:18" x14ac:dyDescent="0.25">
      <c r="A1032" t="s">
        <v>1041</v>
      </c>
      <c r="B1032">
        <v>11294.3459</v>
      </c>
      <c r="C1032">
        <v>2195.9573</v>
      </c>
      <c r="D1032">
        <v>149464.90710000001</v>
      </c>
      <c r="E1032" s="3">
        <v>72184.562999999995</v>
      </c>
      <c r="F1032" s="4">
        <v>18315.114000000001</v>
      </c>
      <c r="G1032">
        <v>4012.5057000000002</v>
      </c>
      <c r="H1032">
        <v>12602.858</v>
      </c>
      <c r="I1032">
        <v>0</v>
      </c>
      <c r="J1032">
        <v>0</v>
      </c>
      <c r="K1032">
        <v>0</v>
      </c>
      <c r="L1032">
        <v>2542.7361999999998</v>
      </c>
      <c r="M1032">
        <v>31180.868200000001</v>
      </c>
      <c r="N1032">
        <v>0</v>
      </c>
      <c r="O1032">
        <v>0</v>
      </c>
      <c r="P1032">
        <v>0</v>
      </c>
      <c r="Q1032">
        <v>0</v>
      </c>
      <c r="R1032">
        <v>1</v>
      </c>
    </row>
    <row r="1033" spans="1:18" x14ac:dyDescent="0.25">
      <c r="A1033" t="s">
        <v>1042</v>
      </c>
      <c r="B1033">
        <v>12630.2045</v>
      </c>
      <c r="C1033">
        <v>1432.1492000000001</v>
      </c>
      <c r="D1033">
        <v>177010.753</v>
      </c>
      <c r="E1033" s="3">
        <v>81770.964000000007</v>
      </c>
      <c r="F1033" s="4">
        <v>11674.876899999999</v>
      </c>
      <c r="G1033">
        <v>2562.9801000000002</v>
      </c>
      <c r="H1033">
        <v>6219.6088</v>
      </c>
      <c r="I1033">
        <v>0</v>
      </c>
      <c r="J1033">
        <v>0</v>
      </c>
      <c r="K1033">
        <v>0</v>
      </c>
      <c r="L1033">
        <v>1071.2681</v>
      </c>
      <c r="M1033">
        <v>47461.922700000003</v>
      </c>
      <c r="N1033">
        <v>0</v>
      </c>
      <c r="O1033">
        <v>0</v>
      </c>
      <c r="P1033">
        <v>0</v>
      </c>
      <c r="Q1033">
        <v>0</v>
      </c>
      <c r="R1033">
        <v>1</v>
      </c>
    </row>
    <row r="1034" spans="1:18" x14ac:dyDescent="0.25">
      <c r="A1034" t="s">
        <v>1043</v>
      </c>
      <c r="B1034">
        <v>5189.3203000000003</v>
      </c>
      <c r="C1034">
        <v>82.194000000000003</v>
      </c>
      <c r="D1034">
        <v>118723.36079999999</v>
      </c>
      <c r="E1034" s="3">
        <v>51252.488100000002</v>
      </c>
      <c r="F1034" s="4">
        <v>1675.9167</v>
      </c>
      <c r="G1034">
        <v>245.97880000000001</v>
      </c>
      <c r="H1034">
        <v>1320.7216000000001</v>
      </c>
      <c r="I1034">
        <v>0</v>
      </c>
      <c r="J1034">
        <v>0</v>
      </c>
      <c r="K1034">
        <v>0</v>
      </c>
      <c r="L1034">
        <v>216.83359999999999</v>
      </c>
      <c r="M1034">
        <v>110781.018</v>
      </c>
      <c r="N1034">
        <v>0</v>
      </c>
      <c r="O1034">
        <v>0</v>
      </c>
      <c r="P1034">
        <v>0</v>
      </c>
      <c r="Q1034">
        <v>0</v>
      </c>
      <c r="R1034">
        <v>1</v>
      </c>
    </row>
    <row r="1035" spans="1:18" x14ac:dyDescent="0.25">
      <c r="A1035" t="s">
        <v>1044</v>
      </c>
      <c r="B1035">
        <v>9117.2675999999992</v>
      </c>
      <c r="C1035">
        <v>1016.4641</v>
      </c>
      <c r="D1035">
        <v>149620.7237</v>
      </c>
      <c r="E1035" s="3">
        <v>70154.663</v>
      </c>
      <c r="F1035" s="4">
        <v>11474.196400000001</v>
      </c>
      <c r="G1035">
        <v>2191.7836000000002</v>
      </c>
      <c r="H1035">
        <v>6483.0937000000004</v>
      </c>
      <c r="I1035">
        <v>0</v>
      </c>
      <c r="J1035">
        <v>0</v>
      </c>
      <c r="K1035">
        <v>0</v>
      </c>
      <c r="L1035">
        <v>895.3623</v>
      </c>
      <c r="M1035">
        <v>31008.553500000002</v>
      </c>
      <c r="N1035">
        <v>0</v>
      </c>
      <c r="O1035">
        <v>0</v>
      </c>
      <c r="P1035">
        <v>0</v>
      </c>
      <c r="Q1035">
        <v>0</v>
      </c>
      <c r="R1035">
        <v>1</v>
      </c>
    </row>
    <row r="1036" spans="1:18" x14ac:dyDescent="0.25">
      <c r="A1036" t="s">
        <v>1045</v>
      </c>
      <c r="B1036">
        <v>11499.5064</v>
      </c>
      <c r="C1036">
        <v>1835.8215</v>
      </c>
      <c r="D1036">
        <v>173267.18590000001</v>
      </c>
      <c r="E1036" s="3">
        <v>84842.041200000007</v>
      </c>
      <c r="F1036" s="4">
        <v>18635.126</v>
      </c>
      <c r="G1036">
        <v>2864.93</v>
      </c>
      <c r="H1036">
        <v>12363.6877</v>
      </c>
      <c r="I1036">
        <v>0</v>
      </c>
      <c r="J1036">
        <v>0</v>
      </c>
      <c r="K1036">
        <v>0</v>
      </c>
      <c r="L1036">
        <v>1137.1712</v>
      </c>
      <c r="M1036">
        <v>36196.848599999998</v>
      </c>
      <c r="N1036">
        <v>0</v>
      </c>
      <c r="O1036">
        <v>0</v>
      </c>
      <c r="P1036">
        <v>0</v>
      </c>
      <c r="Q1036">
        <v>0</v>
      </c>
      <c r="R1036">
        <v>1</v>
      </c>
    </row>
    <row r="1037" spans="1:18" x14ac:dyDescent="0.25">
      <c r="A1037" t="s">
        <v>1046</v>
      </c>
      <c r="B1037">
        <v>7794.1940999999997</v>
      </c>
      <c r="C1037">
        <v>901.21389999999997</v>
      </c>
      <c r="D1037">
        <v>103117.1211</v>
      </c>
      <c r="E1037" s="3">
        <v>47531.1754</v>
      </c>
      <c r="F1037" s="4">
        <v>7796.4281000000001</v>
      </c>
      <c r="G1037">
        <v>1929.8134</v>
      </c>
      <c r="H1037">
        <v>3314.6224000000002</v>
      </c>
      <c r="I1037">
        <v>0</v>
      </c>
      <c r="J1037">
        <v>0</v>
      </c>
      <c r="K1037">
        <v>0</v>
      </c>
      <c r="L1037">
        <v>800.24239999999998</v>
      </c>
      <c r="M1037">
        <v>998.48580000000004</v>
      </c>
      <c r="N1037">
        <v>0</v>
      </c>
      <c r="O1037">
        <v>0</v>
      </c>
      <c r="P1037">
        <v>0</v>
      </c>
      <c r="Q1037">
        <v>0</v>
      </c>
      <c r="R1037">
        <v>1</v>
      </c>
    </row>
    <row r="1038" spans="1:18" x14ac:dyDescent="0.25">
      <c r="A1038" t="s">
        <v>1047</v>
      </c>
      <c r="B1038">
        <v>10481.222599999999</v>
      </c>
      <c r="C1038">
        <v>1902.9694</v>
      </c>
      <c r="D1038">
        <v>137492.61720000001</v>
      </c>
      <c r="E1038" s="3">
        <v>65612.426699999996</v>
      </c>
      <c r="F1038" s="4">
        <v>12913.642099999999</v>
      </c>
      <c r="G1038">
        <v>2448.3384000000001</v>
      </c>
      <c r="H1038">
        <v>8134.1541999999999</v>
      </c>
      <c r="I1038">
        <v>0</v>
      </c>
      <c r="J1038">
        <v>0</v>
      </c>
      <c r="K1038">
        <v>0</v>
      </c>
      <c r="L1038">
        <v>820.18989999999997</v>
      </c>
      <c r="M1038">
        <v>34949.765700000004</v>
      </c>
      <c r="N1038">
        <v>0</v>
      </c>
      <c r="O1038">
        <v>0</v>
      </c>
      <c r="P1038">
        <v>0</v>
      </c>
      <c r="Q1038">
        <v>0</v>
      </c>
      <c r="R1038">
        <v>1</v>
      </c>
    </row>
    <row r="1039" spans="1:18" x14ac:dyDescent="0.25">
      <c r="A1039" t="s">
        <v>1048</v>
      </c>
      <c r="B1039">
        <v>1542.0963999999999</v>
      </c>
      <c r="C1039">
        <v>13.7989</v>
      </c>
      <c r="D1039">
        <v>32994.279499999997</v>
      </c>
      <c r="E1039" s="3">
        <v>14144.6926</v>
      </c>
      <c r="F1039" s="4">
        <v>268.56760000000003</v>
      </c>
      <c r="G1039">
        <v>37.903300000000002</v>
      </c>
      <c r="H1039">
        <v>227.36269999999999</v>
      </c>
      <c r="I1039">
        <v>0</v>
      </c>
      <c r="J1039">
        <v>0</v>
      </c>
      <c r="K1039">
        <v>0</v>
      </c>
      <c r="L1039">
        <v>35.938299999999998</v>
      </c>
      <c r="M1039">
        <v>32027.2425</v>
      </c>
      <c r="N1039">
        <v>0</v>
      </c>
      <c r="O1039">
        <v>0</v>
      </c>
      <c r="P1039">
        <v>0</v>
      </c>
      <c r="Q1039">
        <v>0</v>
      </c>
      <c r="R1039">
        <v>1</v>
      </c>
    </row>
    <row r="1040" spans="1:18" x14ac:dyDescent="0.25">
      <c r="A1040" t="s">
        <v>1049</v>
      </c>
      <c r="B1040">
        <v>6607.8</v>
      </c>
      <c r="C1040">
        <v>1908.3489999999999</v>
      </c>
      <c r="D1040">
        <v>90916.596699999995</v>
      </c>
      <c r="E1040" s="3">
        <v>45965.319199999998</v>
      </c>
      <c r="F1040" s="4">
        <v>17117.400099999999</v>
      </c>
      <c r="G1040">
        <v>2808.8186000000001</v>
      </c>
      <c r="H1040">
        <v>12952.1962</v>
      </c>
      <c r="I1040">
        <v>0</v>
      </c>
      <c r="J1040">
        <v>0</v>
      </c>
      <c r="K1040">
        <v>0</v>
      </c>
      <c r="L1040">
        <v>1704.3794</v>
      </c>
      <c r="M1040">
        <v>4341.2874000000002</v>
      </c>
      <c r="N1040">
        <v>0</v>
      </c>
      <c r="O1040">
        <v>0</v>
      </c>
      <c r="P1040">
        <v>0</v>
      </c>
      <c r="Q1040">
        <v>0</v>
      </c>
      <c r="R1040">
        <v>1</v>
      </c>
    </row>
    <row r="1041" spans="1:18" x14ac:dyDescent="0.25">
      <c r="A1041" t="s">
        <v>1050</v>
      </c>
      <c r="B1041">
        <v>3009.5785999999998</v>
      </c>
      <c r="C1041">
        <v>586.33270000000005</v>
      </c>
      <c r="D1041">
        <v>41213.340199999999</v>
      </c>
      <c r="E1041" s="3">
        <v>16738.013500000001</v>
      </c>
      <c r="F1041" s="4">
        <v>5570.4766</v>
      </c>
      <c r="G1041">
        <v>1501.0272</v>
      </c>
      <c r="H1041">
        <v>3553.9580000000001</v>
      </c>
      <c r="I1041">
        <v>0</v>
      </c>
      <c r="J1041">
        <v>0</v>
      </c>
      <c r="K1041">
        <v>0</v>
      </c>
      <c r="L1041">
        <v>1160.479</v>
      </c>
      <c r="M1041">
        <v>1202.5260000000001</v>
      </c>
      <c r="N1041">
        <v>0</v>
      </c>
      <c r="O1041">
        <v>0</v>
      </c>
      <c r="P1041">
        <v>0</v>
      </c>
      <c r="Q1041">
        <v>0</v>
      </c>
      <c r="R1041">
        <v>1</v>
      </c>
    </row>
    <row r="1042" spans="1:18" x14ac:dyDescent="0.25">
      <c r="A1042" t="s">
        <v>55</v>
      </c>
      <c r="B1042">
        <v>5445.0259999999998</v>
      </c>
      <c r="C1042">
        <v>2740.6122</v>
      </c>
      <c r="D1042">
        <v>78718.350300000006</v>
      </c>
      <c r="E1042" s="3">
        <v>49365.462800000001</v>
      </c>
      <c r="F1042" s="4">
        <v>24646.689699999999</v>
      </c>
      <c r="G1042">
        <v>2685.6359000000002</v>
      </c>
      <c r="H1042">
        <v>21382.324799999999</v>
      </c>
      <c r="I1042">
        <v>0</v>
      </c>
      <c r="J1042">
        <v>0</v>
      </c>
      <c r="K1042">
        <v>0</v>
      </c>
      <c r="L1042">
        <v>1739.1142</v>
      </c>
      <c r="M1042">
        <v>1669.4069</v>
      </c>
      <c r="N1042">
        <v>0</v>
      </c>
      <c r="O1042">
        <v>0</v>
      </c>
      <c r="P1042">
        <v>0</v>
      </c>
      <c r="Q1042">
        <v>0</v>
      </c>
      <c r="R1042">
        <v>1</v>
      </c>
    </row>
    <row r="1043" spans="1:18" x14ac:dyDescent="0.25">
      <c r="A1043" t="s">
        <v>1051</v>
      </c>
      <c r="B1043">
        <v>3065.1423</v>
      </c>
      <c r="C1043">
        <v>679.19</v>
      </c>
      <c r="D1043">
        <v>33780.534099999997</v>
      </c>
      <c r="E1043" s="3">
        <v>14421.968699999999</v>
      </c>
      <c r="F1043" s="4">
        <v>4609.5691999999999</v>
      </c>
      <c r="G1043">
        <v>1237.8685</v>
      </c>
      <c r="H1043">
        <v>2931.5419999999999</v>
      </c>
      <c r="I1043">
        <v>0</v>
      </c>
      <c r="J1043">
        <v>0</v>
      </c>
      <c r="K1043">
        <v>0</v>
      </c>
      <c r="L1043">
        <v>903.78620000000001</v>
      </c>
      <c r="M1043">
        <v>715.10820000000001</v>
      </c>
      <c r="N1043">
        <v>0</v>
      </c>
      <c r="O1043">
        <v>0</v>
      </c>
      <c r="P1043">
        <v>0</v>
      </c>
      <c r="Q1043">
        <v>0</v>
      </c>
      <c r="R1043">
        <v>1</v>
      </c>
    </row>
    <row r="1044" spans="1:18" x14ac:dyDescent="0.25">
      <c r="A1044" t="s">
        <v>1052</v>
      </c>
      <c r="B1044">
        <v>5177.1496999999999</v>
      </c>
      <c r="C1044">
        <v>1970.0826</v>
      </c>
      <c r="D1044">
        <v>72143.137400000007</v>
      </c>
      <c r="E1044" s="3">
        <v>34208.673900000002</v>
      </c>
      <c r="F1044" s="4">
        <v>17756.990099999999</v>
      </c>
      <c r="G1044">
        <v>2277.8744999999999</v>
      </c>
      <c r="H1044">
        <v>14234.5749</v>
      </c>
      <c r="I1044">
        <v>0</v>
      </c>
      <c r="J1044">
        <v>0</v>
      </c>
      <c r="K1044">
        <v>0</v>
      </c>
      <c r="L1044">
        <v>1250.9676999999999</v>
      </c>
      <c r="M1044">
        <v>306.01119999999997</v>
      </c>
      <c r="N1044">
        <v>0</v>
      </c>
      <c r="O1044">
        <v>0</v>
      </c>
      <c r="P1044">
        <v>0</v>
      </c>
      <c r="Q1044">
        <v>0</v>
      </c>
      <c r="R1044">
        <v>1</v>
      </c>
    </row>
    <row r="1045" spans="1:18" x14ac:dyDescent="0.25">
      <c r="A1045" t="s">
        <v>1053</v>
      </c>
      <c r="B1045">
        <v>2670.1469000000002</v>
      </c>
      <c r="C1045">
        <v>616.79819999999995</v>
      </c>
      <c r="D1045">
        <v>37704.395499999999</v>
      </c>
      <c r="E1045" s="3">
        <v>15275.040800000001</v>
      </c>
      <c r="F1045" s="4">
        <v>6728.4000999999998</v>
      </c>
      <c r="G1045">
        <v>1679.7623000000001</v>
      </c>
      <c r="H1045">
        <v>4607.2431999999999</v>
      </c>
      <c r="I1045">
        <v>0</v>
      </c>
      <c r="J1045">
        <v>0</v>
      </c>
      <c r="K1045">
        <v>0</v>
      </c>
      <c r="L1045">
        <v>1281.8071</v>
      </c>
      <c r="M1045">
        <v>860.46010000000001</v>
      </c>
      <c r="N1045">
        <v>0</v>
      </c>
      <c r="O1045">
        <v>0</v>
      </c>
      <c r="P1045">
        <v>0</v>
      </c>
      <c r="Q1045">
        <v>0</v>
      </c>
      <c r="R1045">
        <v>1</v>
      </c>
    </row>
    <row r="1046" spans="1:18" x14ac:dyDescent="0.25">
      <c r="A1046" t="s">
        <v>1054</v>
      </c>
      <c r="B1046">
        <v>2006.7791</v>
      </c>
      <c r="C1046">
        <v>135.59479999999999</v>
      </c>
      <c r="D1046">
        <v>29158.313699999999</v>
      </c>
      <c r="E1046" s="3">
        <v>12047.1919</v>
      </c>
      <c r="F1046" s="4">
        <v>1679.2593999999999</v>
      </c>
      <c r="G1046">
        <v>924.9751</v>
      </c>
      <c r="H1046">
        <v>327.22539999999998</v>
      </c>
      <c r="I1046">
        <v>0</v>
      </c>
      <c r="J1046">
        <v>0</v>
      </c>
      <c r="K1046">
        <v>0</v>
      </c>
      <c r="L1046">
        <v>654.96699999999998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1</v>
      </c>
    </row>
    <row r="1047" spans="1:18" x14ac:dyDescent="0.25">
      <c r="A1047" t="s">
        <v>1965</v>
      </c>
      <c r="B1047">
        <v>1822.9368999999999</v>
      </c>
      <c r="C1047">
        <v>211.40430000000001</v>
      </c>
      <c r="D1047">
        <v>23036.966799999998</v>
      </c>
      <c r="E1047" s="3">
        <v>9540.3804999999993</v>
      </c>
      <c r="F1047" s="4">
        <v>2337.9600999999998</v>
      </c>
      <c r="G1047">
        <v>1100.1817000000001</v>
      </c>
      <c r="H1047">
        <v>756.89380000000006</v>
      </c>
      <c r="I1047">
        <v>0</v>
      </c>
      <c r="J1047">
        <v>0</v>
      </c>
      <c r="K1047">
        <v>0</v>
      </c>
      <c r="L1047">
        <v>834.54110000000003</v>
      </c>
      <c r="M1047">
        <v>469.60430000000002</v>
      </c>
      <c r="N1047">
        <v>0</v>
      </c>
      <c r="O1047">
        <v>0</v>
      </c>
      <c r="P1047">
        <v>0</v>
      </c>
      <c r="Q1047">
        <v>0</v>
      </c>
      <c r="R1047">
        <v>1</v>
      </c>
    </row>
    <row r="1048" spans="1:18" x14ac:dyDescent="0.25">
      <c r="A1048" t="s">
        <v>56</v>
      </c>
      <c r="B1048">
        <v>6267.4714000000004</v>
      </c>
      <c r="C1048">
        <v>1177.6374000000001</v>
      </c>
      <c r="D1048">
        <v>90630.638900000005</v>
      </c>
      <c r="E1048" s="3">
        <v>39048.599099999999</v>
      </c>
      <c r="F1048" s="4">
        <v>11878.2014</v>
      </c>
      <c r="G1048">
        <v>2299.6034</v>
      </c>
      <c r="H1048">
        <v>8139.6962000000003</v>
      </c>
      <c r="I1048">
        <v>0</v>
      </c>
      <c r="J1048">
        <v>0</v>
      </c>
      <c r="K1048">
        <v>0</v>
      </c>
      <c r="L1048">
        <v>1417.1958999999999</v>
      </c>
      <c r="M1048">
        <v>15744.1495</v>
      </c>
      <c r="N1048">
        <v>0</v>
      </c>
      <c r="O1048">
        <v>0</v>
      </c>
      <c r="P1048">
        <v>0</v>
      </c>
      <c r="Q1048">
        <v>0</v>
      </c>
      <c r="R1048">
        <v>1</v>
      </c>
    </row>
    <row r="1049" spans="1:18" x14ac:dyDescent="0.25">
      <c r="A1049" t="s">
        <v>1055</v>
      </c>
      <c r="B1049">
        <v>6190.1073999999999</v>
      </c>
      <c r="C1049">
        <v>701.48320000000001</v>
      </c>
      <c r="D1049">
        <v>87942.5769</v>
      </c>
      <c r="E1049" s="3">
        <v>39642.180099999998</v>
      </c>
      <c r="F1049" s="4">
        <v>6315.4826000000003</v>
      </c>
      <c r="G1049">
        <v>1651.8637000000001</v>
      </c>
      <c r="H1049">
        <v>2801.1390000000001</v>
      </c>
      <c r="I1049">
        <v>0</v>
      </c>
      <c r="J1049">
        <v>0</v>
      </c>
      <c r="K1049">
        <v>0</v>
      </c>
      <c r="L1049">
        <v>763.42560000000003</v>
      </c>
      <c r="M1049">
        <v>16803.801599999999</v>
      </c>
      <c r="N1049">
        <v>0</v>
      </c>
      <c r="O1049">
        <v>0</v>
      </c>
      <c r="P1049">
        <v>0</v>
      </c>
      <c r="Q1049">
        <v>0</v>
      </c>
      <c r="R1049">
        <v>1</v>
      </c>
    </row>
    <row r="1050" spans="1:18" x14ac:dyDescent="0.25">
      <c r="A1050" t="s">
        <v>1056</v>
      </c>
      <c r="B1050">
        <v>5285.9264000000003</v>
      </c>
      <c r="C1050">
        <v>1171.3391999999999</v>
      </c>
      <c r="D1050">
        <v>71400.314899999998</v>
      </c>
      <c r="E1050" s="3">
        <v>33316.290099999998</v>
      </c>
      <c r="F1050" s="4">
        <v>10855.4876</v>
      </c>
      <c r="G1050">
        <v>2099.8917000000001</v>
      </c>
      <c r="H1050">
        <v>6767.0194000000001</v>
      </c>
      <c r="I1050">
        <v>0</v>
      </c>
      <c r="J1050">
        <v>0</v>
      </c>
      <c r="K1050">
        <v>0</v>
      </c>
      <c r="L1050">
        <v>1210.4953</v>
      </c>
      <c r="M1050">
        <v>8215.0432999999994</v>
      </c>
      <c r="N1050">
        <v>0</v>
      </c>
      <c r="O1050">
        <v>0</v>
      </c>
      <c r="P1050">
        <v>0</v>
      </c>
      <c r="Q1050">
        <v>0</v>
      </c>
      <c r="R1050">
        <v>1</v>
      </c>
    </row>
    <row r="1051" spans="1:18" x14ac:dyDescent="0.25">
      <c r="A1051" t="s">
        <v>1057</v>
      </c>
      <c r="B1051">
        <v>2801.1804999999999</v>
      </c>
      <c r="C1051">
        <v>317.28089999999997</v>
      </c>
      <c r="D1051">
        <v>41940.263400000003</v>
      </c>
      <c r="E1051" s="3">
        <v>17940.814299999998</v>
      </c>
      <c r="F1051" s="4">
        <v>3673.4951999999998</v>
      </c>
      <c r="G1051">
        <v>1150.9892</v>
      </c>
      <c r="H1051">
        <v>2175.1622000000002</v>
      </c>
      <c r="I1051">
        <v>0</v>
      </c>
      <c r="J1051">
        <v>0</v>
      </c>
      <c r="K1051">
        <v>0</v>
      </c>
      <c r="L1051">
        <v>890.61490000000003</v>
      </c>
      <c r="M1051">
        <v>16127.7168</v>
      </c>
      <c r="N1051">
        <v>0</v>
      </c>
      <c r="O1051">
        <v>0</v>
      </c>
      <c r="P1051">
        <v>0</v>
      </c>
      <c r="Q1051">
        <v>0</v>
      </c>
      <c r="R1051">
        <v>1</v>
      </c>
    </row>
    <row r="1052" spans="1:18" x14ac:dyDescent="0.25">
      <c r="A1052" t="s">
        <v>57</v>
      </c>
      <c r="B1052">
        <v>5714.5097999999998</v>
      </c>
      <c r="C1052">
        <v>690.08259999999996</v>
      </c>
      <c r="D1052">
        <v>90424.367400000003</v>
      </c>
      <c r="E1052" s="3">
        <v>42682.398699999998</v>
      </c>
      <c r="F1052" s="4">
        <v>7739.0973000000004</v>
      </c>
      <c r="G1052">
        <v>1826.0644</v>
      </c>
      <c r="H1052">
        <v>4369.7645000000002</v>
      </c>
      <c r="I1052">
        <v>0</v>
      </c>
      <c r="J1052">
        <v>0</v>
      </c>
      <c r="K1052">
        <v>0</v>
      </c>
      <c r="L1052">
        <v>946.83529999999996</v>
      </c>
      <c r="M1052">
        <v>22211.694299999999</v>
      </c>
      <c r="N1052">
        <v>0</v>
      </c>
      <c r="O1052">
        <v>0</v>
      </c>
      <c r="P1052">
        <v>0</v>
      </c>
      <c r="Q1052">
        <v>0</v>
      </c>
      <c r="R1052">
        <v>1</v>
      </c>
    </row>
    <row r="1053" spans="1:18" x14ac:dyDescent="0.25">
      <c r="A1053" t="s">
        <v>58</v>
      </c>
      <c r="B1053">
        <v>3280.4594999999999</v>
      </c>
      <c r="C1053">
        <v>510.55110000000002</v>
      </c>
      <c r="D1053">
        <v>50592.625800000002</v>
      </c>
      <c r="E1053" s="3">
        <v>23472.288499999999</v>
      </c>
      <c r="F1053" s="4">
        <v>5996.3756000000003</v>
      </c>
      <c r="G1053">
        <v>1385.6270999999999</v>
      </c>
      <c r="H1053">
        <v>4191.1473999999998</v>
      </c>
      <c r="I1053">
        <v>0</v>
      </c>
      <c r="J1053">
        <v>0</v>
      </c>
      <c r="K1053">
        <v>0</v>
      </c>
      <c r="L1053">
        <v>1070.1505999999999</v>
      </c>
      <c r="M1053">
        <v>17994.968199999999</v>
      </c>
      <c r="N1053">
        <v>0</v>
      </c>
      <c r="O1053">
        <v>0</v>
      </c>
      <c r="P1053">
        <v>0</v>
      </c>
      <c r="Q1053">
        <v>0</v>
      </c>
      <c r="R1053">
        <v>1</v>
      </c>
    </row>
    <row r="1054" spans="1:18" x14ac:dyDescent="0.25">
      <c r="A1054" t="s">
        <v>1058</v>
      </c>
      <c r="B1054">
        <v>2058.9812999999999</v>
      </c>
      <c r="C1054">
        <v>295.39769999999999</v>
      </c>
      <c r="D1054">
        <v>28994.5828</v>
      </c>
      <c r="E1054" s="3">
        <v>12176.5326</v>
      </c>
      <c r="F1054" s="4">
        <v>2761.6368000000002</v>
      </c>
      <c r="G1054">
        <v>1392.1822</v>
      </c>
      <c r="H1054">
        <v>1243.0434</v>
      </c>
      <c r="I1054">
        <v>0</v>
      </c>
      <c r="J1054">
        <v>0</v>
      </c>
      <c r="K1054">
        <v>0</v>
      </c>
      <c r="L1054">
        <v>1177.2037</v>
      </c>
      <c r="M1054">
        <v>6571.8684999999996</v>
      </c>
      <c r="N1054">
        <v>0</v>
      </c>
      <c r="O1054">
        <v>0</v>
      </c>
      <c r="P1054">
        <v>0</v>
      </c>
      <c r="Q1054">
        <v>0</v>
      </c>
      <c r="R1054">
        <v>1</v>
      </c>
    </row>
    <row r="1055" spans="1:18" x14ac:dyDescent="0.25">
      <c r="A1055" t="s">
        <v>1059</v>
      </c>
      <c r="B1055">
        <v>10056.7865</v>
      </c>
      <c r="C1055">
        <v>2023.7942</v>
      </c>
      <c r="D1055">
        <v>137384.853</v>
      </c>
      <c r="E1055" s="3">
        <v>66194.836899999995</v>
      </c>
      <c r="F1055" s="4">
        <v>17970.608</v>
      </c>
      <c r="G1055">
        <v>3701.7808</v>
      </c>
      <c r="H1055">
        <v>11816.722900000001</v>
      </c>
      <c r="I1055">
        <v>0</v>
      </c>
      <c r="J1055">
        <v>0</v>
      </c>
      <c r="K1055">
        <v>0</v>
      </c>
      <c r="L1055">
        <v>2235.0106999999998</v>
      </c>
      <c r="M1055">
        <v>2093.7076999999999</v>
      </c>
      <c r="N1055">
        <v>0</v>
      </c>
      <c r="O1055">
        <v>0</v>
      </c>
      <c r="P1055">
        <v>0</v>
      </c>
      <c r="Q1055">
        <v>0</v>
      </c>
      <c r="R1055">
        <v>1</v>
      </c>
    </row>
    <row r="1056" spans="1:18" x14ac:dyDescent="0.25">
      <c r="A1056" t="s">
        <v>1060</v>
      </c>
      <c r="B1056">
        <v>9170.866</v>
      </c>
      <c r="C1056">
        <v>1274.4101000000001</v>
      </c>
      <c r="D1056">
        <v>125791.83530000001</v>
      </c>
      <c r="E1056" s="3">
        <v>57248.974600000001</v>
      </c>
      <c r="F1056" s="4">
        <v>8622.8178000000007</v>
      </c>
      <c r="G1056">
        <v>2679.5095999999999</v>
      </c>
      <c r="H1056">
        <v>2254.6958</v>
      </c>
      <c r="I1056">
        <v>0</v>
      </c>
      <c r="J1056">
        <v>0</v>
      </c>
      <c r="K1056">
        <v>0</v>
      </c>
      <c r="L1056">
        <v>896.01</v>
      </c>
      <c r="M1056">
        <v>18146.767400000001</v>
      </c>
      <c r="N1056">
        <v>0</v>
      </c>
      <c r="O1056">
        <v>0</v>
      </c>
      <c r="P1056">
        <v>0</v>
      </c>
      <c r="Q1056">
        <v>0</v>
      </c>
      <c r="R1056">
        <v>1</v>
      </c>
    </row>
    <row r="1057" spans="1:18" x14ac:dyDescent="0.25">
      <c r="A1057" t="s">
        <v>1061</v>
      </c>
      <c r="B1057">
        <v>16542.340800000002</v>
      </c>
      <c r="C1057">
        <v>2351.8980999999999</v>
      </c>
      <c r="D1057">
        <v>236736.1531</v>
      </c>
      <c r="E1057" s="3">
        <v>111700.0046</v>
      </c>
      <c r="F1057" s="4">
        <v>20989.805899999999</v>
      </c>
      <c r="G1057">
        <v>4465.2254000000003</v>
      </c>
      <c r="H1057">
        <v>10149.6265</v>
      </c>
      <c r="I1057">
        <v>0</v>
      </c>
      <c r="J1057">
        <v>0</v>
      </c>
      <c r="K1057">
        <v>0</v>
      </c>
      <c r="L1057">
        <v>1726.5018</v>
      </c>
      <c r="M1057">
        <v>30050.390599999999</v>
      </c>
      <c r="N1057">
        <v>0</v>
      </c>
      <c r="O1057">
        <v>0</v>
      </c>
      <c r="P1057">
        <v>0</v>
      </c>
      <c r="Q1057">
        <v>0</v>
      </c>
      <c r="R1057">
        <v>1</v>
      </c>
    </row>
    <row r="1058" spans="1:18" x14ac:dyDescent="0.25">
      <c r="A1058" t="s">
        <v>1967</v>
      </c>
      <c r="B1058">
        <v>6905.0974999999999</v>
      </c>
      <c r="C1058">
        <v>689.72649999999999</v>
      </c>
      <c r="D1058">
        <v>160554.85380000001</v>
      </c>
      <c r="E1058" s="3">
        <v>75815.380699999994</v>
      </c>
      <c r="F1058" s="4">
        <v>15336.4879</v>
      </c>
      <c r="G1058">
        <v>396.29050000000001</v>
      </c>
      <c r="H1058">
        <v>14731.57</v>
      </c>
      <c r="I1058">
        <v>0</v>
      </c>
      <c r="J1058">
        <v>0</v>
      </c>
      <c r="K1058">
        <v>0</v>
      </c>
      <c r="L1058">
        <v>55.0974</v>
      </c>
      <c r="M1058">
        <v>143888.59400000001</v>
      </c>
      <c r="N1058">
        <v>0</v>
      </c>
      <c r="O1058">
        <v>0</v>
      </c>
      <c r="P1058">
        <v>0</v>
      </c>
      <c r="Q1058">
        <v>0</v>
      </c>
      <c r="R1058">
        <v>1</v>
      </c>
    </row>
    <row r="1059" spans="1:18" x14ac:dyDescent="0.25">
      <c r="A1059" t="s">
        <v>1062</v>
      </c>
      <c r="B1059">
        <v>7129.9911000000002</v>
      </c>
      <c r="C1059">
        <v>2650.9591</v>
      </c>
      <c r="D1059">
        <v>107927.59639999999</v>
      </c>
      <c r="E1059" s="3">
        <v>63067.850100000003</v>
      </c>
      <c r="F1059" s="4">
        <v>24523.291799999999</v>
      </c>
      <c r="G1059">
        <v>3610.6995000000002</v>
      </c>
      <c r="H1059">
        <v>19349.254700000001</v>
      </c>
      <c r="I1059">
        <v>0</v>
      </c>
      <c r="J1059">
        <v>0</v>
      </c>
      <c r="K1059">
        <v>0</v>
      </c>
      <c r="L1059">
        <v>2153.0979000000002</v>
      </c>
      <c r="M1059">
        <v>1937.9179999999999</v>
      </c>
      <c r="N1059">
        <v>0</v>
      </c>
      <c r="O1059">
        <v>0</v>
      </c>
      <c r="P1059">
        <v>0</v>
      </c>
      <c r="Q1059">
        <v>0</v>
      </c>
      <c r="R1059">
        <v>1</v>
      </c>
    </row>
    <row r="1060" spans="1:18" x14ac:dyDescent="0.25">
      <c r="A1060" t="s">
        <v>1063</v>
      </c>
      <c r="B1060">
        <v>5351.0294999999996</v>
      </c>
      <c r="C1060">
        <v>653.04129999999998</v>
      </c>
      <c r="D1060">
        <v>78498.775099999999</v>
      </c>
      <c r="E1060" s="3">
        <v>34739.765399999997</v>
      </c>
      <c r="F1060" s="4">
        <v>6404.3582999999999</v>
      </c>
      <c r="G1060">
        <v>1630.7266999999999</v>
      </c>
      <c r="H1060">
        <v>3277.9340000000002</v>
      </c>
      <c r="I1060">
        <v>0</v>
      </c>
      <c r="J1060">
        <v>0</v>
      </c>
      <c r="K1060">
        <v>0</v>
      </c>
      <c r="L1060">
        <v>701.12580000000003</v>
      </c>
      <c r="M1060">
        <v>6615.2111999999997</v>
      </c>
      <c r="N1060">
        <v>0</v>
      </c>
      <c r="O1060">
        <v>0</v>
      </c>
      <c r="P1060">
        <v>0</v>
      </c>
      <c r="Q1060">
        <v>0</v>
      </c>
      <c r="R1060">
        <v>1</v>
      </c>
    </row>
    <row r="1061" spans="1:18" x14ac:dyDescent="0.25">
      <c r="A1061" t="s">
        <v>1064</v>
      </c>
      <c r="B1061">
        <v>3072.0122999999999</v>
      </c>
      <c r="C1061">
        <v>563.76589999999999</v>
      </c>
      <c r="D1061">
        <v>42752.949200000003</v>
      </c>
      <c r="E1061" s="3">
        <v>18673.6047</v>
      </c>
      <c r="F1061" s="4">
        <v>5554.1760000000004</v>
      </c>
      <c r="G1061">
        <v>1478.2519</v>
      </c>
      <c r="H1061">
        <v>3484.9342000000001</v>
      </c>
      <c r="I1061">
        <v>0</v>
      </c>
      <c r="J1061">
        <v>0</v>
      </c>
      <c r="K1061">
        <v>0</v>
      </c>
      <c r="L1061">
        <v>1025.2550000000001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1</v>
      </c>
    </row>
    <row r="1062" spans="1:18" x14ac:dyDescent="0.25">
      <c r="A1062" t="s">
        <v>1065</v>
      </c>
      <c r="B1062">
        <v>6101.1014999999998</v>
      </c>
      <c r="C1062">
        <v>2338.2939999999999</v>
      </c>
      <c r="D1062">
        <v>88582.275099999999</v>
      </c>
      <c r="E1062" s="3">
        <v>45175.446100000001</v>
      </c>
      <c r="F1062" s="4">
        <v>23151.0628</v>
      </c>
      <c r="G1062">
        <v>3658.8823000000002</v>
      </c>
      <c r="H1062">
        <v>18970.1351</v>
      </c>
      <c r="I1062">
        <v>0</v>
      </c>
      <c r="J1062">
        <v>0</v>
      </c>
      <c r="K1062">
        <v>0</v>
      </c>
      <c r="L1062">
        <v>2713.1028000000001</v>
      </c>
      <c r="M1062">
        <v>89.871799999999993</v>
      </c>
      <c r="N1062">
        <v>0</v>
      </c>
      <c r="O1062">
        <v>0</v>
      </c>
      <c r="P1062">
        <v>0</v>
      </c>
      <c r="Q1062">
        <v>0</v>
      </c>
      <c r="R1062">
        <v>1</v>
      </c>
    </row>
    <row r="1063" spans="1:18" x14ac:dyDescent="0.25">
      <c r="A1063" t="s">
        <v>1066</v>
      </c>
      <c r="B1063">
        <v>6296.2879000000003</v>
      </c>
      <c r="C1063">
        <v>3348.5212999999999</v>
      </c>
      <c r="D1063">
        <v>88826.775299999994</v>
      </c>
      <c r="E1063" s="3">
        <v>57475.1057</v>
      </c>
      <c r="F1063" s="4">
        <v>27971.742600000001</v>
      </c>
      <c r="G1063">
        <v>2551.7307999999998</v>
      </c>
      <c r="H1063">
        <v>24743.783800000001</v>
      </c>
      <c r="I1063">
        <v>0</v>
      </c>
      <c r="J1063">
        <v>0</v>
      </c>
      <c r="K1063">
        <v>0</v>
      </c>
      <c r="L1063">
        <v>1309.0778</v>
      </c>
      <c r="M1063">
        <v>8.3490000000000002</v>
      </c>
      <c r="N1063">
        <v>0</v>
      </c>
      <c r="O1063">
        <v>0</v>
      </c>
      <c r="P1063">
        <v>0</v>
      </c>
      <c r="Q1063">
        <v>0</v>
      </c>
      <c r="R1063">
        <v>1</v>
      </c>
    </row>
    <row r="1064" spans="1:18" x14ac:dyDescent="0.25">
      <c r="A1064" t="s">
        <v>1067</v>
      </c>
      <c r="B1064">
        <v>6331.2692999999999</v>
      </c>
      <c r="C1064">
        <v>1032.5222000000001</v>
      </c>
      <c r="D1064">
        <v>82365.450200000007</v>
      </c>
      <c r="E1064" s="3">
        <v>34453.857499999998</v>
      </c>
      <c r="F1064" s="4">
        <v>9280.1800999999996</v>
      </c>
      <c r="G1064">
        <v>2511.8458999999998</v>
      </c>
      <c r="H1064">
        <v>5782.4925999999996</v>
      </c>
      <c r="I1064">
        <v>0</v>
      </c>
      <c r="J1064">
        <v>0</v>
      </c>
      <c r="K1064">
        <v>0</v>
      </c>
      <c r="L1064">
        <v>1406.1684</v>
      </c>
      <c r="M1064">
        <v>314.88150000000002</v>
      </c>
      <c r="N1064">
        <v>0</v>
      </c>
      <c r="O1064">
        <v>0</v>
      </c>
      <c r="P1064">
        <v>0</v>
      </c>
      <c r="Q1064">
        <v>0</v>
      </c>
      <c r="R1064">
        <v>1</v>
      </c>
    </row>
    <row r="1065" spans="1:18" x14ac:dyDescent="0.25">
      <c r="A1065" t="s">
        <v>1068</v>
      </c>
      <c r="B1065">
        <v>9049.0774000000001</v>
      </c>
      <c r="C1065">
        <v>193.26820000000001</v>
      </c>
      <c r="D1065">
        <v>207741.4633</v>
      </c>
      <c r="E1065" s="3">
        <v>90450.123099999997</v>
      </c>
      <c r="F1065" s="4">
        <v>3626.6709000000001</v>
      </c>
      <c r="G1065">
        <v>160.09209999999999</v>
      </c>
      <c r="H1065">
        <v>3206.3258000000001</v>
      </c>
      <c r="I1065">
        <v>0</v>
      </c>
      <c r="J1065">
        <v>0</v>
      </c>
      <c r="K1065">
        <v>0</v>
      </c>
      <c r="L1065">
        <v>57.499200000000002</v>
      </c>
      <c r="M1065">
        <v>197228.46669999999</v>
      </c>
      <c r="N1065">
        <v>0</v>
      </c>
      <c r="O1065">
        <v>0</v>
      </c>
      <c r="P1065">
        <v>0</v>
      </c>
      <c r="Q1065">
        <v>0</v>
      </c>
      <c r="R1065">
        <v>1</v>
      </c>
    </row>
    <row r="1066" spans="1:18" x14ac:dyDescent="0.25">
      <c r="A1066" t="s">
        <v>1069</v>
      </c>
      <c r="B1066">
        <v>11386.8465</v>
      </c>
      <c r="C1066">
        <v>1018.6337</v>
      </c>
      <c r="D1066">
        <v>179254.06529999999</v>
      </c>
      <c r="E1066" s="3">
        <v>79250.912400000001</v>
      </c>
      <c r="F1066" s="4">
        <v>11123.6739</v>
      </c>
      <c r="G1066">
        <v>3154.5497999999998</v>
      </c>
      <c r="H1066">
        <v>5025.3984</v>
      </c>
      <c r="I1066">
        <v>0</v>
      </c>
      <c r="J1066">
        <v>0</v>
      </c>
      <c r="K1066">
        <v>0</v>
      </c>
      <c r="L1066">
        <v>1621.5700999999999</v>
      </c>
      <c r="M1066">
        <v>54749.461000000003</v>
      </c>
      <c r="N1066">
        <v>0</v>
      </c>
      <c r="O1066">
        <v>0</v>
      </c>
      <c r="P1066">
        <v>0</v>
      </c>
      <c r="Q1066">
        <v>0</v>
      </c>
      <c r="R1066">
        <v>1</v>
      </c>
    </row>
    <row r="1067" spans="1:18" x14ac:dyDescent="0.25">
      <c r="A1067" t="s">
        <v>1070</v>
      </c>
      <c r="B1067">
        <v>6328.7978999999996</v>
      </c>
      <c r="C1067">
        <v>761.67899999999997</v>
      </c>
      <c r="D1067">
        <v>84139.926300000006</v>
      </c>
      <c r="E1067" s="3">
        <v>36686.600400000003</v>
      </c>
      <c r="F1067" s="4">
        <v>6688.4477999999999</v>
      </c>
      <c r="G1067">
        <v>1714.9998000000001</v>
      </c>
      <c r="H1067">
        <v>2652.0945000000002</v>
      </c>
      <c r="I1067">
        <v>0</v>
      </c>
      <c r="J1067">
        <v>0</v>
      </c>
      <c r="K1067">
        <v>0</v>
      </c>
      <c r="L1067">
        <v>847.79920000000004</v>
      </c>
      <c r="M1067">
        <v>12052.1669</v>
      </c>
      <c r="N1067">
        <v>0</v>
      </c>
      <c r="O1067">
        <v>0</v>
      </c>
      <c r="P1067">
        <v>0</v>
      </c>
      <c r="Q1067">
        <v>0</v>
      </c>
      <c r="R1067">
        <v>1</v>
      </c>
    </row>
    <row r="1068" spans="1:18" x14ac:dyDescent="0.25">
      <c r="A1068" t="s">
        <v>1071</v>
      </c>
      <c r="B1068">
        <v>10803.838</v>
      </c>
      <c r="C1068">
        <v>1289.8289</v>
      </c>
      <c r="D1068">
        <v>154476.92920000001</v>
      </c>
      <c r="E1068" s="3">
        <v>69991.739700000006</v>
      </c>
      <c r="F1068" s="4">
        <v>10831.595300000001</v>
      </c>
      <c r="G1068">
        <v>2858.6284999999998</v>
      </c>
      <c r="H1068">
        <v>4069.7112000000002</v>
      </c>
      <c r="I1068">
        <v>0</v>
      </c>
      <c r="J1068">
        <v>0</v>
      </c>
      <c r="K1068">
        <v>0</v>
      </c>
      <c r="L1068">
        <v>899.74490000000003</v>
      </c>
      <c r="M1068">
        <v>18907.8881</v>
      </c>
      <c r="N1068">
        <v>0</v>
      </c>
      <c r="O1068">
        <v>0</v>
      </c>
      <c r="P1068">
        <v>0</v>
      </c>
      <c r="Q1068">
        <v>0</v>
      </c>
      <c r="R1068">
        <v>1</v>
      </c>
    </row>
    <row r="1069" spans="1:18" x14ac:dyDescent="0.25">
      <c r="A1069" t="s">
        <v>1072</v>
      </c>
      <c r="B1069">
        <v>9420.2543999999998</v>
      </c>
      <c r="C1069">
        <v>1801.5598</v>
      </c>
      <c r="D1069">
        <v>124316.96520000001</v>
      </c>
      <c r="E1069" s="3">
        <v>57961.792300000001</v>
      </c>
      <c r="F1069" s="4">
        <v>13777.983</v>
      </c>
      <c r="G1069">
        <v>3606.5228000000002</v>
      </c>
      <c r="H1069">
        <v>7792.6270000000004</v>
      </c>
      <c r="I1069">
        <v>0</v>
      </c>
      <c r="J1069">
        <v>0</v>
      </c>
      <c r="K1069">
        <v>0</v>
      </c>
      <c r="L1069">
        <v>2130.7973000000002</v>
      </c>
      <c r="M1069">
        <v>4402.4575999999997</v>
      </c>
      <c r="N1069">
        <v>0</v>
      </c>
      <c r="O1069">
        <v>0</v>
      </c>
      <c r="P1069">
        <v>0</v>
      </c>
      <c r="Q1069">
        <v>0</v>
      </c>
      <c r="R1069">
        <v>1</v>
      </c>
    </row>
    <row r="1070" spans="1:18" x14ac:dyDescent="0.25">
      <c r="A1070" t="s">
        <v>1073</v>
      </c>
      <c r="B1070">
        <v>6609.1715000000004</v>
      </c>
      <c r="C1070">
        <v>1959.6313</v>
      </c>
      <c r="D1070">
        <v>99893.563500000004</v>
      </c>
      <c r="E1070" s="3">
        <v>40051.280100000004</v>
      </c>
      <c r="F1070" s="4">
        <v>20904.506399999998</v>
      </c>
      <c r="G1070">
        <v>3540.0635000000002</v>
      </c>
      <c r="H1070">
        <v>16014.861999999999</v>
      </c>
      <c r="I1070">
        <v>0</v>
      </c>
      <c r="J1070">
        <v>0</v>
      </c>
      <c r="K1070">
        <v>0</v>
      </c>
      <c r="L1070">
        <v>2515.9978999999998</v>
      </c>
      <c r="M1070">
        <v>10280.383</v>
      </c>
      <c r="N1070">
        <v>0</v>
      </c>
      <c r="O1070">
        <v>0</v>
      </c>
      <c r="P1070">
        <v>0</v>
      </c>
      <c r="Q1070">
        <v>0</v>
      </c>
      <c r="R1070">
        <v>1</v>
      </c>
    </row>
    <row r="1071" spans="1:18" x14ac:dyDescent="0.25">
      <c r="A1071" t="s">
        <v>1074</v>
      </c>
      <c r="B1071">
        <v>5657.7462999999998</v>
      </c>
      <c r="C1071">
        <v>412.18450000000001</v>
      </c>
      <c r="D1071">
        <v>86836.893800000005</v>
      </c>
      <c r="E1071" s="3">
        <v>37634.944000000003</v>
      </c>
      <c r="F1071" s="4">
        <v>3386.0223000000001</v>
      </c>
      <c r="G1071">
        <v>962.29100000000005</v>
      </c>
      <c r="H1071">
        <v>1147.0238999999999</v>
      </c>
      <c r="I1071">
        <v>0</v>
      </c>
      <c r="J1071">
        <v>0</v>
      </c>
      <c r="K1071">
        <v>0</v>
      </c>
      <c r="L1071">
        <v>356.90440000000001</v>
      </c>
      <c r="M1071">
        <v>42715.575499999999</v>
      </c>
      <c r="N1071">
        <v>0</v>
      </c>
      <c r="O1071">
        <v>0</v>
      </c>
      <c r="P1071">
        <v>0</v>
      </c>
      <c r="Q1071">
        <v>0</v>
      </c>
      <c r="R1071">
        <v>1</v>
      </c>
    </row>
    <row r="1072" spans="1:18" x14ac:dyDescent="0.25">
      <c r="A1072" t="s">
        <v>1075</v>
      </c>
      <c r="B1072">
        <v>5712.4966999999997</v>
      </c>
      <c r="C1072">
        <v>559.43320000000006</v>
      </c>
      <c r="D1072">
        <v>67227.569900000002</v>
      </c>
      <c r="E1072" s="3">
        <v>29385.882799999999</v>
      </c>
      <c r="F1072" s="4">
        <v>4465.8173999999999</v>
      </c>
      <c r="G1072">
        <v>1449.3579999999999</v>
      </c>
      <c r="H1072">
        <v>1324.7648999999999</v>
      </c>
      <c r="I1072">
        <v>0</v>
      </c>
      <c r="J1072">
        <v>0</v>
      </c>
      <c r="K1072">
        <v>0</v>
      </c>
      <c r="L1072">
        <v>732.1386</v>
      </c>
      <c r="M1072">
        <v>8161.0846000000001</v>
      </c>
      <c r="N1072">
        <v>0</v>
      </c>
      <c r="O1072">
        <v>0</v>
      </c>
      <c r="P1072">
        <v>0</v>
      </c>
      <c r="Q1072">
        <v>0</v>
      </c>
      <c r="R1072">
        <v>1</v>
      </c>
    </row>
    <row r="1073" spans="1:18" x14ac:dyDescent="0.25">
      <c r="A1073" t="s">
        <v>1076</v>
      </c>
      <c r="B1073">
        <v>994.00810000000001</v>
      </c>
      <c r="C1073">
        <v>48.609200000000001</v>
      </c>
      <c r="D1073">
        <v>15135.630999999999</v>
      </c>
      <c r="E1073" s="3">
        <v>6237.7963</v>
      </c>
      <c r="F1073" s="4">
        <v>431.16930000000002</v>
      </c>
      <c r="G1073">
        <v>253.78450000000001</v>
      </c>
      <c r="H1073">
        <v>60.378500000000003</v>
      </c>
      <c r="I1073">
        <v>0</v>
      </c>
      <c r="J1073">
        <v>0</v>
      </c>
      <c r="K1073">
        <v>0</v>
      </c>
      <c r="L1073">
        <v>214.33779999999999</v>
      </c>
      <c r="M1073">
        <v>9225.2075999999997</v>
      </c>
      <c r="N1073">
        <v>0</v>
      </c>
      <c r="O1073">
        <v>0</v>
      </c>
      <c r="P1073">
        <v>0</v>
      </c>
      <c r="Q1073">
        <v>0</v>
      </c>
      <c r="R1073">
        <v>1</v>
      </c>
    </row>
    <row r="1074" spans="1:18" x14ac:dyDescent="0.25">
      <c r="A1074" t="s">
        <v>59</v>
      </c>
      <c r="B1074">
        <v>1572.1523</v>
      </c>
      <c r="C1074">
        <v>104.22280000000001</v>
      </c>
      <c r="D1074">
        <v>27790.446899999999</v>
      </c>
      <c r="E1074" s="3">
        <v>11313.4542</v>
      </c>
      <c r="F1074" s="4">
        <v>1152.0295000000001</v>
      </c>
      <c r="G1074">
        <v>514.24969999999996</v>
      </c>
      <c r="H1074">
        <v>242.33750000000001</v>
      </c>
      <c r="I1074">
        <v>0</v>
      </c>
      <c r="J1074">
        <v>0</v>
      </c>
      <c r="K1074">
        <v>0</v>
      </c>
      <c r="L1074">
        <v>396.73230000000001</v>
      </c>
      <c r="M1074">
        <v>17570.218199999999</v>
      </c>
      <c r="N1074">
        <v>0</v>
      </c>
      <c r="O1074">
        <v>0</v>
      </c>
      <c r="P1074">
        <v>0</v>
      </c>
      <c r="Q1074">
        <v>0</v>
      </c>
      <c r="R1074">
        <v>1</v>
      </c>
    </row>
    <row r="1075" spans="1:18" x14ac:dyDescent="0.25">
      <c r="A1075" t="s">
        <v>1077</v>
      </c>
      <c r="B1075">
        <v>1178.6088999999999</v>
      </c>
      <c r="C1075">
        <v>54.4925</v>
      </c>
      <c r="D1075">
        <v>19133.818800000001</v>
      </c>
      <c r="E1075" s="3">
        <v>7617.45</v>
      </c>
      <c r="F1075" s="4">
        <v>764.12440000000004</v>
      </c>
      <c r="G1075">
        <v>545.13</v>
      </c>
      <c r="H1075">
        <v>82.31</v>
      </c>
      <c r="I1075">
        <v>0</v>
      </c>
      <c r="J1075">
        <v>0</v>
      </c>
      <c r="K1075">
        <v>0</v>
      </c>
      <c r="L1075">
        <v>482.91550000000001</v>
      </c>
      <c r="M1075">
        <v>8705.6861000000008</v>
      </c>
      <c r="N1075">
        <v>0</v>
      </c>
      <c r="O1075">
        <v>0</v>
      </c>
      <c r="P1075">
        <v>0</v>
      </c>
      <c r="Q1075">
        <v>0</v>
      </c>
      <c r="R1075">
        <v>1</v>
      </c>
    </row>
    <row r="1076" spans="1:18" x14ac:dyDescent="0.25">
      <c r="A1076" t="s">
        <v>1968</v>
      </c>
      <c r="B1076">
        <v>543.81240000000003</v>
      </c>
      <c r="C1076">
        <v>8.7021999999999995</v>
      </c>
      <c r="D1076">
        <v>12018.752899999999</v>
      </c>
      <c r="E1076" s="3">
        <v>4800.4548999999997</v>
      </c>
      <c r="F1076" s="4">
        <v>152.7347</v>
      </c>
      <c r="G1076">
        <v>106.27760000000001</v>
      </c>
      <c r="H1076">
        <v>40.024900000000002</v>
      </c>
      <c r="I1076">
        <v>0</v>
      </c>
      <c r="J1076">
        <v>0</v>
      </c>
      <c r="K1076">
        <v>0</v>
      </c>
      <c r="L1076">
        <v>100.5672</v>
      </c>
      <c r="M1076">
        <v>10973.237499999999</v>
      </c>
      <c r="N1076">
        <v>0</v>
      </c>
      <c r="O1076">
        <v>0</v>
      </c>
      <c r="P1076">
        <v>0</v>
      </c>
      <c r="Q1076">
        <v>0</v>
      </c>
      <c r="R1076">
        <v>1</v>
      </c>
    </row>
    <row r="1077" spans="1:18" x14ac:dyDescent="0.25">
      <c r="A1077" t="s">
        <v>1078</v>
      </c>
      <c r="B1077">
        <v>808.10029999999995</v>
      </c>
      <c r="C1077">
        <v>27.332100000000001</v>
      </c>
      <c r="D1077">
        <v>16662.527999999998</v>
      </c>
      <c r="E1077" s="3">
        <v>6846.2981</v>
      </c>
      <c r="F1077" s="4">
        <v>521.59929999999997</v>
      </c>
      <c r="G1077">
        <v>335.9348</v>
      </c>
      <c r="H1077">
        <v>156.99690000000001</v>
      </c>
      <c r="I1077">
        <v>0</v>
      </c>
      <c r="J1077">
        <v>0</v>
      </c>
      <c r="K1077">
        <v>0</v>
      </c>
      <c r="L1077">
        <v>312.01670000000001</v>
      </c>
      <c r="M1077">
        <v>13090.1067</v>
      </c>
      <c r="N1077">
        <v>0</v>
      </c>
      <c r="O1077">
        <v>0</v>
      </c>
      <c r="P1077">
        <v>0</v>
      </c>
      <c r="Q1077">
        <v>0</v>
      </c>
      <c r="R1077">
        <v>1</v>
      </c>
    </row>
    <row r="1078" spans="1:18" x14ac:dyDescent="0.25">
      <c r="A1078" t="s">
        <v>1969</v>
      </c>
      <c r="B1078">
        <v>177.72819999999999</v>
      </c>
      <c r="C1078">
        <v>2.1734</v>
      </c>
      <c r="D1078">
        <v>4189.7326999999996</v>
      </c>
      <c r="E1078" s="3">
        <v>1699.5737999999999</v>
      </c>
      <c r="F1078" s="4">
        <v>51.748199999999997</v>
      </c>
      <c r="G1078">
        <v>40.748600000000003</v>
      </c>
      <c r="H1078">
        <v>10.9992</v>
      </c>
      <c r="I1078">
        <v>0</v>
      </c>
      <c r="J1078">
        <v>0</v>
      </c>
      <c r="K1078">
        <v>0</v>
      </c>
      <c r="L1078">
        <v>40.393500000000003</v>
      </c>
      <c r="M1078">
        <v>4133.8753999999999</v>
      </c>
      <c r="N1078">
        <v>0</v>
      </c>
      <c r="O1078">
        <v>0</v>
      </c>
      <c r="P1078">
        <v>0</v>
      </c>
      <c r="Q1078">
        <v>0</v>
      </c>
      <c r="R1078">
        <v>1</v>
      </c>
    </row>
    <row r="1079" spans="1:18" x14ac:dyDescent="0.25">
      <c r="A1079" t="s">
        <v>1079</v>
      </c>
      <c r="B1079">
        <v>2307.1534000000001</v>
      </c>
      <c r="C1079">
        <v>364.37779999999998</v>
      </c>
      <c r="D1079">
        <v>32573.099399999999</v>
      </c>
      <c r="E1079" s="3">
        <v>13328.0561</v>
      </c>
      <c r="F1079" s="4">
        <v>3676.3069</v>
      </c>
      <c r="G1079">
        <v>1476.1736000000001</v>
      </c>
      <c r="H1079">
        <v>1972.6142</v>
      </c>
      <c r="I1079">
        <v>0</v>
      </c>
      <c r="J1079">
        <v>0</v>
      </c>
      <c r="K1079">
        <v>0</v>
      </c>
      <c r="L1079">
        <v>1218.7806</v>
      </c>
      <c r="M1079">
        <v>3319.8944999999999</v>
      </c>
      <c r="N1079">
        <v>0</v>
      </c>
      <c r="O1079">
        <v>0</v>
      </c>
      <c r="P1079">
        <v>0</v>
      </c>
      <c r="Q1079">
        <v>0</v>
      </c>
      <c r="R1079">
        <v>1</v>
      </c>
    </row>
    <row r="1080" spans="1:18" x14ac:dyDescent="0.25">
      <c r="A1080" t="s">
        <v>1080</v>
      </c>
      <c r="B1080">
        <v>705.58669999999995</v>
      </c>
      <c r="C1080">
        <v>59.949100000000001</v>
      </c>
      <c r="D1080">
        <v>8317.8883000000005</v>
      </c>
      <c r="E1080" s="3">
        <v>3289.3056999999999</v>
      </c>
      <c r="F1080" s="4">
        <v>674.4307</v>
      </c>
      <c r="G1080">
        <v>536.14059999999995</v>
      </c>
      <c r="H1080">
        <v>27.321400000000001</v>
      </c>
      <c r="I1080">
        <v>0</v>
      </c>
      <c r="J1080">
        <v>0</v>
      </c>
      <c r="K1080">
        <v>0</v>
      </c>
      <c r="L1080">
        <v>448.85509999999999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1</v>
      </c>
    </row>
    <row r="1081" spans="1:18" x14ac:dyDescent="0.25">
      <c r="A1081" t="s">
        <v>1970</v>
      </c>
      <c r="B1081">
        <v>471.70929999999998</v>
      </c>
      <c r="C1081">
        <v>2.2698</v>
      </c>
      <c r="D1081">
        <v>10987.266600000001</v>
      </c>
      <c r="E1081" s="3">
        <v>4676.1836000000003</v>
      </c>
      <c r="F1081" s="4">
        <v>45.295699999999997</v>
      </c>
      <c r="G1081">
        <v>10.0953</v>
      </c>
      <c r="H1081">
        <v>31.45</v>
      </c>
      <c r="I1081">
        <v>0</v>
      </c>
      <c r="J1081">
        <v>0</v>
      </c>
      <c r="K1081">
        <v>0</v>
      </c>
      <c r="L1081">
        <v>9.2127999999999997</v>
      </c>
      <c r="M1081">
        <v>10682.475399999999</v>
      </c>
      <c r="N1081">
        <v>0</v>
      </c>
      <c r="O1081">
        <v>0</v>
      </c>
      <c r="P1081">
        <v>0</v>
      </c>
      <c r="Q1081">
        <v>0</v>
      </c>
      <c r="R1081">
        <v>1</v>
      </c>
    </row>
    <row r="1082" spans="1:18" x14ac:dyDescent="0.25">
      <c r="A1082" t="s">
        <v>1081</v>
      </c>
      <c r="B1082">
        <v>4904.7527</v>
      </c>
      <c r="C1082">
        <v>636.47069999999997</v>
      </c>
      <c r="D1082">
        <v>73672.279299999995</v>
      </c>
      <c r="E1082" s="3">
        <v>32907.590300000003</v>
      </c>
      <c r="F1082" s="4">
        <v>7276.9264000000003</v>
      </c>
      <c r="G1082">
        <v>2321.7779999999998</v>
      </c>
      <c r="H1082">
        <v>3173.7575000000002</v>
      </c>
      <c r="I1082">
        <v>0</v>
      </c>
      <c r="J1082">
        <v>0</v>
      </c>
      <c r="K1082">
        <v>0</v>
      </c>
      <c r="L1082">
        <v>1253.6262999999999</v>
      </c>
      <c r="M1082">
        <v>48.837600000000002</v>
      </c>
      <c r="N1082">
        <v>0</v>
      </c>
      <c r="O1082">
        <v>0</v>
      </c>
      <c r="P1082">
        <v>0</v>
      </c>
      <c r="Q1082">
        <v>0</v>
      </c>
      <c r="R1082">
        <v>1</v>
      </c>
    </row>
    <row r="1083" spans="1:18" x14ac:dyDescent="0.25">
      <c r="A1083" t="s">
        <v>1082</v>
      </c>
      <c r="B1083">
        <v>1452.7007000000001</v>
      </c>
      <c r="C1083">
        <v>110.3963</v>
      </c>
      <c r="D1083">
        <v>25310.4529</v>
      </c>
      <c r="E1083" s="3">
        <v>10081.329400000001</v>
      </c>
      <c r="F1083" s="4">
        <v>1250.7668000000001</v>
      </c>
      <c r="G1083">
        <v>742.33979999999997</v>
      </c>
      <c r="H1083">
        <v>375.00529999999998</v>
      </c>
      <c r="I1083">
        <v>0</v>
      </c>
      <c r="J1083">
        <v>0</v>
      </c>
      <c r="K1083">
        <v>0</v>
      </c>
      <c r="L1083">
        <v>619.2654</v>
      </c>
      <c r="M1083">
        <v>13603.7245</v>
      </c>
      <c r="N1083">
        <v>0</v>
      </c>
      <c r="O1083">
        <v>0</v>
      </c>
      <c r="P1083">
        <v>0</v>
      </c>
      <c r="Q1083">
        <v>0</v>
      </c>
      <c r="R1083">
        <v>1</v>
      </c>
    </row>
    <row r="1084" spans="1:18" x14ac:dyDescent="0.25">
      <c r="A1084" t="s">
        <v>1083</v>
      </c>
      <c r="B1084">
        <v>7291.6535000000003</v>
      </c>
      <c r="C1084">
        <v>726.50559999999996</v>
      </c>
      <c r="D1084">
        <v>100186.13649999999</v>
      </c>
      <c r="E1084" s="3">
        <v>42237.386100000003</v>
      </c>
      <c r="F1084" s="4">
        <v>7281.7719999999999</v>
      </c>
      <c r="G1084">
        <v>3364.7723999999998</v>
      </c>
      <c r="H1084">
        <v>2292.4472000000001</v>
      </c>
      <c r="I1084">
        <v>0</v>
      </c>
      <c r="J1084">
        <v>0</v>
      </c>
      <c r="K1084">
        <v>0</v>
      </c>
      <c r="L1084">
        <v>2237.6489000000001</v>
      </c>
      <c r="M1084">
        <v>11274.782999999999</v>
      </c>
      <c r="N1084">
        <v>0</v>
      </c>
      <c r="O1084">
        <v>0</v>
      </c>
      <c r="P1084">
        <v>0</v>
      </c>
      <c r="Q1084">
        <v>0</v>
      </c>
      <c r="R1084">
        <v>1</v>
      </c>
    </row>
    <row r="1085" spans="1:18" x14ac:dyDescent="0.25">
      <c r="A1085" t="s">
        <v>1084</v>
      </c>
      <c r="B1085">
        <v>16.91</v>
      </c>
      <c r="C1085">
        <v>9.8100000000000007E-2</v>
      </c>
      <c r="D1085">
        <v>362.20710000000003</v>
      </c>
      <c r="E1085" s="3">
        <v>140.6728</v>
      </c>
      <c r="F1085" s="4">
        <v>2.3506</v>
      </c>
      <c r="G1085">
        <v>2.3361999999999998</v>
      </c>
      <c r="H1085">
        <v>1.44E-2</v>
      </c>
      <c r="I1085">
        <v>0</v>
      </c>
      <c r="J1085">
        <v>0</v>
      </c>
      <c r="K1085">
        <v>0</v>
      </c>
      <c r="L1085">
        <v>2.3359999999999999</v>
      </c>
      <c r="M1085">
        <v>359.85649999999998</v>
      </c>
      <c r="N1085">
        <v>0</v>
      </c>
      <c r="O1085">
        <v>0</v>
      </c>
      <c r="P1085">
        <v>0</v>
      </c>
      <c r="Q1085">
        <v>0</v>
      </c>
      <c r="R1085">
        <v>1</v>
      </c>
    </row>
    <row r="1086" spans="1:18" x14ac:dyDescent="0.25">
      <c r="A1086" t="s">
        <v>60</v>
      </c>
      <c r="B1086">
        <v>5484.4754999999996</v>
      </c>
      <c r="C1086">
        <v>992.49469999999997</v>
      </c>
      <c r="D1086">
        <v>74589.712599999999</v>
      </c>
      <c r="E1086" s="3">
        <v>31864.024399999998</v>
      </c>
      <c r="F1086" s="4">
        <v>8402.1975000000002</v>
      </c>
      <c r="G1086">
        <v>2292.9571000000001</v>
      </c>
      <c r="H1086">
        <v>5204.4994999999999</v>
      </c>
      <c r="I1086">
        <v>0</v>
      </c>
      <c r="J1086">
        <v>0</v>
      </c>
      <c r="K1086">
        <v>0</v>
      </c>
      <c r="L1086">
        <v>1561.2506000000001</v>
      </c>
      <c r="M1086">
        <v>13836.715099999999</v>
      </c>
      <c r="N1086">
        <v>0</v>
      </c>
      <c r="O1086">
        <v>0</v>
      </c>
      <c r="P1086">
        <v>0</v>
      </c>
      <c r="Q1086">
        <v>0</v>
      </c>
      <c r="R1086">
        <v>1</v>
      </c>
    </row>
    <row r="1087" spans="1:18" x14ac:dyDescent="0.25">
      <c r="A1087" t="s">
        <v>1085</v>
      </c>
      <c r="B1087">
        <v>6758.2614000000003</v>
      </c>
      <c r="C1087">
        <v>2007.3079</v>
      </c>
      <c r="D1087">
        <v>85746.13</v>
      </c>
      <c r="E1087" s="3">
        <v>38454.951300000001</v>
      </c>
      <c r="F1087" s="4">
        <v>19764.165199999999</v>
      </c>
      <c r="G1087">
        <v>2372.9353000000001</v>
      </c>
      <c r="H1087">
        <v>15816.6782</v>
      </c>
      <c r="I1087">
        <v>0</v>
      </c>
      <c r="J1087">
        <v>0</v>
      </c>
      <c r="K1087">
        <v>0</v>
      </c>
      <c r="L1087">
        <v>1301.6676</v>
      </c>
      <c r="M1087">
        <v>975.12149999999997</v>
      </c>
      <c r="N1087">
        <v>0</v>
      </c>
      <c r="O1087">
        <v>0</v>
      </c>
      <c r="P1087">
        <v>0</v>
      </c>
      <c r="Q1087">
        <v>0</v>
      </c>
      <c r="R1087">
        <v>1</v>
      </c>
    </row>
    <row r="1088" spans="1:18" x14ac:dyDescent="0.25">
      <c r="A1088" t="s">
        <v>1086</v>
      </c>
      <c r="B1088">
        <v>4138.5478000000003</v>
      </c>
      <c r="C1088">
        <v>1352.0948000000001</v>
      </c>
      <c r="D1088">
        <v>57744.199000000001</v>
      </c>
      <c r="E1088" s="3">
        <v>26575.895499999999</v>
      </c>
      <c r="F1088" s="4">
        <v>11129.8045</v>
      </c>
      <c r="G1088">
        <v>2151.9848999999999</v>
      </c>
      <c r="H1088">
        <v>8360.9105</v>
      </c>
      <c r="I1088">
        <v>0</v>
      </c>
      <c r="J1088">
        <v>0</v>
      </c>
      <c r="K1088">
        <v>0</v>
      </c>
      <c r="L1088">
        <v>1353.0146999999999</v>
      </c>
      <c r="M1088">
        <v>3931.2629000000002</v>
      </c>
      <c r="N1088">
        <v>0</v>
      </c>
      <c r="O1088">
        <v>0</v>
      </c>
      <c r="P1088">
        <v>0</v>
      </c>
      <c r="Q1088">
        <v>0</v>
      </c>
      <c r="R1088">
        <v>1</v>
      </c>
    </row>
    <row r="1089" spans="1:18" x14ac:dyDescent="0.25">
      <c r="A1089" t="s">
        <v>1087</v>
      </c>
      <c r="B1089">
        <v>3054.7413000000001</v>
      </c>
      <c r="C1089">
        <v>312.91340000000002</v>
      </c>
      <c r="D1089">
        <v>44786.624900000003</v>
      </c>
      <c r="E1089" s="3">
        <v>20020.792600000001</v>
      </c>
      <c r="F1089" s="4">
        <v>3804.5232000000001</v>
      </c>
      <c r="G1089">
        <v>1768.3050000000001</v>
      </c>
      <c r="H1089">
        <v>1580.1498999999999</v>
      </c>
      <c r="I1089">
        <v>0</v>
      </c>
      <c r="J1089">
        <v>0</v>
      </c>
      <c r="K1089">
        <v>0</v>
      </c>
      <c r="L1089">
        <v>1390.0968</v>
      </c>
      <c r="M1089">
        <v>411.2647</v>
      </c>
      <c r="N1089">
        <v>0</v>
      </c>
      <c r="O1089">
        <v>0</v>
      </c>
      <c r="P1089">
        <v>0</v>
      </c>
      <c r="Q1089">
        <v>0</v>
      </c>
      <c r="R1089">
        <v>1</v>
      </c>
    </row>
    <row r="1090" spans="1:18" x14ac:dyDescent="0.25">
      <c r="A1090" t="s">
        <v>1088</v>
      </c>
      <c r="B1090">
        <v>3354.6770999999999</v>
      </c>
      <c r="C1090">
        <v>301.79500000000002</v>
      </c>
      <c r="D1090">
        <v>76467.516099999993</v>
      </c>
      <c r="E1090" s="3">
        <v>38154.810599999997</v>
      </c>
      <c r="F1090" s="4">
        <v>6677.0582000000004</v>
      </c>
      <c r="G1090">
        <v>447.48320000000001</v>
      </c>
      <c r="H1090">
        <v>6220.4255000000003</v>
      </c>
      <c r="I1090">
        <v>0</v>
      </c>
      <c r="J1090">
        <v>0</v>
      </c>
      <c r="K1090">
        <v>0</v>
      </c>
      <c r="L1090">
        <v>215.02119999999999</v>
      </c>
      <c r="M1090">
        <v>67131.396699999998</v>
      </c>
      <c r="N1090">
        <v>0</v>
      </c>
      <c r="O1090">
        <v>0</v>
      </c>
      <c r="P1090">
        <v>0</v>
      </c>
      <c r="Q1090">
        <v>0</v>
      </c>
      <c r="R1090">
        <v>1</v>
      </c>
    </row>
    <row r="1091" spans="1:18" x14ac:dyDescent="0.25">
      <c r="A1091" t="s">
        <v>1089</v>
      </c>
      <c r="B1091">
        <v>8280.8006999999998</v>
      </c>
      <c r="C1091">
        <v>1239.8743999999999</v>
      </c>
      <c r="D1091">
        <v>122506.98269999999</v>
      </c>
      <c r="E1091" s="3">
        <v>65527.377800000002</v>
      </c>
      <c r="F1091" s="4">
        <v>11368.1227</v>
      </c>
      <c r="G1091">
        <v>2289.5713000000001</v>
      </c>
      <c r="H1091">
        <v>7798.13</v>
      </c>
      <c r="I1091">
        <v>0</v>
      </c>
      <c r="J1091">
        <v>0</v>
      </c>
      <c r="K1091">
        <v>0</v>
      </c>
      <c r="L1091">
        <v>735.19970000000001</v>
      </c>
      <c r="M1091">
        <v>47512.470500000003</v>
      </c>
      <c r="N1091">
        <v>0</v>
      </c>
      <c r="O1091">
        <v>0</v>
      </c>
      <c r="P1091">
        <v>0</v>
      </c>
      <c r="Q1091">
        <v>0</v>
      </c>
      <c r="R1091">
        <v>1</v>
      </c>
    </row>
    <row r="1092" spans="1:18" x14ac:dyDescent="0.25">
      <c r="A1092" t="s">
        <v>1090</v>
      </c>
      <c r="B1092">
        <v>8378.1543999999994</v>
      </c>
      <c r="C1092">
        <v>548.59860000000003</v>
      </c>
      <c r="D1092">
        <v>150217.1208</v>
      </c>
      <c r="E1092" s="3">
        <v>69055.760299999994</v>
      </c>
      <c r="F1092" s="4">
        <v>6647.0613000000003</v>
      </c>
      <c r="G1092">
        <v>1509.4358999999999</v>
      </c>
      <c r="H1092">
        <v>4018.6030000000001</v>
      </c>
      <c r="I1092">
        <v>0</v>
      </c>
      <c r="J1092">
        <v>0</v>
      </c>
      <c r="K1092">
        <v>0</v>
      </c>
      <c r="L1092">
        <v>872.09939999999995</v>
      </c>
      <c r="M1092">
        <v>85492.054799999998</v>
      </c>
      <c r="N1092">
        <v>0</v>
      </c>
      <c r="O1092">
        <v>0</v>
      </c>
      <c r="P1092">
        <v>0</v>
      </c>
      <c r="Q1092">
        <v>0</v>
      </c>
      <c r="R1092">
        <v>1</v>
      </c>
    </row>
    <row r="1093" spans="1:18" x14ac:dyDescent="0.25">
      <c r="A1093" t="s">
        <v>1091</v>
      </c>
      <c r="B1093">
        <v>9149.8644000000004</v>
      </c>
      <c r="C1093">
        <v>849.13520000000005</v>
      </c>
      <c r="D1093">
        <v>159424.3364</v>
      </c>
      <c r="E1093" s="3">
        <v>72414.629400000005</v>
      </c>
      <c r="F1093" s="4">
        <v>10598.8051</v>
      </c>
      <c r="G1093">
        <v>2177.0167999999999</v>
      </c>
      <c r="H1093">
        <v>6751.933</v>
      </c>
      <c r="I1093">
        <v>0</v>
      </c>
      <c r="J1093">
        <v>0</v>
      </c>
      <c r="K1093">
        <v>0</v>
      </c>
      <c r="L1093">
        <v>1217.7461000000001</v>
      </c>
      <c r="M1093">
        <v>71974.448799999998</v>
      </c>
      <c r="N1093">
        <v>0</v>
      </c>
      <c r="O1093">
        <v>0</v>
      </c>
      <c r="P1093">
        <v>0</v>
      </c>
      <c r="Q1093">
        <v>0</v>
      </c>
      <c r="R1093">
        <v>1</v>
      </c>
    </row>
    <row r="1094" spans="1:18" x14ac:dyDescent="0.25">
      <c r="A1094" t="s">
        <v>1092</v>
      </c>
      <c r="B1094">
        <v>7644.2088000000003</v>
      </c>
      <c r="C1094">
        <v>585.32960000000003</v>
      </c>
      <c r="D1094">
        <v>130319.9817</v>
      </c>
      <c r="E1094" s="3">
        <v>58186.608899999999</v>
      </c>
      <c r="F1094" s="4">
        <v>7365.1252000000004</v>
      </c>
      <c r="G1094">
        <v>1470.3747000000001</v>
      </c>
      <c r="H1094">
        <v>5025.0146000000004</v>
      </c>
      <c r="I1094">
        <v>0</v>
      </c>
      <c r="J1094">
        <v>0</v>
      </c>
      <c r="K1094">
        <v>0</v>
      </c>
      <c r="L1094">
        <v>880.6422</v>
      </c>
      <c r="M1094">
        <v>68380.706600000005</v>
      </c>
      <c r="N1094">
        <v>0</v>
      </c>
      <c r="O1094">
        <v>0</v>
      </c>
      <c r="P1094">
        <v>0</v>
      </c>
      <c r="Q1094">
        <v>0</v>
      </c>
      <c r="R1094">
        <v>1</v>
      </c>
    </row>
    <row r="1095" spans="1:18" x14ac:dyDescent="0.25">
      <c r="A1095" t="s">
        <v>1093</v>
      </c>
      <c r="B1095">
        <v>1362.9376999999999</v>
      </c>
      <c r="C1095">
        <v>87.964399999999998</v>
      </c>
      <c r="D1095">
        <v>18931.699700000001</v>
      </c>
      <c r="E1095" s="3">
        <v>7455.2439999999997</v>
      </c>
      <c r="F1095" s="4">
        <v>1144.9398000000001</v>
      </c>
      <c r="G1095">
        <v>822.93119999999999</v>
      </c>
      <c r="H1095">
        <v>171.2893</v>
      </c>
      <c r="I1095">
        <v>0</v>
      </c>
      <c r="J1095">
        <v>0</v>
      </c>
      <c r="K1095">
        <v>0</v>
      </c>
      <c r="L1095">
        <v>621.42150000000004</v>
      </c>
      <c r="M1095">
        <v>1524.3331000000001</v>
      </c>
      <c r="N1095">
        <v>0</v>
      </c>
      <c r="O1095">
        <v>0</v>
      </c>
      <c r="P1095">
        <v>0</v>
      </c>
      <c r="Q1095">
        <v>0</v>
      </c>
      <c r="R1095">
        <v>1</v>
      </c>
    </row>
    <row r="1096" spans="1:18" x14ac:dyDescent="0.25">
      <c r="A1096" t="s">
        <v>1094</v>
      </c>
      <c r="B1096">
        <v>2753.4032000000002</v>
      </c>
      <c r="C1096">
        <v>328.26479999999998</v>
      </c>
      <c r="D1096">
        <v>44404.008699999998</v>
      </c>
      <c r="E1096" s="3">
        <v>18556.6669</v>
      </c>
      <c r="F1096" s="4">
        <v>3001.93</v>
      </c>
      <c r="G1096">
        <v>1550.1112000000001</v>
      </c>
      <c r="H1096">
        <v>648.86059999999998</v>
      </c>
      <c r="I1096">
        <v>0</v>
      </c>
      <c r="J1096">
        <v>0</v>
      </c>
      <c r="K1096">
        <v>0</v>
      </c>
      <c r="L1096">
        <v>1191.3784000000001</v>
      </c>
      <c r="M1096">
        <v>10328.3647</v>
      </c>
      <c r="N1096">
        <v>0</v>
      </c>
      <c r="O1096">
        <v>0</v>
      </c>
      <c r="P1096">
        <v>0</v>
      </c>
      <c r="Q1096">
        <v>0</v>
      </c>
      <c r="R1096">
        <v>1</v>
      </c>
    </row>
    <row r="1097" spans="1:18" x14ac:dyDescent="0.25">
      <c r="A1097" t="s">
        <v>1095</v>
      </c>
      <c r="B1097">
        <v>4158.6935999999996</v>
      </c>
      <c r="C1097">
        <v>689.43679999999995</v>
      </c>
      <c r="D1097">
        <v>51965.779000000002</v>
      </c>
      <c r="E1097" s="3">
        <v>20857.820500000002</v>
      </c>
      <c r="F1097" s="4">
        <v>6671.2934999999998</v>
      </c>
      <c r="G1097">
        <v>2372.4531999999999</v>
      </c>
      <c r="H1097">
        <v>3952.9983000000002</v>
      </c>
      <c r="I1097">
        <v>0</v>
      </c>
      <c r="J1097">
        <v>0</v>
      </c>
      <c r="K1097">
        <v>0</v>
      </c>
      <c r="L1097">
        <v>1999.7011</v>
      </c>
      <c r="M1097">
        <v>6827.7743</v>
      </c>
      <c r="N1097">
        <v>0</v>
      </c>
      <c r="O1097">
        <v>0</v>
      </c>
      <c r="P1097">
        <v>0</v>
      </c>
      <c r="Q1097">
        <v>0</v>
      </c>
      <c r="R1097">
        <v>1</v>
      </c>
    </row>
    <row r="1098" spans="1:18" x14ac:dyDescent="0.25">
      <c r="A1098" t="s">
        <v>1096</v>
      </c>
      <c r="B1098">
        <v>8589.3765000000003</v>
      </c>
      <c r="C1098">
        <v>578.32899999999995</v>
      </c>
      <c r="D1098">
        <v>147925.08230000001</v>
      </c>
      <c r="E1098" s="3">
        <v>64754.4067</v>
      </c>
      <c r="F1098" s="4">
        <v>6191.1656999999996</v>
      </c>
      <c r="G1098">
        <v>1624.4259999999999</v>
      </c>
      <c r="H1098">
        <v>3380.5113999999999</v>
      </c>
      <c r="I1098">
        <v>0</v>
      </c>
      <c r="J1098">
        <v>0</v>
      </c>
      <c r="K1098">
        <v>0</v>
      </c>
      <c r="L1098">
        <v>1049.3427999999999</v>
      </c>
      <c r="M1098">
        <v>91632.484400000001</v>
      </c>
      <c r="N1098">
        <v>0</v>
      </c>
      <c r="O1098">
        <v>0</v>
      </c>
      <c r="P1098">
        <v>0</v>
      </c>
      <c r="Q1098">
        <v>0</v>
      </c>
      <c r="R1098">
        <v>1</v>
      </c>
    </row>
    <row r="1099" spans="1:18" x14ac:dyDescent="0.25">
      <c r="A1099" t="s">
        <v>1097</v>
      </c>
      <c r="B1099">
        <v>8259.8695000000007</v>
      </c>
      <c r="C1099">
        <v>1552.2728999999999</v>
      </c>
      <c r="D1099">
        <v>124116.98850000001</v>
      </c>
      <c r="E1099" s="3">
        <v>64963.482900000003</v>
      </c>
      <c r="F1099" s="4">
        <v>16346.3158</v>
      </c>
      <c r="G1099">
        <v>3169.0976999999998</v>
      </c>
      <c r="H1099">
        <v>11512.4982</v>
      </c>
      <c r="I1099">
        <v>0</v>
      </c>
      <c r="J1099">
        <v>0</v>
      </c>
      <c r="K1099">
        <v>0</v>
      </c>
      <c r="L1099">
        <v>1801.4458999999999</v>
      </c>
      <c r="M1099">
        <v>19747.006799999999</v>
      </c>
      <c r="N1099">
        <v>0</v>
      </c>
      <c r="O1099">
        <v>0</v>
      </c>
      <c r="P1099">
        <v>0</v>
      </c>
      <c r="Q1099">
        <v>0</v>
      </c>
      <c r="R1099">
        <v>1</v>
      </c>
    </row>
    <row r="1100" spans="1:18" x14ac:dyDescent="0.25">
      <c r="A1100" t="s">
        <v>1098</v>
      </c>
      <c r="B1100">
        <v>8267.0602999999992</v>
      </c>
      <c r="C1100">
        <v>1114.6279999999999</v>
      </c>
      <c r="D1100">
        <v>99075.762000000002</v>
      </c>
      <c r="E1100" s="3">
        <v>43733.9493</v>
      </c>
      <c r="F1100" s="4">
        <v>8931.9241999999995</v>
      </c>
      <c r="G1100">
        <v>2796.0945999999999</v>
      </c>
      <c r="H1100">
        <v>4566.3036000000002</v>
      </c>
      <c r="I1100">
        <v>0</v>
      </c>
      <c r="J1100">
        <v>0</v>
      </c>
      <c r="K1100">
        <v>0</v>
      </c>
      <c r="L1100">
        <v>1755.8249000000001</v>
      </c>
      <c r="M1100">
        <v>11969.056399999999</v>
      </c>
      <c r="N1100">
        <v>0</v>
      </c>
      <c r="O1100">
        <v>0</v>
      </c>
      <c r="P1100">
        <v>0</v>
      </c>
      <c r="Q1100">
        <v>0</v>
      </c>
      <c r="R1100">
        <v>1</v>
      </c>
    </row>
    <row r="1101" spans="1:18" x14ac:dyDescent="0.25">
      <c r="A1101" t="s">
        <v>1099</v>
      </c>
      <c r="B1101">
        <v>10672.2467</v>
      </c>
      <c r="C1101">
        <v>1334.5687</v>
      </c>
      <c r="D1101">
        <v>153142.33859999999</v>
      </c>
      <c r="E1101" s="3">
        <v>67715.789900000003</v>
      </c>
      <c r="F1101" s="4">
        <v>13480.8863</v>
      </c>
      <c r="G1101">
        <v>3514.1871000000001</v>
      </c>
      <c r="H1101">
        <v>7868.3270000000002</v>
      </c>
      <c r="I1101">
        <v>0</v>
      </c>
      <c r="J1101">
        <v>0</v>
      </c>
      <c r="K1101">
        <v>0</v>
      </c>
      <c r="L1101">
        <v>2153.9778000000001</v>
      </c>
      <c r="M1101">
        <v>30061.8593</v>
      </c>
      <c r="N1101">
        <v>0</v>
      </c>
      <c r="O1101">
        <v>0</v>
      </c>
      <c r="P1101">
        <v>0</v>
      </c>
      <c r="Q1101">
        <v>0</v>
      </c>
      <c r="R1101">
        <v>1</v>
      </c>
    </row>
    <row r="1102" spans="1:18" x14ac:dyDescent="0.25">
      <c r="A1102" t="s">
        <v>1100</v>
      </c>
      <c r="B1102">
        <v>704.60550000000001</v>
      </c>
      <c r="C1102">
        <v>41.9208</v>
      </c>
      <c r="D1102">
        <v>8187.5294999999996</v>
      </c>
      <c r="E1102" s="3">
        <v>2769.1091999999999</v>
      </c>
      <c r="F1102" s="4">
        <v>640.13689999999997</v>
      </c>
      <c r="G1102">
        <v>547.69929999999999</v>
      </c>
      <c r="H1102">
        <v>74.593000000000004</v>
      </c>
      <c r="I1102">
        <v>0</v>
      </c>
      <c r="J1102">
        <v>0</v>
      </c>
      <c r="K1102">
        <v>0</v>
      </c>
      <c r="L1102">
        <v>498.8546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1</v>
      </c>
    </row>
    <row r="1103" spans="1:18" x14ac:dyDescent="0.25">
      <c r="A1103" t="s">
        <v>1101</v>
      </c>
      <c r="B1103">
        <v>9494.9272000000001</v>
      </c>
      <c r="C1103">
        <v>3330.1972000000001</v>
      </c>
      <c r="D1103">
        <v>125383.9721</v>
      </c>
      <c r="E1103" s="3">
        <v>63432.628900000003</v>
      </c>
      <c r="F1103" s="4">
        <v>27853.6371</v>
      </c>
      <c r="G1103">
        <v>4622.9704000000002</v>
      </c>
      <c r="H1103">
        <v>21805.9025</v>
      </c>
      <c r="I1103">
        <v>0</v>
      </c>
      <c r="J1103">
        <v>0</v>
      </c>
      <c r="K1103">
        <v>0</v>
      </c>
      <c r="L1103">
        <v>3110.1772000000001</v>
      </c>
      <c r="M1103">
        <v>3335.3778000000002</v>
      </c>
      <c r="N1103">
        <v>0</v>
      </c>
      <c r="O1103">
        <v>0</v>
      </c>
      <c r="P1103">
        <v>0</v>
      </c>
      <c r="Q1103">
        <v>0</v>
      </c>
      <c r="R1103">
        <v>1</v>
      </c>
    </row>
    <row r="1104" spans="1:18" x14ac:dyDescent="0.25">
      <c r="A1104" t="s">
        <v>1102</v>
      </c>
      <c r="B1104">
        <v>9285.5411000000004</v>
      </c>
      <c r="C1104">
        <v>1522.7762</v>
      </c>
      <c r="D1104">
        <v>158428.70929999999</v>
      </c>
      <c r="E1104" s="3">
        <v>75784.881899999993</v>
      </c>
      <c r="F1104" s="4">
        <v>18203.6315</v>
      </c>
      <c r="G1104">
        <v>2374.8748000000001</v>
      </c>
      <c r="H1104">
        <v>14997.531199999999</v>
      </c>
      <c r="I1104">
        <v>0</v>
      </c>
      <c r="J1104">
        <v>0</v>
      </c>
      <c r="K1104">
        <v>0</v>
      </c>
      <c r="L1104">
        <v>1231.6034999999999</v>
      </c>
      <c r="M1104">
        <v>82850.529800000004</v>
      </c>
      <c r="N1104">
        <v>0</v>
      </c>
      <c r="O1104">
        <v>0</v>
      </c>
      <c r="P1104">
        <v>0</v>
      </c>
      <c r="Q1104">
        <v>0</v>
      </c>
      <c r="R1104">
        <v>1</v>
      </c>
    </row>
    <row r="1105" spans="1:18" x14ac:dyDescent="0.25">
      <c r="A1105" t="s">
        <v>2063</v>
      </c>
      <c r="B1105">
        <v>1506.2760000000001</v>
      </c>
      <c r="C1105">
        <v>436.23559999999998</v>
      </c>
      <c r="D1105">
        <v>20262.9061</v>
      </c>
      <c r="E1105" s="3">
        <v>7689.8038999999999</v>
      </c>
      <c r="F1105" s="4">
        <v>2336.9967999999999</v>
      </c>
      <c r="G1105">
        <v>867.80930000000001</v>
      </c>
      <c r="H1105">
        <v>1369.498</v>
      </c>
      <c r="I1105">
        <v>0</v>
      </c>
      <c r="J1105">
        <v>0</v>
      </c>
      <c r="K1105">
        <v>0</v>
      </c>
      <c r="L1105">
        <v>710.19979999999998</v>
      </c>
      <c r="M1105">
        <v>1619.4833000000001</v>
      </c>
      <c r="N1105">
        <v>0</v>
      </c>
      <c r="O1105">
        <v>0</v>
      </c>
      <c r="P1105">
        <v>0</v>
      </c>
      <c r="Q1105">
        <v>0</v>
      </c>
      <c r="R1105">
        <v>1</v>
      </c>
    </row>
    <row r="1106" spans="1:18" x14ac:dyDescent="0.25">
      <c r="A1106" t="s">
        <v>61</v>
      </c>
      <c r="B1106">
        <v>11224.033299999999</v>
      </c>
      <c r="C1106">
        <v>1353.2935</v>
      </c>
      <c r="D1106">
        <v>243217.27420000001</v>
      </c>
      <c r="E1106" s="3">
        <v>120419.2555</v>
      </c>
      <c r="F1106" s="4">
        <v>26136.9882</v>
      </c>
      <c r="G1106">
        <v>1414.5956000000001</v>
      </c>
      <c r="H1106">
        <v>23824.5232</v>
      </c>
      <c r="I1106">
        <v>0</v>
      </c>
      <c r="J1106">
        <v>0</v>
      </c>
      <c r="K1106">
        <v>0</v>
      </c>
      <c r="L1106">
        <v>346.98809999999997</v>
      </c>
      <c r="M1106">
        <v>188496.72579999999</v>
      </c>
      <c r="N1106">
        <v>0</v>
      </c>
      <c r="O1106">
        <v>0</v>
      </c>
      <c r="P1106">
        <v>0</v>
      </c>
      <c r="Q1106">
        <v>0</v>
      </c>
      <c r="R1106">
        <v>1</v>
      </c>
    </row>
    <row r="1107" spans="1:18" x14ac:dyDescent="0.25">
      <c r="A1107" t="s">
        <v>62</v>
      </c>
      <c r="B1107">
        <v>5177.3814000000002</v>
      </c>
      <c r="C1107">
        <v>287.32470000000001</v>
      </c>
      <c r="D1107">
        <v>111779.69289999999</v>
      </c>
      <c r="E1107" s="3">
        <v>50648.263899999998</v>
      </c>
      <c r="F1107" s="4">
        <v>4916.1134000000002</v>
      </c>
      <c r="G1107">
        <v>599.85950000000003</v>
      </c>
      <c r="H1107">
        <v>3959.5826999999999</v>
      </c>
      <c r="I1107">
        <v>0</v>
      </c>
      <c r="J1107">
        <v>0</v>
      </c>
      <c r="K1107">
        <v>0</v>
      </c>
      <c r="L1107">
        <v>289.52730000000003</v>
      </c>
      <c r="M1107">
        <v>91458.402600000001</v>
      </c>
      <c r="N1107">
        <v>0</v>
      </c>
      <c r="O1107">
        <v>0</v>
      </c>
      <c r="P1107">
        <v>0</v>
      </c>
      <c r="Q1107">
        <v>0</v>
      </c>
      <c r="R1107">
        <v>1</v>
      </c>
    </row>
    <row r="1108" spans="1:18" x14ac:dyDescent="0.25">
      <c r="A1108" t="s">
        <v>1103</v>
      </c>
      <c r="B1108">
        <v>3470.6893</v>
      </c>
      <c r="C1108">
        <v>338.18529999999998</v>
      </c>
      <c r="D1108">
        <v>55643.658199999998</v>
      </c>
      <c r="E1108" s="3">
        <v>24441.0772</v>
      </c>
      <c r="F1108" s="4">
        <v>3035.2608</v>
      </c>
      <c r="G1108">
        <v>921.75369999999998</v>
      </c>
      <c r="H1108">
        <v>788.41669999999999</v>
      </c>
      <c r="I1108">
        <v>0</v>
      </c>
      <c r="J1108">
        <v>0</v>
      </c>
      <c r="K1108">
        <v>0</v>
      </c>
      <c r="L1108">
        <v>526.15129999999999</v>
      </c>
      <c r="M1108">
        <v>13493.5291</v>
      </c>
      <c r="N1108">
        <v>0</v>
      </c>
      <c r="O1108">
        <v>0</v>
      </c>
      <c r="P1108">
        <v>0</v>
      </c>
      <c r="Q1108">
        <v>0</v>
      </c>
      <c r="R1108">
        <v>1</v>
      </c>
    </row>
    <row r="1109" spans="1:18" x14ac:dyDescent="0.25">
      <c r="A1109" t="s">
        <v>1104</v>
      </c>
      <c r="B1109">
        <v>9414.5707000000002</v>
      </c>
      <c r="C1109">
        <v>1428.0393999999999</v>
      </c>
      <c r="D1109">
        <v>129050.45480000001</v>
      </c>
      <c r="E1109" s="3">
        <v>63538.421900000001</v>
      </c>
      <c r="F1109" s="4">
        <v>12742.0177</v>
      </c>
      <c r="G1109">
        <v>2737.9395</v>
      </c>
      <c r="H1109">
        <v>5976.5479999999998</v>
      </c>
      <c r="I1109">
        <v>0</v>
      </c>
      <c r="J1109">
        <v>0</v>
      </c>
      <c r="K1109">
        <v>0</v>
      </c>
      <c r="L1109">
        <v>954.16579999999999</v>
      </c>
      <c r="M1109">
        <v>4715.9205000000002</v>
      </c>
      <c r="N1109">
        <v>0</v>
      </c>
      <c r="O1109">
        <v>0</v>
      </c>
      <c r="P1109">
        <v>0</v>
      </c>
      <c r="Q1109">
        <v>0</v>
      </c>
      <c r="R1109">
        <v>1</v>
      </c>
    </row>
    <row r="1110" spans="1:18" x14ac:dyDescent="0.25">
      <c r="A1110" t="s">
        <v>1105</v>
      </c>
      <c r="B1110">
        <v>14309.5481</v>
      </c>
      <c r="C1110">
        <v>2201.4780000000001</v>
      </c>
      <c r="D1110">
        <v>207679.94200000001</v>
      </c>
      <c r="E1110" s="3">
        <v>106692.23149999999</v>
      </c>
      <c r="F1110" s="4">
        <v>19514.198700000001</v>
      </c>
      <c r="G1110">
        <v>3405.4562999999998</v>
      </c>
      <c r="H1110">
        <v>12195.281300000001</v>
      </c>
      <c r="I1110">
        <v>0</v>
      </c>
      <c r="J1110">
        <v>0</v>
      </c>
      <c r="K1110">
        <v>0</v>
      </c>
      <c r="L1110">
        <v>1223.8667</v>
      </c>
      <c r="M1110">
        <v>58315.803999999996</v>
      </c>
      <c r="N1110">
        <v>0</v>
      </c>
      <c r="O1110">
        <v>0</v>
      </c>
      <c r="P1110">
        <v>0</v>
      </c>
      <c r="Q1110">
        <v>0</v>
      </c>
      <c r="R1110">
        <v>1</v>
      </c>
    </row>
    <row r="1111" spans="1:18" x14ac:dyDescent="0.25">
      <c r="A1111" t="s">
        <v>1106</v>
      </c>
      <c r="B1111">
        <v>12853.3115</v>
      </c>
      <c r="C1111">
        <v>2770.4713999999999</v>
      </c>
      <c r="D1111">
        <v>201078.26360000001</v>
      </c>
      <c r="E1111" s="3">
        <v>109024.88430000001</v>
      </c>
      <c r="F1111" s="4">
        <v>29144.911800000002</v>
      </c>
      <c r="G1111">
        <v>3770.9926</v>
      </c>
      <c r="H1111">
        <v>21516.032599999999</v>
      </c>
      <c r="I1111">
        <v>0</v>
      </c>
      <c r="J1111">
        <v>0</v>
      </c>
      <c r="K1111">
        <v>0</v>
      </c>
      <c r="L1111">
        <v>1379.1539</v>
      </c>
      <c r="M1111">
        <v>47349.174200000001</v>
      </c>
      <c r="N1111">
        <v>0</v>
      </c>
      <c r="O1111">
        <v>0</v>
      </c>
      <c r="P1111">
        <v>0</v>
      </c>
      <c r="Q1111">
        <v>0</v>
      </c>
      <c r="R1111">
        <v>1</v>
      </c>
    </row>
    <row r="1112" spans="1:18" x14ac:dyDescent="0.25">
      <c r="A1112" t="s">
        <v>1107</v>
      </c>
      <c r="B1112">
        <v>10698.9406</v>
      </c>
      <c r="C1112">
        <v>1817.2455</v>
      </c>
      <c r="D1112">
        <v>153789.71900000001</v>
      </c>
      <c r="E1112" s="3">
        <v>77671.192200000005</v>
      </c>
      <c r="F1112" s="4">
        <v>16327.815500000001</v>
      </c>
      <c r="G1112">
        <v>3160.9353999999998</v>
      </c>
      <c r="H1112">
        <v>10272.717500000001</v>
      </c>
      <c r="I1112">
        <v>0</v>
      </c>
      <c r="J1112">
        <v>0</v>
      </c>
      <c r="K1112">
        <v>0</v>
      </c>
      <c r="L1112">
        <v>1069.4924000000001</v>
      </c>
      <c r="M1112">
        <v>25876.813300000002</v>
      </c>
      <c r="N1112">
        <v>0</v>
      </c>
      <c r="O1112">
        <v>0</v>
      </c>
      <c r="P1112">
        <v>0</v>
      </c>
      <c r="Q1112">
        <v>0</v>
      </c>
      <c r="R1112">
        <v>1</v>
      </c>
    </row>
    <row r="1113" spans="1:18" x14ac:dyDescent="0.25">
      <c r="A1113" t="s">
        <v>1108</v>
      </c>
      <c r="B1113">
        <v>7760.5460000000003</v>
      </c>
      <c r="C1113">
        <v>1024.5974000000001</v>
      </c>
      <c r="D1113">
        <v>106287.8431</v>
      </c>
      <c r="E1113" s="3">
        <v>49943.870699999999</v>
      </c>
      <c r="F1113" s="4">
        <v>8109.4835999999996</v>
      </c>
      <c r="G1113">
        <v>1743.5769</v>
      </c>
      <c r="H1113">
        <v>4076.46</v>
      </c>
      <c r="I1113">
        <v>0</v>
      </c>
      <c r="J1113">
        <v>0</v>
      </c>
      <c r="K1113">
        <v>0</v>
      </c>
      <c r="L1113">
        <v>618.35209999999995</v>
      </c>
      <c r="M1113">
        <v>19874.750899999999</v>
      </c>
      <c r="N1113">
        <v>0</v>
      </c>
      <c r="O1113">
        <v>0</v>
      </c>
      <c r="P1113">
        <v>0</v>
      </c>
      <c r="Q1113">
        <v>0</v>
      </c>
      <c r="R1113">
        <v>1</v>
      </c>
    </row>
    <row r="1114" spans="1:18" x14ac:dyDescent="0.25">
      <c r="A1114" t="s">
        <v>1109</v>
      </c>
      <c r="B1114">
        <v>16487.513299999999</v>
      </c>
      <c r="C1114">
        <v>4772.1525000000001</v>
      </c>
      <c r="D1114">
        <v>232602.41639999999</v>
      </c>
      <c r="E1114" s="3">
        <v>123177.06230000001</v>
      </c>
      <c r="F1114" s="4">
        <v>40583.073900000003</v>
      </c>
      <c r="G1114">
        <v>5620.0463</v>
      </c>
      <c r="H1114">
        <v>31034.9607</v>
      </c>
      <c r="I1114">
        <v>0</v>
      </c>
      <c r="J1114">
        <v>0</v>
      </c>
      <c r="K1114">
        <v>0</v>
      </c>
      <c r="L1114">
        <v>2329.5007000000001</v>
      </c>
      <c r="M1114">
        <v>30645.640299999999</v>
      </c>
      <c r="N1114">
        <v>0</v>
      </c>
      <c r="O1114">
        <v>0</v>
      </c>
      <c r="P1114">
        <v>0</v>
      </c>
      <c r="Q1114">
        <v>0</v>
      </c>
      <c r="R1114">
        <v>1</v>
      </c>
    </row>
    <row r="1115" spans="1:18" x14ac:dyDescent="0.25">
      <c r="A1115" t="s">
        <v>1110</v>
      </c>
      <c r="B1115">
        <v>8806.357</v>
      </c>
      <c r="C1115">
        <v>1363.6487</v>
      </c>
      <c r="D1115">
        <v>160294.91620000001</v>
      </c>
      <c r="E1115" s="3">
        <v>74290.951799999995</v>
      </c>
      <c r="F1115" s="4">
        <v>14332.4177</v>
      </c>
      <c r="G1115">
        <v>2418.0497999999998</v>
      </c>
      <c r="H1115">
        <v>10584.941800000001</v>
      </c>
      <c r="I1115">
        <v>0</v>
      </c>
      <c r="J1115">
        <v>0</v>
      </c>
      <c r="K1115">
        <v>0</v>
      </c>
      <c r="L1115">
        <v>1283.7573</v>
      </c>
      <c r="M1115">
        <v>94394.2215</v>
      </c>
      <c r="N1115">
        <v>0</v>
      </c>
      <c r="O1115">
        <v>0</v>
      </c>
      <c r="P1115">
        <v>0</v>
      </c>
      <c r="Q1115">
        <v>0</v>
      </c>
      <c r="R1115">
        <v>1</v>
      </c>
    </row>
    <row r="1116" spans="1:18" x14ac:dyDescent="0.25">
      <c r="A1116" t="s">
        <v>1111</v>
      </c>
      <c r="B1116">
        <v>379.12119999999999</v>
      </c>
      <c r="C1116">
        <v>18.569400000000002</v>
      </c>
      <c r="D1116">
        <v>5531.2260999999999</v>
      </c>
      <c r="E1116" s="3">
        <v>2286.4065000000001</v>
      </c>
      <c r="F1116" s="4">
        <v>249.8312</v>
      </c>
      <c r="G1116">
        <v>194.2646</v>
      </c>
      <c r="H1116">
        <v>2.9472999999999998</v>
      </c>
      <c r="I1116">
        <v>0</v>
      </c>
      <c r="J1116">
        <v>0</v>
      </c>
      <c r="K1116">
        <v>0</v>
      </c>
      <c r="L1116">
        <v>143.40809999999999</v>
      </c>
      <c r="M1116">
        <v>335.02089999999998</v>
      </c>
      <c r="N1116">
        <v>0</v>
      </c>
      <c r="O1116">
        <v>0</v>
      </c>
      <c r="P1116">
        <v>0</v>
      </c>
      <c r="Q1116">
        <v>0</v>
      </c>
      <c r="R1116">
        <v>1</v>
      </c>
    </row>
    <row r="1117" spans="1:18" x14ac:dyDescent="0.25">
      <c r="A1117" t="s">
        <v>1112</v>
      </c>
      <c r="B1117">
        <v>8068.6315999999997</v>
      </c>
      <c r="C1117">
        <v>746.84169999999995</v>
      </c>
      <c r="D1117">
        <v>104893.1082</v>
      </c>
      <c r="E1117" s="3">
        <v>47946.433199999999</v>
      </c>
      <c r="F1117" s="4">
        <v>6746.3221000000003</v>
      </c>
      <c r="G1117">
        <v>2146.0337</v>
      </c>
      <c r="H1117">
        <v>1858.8221000000001</v>
      </c>
      <c r="I1117">
        <v>0</v>
      </c>
      <c r="J1117">
        <v>0</v>
      </c>
      <c r="K1117">
        <v>0</v>
      </c>
      <c r="L1117">
        <v>1092.0569</v>
      </c>
      <c r="M1117">
        <v>3056.2854000000002</v>
      </c>
      <c r="N1117">
        <v>0</v>
      </c>
      <c r="O1117">
        <v>0</v>
      </c>
      <c r="P1117">
        <v>0</v>
      </c>
      <c r="Q1117">
        <v>0</v>
      </c>
      <c r="R1117">
        <v>1</v>
      </c>
    </row>
    <row r="1118" spans="1:18" x14ac:dyDescent="0.25">
      <c r="A1118" t="s">
        <v>1113</v>
      </c>
      <c r="B1118">
        <v>8942.3498999999993</v>
      </c>
      <c r="C1118">
        <v>1207.3436999999999</v>
      </c>
      <c r="D1118">
        <v>115879.6489</v>
      </c>
      <c r="E1118" s="3">
        <v>53455.663099999998</v>
      </c>
      <c r="F1118" s="4">
        <v>8858.1723999999995</v>
      </c>
      <c r="G1118">
        <v>2489.9594000000002</v>
      </c>
      <c r="H1118">
        <v>2597.0619000000002</v>
      </c>
      <c r="I1118">
        <v>0</v>
      </c>
      <c r="J1118">
        <v>0</v>
      </c>
      <c r="K1118">
        <v>0</v>
      </c>
      <c r="L1118">
        <v>879.68730000000005</v>
      </c>
      <c r="M1118">
        <v>4243.3243000000002</v>
      </c>
      <c r="N1118">
        <v>0</v>
      </c>
      <c r="O1118">
        <v>0</v>
      </c>
      <c r="P1118">
        <v>0</v>
      </c>
      <c r="Q1118">
        <v>0</v>
      </c>
      <c r="R1118">
        <v>1</v>
      </c>
    </row>
    <row r="1119" spans="1:18" x14ac:dyDescent="0.25">
      <c r="A1119" t="s">
        <v>1114</v>
      </c>
      <c r="B1119">
        <v>5180.1994000000004</v>
      </c>
      <c r="C1119">
        <v>492.9973</v>
      </c>
      <c r="D1119">
        <v>76280.525200000004</v>
      </c>
      <c r="E1119" s="3">
        <v>34783.0645</v>
      </c>
      <c r="F1119" s="4">
        <v>4759.9862999999996</v>
      </c>
      <c r="G1119">
        <v>1495.0893000000001</v>
      </c>
      <c r="H1119">
        <v>1589.3656000000001</v>
      </c>
      <c r="I1119">
        <v>0</v>
      </c>
      <c r="J1119">
        <v>0</v>
      </c>
      <c r="K1119">
        <v>0</v>
      </c>
      <c r="L1119">
        <v>436.26029999999997</v>
      </c>
      <c r="M1119">
        <v>9967.3176999999996</v>
      </c>
      <c r="N1119">
        <v>0</v>
      </c>
      <c r="O1119">
        <v>0</v>
      </c>
      <c r="P1119">
        <v>0</v>
      </c>
      <c r="Q1119">
        <v>0</v>
      </c>
      <c r="R1119">
        <v>1</v>
      </c>
    </row>
    <row r="1120" spans="1:18" x14ac:dyDescent="0.25">
      <c r="A1120" t="s">
        <v>1115</v>
      </c>
      <c r="B1120">
        <v>9791.7096999999994</v>
      </c>
      <c r="C1120">
        <v>1299.4154000000001</v>
      </c>
      <c r="D1120">
        <v>135015.18609999999</v>
      </c>
      <c r="E1120" s="3">
        <v>62834.038999999997</v>
      </c>
      <c r="F1120" s="4">
        <v>12340.962100000001</v>
      </c>
      <c r="G1120">
        <v>3164.97</v>
      </c>
      <c r="H1120">
        <v>6265.7907999999998</v>
      </c>
      <c r="I1120">
        <v>0</v>
      </c>
      <c r="J1120">
        <v>0</v>
      </c>
      <c r="K1120">
        <v>0</v>
      </c>
      <c r="L1120">
        <v>1450.5243</v>
      </c>
      <c r="M1120">
        <v>4019.0646999999999</v>
      </c>
      <c r="N1120">
        <v>0</v>
      </c>
      <c r="O1120">
        <v>0</v>
      </c>
      <c r="P1120">
        <v>0</v>
      </c>
      <c r="Q1120">
        <v>0</v>
      </c>
      <c r="R1120">
        <v>1</v>
      </c>
    </row>
    <row r="1121" spans="1:18" x14ac:dyDescent="0.25">
      <c r="A1121" t="s">
        <v>1116</v>
      </c>
      <c r="B1121">
        <v>11042.6844</v>
      </c>
      <c r="C1121">
        <v>2317.9461000000001</v>
      </c>
      <c r="D1121">
        <v>198104.29740000001</v>
      </c>
      <c r="E1121" s="3">
        <v>110690.79549999999</v>
      </c>
      <c r="F1121" s="4">
        <v>35035.476900000001</v>
      </c>
      <c r="G1121">
        <v>4671.6947</v>
      </c>
      <c r="H1121">
        <v>29700.840100000001</v>
      </c>
      <c r="I1121">
        <v>0</v>
      </c>
      <c r="J1121">
        <v>0</v>
      </c>
      <c r="K1121">
        <v>0</v>
      </c>
      <c r="L1121">
        <v>3150.4715999999999</v>
      </c>
      <c r="M1121">
        <v>77365.729300000006</v>
      </c>
      <c r="N1121">
        <v>0</v>
      </c>
      <c r="O1121">
        <v>0</v>
      </c>
      <c r="P1121">
        <v>0</v>
      </c>
      <c r="Q1121">
        <v>0</v>
      </c>
      <c r="R1121">
        <v>1</v>
      </c>
    </row>
    <row r="1122" spans="1:18" x14ac:dyDescent="0.25">
      <c r="A1122" t="s">
        <v>1117</v>
      </c>
      <c r="B1122">
        <v>5751.5569999999998</v>
      </c>
      <c r="C1122">
        <v>512.68619999999999</v>
      </c>
      <c r="D1122">
        <v>97749.256599999993</v>
      </c>
      <c r="E1122" s="3">
        <v>43955.7719</v>
      </c>
      <c r="F1122" s="4">
        <v>5035.9886999999999</v>
      </c>
      <c r="G1122">
        <v>814.80100000000004</v>
      </c>
      <c r="H1122">
        <v>2390.6813999999999</v>
      </c>
      <c r="I1122">
        <v>0</v>
      </c>
      <c r="J1122">
        <v>0</v>
      </c>
      <c r="K1122">
        <v>0</v>
      </c>
      <c r="L1122">
        <v>278.76429999999999</v>
      </c>
      <c r="M1122">
        <v>54419.172899999998</v>
      </c>
      <c r="N1122">
        <v>0</v>
      </c>
      <c r="O1122">
        <v>0</v>
      </c>
      <c r="P1122">
        <v>0</v>
      </c>
      <c r="Q1122">
        <v>0</v>
      </c>
      <c r="R1122">
        <v>1</v>
      </c>
    </row>
    <row r="1123" spans="1:18" x14ac:dyDescent="0.25">
      <c r="A1123" t="s">
        <v>1118</v>
      </c>
      <c r="B1123">
        <v>9818.9977999999992</v>
      </c>
      <c r="C1123">
        <v>974.77710000000002</v>
      </c>
      <c r="D1123">
        <v>123868.28260000001</v>
      </c>
      <c r="E1123" s="3">
        <v>55180.8511</v>
      </c>
      <c r="F1123" s="4">
        <v>6102.9727000000003</v>
      </c>
      <c r="G1123">
        <v>1598.2434000000001</v>
      </c>
      <c r="H1123">
        <v>1688.9896000000001</v>
      </c>
      <c r="I1123">
        <v>0</v>
      </c>
      <c r="J1123">
        <v>0</v>
      </c>
      <c r="K1123">
        <v>0</v>
      </c>
      <c r="L1123">
        <v>726.90859999999998</v>
      </c>
      <c r="M1123">
        <v>43947.162100000001</v>
      </c>
      <c r="N1123">
        <v>0</v>
      </c>
      <c r="O1123">
        <v>0</v>
      </c>
      <c r="P1123">
        <v>0</v>
      </c>
      <c r="Q1123">
        <v>0</v>
      </c>
      <c r="R1123">
        <v>1</v>
      </c>
    </row>
    <row r="1124" spans="1:18" x14ac:dyDescent="0.25">
      <c r="A1124" t="s">
        <v>1119</v>
      </c>
      <c r="B1124">
        <v>11423.9584</v>
      </c>
      <c r="C1124">
        <v>1285.7090000000001</v>
      </c>
      <c r="D1124">
        <v>161746.9296</v>
      </c>
      <c r="E1124" s="3">
        <v>74021.320500000002</v>
      </c>
      <c r="F1124" s="4">
        <v>12785.039500000001</v>
      </c>
      <c r="G1124">
        <v>2698.7644</v>
      </c>
      <c r="H1124">
        <v>3415.2338</v>
      </c>
      <c r="I1124">
        <v>0</v>
      </c>
      <c r="J1124">
        <v>0</v>
      </c>
      <c r="K1124">
        <v>0</v>
      </c>
      <c r="L1124">
        <v>1136.0351000000001</v>
      </c>
      <c r="M1124">
        <v>18587.583900000001</v>
      </c>
      <c r="N1124">
        <v>0</v>
      </c>
      <c r="O1124">
        <v>0</v>
      </c>
      <c r="P1124">
        <v>0</v>
      </c>
      <c r="Q1124">
        <v>0</v>
      </c>
      <c r="R1124">
        <v>1</v>
      </c>
    </row>
    <row r="1125" spans="1:18" x14ac:dyDescent="0.25">
      <c r="A1125" t="s">
        <v>1120</v>
      </c>
      <c r="B1125">
        <v>7736.4323000000004</v>
      </c>
      <c r="C1125">
        <v>720.51940000000002</v>
      </c>
      <c r="D1125">
        <v>132157.79560000001</v>
      </c>
      <c r="E1125" s="3">
        <v>57545.568599999999</v>
      </c>
      <c r="F1125" s="4">
        <v>9170.0712000000003</v>
      </c>
      <c r="G1125">
        <v>1174.0388</v>
      </c>
      <c r="H1125">
        <v>659.12400000000002</v>
      </c>
      <c r="I1125">
        <v>0</v>
      </c>
      <c r="J1125">
        <v>0</v>
      </c>
      <c r="K1125">
        <v>0</v>
      </c>
      <c r="L1125">
        <v>653.90300000000002</v>
      </c>
      <c r="M1125">
        <v>45704.531900000002</v>
      </c>
      <c r="N1125">
        <v>0</v>
      </c>
      <c r="O1125">
        <v>0</v>
      </c>
      <c r="P1125">
        <v>0</v>
      </c>
      <c r="Q1125">
        <v>0</v>
      </c>
      <c r="R1125">
        <v>1</v>
      </c>
    </row>
    <row r="1126" spans="1:18" x14ac:dyDescent="0.25">
      <c r="A1126" t="s">
        <v>1121</v>
      </c>
      <c r="B1126">
        <v>9114.0993999999992</v>
      </c>
      <c r="C1126">
        <v>870.74009999999998</v>
      </c>
      <c r="D1126">
        <v>138022.18960000001</v>
      </c>
      <c r="E1126" s="3">
        <v>63689.8822</v>
      </c>
      <c r="F1126" s="4">
        <v>8832.4691000000003</v>
      </c>
      <c r="G1126">
        <v>2395.9787000000001</v>
      </c>
      <c r="H1126">
        <v>2382.9756000000002</v>
      </c>
      <c r="I1126">
        <v>0</v>
      </c>
      <c r="J1126">
        <v>0</v>
      </c>
      <c r="K1126">
        <v>0</v>
      </c>
      <c r="L1126">
        <v>963.38679999999999</v>
      </c>
      <c r="M1126">
        <v>18357.9221</v>
      </c>
      <c r="N1126">
        <v>0</v>
      </c>
      <c r="O1126">
        <v>0</v>
      </c>
      <c r="P1126">
        <v>0</v>
      </c>
      <c r="Q1126">
        <v>0</v>
      </c>
      <c r="R1126">
        <v>1</v>
      </c>
    </row>
    <row r="1127" spans="1:18" x14ac:dyDescent="0.25">
      <c r="A1127" t="s">
        <v>1122</v>
      </c>
      <c r="B1127">
        <v>12102.0095</v>
      </c>
      <c r="C1127">
        <v>1690.6958</v>
      </c>
      <c r="D1127">
        <v>163652.17230000001</v>
      </c>
      <c r="E1127" s="3">
        <v>78957.119300000006</v>
      </c>
      <c r="F1127" s="4">
        <v>13639.383400000001</v>
      </c>
      <c r="G1127">
        <v>2770.6905000000002</v>
      </c>
      <c r="H1127">
        <v>5888.1043</v>
      </c>
      <c r="I1127">
        <v>0</v>
      </c>
      <c r="J1127">
        <v>0</v>
      </c>
      <c r="K1127">
        <v>0</v>
      </c>
      <c r="L1127">
        <v>1119.0610999999999</v>
      </c>
      <c r="M1127">
        <v>17306.2601</v>
      </c>
      <c r="N1127">
        <v>0</v>
      </c>
      <c r="O1127">
        <v>0</v>
      </c>
      <c r="P1127">
        <v>0</v>
      </c>
      <c r="Q1127">
        <v>0</v>
      </c>
      <c r="R1127">
        <v>1</v>
      </c>
    </row>
    <row r="1128" spans="1:18" x14ac:dyDescent="0.25">
      <c r="A1128" t="s">
        <v>1123</v>
      </c>
      <c r="B1128">
        <v>9731.4177999999993</v>
      </c>
      <c r="C1128">
        <v>757.49950000000001</v>
      </c>
      <c r="D1128">
        <v>147787.64180000001</v>
      </c>
      <c r="E1128" s="3">
        <v>65888.890700000004</v>
      </c>
      <c r="F1128" s="4">
        <v>8213.8256999999994</v>
      </c>
      <c r="G1128">
        <v>2445.8993</v>
      </c>
      <c r="H1128">
        <v>1745.8731</v>
      </c>
      <c r="I1128">
        <v>0</v>
      </c>
      <c r="J1128">
        <v>0</v>
      </c>
      <c r="K1128">
        <v>0</v>
      </c>
      <c r="L1128">
        <v>1046.1178</v>
      </c>
      <c r="M1128">
        <v>22923.173999999999</v>
      </c>
      <c r="N1128">
        <v>0</v>
      </c>
      <c r="O1128">
        <v>0</v>
      </c>
      <c r="P1128">
        <v>0</v>
      </c>
      <c r="Q1128">
        <v>0</v>
      </c>
      <c r="R1128">
        <v>1</v>
      </c>
    </row>
    <row r="1129" spans="1:18" x14ac:dyDescent="0.25">
      <c r="A1129" t="s">
        <v>1124</v>
      </c>
      <c r="B1129">
        <v>10150.751</v>
      </c>
      <c r="C1129">
        <v>1094.9295999999999</v>
      </c>
      <c r="D1129">
        <v>121976.72809999999</v>
      </c>
      <c r="E1129" s="3">
        <v>55722.445599999999</v>
      </c>
      <c r="F1129" s="4">
        <v>7885.7781999999997</v>
      </c>
      <c r="G1129">
        <v>2648.1590999999999</v>
      </c>
      <c r="H1129">
        <v>2041.0822000000001</v>
      </c>
      <c r="I1129">
        <v>0</v>
      </c>
      <c r="J1129">
        <v>0</v>
      </c>
      <c r="K1129">
        <v>0</v>
      </c>
      <c r="L1129">
        <v>958.56910000000005</v>
      </c>
      <c r="M1129">
        <v>6881.9119000000001</v>
      </c>
      <c r="N1129">
        <v>0</v>
      </c>
      <c r="O1129">
        <v>0</v>
      </c>
      <c r="P1129">
        <v>0</v>
      </c>
      <c r="Q1129">
        <v>0</v>
      </c>
      <c r="R1129">
        <v>1</v>
      </c>
    </row>
    <row r="1130" spans="1:18" x14ac:dyDescent="0.25">
      <c r="A1130" t="s">
        <v>1125</v>
      </c>
      <c r="B1130">
        <v>4649.6421</v>
      </c>
      <c r="C1130">
        <v>335.21660000000003</v>
      </c>
      <c r="D1130">
        <v>103631.8493</v>
      </c>
      <c r="E1130" s="3">
        <v>46738.4997</v>
      </c>
      <c r="F1130" s="4">
        <v>7083.4107000000004</v>
      </c>
      <c r="G1130">
        <v>620.04010000000005</v>
      </c>
      <c r="H1130">
        <v>5839.6058999999996</v>
      </c>
      <c r="I1130">
        <v>0</v>
      </c>
      <c r="J1130">
        <v>0</v>
      </c>
      <c r="K1130">
        <v>0</v>
      </c>
      <c r="L1130">
        <v>301.54719999999998</v>
      </c>
      <c r="M1130">
        <v>84969.786699999997</v>
      </c>
      <c r="N1130">
        <v>0</v>
      </c>
      <c r="O1130">
        <v>0</v>
      </c>
      <c r="P1130">
        <v>0</v>
      </c>
      <c r="Q1130">
        <v>0</v>
      </c>
      <c r="R1130">
        <v>1</v>
      </c>
    </row>
    <row r="1131" spans="1:18" x14ac:dyDescent="0.25">
      <c r="A1131" t="s">
        <v>1126</v>
      </c>
      <c r="B1131">
        <v>8176.1692000000003</v>
      </c>
      <c r="C1131">
        <v>1036.9314999999999</v>
      </c>
      <c r="D1131">
        <v>132082.35630000001</v>
      </c>
      <c r="E1131" s="3">
        <v>60809.991800000003</v>
      </c>
      <c r="F1131" s="4">
        <v>11159.961600000001</v>
      </c>
      <c r="G1131">
        <v>2204.4112</v>
      </c>
      <c r="H1131">
        <v>5310.7123000000001</v>
      </c>
      <c r="I1131">
        <v>0</v>
      </c>
      <c r="J1131">
        <v>0</v>
      </c>
      <c r="K1131">
        <v>0</v>
      </c>
      <c r="L1131">
        <v>782.49950000000001</v>
      </c>
      <c r="M1131">
        <v>33292.239000000001</v>
      </c>
      <c r="N1131">
        <v>0</v>
      </c>
      <c r="O1131">
        <v>0</v>
      </c>
      <c r="P1131">
        <v>0</v>
      </c>
      <c r="Q1131">
        <v>0</v>
      </c>
      <c r="R1131">
        <v>1</v>
      </c>
    </row>
    <row r="1132" spans="1:18" x14ac:dyDescent="0.25">
      <c r="A1132" t="s">
        <v>63</v>
      </c>
      <c r="B1132">
        <v>6466.3104000000003</v>
      </c>
      <c r="C1132">
        <v>748.33630000000005</v>
      </c>
      <c r="D1132">
        <v>101334.8382</v>
      </c>
      <c r="E1132" s="3">
        <v>45934.941599999998</v>
      </c>
      <c r="F1132" s="4">
        <v>7314.6027000000004</v>
      </c>
      <c r="G1132">
        <v>1558.9675999999999</v>
      </c>
      <c r="H1132">
        <v>2721.5124000000001</v>
      </c>
      <c r="I1132">
        <v>0</v>
      </c>
      <c r="J1132">
        <v>0</v>
      </c>
      <c r="K1132">
        <v>0</v>
      </c>
      <c r="L1132">
        <v>623.28269999999998</v>
      </c>
      <c r="M1132">
        <v>26056.334900000002</v>
      </c>
      <c r="N1132">
        <v>0</v>
      </c>
      <c r="O1132">
        <v>0</v>
      </c>
      <c r="P1132">
        <v>0</v>
      </c>
      <c r="Q1132">
        <v>0</v>
      </c>
      <c r="R1132">
        <v>1</v>
      </c>
    </row>
    <row r="1133" spans="1:18" x14ac:dyDescent="0.25">
      <c r="A1133" t="s">
        <v>1127</v>
      </c>
      <c r="B1133">
        <v>2516.9958000000001</v>
      </c>
      <c r="C1133">
        <v>283.6499</v>
      </c>
      <c r="D1133">
        <v>30641.898300000001</v>
      </c>
      <c r="E1133" s="3">
        <v>12412.4943</v>
      </c>
      <c r="F1133" s="4">
        <v>2246.4308000000001</v>
      </c>
      <c r="G1133">
        <v>1095.8196</v>
      </c>
      <c r="H1133">
        <v>559.89970000000005</v>
      </c>
      <c r="I1133">
        <v>0</v>
      </c>
      <c r="J1133">
        <v>0</v>
      </c>
      <c r="K1133">
        <v>0</v>
      </c>
      <c r="L1133">
        <v>690.33240000000001</v>
      </c>
      <c r="M1133">
        <v>784.08330000000001</v>
      </c>
      <c r="N1133">
        <v>0</v>
      </c>
      <c r="O1133">
        <v>0</v>
      </c>
      <c r="P1133">
        <v>0</v>
      </c>
      <c r="Q1133">
        <v>0</v>
      </c>
      <c r="R1133">
        <v>1</v>
      </c>
    </row>
    <row r="1134" spans="1:18" x14ac:dyDescent="0.25">
      <c r="A1134" t="s">
        <v>1128</v>
      </c>
      <c r="B1134">
        <v>5054.2878000000001</v>
      </c>
      <c r="C1134">
        <v>1526.1935000000001</v>
      </c>
      <c r="D1134">
        <v>69132.952499999999</v>
      </c>
      <c r="E1134" s="3">
        <v>33891.426700000004</v>
      </c>
      <c r="F1134" s="4">
        <v>11906.303599999999</v>
      </c>
      <c r="G1134">
        <v>1856.4434000000001</v>
      </c>
      <c r="H1134">
        <v>8982.0890999999992</v>
      </c>
      <c r="I1134">
        <v>0</v>
      </c>
      <c r="J1134">
        <v>0</v>
      </c>
      <c r="K1134">
        <v>0</v>
      </c>
      <c r="L1134">
        <v>963.64689999999996</v>
      </c>
      <c r="M1134">
        <v>10255.001</v>
      </c>
      <c r="N1134">
        <v>0</v>
      </c>
      <c r="O1134">
        <v>0</v>
      </c>
      <c r="P1134">
        <v>0</v>
      </c>
      <c r="Q1134">
        <v>0</v>
      </c>
      <c r="R1134">
        <v>1</v>
      </c>
    </row>
    <row r="1135" spans="1:18" x14ac:dyDescent="0.25">
      <c r="A1135" t="s">
        <v>1129</v>
      </c>
      <c r="B1135">
        <v>5978.3199000000004</v>
      </c>
      <c r="C1135">
        <v>2710.6608000000001</v>
      </c>
      <c r="D1135">
        <v>106965.30409999999</v>
      </c>
      <c r="E1135" s="3">
        <v>71448.625</v>
      </c>
      <c r="F1135" s="4">
        <v>31460.221300000001</v>
      </c>
      <c r="G1135">
        <v>2632.9380000000001</v>
      </c>
      <c r="H1135">
        <v>27849.393599999999</v>
      </c>
      <c r="I1135">
        <v>0</v>
      </c>
      <c r="J1135">
        <v>0</v>
      </c>
      <c r="K1135">
        <v>0</v>
      </c>
      <c r="L1135">
        <v>1286.1352999999999</v>
      </c>
      <c r="M1135">
        <v>17081.852999999999</v>
      </c>
      <c r="N1135">
        <v>0</v>
      </c>
      <c r="O1135">
        <v>0</v>
      </c>
      <c r="P1135">
        <v>0</v>
      </c>
      <c r="Q1135">
        <v>0</v>
      </c>
      <c r="R1135">
        <v>1</v>
      </c>
    </row>
    <row r="1136" spans="1:18" x14ac:dyDescent="0.25">
      <c r="A1136" t="s">
        <v>1130</v>
      </c>
      <c r="B1136">
        <v>6173.6337999999996</v>
      </c>
      <c r="C1136">
        <v>947.63250000000005</v>
      </c>
      <c r="D1136">
        <v>77779.654699999999</v>
      </c>
      <c r="E1136" s="3">
        <v>36062.983699999997</v>
      </c>
      <c r="F1136" s="4">
        <v>8122.1382000000003</v>
      </c>
      <c r="G1136">
        <v>2317.1961999999999</v>
      </c>
      <c r="H1136">
        <v>4835.2960000000003</v>
      </c>
      <c r="I1136">
        <v>0</v>
      </c>
      <c r="J1136">
        <v>0</v>
      </c>
      <c r="K1136">
        <v>0</v>
      </c>
      <c r="L1136">
        <v>1506.5528999999999</v>
      </c>
      <c r="M1136">
        <v>3491.2170999999998</v>
      </c>
      <c r="N1136">
        <v>0</v>
      </c>
      <c r="O1136">
        <v>0</v>
      </c>
      <c r="P1136">
        <v>0</v>
      </c>
      <c r="Q1136">
        <v>0</v>
      </c>
      <c r="R1136">
        <v>1</v>
      </c>
    </row>
    <row r="1137" spans="1:18" x14ac:dyDescent="0.25">
      <c r="A1137" t="s">
        <v>1131</v>
      </c>
      <c r="B1137">
        <v>4485.5874000000003</v>
      </c>
      <c r="C1137">
        <v>561.75300000000004</v>
      </c>
      <c r="D1137">
        <v>45882.675000000003</v>
      </c>
      <c r="E1137" s="3">
        <v>20599.0128</v>
      </c>
      <c r="F1137" s="4">
        <v>2866.8096999999998</v>
      </c>
      <c r="G1137">
        <v>1074.2032999999999</v>
      </c>
      <c r="H1137">
        <v>465.88679999999999</v>
      </c>
      <c r="I1137">
        <v>0</v>
      </c>
      <c r="J1137">
        <v>0</v>
      </c>
      <c r="K1137">
        <v>0</v>
      </c>
      <c r="L1137">
        <v>422.22269999999997</v>
      </c>
      <c r="M1137">
        <v>1529.5513000000001</v>
      </c>
      <c r="N1137">
        <v>0</v>
      </c>
      <c r="O1137">
        <v>0</v>
      </c>
      <c r="P1137">
        <v>0</v>
      </c>
      <c r="Q1137">
        <v>0</v>
      </c>
      <c r="R1137">
        <v>1</v>
      </c>
    </row>
    <row r="1138" spans="1:18" x14ac:dyDescent="0.25">
      <c r="A1138" t="s">
        <v>1132</v>
      </c>
      <c r="B1138">
        <v>4643.4173000000001</v>
      </c>
      <c r="C1138">
        <v>1110.5515</v>
      </c>
      <c r="D1138">
        <v>67928.507199999993</v>
      </c>
      <c r="E1138" s="3">
        <v>33271.894</v>
      </c>
      <c r="F1138" s="4">
        <v>11588.8194</v>
      </c>
      <c r="G1138">
        <v>2197.3225000000002</v>
      </c>
      <c r="H1138">
        <v>8520.7911000000004</v>
      </c>
      <c r="I1138">
        <v>0</v>
      </c>
      <c r="J1138">
        <v>0</v>
      </c>
      <c r="K1138">
        <v>0</v>
      </c>
      <c r="L1138">
        <v>1550.2445</v>
      </c>
      <c r="M1138">
        <v>1847.567</v>
      </c>
      <c r="N1138">
        <v>0</v>
      </c>
      <c r="O1138">
        <v>0</v>
      </c>
      <c r="P1138">
        <v>0</v>
      </c>
      <c r="Q1138">
        <v>0</v>
      </c>
      <c r="R1138">
        <v>1</v>
      </c>
    </row>
    <row r="1139" spans="1:18" x14ac:dyDescent="0.25">
      <c r="A1139" t="s">
        <v>64</v>
      </c>
      <c r="B1139">
        <v>5079.5857999999998</v>
      </c>
      <c r="C1139">
        <v>1105.1279999999999</v>
      </c>
      <c r="D1139">
        <v>68654.897800000006</v>
      </c>
      <c r="E1139" s="3">
        <v>34620.953200000004</v>
      </c>
      <c r="F1139" s="4">
        <v>9809.6327000000001</v>
      </c>
      <c r="G1139">
        <v>2076.7352000000001</v>
      </c>
      <c r="H1139">
        <v>7035.8095000000003</v>
      </c>
      <c r="I1139">
        <v>0</v>
      </c>
      <c r="J1139">
        <v>0</v>
      </c>
      <c r="K1139">
        <v>0</v>
      </c>
      <c r="L1139">
        <v>1428.8669</v>
      </c>
      <c r="M1139">
        <v>708.34659999999997</v>
      </c>
      <c r="N1139">
        <v>0</v>
      </c>
      <c r="O1139">
        <v>0</v>
      </c>
      <c r="P1139">
        <v>0</v>
      </c>
      <c r="Q1139">
        <v>0</v>
      </c>
      <c r="R1139">
        <v>1</v>
      </c>
    </row>
    <row r="1140" spans="1:18" x14ac:dyDescent="0.25">
      <c r="A1140" t="s">
        <v>1133</v>
      </c>
      <c r="B1140">
        <v>2036.0905</v>
      </c>
      <c r="C1140">
        <v>457.72710000000001</v>
      </c>
      <c r="D1140">
        <v>28199.360100000002</v>
      </c>
      <c r="E1140" s="3">
        <v>11960.642</v>
      </c>
      <c r="F1140" s="4">
        <v>4491.2897999999996</v>
      </c>
      <c r="G1140">
        <v>941.00930000000005</v>
      </c>
      <c r="H1140">
        <v>3281.8292000000001</v>
      </c>
      <c r="I1140">
        <v>0</v>
      </c>
      <c r="J1140">
        <v>0</v>
      </c>
      <c r="K1140">
        <v>0</v>
      </c>
      <c r="L1140">
        <v>609.17460000000005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1</v>
      </c>
    </row>
    <row r="1141" spans="1:18" x14ac:dyDescent="0.25">
      <c r="A1141" t="s">
        <v>2064</v>
      </c>
      <c r="B1141">
        <v>3261.5581000000002</v>
      </c>
      <c r="C1141">
        <v>230.13929999999999</v>
      </c>
      <c r="D1141">
        <v>51916.556700000001</v>
      </c>
      <c r="E1141" s="3">
        <v>22694.845499999999</v>
      </c>
      <c r="F1141" s="4">
        <v>3062.4303</v>
      </c>
      <c r="G1141">
        <v>1139.0391999999999</v>
      </c>
      <c r="H1141">
        <v>724.32429999999999</v>
      </c>
      <c r="I1141">
        <v>0</v>
      </c>
      <c r="J1141">
        <v>0</v>
      </c>
      <c r="K1141">
        <v>0</v>
      </c>
      <c r="L1141">
        <v>567.97670000000005</v>
      </c>
      <c r="M1141">
        <v>1673.3563999999999</v>
      </c>
      <c r="N1141">
        <v>0</v>
      </c>
      <c r="O1141">
        <v>0</v>
      </c>
      <c r="P1141">
        <v>0</v>
      </c>
      <c r="Q1141">
        <v>0</v>
      </c>
      <c r="R1141">
        <v>1</v>
      </c>
    </row>
    <row r="1142" spans="1:18" x14ac:dyDescent="0.25">
      <c r="A1142" t="s">
        <v>1971</v>
      </c>
      <c r="B1142">
        <v>10256.554700000001</v>
      </c>
      <c r="C1142">
        <v>2763.1864</v>
      </c>
      <c r="D1142">
        <v>175506.7917</v>
      </c>
      <c r="E1142" s="3">
        <v>75751.174199999994</v>
      </c>
      <c r="F1142" s="4">
        <v>38001.1057</v>
      </c>
      <c r="G1142">
        <v>3361.2584999999999</v>
      </c>
      <c r="H1142">
        <v>32540.359799999998</v>
      </c>
      <c r="I1142">
        <v>0</v>
      </c>
      <c r="J1142">
        <v>0</v>
      </c>
      <c r="K1142">
        <v>0</v>
      </c>
      <c r="L1142">
        <v>1919.4549</v>
      </c>
      <c r="M1142">
        <v>55914.662799999998</v>
      </c>
      <c r="N1142">
        <v>0</v>
      </c>
      <c r="O1142">
        <v>0</v>
      </c>
      <c r="P1142">
        <v>0</v>
      </c>
      <c r="Q1142">
        <v>0</v>
      </c>
      <c r="R1142">
        <v>1</v>
      </c>
    </row>
    <row r="1143" spans="1:18" x14ac:dyDescent="0.25">
      <c r="A1143" t="s">
        <v>1134</v>
      </c>
      <c r="B1143">
        <v>3650.0165999999999</v>
      </c>
      <c r="C1143">
        <v>948.65949999999998</v>
      </c>
      <c r="D1143">
        <v>52165.088300000003</v>
      </c>
      <c r="E1143" s="3">
        <v>22569.526999999998</v>
      </c>
      <c r="F1143" s="4">
        <v>10168.842500000001</v>
      </c>
      <c r="G1143">
        <v>2317.6783</v>
      </c>
      <c r="H1143">
        <v>7606.6378999999997</v>
      </c>
      <c r="I1143">
        <v>0</v>
      </c>
      <c r="J1143">
        <v>0</v>
      </c>
      <c r="K1143">
        <v>0</v>
      </c>
      <c r="L1143">
        <v>1842.7004999999999</v>
      </c>
      <c r="M1143">
        <v>134.94630000000001</v>
      </c>
      <c r="N1143">
        <v>0</v>
      </c>
      <c r="O1143">
        <v>0</v>
      </c>
      <c r="P1143">
        <v>0</v>
      </c>
      <c r="Q1143">
        <v>0</v>
      </c>
      <c r="R1143">
        <v>1</v>
      </c>
    </row>
    <row r="1144" spans="1:18" x14ac:dyDescent="0.25">
      <c r="A1144" t="s">
        <v>65</v>
      </c>
      <c r="B1144">
        <v>3234.4445000000001</v>
      </c>
      <c r="C1144">
        <v>231.8382</v>
      </c>
      <c r="D1144">
        <v>39943.076300000001</v>
      </c>
      <c r="E1144" s="3">
        <v>17462.716799999998</v>
      </c>
      <c r="F1144" s="4">
        <v>1848.961</v>
      </c>
      <c r="G1144">
        <v>881.66869999999994</v>
      </c>
      <c r="H1144">
        <v>228.45760000000001</v>
      </c>
      <c r="I1144">
        <v>0</v>
      </c>
      <c r="J1144">
        <v>0</v>
      </c>
      <c r="K1144">
        <v>0</v>
      </c>
      <c r="L1144">
        <v>435.0256</v>
      </c>
      <c r="M1144">
        <v>1589.3398</v>
      </c>
      <c r="N1144">
        <v>0</v>
      </c>
      <c r="O1144">
        <v>0</v>
      </c>
      <c r="P1144">
        <v>0</v>
      </c>
      <c r="Q1144">
        <v>0</v>
      </c>
      <c r="R1144">
        <v>1</v>
      </c>
    </row>
    <row r="1145" spans="1:18" x14ac:dyDescent="0.25">
      <c r="A1145" t="s">
        <v>66</v>
      </c>
      <c r="B1145">
        <v>6241.0788000000002</v>
      </c>
      <c r="C1145">
        <v>1772.6837</v>
      </c>
      <c r="D1145">
        <v>81271.715299999996</v>
      </c>
      <c r="E1145" s="3">
        <v>42445.866099999999</v>
      </c>
      <c r="F1145" s="4">
        <v>14767.481100000001</v>
      </c>
      <c r="G1145">
        <v>3007.6837</v>
      </c>
      <c r="H1145">
        <v>10985.171200000001</v>
      </c>
      <c r="I1145">
        <v>0</v>
      </c>
      <c r="J1145">
        <v>0</v>
      </c>
      <c r="K1145">
        <v>0</v>
      </c>
      <c r="L1145">
        <v>1842.5663999999999</v>
      </c>
      <c r="M1145">
        <v>1342.8351</v>
      </c>
      <c r="N1145">
        <v>0</v>
      </c>
      <c r="O1145">
        <v>0</v>
      </c>
      <c r="P1145">
        <v>0</v>
      </c>
      <c r="Q1145">
        <v>0</v>
      </c>
      <c r="R1145">
        <v>1</v>
      </c>
    </row>
    <row r="1146" spans="1:18" x14ac:dyDescent="0.25">
      <c r="A1146" t="s">
        <v>1135</v>
      </c>
      <c r="B1146">
        <v>3421.7319000000002</v>
      </c>
      <c r="C1146">
        <v>420.83229999999998</v>
      </c>
      <c r="D1146">
        <v>50535.815699999999</v>
      </c>
      <c r="E1146" s="3">
        <v>20313.430700000001</v>
      </c>
      <c r="F1146" s="4">
        <v>4098.0879000000004</v>
      </c>
      <c r="G1146">
        <v>1675.0183</v>
      </c>
      <c r="H1146">
        <v>1896.3264999999999</v>
      </c>
      <c r="I1146">
        <v>0</v>
      </c>
      <c r="J1146">
        <v>0</v>
      </c>
      <c r="K1146">
        <v>0</v>
      </c>
      <c r="L1146">
        <v>1063.3228999999999</v>
      </c>
      <c r="M1146">
        <v>9410.9182999999994</v>
      </c>
      <c r="N1146">
        <v>0</v>
      </c>
      <c r="O1146">
        <v>0</v>
      </c>
      <c r="P1146">
        <v>0</v>
      </c>
      <c r="Q1146">
        <v>0</v>
      </c>
      <c r="R1146">
        <v>1</v>
      </c>
    </row>
    <row r="1147" spans="1:18" x14ac:dyDescent="0.25">
      <c r="A1147" t="s">
        <v>67</v>
      </c>
      <c r="B1147">
        <v>4661.0918000000001</v>
      </c>
      <c r="C1147">
        <v>803.82669999999996</v>
      </c>
      <c r="D1147">
        <v>63553.807699999998</v>
      </c>
      <c r="E1147" s="3">
        <v>28357.7163</v>
      </c>
      <c r="F1147" s="4">
        <v>5675.3163000000004</v>
      </c>
      <c r="G1147">
        <v>1587.5735999999999</v>
      </c>
      <c r="H1147">
        <v>1395.5591999999999</v>
      </c>
      <c r="I1147">
        <v>0</v>
      </c>
      <c r="J1147">
        <v>0</v>
      </c>
      <c r="K1147">
        <v>0</v>
      </c>
      <c r="L1147">
        <v>407.87520000000001</v>
      </c>
      <c r="M1147">
        <v>4213.8413</v>
      </c>
      <c r="N1147">
        <v>0</v>
      </c>
      <c r="O1147">
        <v>0</v>
      </c>
      <c r="P1147">
        <v>0</v>
      </c>
      <c r="Q1147">
        <v>0</v>
      </c>
      <c r="R1147">
        <v>1</v>
      </c>
    </row>
    <row r="1148" spans="1:18" x14ac:dyDescent="0.25">
      <c r="A1148" t="s">
        <v>1136</v>
      </c>
      <c r="B1148">
        <v>3463.1686</v>
      </c>
      <c r="C1148">
        <v>1621.5274999999999</v>
      </c>
      <c r="D1148">
        <v>48310.746800000001</v>
      </c>
      <c r="E1148" s="3">
        <v>18660.0337</v>
      </c>
      <c r="F1148" s="4">
        <v>15523.061799999999</v>
      </c>
      <c r="G1148">
        <v>1548.5574999999999</v>
      </c>
      <c r="H1148">
        <v>13597.215099999999</v>
      </c>
      <c r="I1148">
        <v>0</v>
      </c>
      <c r="J1148">
        <v>0</v>
      </c>
      <c r="K1148">
        <v>0</v>
      </c>
      <c r="L1148">
        <v>1039.4848999999999</v>
      </c>
      <c r="M1148">
        <v>797.86270000000002</v>
      </c>
      <c r="N1148">
        <v>0</v>
      </c>
      <c r="O1148">
        <v>0</v>
      </c>
      <c r="P1148">
        <v>0</v>
      </c>
      <c r="Q1148">
        <v>0</v>
      </c>
      <c r="R1148">
        <v>1</v>
      </c>
    </row>
    <row r="1149" spans="1:18" x14ac:dyDescent="0.25">
      <c r="A1149" t="s">
        <v>1137</v>
      </c>
      <c r="B1149">
        <v>7594.2746999999999</v>
      </c>
      <c r="C1149">
        <v>1191.9713999999999</v>
      </c>
      <c r="D1149">
        <v>96066.743799999997</v>
      </c>
      <c r="E1149" s="3">
        <v>41981.982799999998</v>
      </c>
      <c r="F1149" s="4">
        <v>8925.8148000000001</v>
      </c>
      <c r="G1149">
        <v>2013.2588000000001</v>
      </c>
      <c r="H1149">
        <v>5172.8676999999998</v>
      </c>
      <c r="I1149">
        <v>0</v>
      </c>
      <c r="J1149">
        <v>0</v>
      </c>
      <c r="K1149">
        <v>0</v>
      </c>
      <c r="L1149">
        <v>936.95730000000003</v>
      </c>
      <c r="M1149">
        <v>8090.1723000000002</v>
      </c>
      <c r="N1149">
        <v>0</v>
      </c>
      <c r="O1149">
        <v>0</v>
      </c>
      <c r="P1149">
        <v>0</v>
      </c>
      <c r="Q1149">
        <v>0</v>
      </c>
      <c r="R1149">
        <v>1</v>
      </c>
    </row>
    <row r="1150" spans="1:18" x14ac:dyDescent="0.25">
      <c r="A1150" t="s">
        <v>1138</v>
      </c>
      <c r="B1150">
        <v>4947.6052</v>
      </c>
      <c r="C1150">
        <v>641.25319999999999</v>
      </c>
      <c r="D1150">
        <v>68169.691300000006</v>
      </c>
      <c r="E1150" s="3">
        <v>29661.638599999998</v>
      </c>
      <c r="F1150" s="4">
        <v>5690.0042000000003</v>
      </c>
      <c r="G1150">
        <v>1426.6086</v>
      </c>
      <c r="H1150">
        <v>3039.5011</v>
      </c>
      <c r="I1150">
        <v>0</v>
      </c>
      <c r="J1150">
        <v>0</v>
      </c>
      <c r="K1150">
        <v>0</v>
      </c>
      <c r="L1150">
        <v>691.3279</v>
      </c>
      <c r="M1150">
        <v>2783.7022000000002</v>
      </c>
      <c r="N1150">
        <v>0</v>
      </c>
      <c r="O1150">
        <v>0</v>
      </c>
      <c r="P1150">
        <v>0</v>
      </c>
      <c r="Q1150">
        <v>0</v>
      </c>
      <c r="R1150">
        <v>1</v>
      </c>
    </row>
    <row r="1151" spans="1:18" x14ac:dyDescent="0.25">
      <c r="A1151" t="s">
        <v>2098</v>
      </c>
      <c r="B1151">
        <v>9126.3629000000001</v>
      </c>
      <c r="C1151">
        <v>4215.9624999999996</v>
      </c>
      <c r="D1151">
        <v>164249.63329999999</v>
      </c>
      <c r="E1151" s="3">
        <v>113179.1686</v>
      </c>
      <c r="F1151" s="4">
        <v>54911.707699999999</v>
      </c>
      <c r="G1151">
        <v>4197.8621000000003</v>
      </c>
      <c r="H1151">
        <v>48912.213300000003</v>
      </c>
      <c r="I1151">
        <v>0</v>
      </c>
      <c r="J1151">
        <v>0</v>
      </c>
      <c r="K1151">
        <v>0</v>
      </c>
      <c r="L1151">
        <v>2134.7064999999998</v>
      </c>
      <c r="M1151">
        <v>23782.103299999999</v>
      </c>
      <c r="N1151">
        <v>0</v>
      </c>
      <c r="O1151">
        <v>0</v>
      </c>
      <c r="P1151">
        <v>0</v>
      </c>
      <c r="Q1151">
        <v>0</v>
      </c>
      <c r="R1151">
        <v>1</v>
      </c>
    </row>
    <row r="1152" spans="1:18" x14ac:dyDescent="0.25">
      <c r="A1152" t="s">
        <v>2065</v>
      </c>
      <c r="B1152">
        <v>6664.1544999999996</v>
      </c>
      <c r="C1152">
        <v>1757.1838</v>
      </c>
      <c r="D1152">
        <v>85193.602199999994</v>
      </c>
      <c r="E1152" s="3">
        <v>36533.371400000004</v>
      </c>
      <c r="F1152" s="4">
        <v>14670.76</v>
      </c>
      <c r="G1152">
        <v>2219.1691000000001</v>
      </c>
      <c r="H1152">
        <v>10888.0556</v>
      </c>
      <c r="I1152">
        <v>0</v>
      </c>
      <c r="J1152">
        <v>0</v>
      </c>
      <c r="K1152">
        <v>0</v>
      </c>
      <c r="L1152">
        <v>1275.271</v>
      </c>
      <c r="M1152">
        <v>8973.9590000000007</v>
      </c>
      <c r="N1152">
        <v>0</v>
      </c>
      <c r="O1152">
        <v>0</v>
      </c>
      <c r="P1152">
        <v>0</v>
      </c>
      <c r="Q1152">
        <v>0</v>
      </c>
      <c r="R1152">
        <v>1</v>
      </c>
    </row>
    <row r="1153" spans="1:18" x14ac:dyDescent="0.25">
      <c r="A1153" t="s">
        <v>2066</v>
      </c>
      <c r="B1153">
        <v>3037.4738000000002</v>
      </c>
      <c r="C1153">
        <v>1429.1550999999999</v>
      </c>
      <c r="D1153">
        <v>39717.367599999998</v>
      </c>
      <c r="E1153" s="3">
        <v>16704.6643</v>
      </c>
      <c r="F1153" s="4">
        <v>11196.016900000001</v>
      </c>
      <c r="G1153">
        <v>1412.7221</v>
      </c>
      <c r="H1153">
        <v>9543.4233999999997</v>
      </c>
      <c r="I1153">
        <v>0</v>
      </c>
      <c r="J1153">
        <v>0</v>
      </c>
      <c r="K1153">
        <v>0</v>
      </c>
      <c r="L1153">
        <v>1025.7648999999999</v>
      </c>
      <c r="M1153">
        <v>1667.6067</v>
      </c>
      <c r="N1153">
        <v>0</v>
      </c>
      <c r="O1153">
        <v>0</v>
      </c>
      <c r="P1153">
        <v>0</v>
      </c>
      <c r="Q1153">
        <v>0</v>
      </c>
      <c r="R1153">
        <v>1</v>
      </c>
    </row>
    <row r="1154" spans="1:18" x14ac:dyDescent="0.25">
      <c r="A1154" t="s">
        <v>2067</v>
      </c>
      <c r="B1154">
        <v>1219.5277000000001</v>
      </c>
      <c r="C1154">
        <v>162.57640000000001</v>
      </c>
      <c r="D1154">
        <v>16599.148399999998</v>
      </c>
      <c r="E1154" s="3">
        <v>6923.6741000000002</v>
      </c>
      <c r="F1154" s="4">
        <v>1589.7246</v>
      </c>
      <c r="G1154">
        <v>535.53589999999997</v>
      </c>
      <c r="H1154">
        <v>736.22140000000002</v>
      </c>
      <c r="I1154">
        <v>0</v>
      </c>
      <c r="J1154">
        <v>0</v>
      </c>
      <c r="K1154">
        <v>0</v>
      </c>
      <c r="L1154">
        <v>341.33600000000001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1</v>
      </c>
    </row>
    <row r="1155" spans="1:18" x14ac:dyDescent="0.25">
      <c r="A1155" t="s">
        <v>2068</v>
      </c>
      <c r="B1155">
        <v>3548.4713999999999</v>
      </c>
      <c r="C1155">
        <v>688.68079999999998</v>
      </c>
      <c r="D1155">
        <v>50168.685299999997</v>
      </c>
      <c r="E1155" s="3">
        <v>24145.621999999999</v>
      </c>
      <c r="F1155" s="4">
        <v>7065.1454000000003</v>
      </c>
      <c r="G1155">
        <v>1864.2316000000001</v>
      </c>
      <c r="H1155">
        <v>4491.7003000000004</v>
      </c>
      <c r="I1155">
        <v>0</v>
      </c>
      <c r="J1155">
        <v>0</v>
      </c>
      <c r="K1155">
        <v>0</v>
      </c>
      <c r="L1155">
        <v>1312.7266999999999</v>
      </c>
      <c r="M1155">
        <v>129.3741</v>
      </c>
      <c r="N1155">
        <v>0</v>
      </c>
      <c r="O1155">
        <v>0</v>
      </c>
      <c r="P1155">
        <v>0</v>
      </c>
      <c r="Q1155">
        <v>0</v>
      </c>
      <c r="R1155">
        <v>1</v>
      </c>
    </row>
    <row r="1156" spans="1:18" x14ac:dyDescent="0.25">
      <c r="A1156" t="s">
        <v>68</v>
      </c>
      <c r="B1156">
        <v>5214.5745999999999</v>
      </c>
      <c r="C1156">
        <v>542.4819</v>
      </c>
      <c r="D1156">
        <v>84864.300600000002</v>
      </c>
      <c r="E1156" s="3">
        <v>35666.079599999997</v>
      </c>
      <c r="F1156" s="4">
        <v>6339.4928</v>
      </c>
      <c r="G1156">
        <v>2052.9272000000001</v>
      </c>
      <c r="H1156">
        <v>3194.6541000000002</v>
      </c>
      <c r="I1156">
        <v>0</v>
      </c>
      <c r="J1156">
        <v>0</v>
      </c>
      <c r="K1156">
        <v>0</v>
      </c>
      <c r="L1156">
        <v>1417.4788000000001</v>
      </c>
      <c r="M1156">
        <v>17789.192200000001</v>
      </c>
      <c r="N1156">
        <v>0</v>
      </c>
      <c r="O1156">
        <v>0</v>
      </c>
      <c r="P1156">
        <v>0</v>
      </c>
      <c r="Q1156">
        <v>0</v>
      </c>
      <c r="R1156">
        <v>1</v>
      </c>
    </row>
    <row r="1157" spans="1:18" x14ac:dyDescent="0.25">
      <c r="A1157" t="s">
        <v>1142</v>
      </c>
      <c r="B1157">
        <v>7717.3805000000002</v>
      </c>
      <c r="C1157">
        <v>729.351</v>
      </c>
      <c r="D1157">
        <v>94602.017500000002</v>
      </c>
      <c r="E1157" s="3">
        <v>41245.646099999998</v>
      </c>
      <c r="F1157" s="4">
        <v>5718.3881000000001</v>
      </c>
      <c r="G1157">
        <v>2001.8426999999999</v>
      </c>
      <c r="H1157">
        <v>1751.2094999999999</v>
      </c>
      <c r="I1157">
        <v>0</v>
      </c>
      <c r="J1157">
        <v>0</v>
      </c>
      <c r="K1157">
        <v>0</v>
      </c>
      <c r="L1157">
        <v>1123.1995999999999</v>
      </c>
      <c r="M1157">
        <v>10609.4792</v>
      </c>
      <c r="N1157">
        <v>0</v>
      </c>
      <c r="O1157">
        <v>0</v>
      </c>
      <c r="P1157">
        <v>0</v>
      </c>
      <c r="Q1157">
        <v>0</v>
      </c>
      <c r="R1157">
        <v>1</v>
      </c>
    </row>
    <row r="1158" spans="1:18" x14ac:dyDescent="0.25">
      <c r="A1158" t="s">
        <v>1143</v>
      </c>
      <c r="B1158">
        <v>7425.1376</v>
      </c>
      <c r="C1158">
        <v>581.31290000000001</v>
      </c>
      <c r="D1158">
        <v>112493.3943</v>
      </c>
      <c r="E1158" s="3">
        <v>50059.592199999999</v>
      </c>
      <c r="F1158" s="4">
        <v>6056.8770000000004</v>
      </c>
      <c r="G1158">
        <v>1870.0689</v>
      </c>
      <c r="H1158">
        <v>1568.3462999999999</v>
      </c>
      <c r="I1158">
        <v>0</v>
      </c>
      <c r="J1158">
        <v>0</v>
      </c>
      <c r="K1158">
        <v>0</v>
      </c>
      <c r="L1158">
        <v>836.33939999999996</v>
      </c>
      <c r="M1158">
        <v>17017.862000000001</v>
      </c>
      <c r="N1158">
        <v>0</v>
      </c>
      <c r="O1158">
        <v>0</v>
      </c>
      <c r="P1158">
        <v>0</v>
      </c>
      <c r="Q1158">
        <v>0</v>
      </c>
      <c r="R1158">
        <v>1</v>
      </c>
    </row>
    <row r="1159" spans="1:18" x14ac:dyDescent="0.25">
      <c r="A1159" t="s">
        <v>69</v>
      </c>
      <c r="B1159">
        <v>7157.2891</v>
      </c>
      <c r="C1159">
        <v>487.3091</v>
      </c>
      <c r="D1159">
        <v>113021.3224</v>
      </c>
      <c r="E1159" s="3">
        <v>49306.218999999997</v>
      </c>
      <c r="F1159" s="4">
        <v>5927.5942999999997</v>
      </c>
      <c r="G1159">
        <v>1931.5944999999999</v>
      </c>
      <c r="H1159">
        <v>1831.0554</v>
      </c>
      <c r="I1159">
        <v>0</v>
      </c>
      <c r="J1159">
        <v>0</v>
      </c>
      <c r="K1159">
        <v>0</v>
      </c>
      <c r="L1159">
        <v>1042.7447999999999</v>
      </c>
      <c r="M1159">
        <v>30474.791399999998</v>
      </c>
      <c r="N1159">
        <v>0</v>
      </c>
      <c r="O1159">
        <v>0</v>
      </c>
      <c r="P1159">
        <v>0</v>
      </c>
      <c r="Q1159">
        <v>0</v>
      </c>
      <c r="R1159">
        <v>1</v>
      </c>
    </row>
    <row r="1160" spans="1:18" x14ac:dyDescent="0.25">
      <c r="A1160" t="s">
        <v>1145</v>
      </c>
      <c r="B1160">
        <v>4309.1490999999996</v>
      </c>
      <c r="C1160">
        <v>846.59339999999997</v>
      </c>
      <c r="D1160">
        <v>60800.084300000002</v>
      </c>
      <c r="E1160" s="3">
        <v>28440.491699999999</v>
      </c>
      <c r="F1160" s="4">
        <v>5954.5</v>
      </c>
      <c r="G1160">
        <v>1574.9629</v>
      </c>
      <c r="H1160">
        <v>3435.6235000000001</v>
      </c>
      <c r="I1160">
        <v>0</v>
      </c>
      <c r="J1160">
        <v>0</v>
      </c>
      <c r="K1160">
        <v>0</v>
      </c>
      <c r="L1160">
        <v>1052.0393999999999</v>
      </c>
      <c r="M1160">
        <v>19291.208999999999</v>
      </c>
      <c r="N1160">
        <v>0</v>
      </c>
      <c r="O1160">
        <v>0</v>
      </c>
      <c r="P1160">
        <v>0</v>
      </c>
      <c r="Q1160">
        <v>0</v>
      </c>
      <c r="R1160">
        <v>1</v>
      </c>
    </row>
    <row r="1161" spans="1:18" x14ac:dyDescent="0.25">
      <c r="A1161" t="s">
        <v>1146</v>
      </c>
      <c r="B1161">
        <v>10066.6268</v>
      </c>
      <c r="C1161">
        <v>1597.7258999999999</v>
      </c>
      <c r="D1161">
        <v>143615.24909999999</v>
      </c>
      <c r="E1161" s="3">
        <v>66643.167600000001</v>
      </c>
      <c r="F1161" s="4">
        <v>16005.588400000001</v>
      </c>
      <c r="G1161">
        <v>3724.9946</v>
      </c>
      <c r="H1161">
        <v>10346.7199</v>
      </c>
      <c r="I1161">
        <v>0</v>
      </c>
      <c r="J1161">
        <v>0</v>
      </c>
      <c r="K1161">
        <v>0</v>
      </c>
      <c r="L1161">
        <v>2228.8312000000001</v>
      </c>
      <c r="M1161">
        <v>6126.8375999999998</v>
      </c>
      <c r="N1161">
        <v>0</v>
      </c>
      <c r="O1161">
        <v>0</v>
      </c>
      <c r="P1161">
        <v>0</v>
      </c>
      <c r="Q1161">
        <v>0</v>
      </c>
      <c r="R1161">
        <v>1</v>
      </c>
    </row>
    <row r="1162" spans="1:18" x14ac:dyDescent="0.25">
      <c r="A1162" t="s">
        <v>1147</v>
      </c>
      <c r="B1162">
        <v>7540.3760000000002</v>
      </c>
      <c r="C1162">
        <v>728.40409999999997</v>
      </c>
      <c r="D1162">
        <v>91448.447799999994</v>
      </c>
      <c r="E1162" s="3">
        <v>41485.376600000003</v>
      </c>
      <c r="F1162" s="4">
        <v>5473.2871999999998</v>
      </c>
      <c r="G1162">
        <v>1618.0065</v>
      </c>
      <c r="H1162">
        <v>1607.3702000000001</v>
      </c>
      <c r="I1162">
        <v>0</v>
      </c>
      <c r="J1162">
        <v>0</v>
      </c>
      <c r="K1162">
        <v>0</v>
      </c>
      <c r="L1162">
        <v>537.07470000000001</v>
      </c>
      <c r="M1162">
        <v>3266.5632999999998</v>
      </c>
      <c r="N1162">
        <v>0</v>
      </c>
      <c r="O1162">
        <v>0</v>
      </c>
      <c r="P1162">
        <v>0</v>
      </c>
      <c r="Q1162">
        <v>0</v>
      </c>
      <c r="R1162">
        <v>1</v>
      </c>
    </row>
    <row r="1163" spans="1:18" x14ac:dyDescent="0.25">
      <c r="A1163" t="s">
        <v>70</v>
      </c>
      <c r="B1163">
        <v>11317.175300000001</v>
      </c>
      <c r="C1163">
        <v>1586.0073</v>
      </c>
      <c r="D1163">
        <v>155259.1274</v>
      </c>
      <c r="E1163" s="3">
        <v>72516.904800000004</v>
      </c>
      <c r="F1163" s="4">
        <v>13992.9303</v>
      </c>
      <c r="G1163">
        <v>2714.0048000000002</v>
      </c>
      <c r="H1163">
        <v>6338.5829000000003</v>
      </c>
      <c r="I1163">
        <v>0</v>
      </c>
      <c r="J1163">
        <v>0</v>
      </c>
      <c r="K1163">
        <v>0</v>
      </c>
      <c r="L1163">
        <v>809.24279999999999</v>
      </c>
      <c r="M1163">
        <v>16703.936099999999</v>
      </c>
      <c r="N1163">
        <v>0</v>
      </c>
      <c r="O1163">
        <v>0</v>
      </c>
      <c r="P1163">
        <v>0</v>
      </c>
      <c r="Q1163">
        <v>0</v>
      </c>
      <c r="R1163">
        <v>1</v>
      </c>
    </row>
    <row r="1164" spans="1:18" x14ac:dyDescent="0.25">
      <c r="A1164" t="s">
        <v>1148</v>
      </c>
      <c r="B1164">
        <v>9829.9732000000004</v>
      </c>
      <c r="C1164">
        <v>955.46569999999997</v>
      </c>
      <c r="D1164">
        <v>146264.5471</v>
      </c>
      <c r="E1164" s="3">
        <v>67650.895000000004</v>
      </c>
      <c r="F1164" s="4">
        <v>9649.6144999999997</v>
      </c>
      <c r="G1164">
        <v>2767.7725</v>
      </c>
      <c r="H1164">
        <v>3087.2815000000001</v>
      </c>
      <c r="I1164">
        <v>0</v>
      </c>
      <c r="J1164">
        <v>0</v>
      </c>
      <c r="K1164">
        <v>0</v>
      </c>
      <c r="L1164">
        <v>1187.6204</v>
      </c>
      <c r="M1164">
        <v>4449.9745999999996</v>
      </c>
      <c r="N1164">
        <v>0</v>
      </c>
      <c r="O1164">
        <v>0</v>
      </c>
      <c r="P1164">
        <v>0</v>
      </c>
      <c r="Q1164">
        <v>0</v>
      </c>
      <c r="R1164">
        <v>1</v>
      </c>
    </row>
    <row r="1165" spans="1:18" x14ac:dyDescent="0.25">
      <c r="A1165" t="s">
        <v>1149</v>
      </c>
      <c r="B1165">
        <v>5984.7933000000003</v>
      </c>
      <c r="C1165">
        <v>664.11800000000005</v>
      </c>
      <c r="D1165">
        <v>75995.071200000006</v>
      </c>
      <c r="E1165" s="3">
        <v>33205.278100000003</v>
      </c>
      <c r="F1165" s="4">
        <v>5391.7133999999996</v>
      </c>
      <c r="G1165">
        <v>1608.4287999999999</v>
      </c>
      <c r="H1165">
        <v>2198.2469999999998</v>
      </c>
      <c r="I1165">
        <v>0</v>
      </c>
      <c r="J1165">
        <v>0</v>
      </c>
      <c r="K1165">
        <v>0</v>
      </c>
      <c r="L1165">
        <v>912.25750000000005</v>
      </c>
      <c r="M1165">
        <v>8373.4380999999994</v>
      </c>
      <c r="N1165">
        <v>0</v>
      </c>
      <c r="O1165">
        <v>0</v>
      </c>
      <c r="P1165">
        <v>0</v>
      </c>
      <c r="Q1165">
        <v>0</v>
      </c>
      <c r="R1165">
        <v>1</v>
      </c>
    </row>
    <row r="1166" spans="1:18" x14ac:dyDescent="0.25">
      <c r="A1166" t="s">
        <v>1150</v>
      </c>
      <c r="B1166">
        <v>3621.8645999999999</v>
      </c>
      <c r="C1166">
        <v>367.2473</v>
      </c>
      <c r="D1166">
        <v>47771.49</v>
      </c>
      <c r="E1166" s="3">
        <v>19206.625100000001</v>
      </c>
      <c r="F1166" s="4">
        <v>4176.2749000000003</v>
      </c>
      <c r="G1166">
        <v>2084.6623</v>
      </c>
      <c r="H1166">
        <v>1676.0694000000001</v>
      </c>
      <c r="I1166">
        <v>0</v>
      </c>
      <c r="J1166">
        <v>0</v>
      </c>
      <c r="K1166">
        <v>0</v>
      </c>
      <c r="L1166">
        <v>1736.9260999999999</v>
      </c>
      <c r="M1166">
        <v>1321.3471999999999</v>
      </c>
      <c r="N1166">
        <v>0</v>
      </c>
      <c r="O1166">
        <v>0</v>
      </c>
      <c r="P1166">
        <v>0</v>
      </c>
      <c r="Q1166">
        <v>0</v>
      </c>
      <c r="R1166">
        <v>1</v>
      </c>
    </row>
    <row r="1167" spans="1:18" x14ac:dyDescent="0.25">
      <c r="A1167" t="s">
        <v>1151</v>
      </c>
      <c r="B1167">
        <v>4382.0753000000004</v>
      </c>
      <c r="C1167">
        <v>594.43979999999999</v>
      </c>
      <c r="D1167">
        <v>60987.644399999997</v>
      </c>
      <c r="E1167" s="3">
        <v>25526.047500000001</v>
      </c>
      <c r="F1167" s="4">
        <v>5619.8815000000004</v>
      </c>
      <c r="G1167">
        <v>1874.4523999999999</v>
      </c>
      <c r="H1167">
        <v>2544.7076000000002</v>
      </c>
      <c r="I1167">
        <v>0</v>
      </c>
      <c r="J1167">
        <v>0</v>
      </c>
      <c r="K1167">
        <v>0</v>
      </c>
      <c r="L1167">
        <v>1162.6894</v>
      </c>
      <c r="M1167">
        <v>293.02800000000002</v>
      </c>
      <c r="N1167">
        <v>0</v>
      </c>
      <c r="O1167">
        <v>0</v>
      </c>
      <c r="P1167">
        <v>0</v>
      </c>
      <c r="Q1167">
        <v>0</v>
      </c>
      <c r="R1167">
        <v>1</v>
      </c>
    </row>
    <row r="1168" spans="1:18" x14ac:dyDescent="0.25">
      <c r="A1168" t="s">
        <v>1152</v>
      </c>
      <c r="B1168">
        <v>4324.3518999999997</v>
      </c>
      <c r="C1168">
        <v>1050.0664999999999</v>
      </c>
      <c r="D1168">
        <v>58973.2327</v>
      </c>
      <c r="E1168" s="3">
        <v>22914.0167</v>
      </c>
      <c r="F1168" s="4">
        <v>10058.4121</v>
      </c>
      <c r="G1168">
        <v>2340.1891000000001</v>
      </c>
      <c r="H1168">
        <v>7104.8096999999998</v>
      </c>
      <c r="I1168">
        <v>0</v>
      </c>
      <c r="J1168">
        <v>0</v>
      </c>
      <c r="K1168">
        <v>0</v>
      </c>
      <c r="L1168">
        <v>1810.2083</v>
      </c>
      <c r="M1168">
        <v>2036.5989</v>
      </c>
      <c r="N1168">
        <v>0</v>
      </c>
      <c r="O1168">
        <v>0</v>
      </c>
      <c r="P1168">
        <v>0</v>
      </c>
      <c r="Q1168">
        <v>0</v>
      </c>
      <c r="R1168">
        <v>1</v>
      </c>
    </row>
    <row r="1169" spans="1:18" x14ac:dyDescent="0.25">
      <c r="A1169" t="s">
        <v>1153</v>
      </c>
      <c r="B1169">
        <v>4985.3976000000002</v>
      </c>
      <c r="C1169">
        <v>284.1859</v>
      </c>
      <c r="D1169">
        <v>98352.046900000001</v>
      </c>
      <c r="E1169" s="3">
        <v>44143.811800000003</v>
      </c>
      <c r="F1169" s="4">
        <v>3055.2314000000001</v>
      </c>
      <c r="G1169">
        <v>647.94060000000002</v>
      </c>
      <c r="H1169">
        <v>1966.6027999999999</v>
      </c>
      <c r="I1169">
        <v>0</v>
      </c>
      <c r="J1169">
        <v>0</v>
      </c>
      <c r="K1169">
        <v>0</v>
      </c>
      <c r="L1169">
        <v>443.49110000000002</v>
      </c>
      <c r="M1169">
        <v>79307.537500000006</v>
      </c>
      <c r="N1169">
        <v>0</v>
      </c>
      <c r="O1169">
        <v>0</v>
      </c>
      <c r="P1169">
        <v>0</v>
      </c>
      <c r="Q1169">
        <v>0</v>
      </c>
      <c r="R1169">
        <v>1</v>
      </c>
    </row>
    <row r="1170" spans="1:18" x14ac:dyDescent="0.25">
      <c r="A1170" t="s">
        <v>1154</v>
      </c>
      <c r="B1170">
        <v>4841.8343000000004</v>
      </c>
      <c r="C1170">
        <v>326.6619</v>
      </c>
      <c r="D1170">
        <v>77511.832500000004</v>
      </c>
      <c r="E1170" s="3">
        <v>34217.165999999997</v>
      </c>
      <c r="F1170" s="4">
        <v>3097.2033999999999</v>
      </c>
      <c r="G1170">
        <v>649.75080000000003</v>
      </c>
      <c r="H1170">
        <v>1931.2798</v>
      </c>
      <c r="I1170">
        <v>0</v>
      </c>
      <c r="J1170">
        <v>0</v>
      </c>
      <c r="K1170">
        <v>0</v>
      </c>
      <c r="L1170">
        <v>338.98200000000003</v>
      </c>
      <c r="M1170">
        <v>48840.953200000004</v>
      </c>
      <c r="N1170">
        <v>0</v>
      </c>
      <c r="O1170">
        <v>0</v>
      </c>
      <c r="P1170">
        <v>0</v>
      </c>
      <c r="Q1170">
        <v>0</v>
      </c>
      <c r="R1170">
        <v>1</v>
      </c>
    </row>
    <row r="1171" spans="1:18" x14ac:dyDescent="0.25">
      <c r="A1171" t="s">
        <v>1155</v>
      </c>
      <c r="B1171">
        <v>5066.0883000000003</v>
      </c>
      <c r="C1171">
        <v>478.68939999999998</v>
      </c>
      <c r="D1171">
        <v>66815.144</v>
      </c>
      <c r="E1171" s="3">
        <v>30296.984100000001</v>
      </c>
      <c r="F1171" s="4">
        <v>3407.4207999999999</v>
      </c>
      <c r="G1171">
        <v>1036.5449000000001</v>
      </c>
      <c r="H1171">
        <v>1266.2833000000001</v>
      </c>
      <c r="I1171">
        <v>0</v>
      </c>
      <c r="J1171">
        <v>0</v>
      </c>
      <c r="K1171">
        <v>0</v>
      </c>
      <c r="L1171">
        <v>428.74759999999998</v>
      </c>
      <c r="M1171">
        <v>14712.8325</v>
      </c>
      <c r="N1171">
        <v>0</v>
      </c>
      <c r="O1171">
        <v>0</v>
      </c>
      <c r="P1171">
        <v>0</v>
      </c>
      <c r="Q1171">
        <v>0</v>
      </c>
      <c r="R1171">
        <v>1</v>
      </c>
    </row>
    <row r="1172" spans="1:18" x14ac:dyDescent="0.25">
      <c r="A1172" t="s">
        <v>1973</v>
      </c>
      <c r="B1172">
        <v>4864.7978999999996</v>
      </c>
      <c r="C1172">
        <v>43.192700000000002</v>
      </c>
      <c r="D1172">
        <v>114627.90919999999</v>
      </c>
      <c r="E1172" s="3">
        <v>49579.0458</v>
      </c>
      <c r="F1172" s="4">
        <v>999.22990000000004</v>
      </c>
      <c r="G1172">
        <v>0</v>
      </c>
      <c r="H1172">
        <v>999.22990000000004</v>
      </c>
      <c r="I1172">
        <v>0</v>
      </c>
      <c r="J1172">
        <v>0</v>
      </c>
      <c r="K1172">
        <v>0</v>
      </c>
      <c r="L1172">
        <v>0</v>
      </c>
      <c r="M1172">
        <v>113628.622</v>
      </c>
      <c r="N1172">
        <v>0</v>
      </c>
      <c r="O1172">
        <v>0</v>
      </c>
      <c r="P1172">
        <v>0</v>
      </c>
      <c r="Q1172">
        <v>0</v>
      </c>
      <c r="R1172">
        <v>1</v>
      </c>
    </row>
    <row r="1173" spans="1:18" x14ac:dyDescent="0.25">
      <c r="A1173" t="s">
        <v>1156</v>
      </c>
      <c r="B1173">
        <v>4150.6446999999998</v>
      </c>
      <c r="C1173">
        <v>300.90629999999999</v>
      </c>
      <c r="D1173">
        <v>63345.5798</v>
      </c>
      <c r="E1173" s="3">
        <v>27201.586299999999</v>
      </c>
      <c r="F1173" s="4">
        <v>2948.2968999999998</v>
      </c>
      <c r="G1173">
        <v>1246.1059</v>
      </c>
      <c r="H1173">
        <v>559.33640000000003</v>
      </c>
      <c r="I1173">
        <v>0</v>
      </c>
      <c r="J1173">
        <v>0</v>
      </c>
      <c r="K1173">
        <v>0</v>
      </c>
      <c r="L1173">
        <v>733.03819999999996</v>
      </c>
      <c r="M1173">
        <v>14691.7237</v>
      </c>
      <c r="N1173">
        <v>0</v>
      </c>
      <c r="O1173">
        <v>0</v>
      </c>
      <c r="P1173">
        <v>0</v>
      </c>
      <c r="Q1173">
        <v>0</v>
      </c>
      <c r="R1173">
        <v>1</v>
      </c>
    </row>
    <row r="1174" spans="1:18" x14ac:dyDescent="0.25">
      <c r="A1174" t="s">
        <v>1157</v>
      </c>
      <c r="B1174">
        <v>9756.7487000000001</v>
      </c>
      <c r="C1174">
        <v>1388.2612999999999</v>
      </c>
      <c r="D1174">
        <v>139411.86139999999</v>
      </c>
      <c r="E1174" s="3">
        <v>62817.636100000003</v>
      </c>
      <c r="F1174" s="4">
        <v>11446.8086</v>
      </c>
      <c r="G1174">
        <v>2773.3906999999999</v>
      </c>
      <c r="H1174">
        <v>5226.2173000000003</v>
      </c>
      <c r="I1174">
        <v>0</v>
      </c>
      <c r="J1174">
        <v>0</v>
      </c>
      <c r="K1174">
        <v>0</v>
      </c>
      <c r="L1174">
        <v>1320.1862000000001</v>
      </c>
      <c r="M1174">
        <v>19223.613600000001</v>
      </c>
      <c r="N1174">
        <v>0</v>
      </c>
      <c r="O1174">
        <v>0</v>
      </c>
      <c r="P1174">
        <v>0</v>
      </c>
      <c r="Q1174">
        <v>0</v>
      </c>
      <c r="R1174">
        <v>1</v>
      </c>
    </row>
    <row r="1175" spans="1:18" x14ac:dyDescent="0.25">
      <c r="A1175" t="s">
        <v>1158</v>
      </c>
      <c r="B1175">
        <v>7915.0664999999999</v>
      </c>
      <c r="C1175">
        <v>408.13909999999998</v>
      </c>
      <c r="D1175">
        <v>151080.4571</v>
      </c>
      <c r="E1175" s="3">
        <v>65672.176600000006</v>
      </c>
      <c r="F1175" s="4">
        <v>3902.3784999999998</v>
      </c>
      <c r="G1175">
        <v>997.69129999999996</v>
      </c>
      <c r="H1175">
        <v>1981.4066</v>
      </c>
      <c r="I1175">
        <v>0</v>
      </c>
      <c r="J1175">
        <v>0</v>
      </c>
      <c r="K1175">
        <v>0</v>
      </c>
      <c r="L1175">
        <v>456.30439999999999</v>
      </c>
      <c r="M1175">
        <v>108299.651</v>
      </c>
      <c r="N1175">
        <v>0</v>
      </c>
      <c r="O1175">
        <v>0</v>
      </c>
      <c r="P1175">
        <v>0</v>
      </c>
      <c r="Q1175">
        <v>0</v>
      </c>
      <c r="R1175">
        <v>1</v>
      </c>
    </row>
    <row r="1176" spans="1:18" x14ac:dyDescent="0.25">
      <c r="A1176" t="s">
        <v>1159</v>
      </c>
      <c r="B1176">
        <v>9406.1167999999998</v>
      </c>
      <c r="C1176">
        <v>1416.4028000000001</v>
      </c>
      <c r="D1176">
        <v>127688.30899999999</v>
      </c>
      <c r="E1176" s="3">
        <v>62262.574000000001</v>
      </c>
      <c r="F1176" s="4">
        <v>11337.1018</v>
      </c>
      <c r="G1176">
        <v>2322.7750000000001</v>
      </c>
      <c r="H1176">
        <v>7166.0212000000001</v>
      </c>
      <c r="I1176">
        <v>0</v>
      </c>
      <c r="J1176">
        <v>0</v>
      </c>
      <c r="K1176">
        <v>0</v>
      </c>
      <c r="L1176">
        <v>908.79899999999998</v>
      </c>
      <c r="M1176">
        <v>21250.2834</v>
      </c>
      <c r="N1176">
        <v>0</v>
      </c>
      <c r="O1176">
        <v>0</v>
      </c>
      <c r="P1176">
        <v>0</v>
      </c>
      <c r="Q1176">
        <v>0</v>
      </c>
      <c r="R1176">
        <v>1</v>
      </c>
    </row>
    <row r="1177" spans="1:18" x14ac:dyDescent="0.25">
      <c r="A1177" t="s">
        <v>1160</v>
      </c>
      <c r="B1177">
        <v>10902.387500000001</v>
      </c>
      <c r="C1177">
        <v>4862.6749</v>
      </c>
      <c r="D1177">
        <v>175505.70809999999</v>
      </c>
      <c r="E1177" s="3">
        <v>111419.0442</v>
      </c>
      <c r="F1177" s="4">
        <v>47948.133900000001</v>
      </c>
      <c r="G1177">
        <v>4495.7782999999999</v>
      </c>
      <c r="H1177">
        <v>41068.617100000003</v>
      </c>
      <c r="I1177">
        <v>0</v>
      </c>
      <c r="J1177">
        <v>0</v>
      </c>
      <c r="K1177">
        <v>0</v>
      </c>
      <c r="L1177">
        <v>2264.9022</v>
      </c>
      <c r="M1177">
        <v>7616.6688000000004</v>
      </c>
      <c r="N1177">
        <v>0</v>
      </c>
      <c r="O1177">
        <v>0</v>
      </c>
      <c r="P1177">
        <v>0</v>
      </c>
      <c r="Q1177">
        <v>0</v>
      </c>
      <c r="R1177">
        <v>1</v>
      </c>
    </row>
    <row r="1178" spans="1:18" x14ac:dyDescent="0.25">
      <c r="A1178" t="s">
        <v>1161</v>
      </c>
      <c r="B1178">
        <v>9064.7975000000006</v>
      </c>
      <c r="C1178">
        <v>2008.6054999999999</v>
      </c>
      <c r="D1178">
        <v>122361.74280000001</v>
      </c>
      <c r="E1178" s="3">
        <v>61902.540999999997</v>
      </c>
      <c r="F1178" s="4">
        <v>14858.5254</v>
      </c>
      <c r="G1178">
        <v>2572.8117999999999</v>
      </c>
      <c r="H1178">
        <v>9925.3943999999992</v>
      </c>
      <c r="I1178">
        <v>0</v>
      </c>
      <c r="J1178">
        <v>0</v>
      </c>
      <c r="K1178">
        <v>0</v>
      </c>
      <c r="L1178">
        <v>901.13030000000003</v>
      </c>
      <c r="M1178">
        <v>6311.0896000000002</v>
      </c>
      <c r="N1178">
        <v>0</v>
      </c>
      <c r="O1178">
        <v>0</v>
      </c>
      <c r="P1178">
        <v>0</v>
      </c>
      <c r="Q1178">
        <v>0</v>
      </c>
      <c r="R1178">
        <v>1</v>
      </c>
    </row>
    <row r="1179" spans="1:18" x14ac:dyDescent="0.25">
      <c r="A1179" t="s">
        <v>1974</v>
      </c>
      <c r="B1179">
        <v>81.709500000000006</v>
      </c>
      <c r="C1179">
        <v>6.5049000000000001</v>
      </c>
      <c r="D1179">
        <v>983.16930000000002</v>
      </c>
      <c r="E1179" s="3">
        <v>256.92809999999997</v>
      </c>
      <c r="F1179" s="4">
        <v>117.355</v>
      </c>
      <c r="G1179">
        <v>109.90130000000001</v>
      </c>
      <c r="H1179">
        <v>0.41110000000000002</v>
      </c>
      <c r="I1179">
        <v>0</v>
      </c>
      <c r="J1179">
        <v>0</v>
      </c>
      <c r="K1179">
        <v>0</v>
      </c>
      <c r="L1179">
        <v>101.2383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1</v>
      </c>
    </row>
    <row r="1180" spans="1:18" x14ac:dyDescent="0.25">
      <c r="A1180" t="s">
        <v>1162</v>
      </c>
      <c r="B1180">
        <v>1144.7043000000001</v>
      </c>
      <c r="C1180">
        <v>39.783499999999997</v>
      </c>
      <c r="D1180">
        <v>26475.611099999998</v>
      </c>
      <c r="E1180" s="3">
        <v>11797.679899999999</v>
      </c>
      <c r="F1180" s="4">
        <v>904.69090000000006</v>
      </c>
      <c r="G1180">
        <v>224.53700000000001</v>
      </c>
      <c r="H1180">
        <v>677.94069999999999</v>
      </c>
      <c r="I1180">
        <v>0</v>
      </c>
      <c r="J1180">
        <v>0</v>
      </c>
      <c r="K1180">
        <v>0</v>
      </c>
      <c r="L1180">
        <v>187.4949</v>
      </c>
      <c r="M1180">
        <v>24787.521799999999</v>
      </c>
      <c r="N1180">
        <v>0</v>
      </c>
      <c r="O1180">
        <v>0</v>
      </c>
      <c r="P1180">
        <v>0</v>
      </c>
      <c r="Q1180">
        <v>0</v>
      </c>
      <c r="R1180">
        <v>1</v>
      </c>
    </row>
    <row r="1181" spans="1:18" x14ac:dyDescent="0.25">
      <c r="A1181" t="s">
        <v>1163</v>
      </c>
      <c r="B1181">
        <v>4193.9059999999999</v>
      </c>
      <c r="C1181">
        <v>739.298</v>
      </c>
      <c r="D1181">
        <v>61709.072</v>
      </c>
      <c r="E1181" s="3">
        <v>29786.5471</v>
      </c>
      <c r="F1181" s="4">
        <v>9002.5596000000005</v>
      </c>
      <c r="G1181">
        <v>2291.4837000000002</v>
      </c>
      <c r="H1181">
        <v>4916.9786000000004</v>
      </c>
      <c r="I1181">
        <v>0</v>
      </c>
      <c r="J1181">
        <v>0</v>
      </c>
      <c r="K1181">
        <v>0</v>
      </c>
      <c r="L1181">
        <v>1308.0558000000001</v>
      </c>
      <c r="M1181">
        <v>1636.3432</v>
      </c>
      <c r="N1181">
        <v>0</v>
      </c>
      <c r="O1181">
        <v>0</v>
      </c>
      <c r="P1181">
        <v>0</v>
      </c>
      <c r="Q1181">
        <v>0</v>
      </c>
      <c r="R1181">
        <v>1</v>
      </c>
    </row>
    <row r="1182" spans="1:18" x14ac:dyDescent="0.25">
      <c r="A1182" t="s">
        <v>1164</v>
      </c>
      <c r="B1182">
        <v>7379.9705999999996</v>
      </c>
      <c r="C1182">
        <v>3796.6644000000001</v>
      </c>
      <c r="D1182">
        <v>116908.99310000001</v>
      </c>
      <c r="E1182" s="3">
        <v>70924.334300000002</v>
      </c>
      <c r="F1182" s="4">
        <v>36275.205099999999</v>
      </c>
      <c r="G1182">
        <v>3172.3748000000001</v>
      </c>
      <c r="H1182">
        <v>31802.268499999998</v>
      </c>
      <c r="I1182">
        <v>0</v>
      </c>
      <c r="J1182">
        <v>0</v>
      </c>
      <c r="K1182">
        <v>0</v>
      </c>
      <c r="L1182">
        <v>1755.7782</v>
      </c>
      <c r="M1182">
        <v>10275.997799999999</v>
      </c>
      <c r="N1182">
        <v>0</v>
      </c>
      <c r="O1182">
        <v>0</v>
      </c>
      <c r="P1182">
        <v>0</v>
      </c>
      <c r="Q1182">
        <v>0</v>
      </c>
      <c r="R1182">
        <v>1</v>
      </c>
    </row>
    <row r="1183" spans="1:18" x14ac:dyDescent="0.25">
      <c r="A1183" t="s">
        <v>1165</v>
      </c>
      <c r="B1183">
        <v>10225.819600000001</v>
      </c>
      <c r="C1183">
        <v>1186.8911000000001</v>
      </c>
      <c r="D1183">
        <v>181319.01</v>
      </c>
      <c r="E1183" s="3">
        <v>87995.551800000001</v>
      </c>
      <c r="F1183" s="4">
        <v>14514.264999999999</v>
      </c>
      <c r="G1183">
        <v>2219.5369999999998</v>
      </c>
      <c r="H1183">
        <v>10841.193600000001</v>
      </c>
      <c r="I1183">
        <v>0</v>
      </c>
      <c r="J1183">
        <v>0</v>
      </c>
      <c r="K1183">
        <v>0</v>
      </c>
      <c r="L1183">
        <v>1245.6396</v>
      </c>
      <c r="M1183">
        <v>93268.736199999999</v>
      </c>
      <c r="N1183">
        <v>0</v>
      </c>
      <c r="O1183">
        <v>0</v>
      </c>
      <c r="P1183">
        <v>0</v>
      </c>
      <c r="Q1183">
        <v>0</v>
      </c>
      <c r="R1183">
        <v>1</v>
      </c>
    </row>
    <row r="1184" spans="1:18" x14ac:dyDescent="0.25">
      <c r="A1184" t="s">
        <v>1166</v>
      </c>
      <c r="B1184">
        <v>11561.589400000001</v>
      </c>
      <c r="C1184">
        <v>3239.5718999999999</v>
      </c>
      <c r="D1184">
        <v>194027.48910000001</v>
      </c>
      <c r="E1184" s="3">
        <v>118967.20140000001</v>
      </c>
      <c r="F1184" s="4">
        <v>32345.911</v>
      </c>
      <c r="G1184">
        <v>3251.7932000000001</v>
      </c>
      <c r="H1184">
        <v>26051.084500000001</v>
      </c>
      <c r="I1184">
        <v>0</v>
      </c>
      <c r="J1184">
        <v>0</v>
      </c>
      <c r="K1184">
        <v>0</v>
      </c>
      <c r="L1184">
        <v>1202.912</v>
      </c>
      <c r="M1184">
        <v>57081.967900000003</v>
      </c>
      <c r="N1184">
        <v>0</v>
      </c>
      <c r="O1184">
        <v>0</v>
      </c>
      <c r="P1184">
        <v>0</v>
      </c>
      <c r="Q1184">
        <v>0</v>
      </c>
      <c r="R1184">
        <v>1</v>
      </c>
    </row>
    <row r="1185" spans="1:18" x14ac:dyDescent="0.25">
      <c r="A1185" t="s">
        <v>71</v>
      </c>
      <c r="B1185">
        <v>10728.722100000001</v>
      </c>
      <c r="C1185">
        <v>4940.3146999999999</v>
      </c>
      <c r="D1185">
        <v>135115.24739999999</v>
      </c>
      <c r="E1185" s="3">
        <v>81542.857600000003</v>
      </c>
      <c r="F1185" s="4">
        <v>30185.757399999999</v>
      </c>
      <c r="G1185">
        <v>3072.29</v>
      </c>
      <c r="H1185">
        <v>25556.669900000001</v>
      </c>
      <c r="I1185">
        <v>0</v>
      </c>
      <c r="J1185">
        <v>0</v>
      </c>
      <c r="K1185">
        <v>0</v>
      </c>
      <c r="L1185">
        <v>1223.4159</v>
      </c>
      <c r="M1185">
        <v>13733.3017</v>
      </c>
      <c r="N1185">
        <v>0</v>
      </c>
      <c r="O1185">
        <v>0</v>
      </c>
      <c r="P1185">
        <v>0</v>
      </c>
      <c r="Q1185">
        <v>0</v>
      </c>
      <c r="R1185">
        <v>1</v>
      </c>
    </row>
    <row r="1186" spans="1:18" x14ac:dyDescent="0.25">
      <c r="A1186" t="s">
        <v>1167</v>
      </c>
      <c r="B1186">
        <v>3939.6403</v>
      </c>
      <c r="C1186">
        <v>873.75419999999997</v>
      </c>
      <c r="D1186">
        <v>53859.904399999999</v>
      </c>
      <c r="E1186" s="3">
        <v>23913.4486</v>
      </c>
      <c r="F1186" s="4">
        <v>8926.7798999999995</v>
      </c>
      <c r="G1186">
        <v>2194.0322999999999</v>
      </c>
      <c r="H1186">
        <v>6048.3789999999999</v>
      </c>
      <c r="I1186">
        <v>0</v>
      </c>
      <c r="J1186">
        <v>0</v>
      </c>
      <c r="K1186">
        <v>0</v>
      </c>
      <c r="L1186">
        <v>1702.1217999999999</v>
      </c>
      <c r="M1186">
        <v>834.96040000000005</v>
      </c>
      <c r="N1186">
        <v>0</v>
      </c>
      <c r="O1186">
        <v>0</v>
      </c>
      <c r="P1186">
        <v>0</v>
      </c>
      <c r="Q1186">
        <v>0</v>
      </c>
      <c r="R1186">
        <v>1</v>
      </c>
    </row>
    <row r="1187" spans="1:18" x14ac:dyDescent="0.25">
      <c r="A1187" t="s">
        <v>1168</v>
      </c>
      <c r="B1187">
        <v>4416.4345000000003</v>
      </c>
      <c r="C1187">
        <v>813.01049999999998</v>
      </c>
      <c r="D1187">
        <v>64904.733</v>
      </c>
      <c r="E1187" s="3">
        <v>31032.531500000001</v>
      </c>
      <c r="F1187" s="4">
        <v>9103.9585000000006</v>
      </c>
      <c r="G1187">
        <v>2642.2833999999998</v>
      </c>
      <c r="H1187">
        <v>5331.5735999999997</v>
      </c>
      <c r="I1187">
        <v>0</v>
      </c>
      <c r="J1187">
        <v>0</v>
      </c>
      <c r="K1187">
        <v>0</v>
      </c>
      <c r="L1187">
        <v>1960.8771999999999</v>
      </c>
      <c r="M1187">
        <v>4975.5384999999997</v>
      </c>
      <c r="N1187">
        <v>0</v>
      </c>
      <c r="O1187">
        <v>0</v>
      </c>
      <c r="P1187">
        <v>0</v>
      </c>
      <c r="Q1187">
        <v>0</v>
      </c>
      <c r="R1187">
        <v>1</v>
      </c>
    </row>
    <row r="1188" spans="1:18" x14ac:dyDescent="0.25">
      <c r="A1188" t="s">
        <v>1169</v>
      </c>
      <c r="B1188">
        <v>6989.7039000000004</v>
      </c>
      <c r="C1188">
        <v>707.04949999999997</v>
      </c>
      <c r="D1188">
        <v>90113.833299999998</v>
      </c>
      <c r="E1188" s="3">
        <v>39137.970399999998</v>
      </c>
      <c r="F1188" s="4">
        <v>6699.8325000000004</v>
      </c>
      <c r="G1188">
        <v>2542.7426</v>
      </c>
      <c r="H1188">
        <v>2170.5871999999999</v>
      </c>
      <c r="I1188">
        <v>0</v>
      </c>
      <c r="J1188">
        <v>0</v>
      </c>
      <c r="K1188">
        <v>0</v>
      </c>
      <c r="L1188">
        <v>1585.3462999999999</v>
      </c>
      <c r="M1188">
        <v>2987.4735000000001</v>
      </c>
      <c r="N1188">
        <v>0</v>
      </c>
      <c r="O1188">
        <v>0</v>
      </c>
      <c r="P1188">
        <v>0</v>
      </c>
      <c r="Q1188">
        <v>0</v>
      </c>
      <c r="R1188">
        <v>1</v>
      </c>
    </row>
    <row r="1189" spans="1:18" x14ac:dyDescent="0.25">
      <c r="A1189" t="s">
        <v>1170</v>
      </c>
      <c r="B1189">
        <v>6322.4138000000003</v>
      </c>
      <c r="C1189">
        <v>581.13789999999995</v>
      </c>
      <c r="D1189">
        <v>91684.297900000005</v>
      </c>
      <c r="E1189" s="3">
        <v>38300.9352</v>
      </c>
      <c r="F1189" s="4">
        <v>6610.0012999999999</v>
      </c>
      <c r="G1189">
        <v>2705.7184000000002</v>
      </c>
      <c r="H1189">
        <v>2735.0743000000002</v>
      </c>
      <c r="I1189">
        <v>0</v>
      </c>
      <c r="J1189">
        <v>0</v>
      </c>
      <c r="K1189">
        <v>0</v>
      </c>
      <c r="L1189">
        <v>2001.5035</v>
      </c>
      <c r="M1189">
        <v>21654.7853</v>
      </c>
      <c r="N1189">
        <v>0</v>
      </c>
      <c r="O1189">
        <v>0</v>
      </c>
      <c r="P1189">
        <v>0</v>
      </c>
      <c r="Q1189">
        <v>0</v>
      </c>
      <c r="R1189">
        <v>1</v>
      </c>
    </row>
    <row r="1190" spans="1:18" x14ac:dyDescent="0.25">
      <c r="A1190" t="s">
        <v>1171</v>
      </c>
      <c r="B1190">
        <v>5536.4718999999996</v>
      </c>
      <c r="C1190">
        <v>719.02149999999995</v>
      </c>
      <c r="D1190">
        <v>68609.141300000003</v>
      </c>
      <c r="E1190" s="3">
        <v>29318.341799999998</v>
      </c>
      <c r="F1190" s="4">
        <v>5696.6666999999998</v>
      </c>
      <c r="G1190">
        <v>1787.5495000000001</v>
      </c>
      <c r="H1190">
        <v>2808.6336999999999</v>
      </c>
      <c r="I1190">
        <v>0</v>
      </c>
      <c r="J1190">
        <v>0</v>
      </c>
      <c r="K1190">
        <v>0</v>
      </c>
      <c r="L1190">
        <v>1002.0068</v>
      </c>
      <c r="M1190">
        <v>5392.0364</v>
      </c>
      <c r="N1190">
        <v>0</v>
      </c>
      <c r="O1190">
        <v>0</v>
      </c>
      <c r="P1190">
        <v>0</v>
      </c>
      <c r="Q1190">
        <v>0</v>
      </c>
      <c r="R1190">
        <v>1</v>
      </c>
    </row>
    <row r="1191" spans="1:18" x14ac:dyDescent="0.25">
      <c r="A1191" t="s">
        <v>1172</v>
      </c>
      <c r="B1191">
        <v>4865.8975</v>
      </c>
      <c r="C1191">
        <v>2607.7674000000002</v>
      </c>
      <c r="D1191">
        <v>67606.695300000007</v>
      </c>
      <c r="E1191" s="3">
        <v>32435.080900000001</v>
      </c>
      <c r="F1191" s="4">
        <v>23504.436699999998</v>
      </c>
      <c r="G1191">
        <v>2306.8121999999998</v>
      </c>
      <c r="H1191">
        <v>20647.0419</v>
      </c>
      <c r="I1191">
        <v>0</v>
      </c>
      <c r="J1191">
        <v>0</v>
      </c>
      <c r="K1191">
        <v>0</v>
      </c>
      <c r="L1191">
        <v>1480.5845999999999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1</v>
      </c>
    </row>
    <row r="1192" spans="1:18" x14ac:dyDescent="0.25">
      <c r="A1192" t="s">
        <v>1173</v>
      </c>
      <c r="B1192">
        <v>3891.1316999999999</v>
      </c>
      <c r="C1192">
        <v>1095.7628</v>
      </c>
      <c r="D1192">
        <v>55571.158000000003</v>
      </c>
      <c r="E1192" s="3">
        <v>22094.525099999999</v>
      </c>
      <c r="F1192" s="4">
        <v>11364.6826</v>
      </c>
      <c r="G1192">
        <v>1945.4294</v>
      </c>
      <c r="H1192">
        <v>8872.8534</v>
      </c>
      <c r="I1192">
        <v>0</v>
      </c>
      <c r="J1192">
        <v>0</v>
      </c>
      <c r="K1192">
        <v>0</v>
      </c>
      <c r="L1192">
        <v>1392.9775999999999</v>
      </c>
      <c r="M1192">
        <v>233.90690000000001</v>
      </c>
      <c r="N1192">
        <v>0</v>
      </c>
      <c r="O1192">
        <v>0</v>
      </c>
      <c r="P1192">
        <v>0</v>
      </c>
      <c r="Q1192">
        <v>0</v>
      </c>
      <c r="R1192">
        <v>1</v>
      </c>
    </row>
    <row r="1193" spans="1:18" x14ac:dyDescent="0.25">
      <c r="A1193" t="s">
        <v>1174</v>
      </c>
      <c r="B1193">
        <v>8148.3266999999996</v>
      </c>
      <c r="C1193">
        <v>1225.8344999999999</v>
      </c>
      <c r="D1193">
        <v>111741.1517</v>
      </c>
      <c r="E1193" s="3">
        <v>48425.876600000003</v>
      </c>
      <c r="F1193" s="4">
        <v>12465.0329</v>
      </c>
      <c r="G1193">
        <v>2819.5205999999998</v>
      </c>
      <c r="H1193">
        <v>7782.3843999999999</v>
      </c>
      <c r="I1193">
        <v>0</v>
      </c>
      <c r="J1193">
        <v>0</v>
      </c>
      <c r="K1193">
        <v>0</v>
      </c>
      <c r="L1193">
        <v>1419.1061999999999</v>
      </c>
      <c r="M1193">
        <v>1197.6337000000001</v>
      </c>
      <c r="N1193">
        <v>0</v>
      </c>
      <c r="O1193">
        <v>0</v>
      </c>
      <c r="P1193">
        <v>0</v>
      </c>
      <c r="Q1193">
        <v>0</v>
      </c>
      <c r="R1193">
        <v>1</v>
      </c>
    </row>
    <row r="1194" spans="1:18" x14ac:dyDescent="0.25">
      <c r="A1194" t="s">
        <v>1175</v>
      </c>
      <c r="B1194">
        <v>6824.7223999999997</v>
      </c>
      <c r="C1194">
        <v>2405.7892999999999</v>
      </c>
      <c r="D1194">
        <v>87005.522400000002</v>
      </c>
      <c r="E1194" s="3">
        <v>39155.981200000002</v>
      </c>
      <c r="F1194" s="4">
        <v>20875.4483</v>
      </c>
      <c r="G1194">
        <v>3346.5205999999998</v>
      </c>
      <c r="H1194">
        <v>16972.588800000001</v>
      </c>
      <c r="I1194">
        <v>0</v>
      </c>
      <c r="J1194">
        <v>0</v>
      </c>
      <c r="K1194">
        <v>0</v>
      </c>
      <c r="L1194">
        <v>2515.1640000000002</v>
      </c>
      <c r="M1194">
        <v>2530.9956000000002</v>
      </c>
      <c r="N1194">
        <v>0</v>
      </c>
      <c r="O1194">
        <v>0</v>
      </c>
      <c r="P1194">
        <v>0</v>
      </c>
      <c r="Q1194">
        <v>0</v>
      </c>
      <c r="R1194">
        <v>1</v>
      </c>
    </row>
    <row r="1195" spans="1:18" x14ac:dyDescent="0.25">
      <c r="A1195" t="s">
        <v>1176</v>
      </c>
      <c r="B1195">
        <v>10580.904200000001</v>
      </c>
      <c r="C1195">
        <v>1011.4069</v>
      </c>
      <c r="D1195">
        <v>146680.01949999999</v>
      </c>
      <c r="E1195" s="3">
        <v>63877.4755</v>
      </c>
      <c r="F1195" s="4">
        <v>9423.3945000000003</v>
      </c>
      <c r="G1195">
        <v>3227.7856000000002</v>
      </c>
      <c r="H1195">
        <v>3867.0095999999999</v>
      </c>
      <c r="I1195">
        <v>0</v>
      </c>
      <c r="J1195">
        <v>0</v>
      </c>
      <c r="K1195">
        <v>0</v>
      </c>
      <c r="L1195">
        <v>1546.5725</v>
      </c>
      <c r="M1195">
        <v>17260.321800000002</v>
      </c>
      <c r="N1195">
        <v>0</v>
      </c>
      <c r="O1195">
        <v>0</v>
      </c>
      <c r="P1195">
        <v>0</v>
      </c>
      <c r="Q1195">
        <v>0</v>
      </c>
      <c r="R1195">
        <v>1</v>
      </c>
    </row>
    <row r="1196" spans="1:18" x14ac:dyDescent="0.25">
      <c r="A1196" t="s">
        <v>1177</v>
      </c>
      <c r="B1196">
        <v>9647.1525999999994</v>
      </c>
      <c r="C1196">
        <v>5068.5174999999999</v>
      </c>
      <c r="D1196">
        <v>139080.6905</v>
      </c>
      <c r="E1196" s="3">
        <v>87465.973899999997</v>
      </c>
      <c r="F1196" s="4">
        <v>47106.633699999998</v>
      </c>
      <c r="G1196">
        <v>4106.6841000000004</v>
      </c>
      <c r="H1196">
        <v>41713.057399999998</v>
      </c>
      <c r="I1196">
        <v>0</v>
      </c>
      <c r="J1196">
        <v>0</v>
      </c>
      <c r="K1196">
        <v>0</v>
      </c>
      <c r="L1196">
        <v>2156.0491999999999</v>
      </c>
      <c r="M1196">
        <v>4492.3320000000003</v>
      </c>
      <c r="N1196">
        <v>0</v>
      </c>
      <c r="O1196">
        <v>0</v>
      </c>
      <c r="P1196">
        <v>0</v>
      </c>
      <c r="Q1196">
        <v>0</v>
      </c>
      <c r="R1196">
        <v>1</v>
      </c>
    </row>
    <row r="1197" spans="1:18" x14ac:dyDescent="0.25">
      <c r="A1197" t="s">
        <v>1178</v>
      </c>
      <c r="B1197">
        <v>6627.9089999999997</v>
      </c>
      <c r="C1197">
        <v>2300.9074000000001</v>
      </c>
      <c r="D1197">
        <v>90371.253299999997</v>
      </c>
      <c r="E1197" s="3">
        <v>44169.250899999999</v>
      </c>
      <c r="F1197" s="4">
        <v>18483.7088</v>
      </c>
      <c r="G1197">
        <v>2175.8038000000001</v>
      </c>
      <c r="H1197">
        <v>14818.200500000001</v>
      </c>
      <c r="I1197">
        <v>0</v>
      </c>
      <c r="J1197">
        <v>0</v>
      </c>
      <c r="K1197">
        <v>0</v>
      </c>
      <c r="L1197">
        <v>1006.3996</v>
      </c>
      <c r="M1197">
        <v>8330.1723000000002</v>
      </c>
      <c r="N1197">
        <v>0</v>
      </c>
      <c r="O1197">
        <v>0</v>
      </c>
      <c r="P1197">
        <v>0</v>
      </c>
      <c r="Q1197">
        <v>0</v>
      </c>
      <c r="R1197">
        <v>1</v>
      </c>
    </row>
    <row r="1198" spans="1:18" x14ac:dyDescent="0.25">
      <c r="A1198" t="s">
        <v>1179</v>
      </c>
      <c r="B1198">
        <v>708.72609999999997</v>
      </c>
      <c r="C1198">
        <v>46.818199999999997</v>
      </c>
      <c r="D1198">
        <v>9195.5982999999997</v>
      </c>
      <c r="E1198" s="3">
        <v>3416.6451000000002</v>
      </c>
      <c r="F1198" s="4">
        <v>717.67729999999995</v>
      </c>
      <c r="G1198">
        <v>574.80880000000002</v>
      </c>
      <c r="H1198">
        <v>91.356499999999997</v>
      </c>
      <c r="I1198">
        <v>0</v>
      </c>
      <c r="J1198">
        <v>0</v>
      </c>
      <c r="K1198">
        <v>0</v>
      </c>
      <c r="L1198">
        <v>513.77650000000006</v>
      </c>
      <c r="M1198">
        <v>472.40519999999998</v>
      </c>
      <c r="N1198">
        <v>0</v>
      </c>
      <c r="O1198">
        <v>0</v>
      </c>
      <c r="P1198">
        <v>0</v>
      </c>
      <c r="Q1198">
        <v>0</v>
      </c>
      <c r="R1198">
        <v>1</v>
      </c>
    </row>
    <row r="1199" spans="1:18" x14ac:dyDescent="0.25">
      <c r="A1199" t="s">
        <v>1180</v>
      </c>
      <c r="B1199">
        <v>7604.9858000000004</v>
      </c>
      <c r="C1199">
        <v>1400.9064000000001</v>
      </c>
      <c r="D1199">
        <v>106122.8793</v>
      </c>
      <c r="E1199" s="3">
        <v>45923.9925</v>
      </c>
      <c r="F1199" s="4">
        <v>15023.957</v>
      </c>
      <c r="G1199">
        <v>4999.5428000000002</v>
      </c>
      <c r="H1199">
        <v>9018.3714999999993</v>
      </c>
      <c r="I1199">
        <v>0</v>
      </c>
      <c r="J1199">
        <v>0</v>
      </c>
      <c r="K1199">
        <v>0</v>
      </c>
      <c r="L1199">
        <v>4062.498</v>
      </c>
      <c r="M1199">
        <v>6973.4708000000001</v>
      </c>
      <c r="N1199">
        <v>0</v>
      </c>
      <c r="O1199">
        <v>0</v>
      </c>
      <c r="P1199">
        <v>0</v>
      </c>
      <c r="Q1199">
        <v>0</v>
      </c>
      <c r="R1199">
        <v>1</v>
      </c>
    </row>
    <row r="1200" spans="1:18" x14ac:dyDescent="0.25">
      <c r="A1200" t="s">
        <v>1181</v>
      </c>
      <c r="B1200">
        <v>3980.2575000000002</v>
      </c>
      <c r="C1200">
        <v>801.33519999999999</v>
      </c>
      <c r="D1200">
        <v>55591.894699999997</v>
      </c>
      <c r="E1200" s="3">
        <v>25452.711800000001</v>
      </c>
      <c r="F1200" s="4">
        <v>7970.0963000000002</v>
      </c>
      <c r="G1200">
        <v>1686.7766999999999</v>
      </c>
      <c r="H1200">
        <v>5287.8122000000003</v>
      </c>
      <c r="I1200">
        <v>0</v>
      </c>
      <c r="J1200">
        <v>0</v>
      </c>
      <c r="K1200">
        <v>0</v>
      </c>
      <c r="L1200">
        <v>1081.7494999999999</v>
      </c>
      <c r="M1200">
        <v>801.82429999999999</v>
      </c>
      <c r="N1200">
        <v>0</v>
      </c>
      <c r="O1200">
        <v>0</v>
      </c>
      <c r="P1200">
        <v>0</v>
      </c>
      <c r="Q1200">
        <v>0</v>
      </c>
      <c r="R1200">
        <v>1</v>
      </c>
    </row>
    <row r="1201" spans="1:18" x14ac:dyDescent="0.25">
      <c r="A1201" t="s">
        <v>1182</v>
      </c>
      <c r="B1201">
        <v>5840.2224999999999</v>
      </c>
      <c r="C1201">
        <v>652.43010000000004</v>
      </c>
      <c r="D1201">
        <v>85659.632500000007</v>
      </c>
      <c r="E1201" s="3">
        <v>36854.5982</v>
      </c>
      <c r="F1201" s="4">
        <v>5293.7466999999997</v>
      </c>
      <c r="G1201">
        <v>1158.3723</v>
      </c>
      <c r="H1201">
        <v>542.6499</v>
      </c>
      <c r="I1201">
        <v>0</v>
      </c>
      <c r="J1201">
        <v>0</v>
      </c>
      <c r="K1201">
        <v>0</v>
      </c>
      <c r="L1201">
        <v>659.28440000000001</v>
      </c>
      <c r="M1201">
        <v>34784.729500000001</v>
      </c>
      <c r="N1201">
        <v>0</v>
      </c>
      <c r="O1201">
        <v>0</v>
      </c>
      <c r="P1201">
        <v>0</v>
      </c>
      <c r="Q1201">
        <v>0</v>
      </c>
      <c r="R1201">
        <v>1</v>
      </c>
    </row>
    <row r="1202" spans="1:18" x14ac:dyDescent="0.25">
      <c r="A1202" t="s">
        <v>1183</v>
      </c>
      <c r="B1202">
        <v>14426.4887</v>
      </c>
      <c r="C1202">
        <v>2168.7206999999999</v>
      </c>
      <c r="D1202">
        <v>219712.20610000001</v>
      </c>
      <c r="E1202" s="3">
        <v>95151.321599999996</v>
      </c>
      <c r="F1202" s="4">
        <v>20060.280699999999</v>
      </c>
      <c r="G1202">
        <v>3181.1246999999998</v>
      </c>
      <c r="H1202">
        <v>2974.1763999999998</v>
      </c>
      <c r="I1202">
        <v>0</v>
      </c>
      <c r="J1202">
        <v>0</v>
      </c>
      <c r="K1202">
        <v>0</v>
      </c>
      <c r="L1202">
        <v>1711.3024</v>
      </c>
      <c r="M1202">
        <v>56817.232600000003</v>
      </c>
      <c r="N1202">
        <v>0</v>
      </c>
      <c r="O1202">
        <v>0</v>
      </c>
      <c r="P1202">
        <v>0</v>
      </c>
      <c r="Q1202">
        <v>0</v>
      </c>
      <c r="R1202">
        <v>1</v>
      </c>
    </row>
    <row r="1203" spans="1:18" x14ac:dyDescent="0.25">
      <c r="A1203" t="s">
        <v>1184</v>
      </c>
      <c r="B1203">
        <v>7084.6898000000001</v>
      </c>
      <c r="C1203">
        <v>859.85889999999995</v>
      </c>
      <c r="D1203">
        <v>109752.5952</v>
      </c>
      <c r="E1203" s="3">
        <v>49205.723100000003</v>
      </c>
      <c r="F1203" s="4">
        <v>7476.6543000000001</v>
      </c>
      <c r="G1203">
        <v>1421.5467000000001</v>
      </c>
      <c r="H1203">
        <v>1311.5165999999999</v>
      </c>
      <c r="I1203">
        <v>0</v>
      </c>
      <c r="J1203">
        <v>0</v>
      </c>
      <c r="K1203">
        <v>0</v>
      </c>
      <c r="L1203">
        <v>507.49930000000001</v>
      </c>
      <c r="M1203">
        <v>35701.076699999998</v>
      </c>
      <c r="N1203">
        <v>0</v>
      </c>
      <c r="O1203">
        <v>0</v>
      </c>
      <c r="P1203">
        <v>0</v>
      </c>
      <c r="Q1203">
        <v>0</v>
      </c>
      <c r="R1203">
        <v>1</v>
      </c>
    </row>
    <row r="1204" spans="1:18" x14ac:dyDescent="0.25">
      <c r="A1204" t="s">
        <v>1185</v>
      </c>
      <c r="B1204">
        <v>8851.3824000000004</v>
      </c>
      <c r="C1204">
        <v>845.43219999999997</v>
      </c>
      <c r="D1204">
        <v>122034.7335</v>
      </c>
      <c r="E1204" s="3">
        <v>54017.628900000003</v>
      </c>
      <c r="F1204" s="4">
        <v>7454.8708999999999</v>
      </c>
      <c r="G1204">
        <v>2202.5862000000002</v>
      </c>
      <c r="H1204">
        <v>2363.7447000000002</v>
      </c>
      <c r="I1204">
        <v>0</v>
      </c>
      <c r="J1204">
        <v>0</v>
      </c>
      <c r="K1204">
        <v>0</v>
      </c>
      <c r="L1204">
        <v>1140.4111</v>
      </c>
      <c r="M1204">
        <v>28408.845300000001</v>
      </c>
      <c r="N1204">
        <v>0</v>
      </c>
      <c r="O1204">
        <v>0</v>
      </c>
      <c r="P1204">
        <v>0</v>
      </c>
      <c r="Q1204">
        <v>0</v>
      </c>
      <c r="R1204">
        <v>1</v>
      </c>
    </row>
    <row r="1205" spans="1:18" x14ac:dyDescent="0.25">
      <c r="A1205" t="s">
        <v>1186</v>
      </c>
      <c r="B1205">
        <v>8505.3912999999993</v>
      </c>
      <c r="C1205">
        <v>948.26840000000004</v>
      </c>
      <c r="D1205">
        <v>134463.12890000001</v>
      </c>
      <c r="E1205" s="3">
        <v>58588.863899999997</v>
      </c>
      <c r="F1205" s="4">
        <v>8228.0846000000001</v>
      </c>
      <c r="G1205">
        <v>1679.6960999999999</v>
      </c>
      <c r="H1205">
        <v>1224.98</v>
      </c>
      <c r="I1205">
        <v>0</v>
      </c>
      <c r="J1205">
        <v>0</v>
      </c>
      <c r="K1205">
        <v>0</v>
      </c>
      <c r="L1205">
        <v>866.51350000000002</v>
      </c>
      <c r="M1205">
        <v>47419.517599999999</v>
      </c>
      <c r="N1205">
        <v>0</v>
      </c>
      <c r="O1205">
        <v>0</v>
      </c>
      <c r="P1205">
        <v>0</v>
      </c>
      <c r="Q1205">
        <v>0</v>
      </c>
      <c r="R1205">
        <v>1</v>
      </c>
    </row>
    <row r="1206" spans="1:18" x14ac:dyDescent="0.25">
      <c r="A1206" t="s">
        <v>1187</v>
      </c>
      <c r="B1206">
        <v>4235.5945000000002</v>
      </c>
      <c r="C1206">
        <v>624.78819999999996</v>
      </c>
      <c r="D1206">
        <v>53041.460899999998</v>
      </c>
      <c r="E1206" s="3">
        <v>23138.213500000002</v>
      </c>
      <c r="F1206" s="4">
        <v>4319.3797999999997</v>
      </c>
      <c r="G1206">
        <v>884.90189999999996</v>
      </c>
      <c r="H1206">
        <v>182.63720000000001</v>
      </c>
      <c r="I1206">
        <v>0</v>
      </c>
      <c r="J1206">
        <v>0</v>
      </c>
      <c r="K1206">
        <v>0</v>
      </c>
      <c r="L1206">
        <v>400.52589999999998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1</v>
      </c>
    </row>
    <row r="1207" spans="1:18" x14ac:dyDescent="0.25">
      <c r="A1207" t="s">
        <v>1188</v>
      </c>
      <c r="B1207">
        <v>2223.2247000000002</v>
      </c>
      <c r="C1207">
        <v>334.53559999999999</v>
      </c>
      <c r="D1207">
        <v>27441.742900000001</v>
      </c>
      <c r="E1207" s="3">
        <v>12075.7371</v>
      </c>
      <c r="F1207" s="4">
        <v>2305.8215</v>
      </c>
      <c r="G1207">
        <v>570.77539999999999</v>
      </c>
      <c r="H1207">
        <v>29.3932</v>
      </c>
      <c r="I1207">
        <v>0</v>
      </c>
      <c r="J1207">
        <v>0</v>
      </c>
      <c r="K1207">
        <v>0</v>
      </c>
      <c r="L1207">
        <v>185.17830000000001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1</v>
      </c>
    </row>
    <row r="1208" spans="1:18" x14ac:dyDescent="0.25">
      <c r="A1208" t="s">
        <v>1189</v>
      </c>
      <c r="B1208">
        <v>1038.4752000000001</v>
      </c>
      <c r="C1208">
        <v>40.734000000000002</v>
      </c>
      <c r="D1208">
        <v>19151.9329</v>
      </c>
      <c r="E1208" s="3">
        <v>7930.1463999999996</v>
      </c>
      <c r="F1208" s="4">
        <v>606.08839999999998</v>
      </c>
      <c r="G1208">
        <v>247.7097</v>
      </c>
      <c r="H1208">
        <v>78.651600000000002</v>
      </c>
      <c r="I1208">
        <v>0</v>
      </c>
      <c r="J1208">
        <v>0</v>
      </c>
      <c r="K1208">
        <v>0</v>
      </c>
      <c r="L1208">
        <v>197.11799999999999</v>
      </c>
      <c r="M1208">
        <v>11971.3208</v>
      </c>
      <c r="N1208">
        <v>0</v>
      </c>
      <c r="O1208">
        <v>0</v>
      </c>
      <c r="P1208">
        <v>0</v>
      </c>
      <c r="Q1208">
        <v>0</v>
      </c>
      <c r="R1208">
        <v>1</v>
      </c>
    </row>
    <row r="1209" spans="1:18" x14ac:dyDescent="0.25">
      <c r="A1209" t="s">
        <v>1979</v>
      </c>
      <c r="B1209">
        <v>1026.0296000000001</v>
      </c>
      <c r="C1209">
        <v>0.61829999999999996</v>
      </c>
      <c r="D1209">
        <v>24011.826300000001</v>
      </c>
      <c r="E1209" s="3">
        <v>10238.573399999999</v>
      </c>
      <c r="F1209" s="4">
        <v>14.1227</v>
      </c>
      <c r="G1209">
        <v>0</v>
      </c>
      <c r="H1209">
        <v>14.1227</v>
      </c>
      <c r="I1209">
        <v>0</v>
      </c>
      <c r="J1209">
        <v>0</v>
      </c>
      <c r="K1209">
        <v>0</v>
      </c>
      <c r="L1209">
        <v>0</v>
      </c>
      <c r="M1209">
        <v>23997.7035</v>
      </c>
      <c r="N1209">
        <v>0</v>
      </c>
      <c r="O1209">
        <v>0</v>
      </c>
      <c r="P1209">
        <v>0</v>
      </c>
      <c r="Q1209">
        <v>0</v>
      </c>
      <c r="R1209">
        <v>1</v>
      </c>
    </row>
    <row r="1210" spans="1:18" x14ac:dyDescent="0.25">
      <c r="A1210" t="s">
        <v>1190</v>
      </c>
      <c r="B1210">
        <v>5418.7727999999997</v>
      </c>
      <c r="C1210">
        <v>1424.1882000000001</v>
      </c>
      <c r="D1210">
        <v>77082.242899999997</v>
      </c>
      <c r="E1210" s="3">
        <v>34451.396399999998</v>
      </c>
      <c r="F1210" s="4">
        <v>13543.2904</v>
      </c>
      <c r="G1210">
        <v>2360.2233999999999</v>
      </c>
      <c r="H1210">
        <v>8768.0650999999998</v>
      </c>
      <c r="I1210">
        <v>0</v>
      </c>
      <c r="J1210">
        <v>0</v>
      </c>
      <c r="K1210">
        <v>0</v>
      </c>
      <c r="L1210">
        <v>1415.0083999999999</v>
      </c>
      <c r="M1210">
        <v>4514.4814999999999</v>
      </c>
      <c r="N1210">
        <v>0</v>
      </c>
      <c r="O1210">
        <v>0</v>
      </c>
      <c r="P1210">
        <v>0</v>
      </c>
      <c r="Q1210">
        <v>0</v>
      </c>
      <c r="R1210">
        <v>1</v>
      </c>
    </row>
    <row r="1211" spans="1:18" x14ac:dyDescent="0.25">
      <c r="A1211" t="s">
        <v>1191</v>
      </c>
      <c r="B1211">
        <v>2455.3386</v>
      </c>
      <c r="C1211">
        <v>153.95400000000001</v>
      </c>
      <c r="D1211">
        <v>33749.539700000001</v>
      </c>
      <c r="E1211" s="3">
        <v>14301.441199999999</v>
      </c>
      <c r="F1211" s="4">
        <v>1563.9747</v>
      </c>
      <c r="G1211">
        <v>662.26909999999998</v>
      </c>
      <c r="H1211">
        <v>149.20750000000001</v>
      </c>
      <c r="I1211">
        <v>0</v>
      </c>
      <c r="J1211">
        <v>0</v>
      </c>
      <c r="K1211">
        <v>0</v>
      </c>
      <c r="L1211">
        <v>523.54600000000005</v>
      </c>
      <c r="M1211">
        <v>7519.1535999999996</v>
      </c>
      <c r="N1211">
        <v>0</v>
      </c>
      <c r="O1211">
        <v>0</v>
      </c>
      <c r="P1211">
        <v>0</v>
      </c>
      <c r="Q1211">
        <v>0</v>
      </c>
      <c r="R1211">
        <v>1</v>
      </c>
    </row>
    <row r="1212" spans="1:18" x14ac:dyDescent="0.25">
      <c r="A1212" t="s">
        <v>1192</v>
      </c>
      <c r="B1212">
        <v>3076.1073999999999</v>
      </c>
      <c r="C1212">
        <v>219.81989999999999</v>
      </c>
      <c r="D1212">
        <v>39387.961900000002</v>
      </c>
      <c r="E1212" s="3">
        <v>16718.780999999999</v>
      </c>
      <c r="F1212" s="4">
        <v>1982.6661999999999</v>
      </c>
      <c r="G1212">
        <v>907.49530000000004</v>
      </c>
      <c r="H1212">
        <v>284.447</v>
      </c>
      <c r="I1212">
        <v>0</v>
      </c>
      <c r="J1212">
        <v>0</v>
      </c>
      <c r="K1212">
        <v>0</v>
      </c>
      <c r="L1212">
        <v>679.28189999999995</v>
      </c>
      <c r="M1212">
        <v>749.32560000000001</v>
      </c>
      <c r="N1212">
        <v>0</v>
      </c>
      <c r="O1212">
        <v>0</v>
      </c>
      <c r="P1212">
        <v>0</v>
      </c>
      <c r="Q1212">
        <v>0</v>
      </c>
      <c r="R1212">
        <v>1</v>
      </c>
    </row>
    <row r="1213" spans="1:18" x14ac:dyDescent="0.25">
      <c r="A1213" t="s">
        <v>1193</v>
      </c>
      <c r="B1213">
        <v>9645.9905999999992</v>
      </c>
      <c r="C1213">
        <v>2323.6394</v>
      </c>
      <c r="D1213">
        <v>145870.5626</v>
      </c>
      <c r="E1213" s="3">
        <v>72714.762799999997</v>
      </c>
      <c r="F1213" s="4">
        <v>24459.775900000001</v>
      </c>
      <c r="G1213">
        <v>3448.7934</v>
      </c>
      <c r="H1213">
        <v>19738.109499999999</v>
      </c>
      <c r="I1213">
        <v>0</v>
      </c>
      <c r="J1213">
        <v>0</v>
      </c>
      <c r="K1213">
        <v>0</v>
      </c>
      <c r="L1213">
        <v>1805.0971999999999</v>
      </c>
      <c r="M1213">
        <v>29811.962899999999</v>
      </c>
      <c r="N1213">
        <v>0</v>
      </c>
      <c r="O1213">
        <v>0</v>
      </c>
      <c r="P1213">
        <v>0</v>
      </c>
      <c r="Q1213">
        <v>0</v>
      </c>
      <c r="R1213">
        <v>1</v>
      </c>
    </row>
    <row r="1214" spans="1:18" x14ac:dyDescent="0.25">
      <c r="A1214" t="s">
        <v>1194</v>
      </c>
      <c r="B1214">
        <v>8530.8027000000002</v>
      </c>
      <c r="C1214">
        <v>1734.3776</v>
      </c>
      <c r="D1214">
        <v>194123.76019999999</v>
      </c>
      <c r="E1214" s="3">
        <v>108424.34970000001</v>
      </c>
      <c r="F1214" s="4">
        <v>37842.502699999997</v>
      </c>
      <c r="G1214">
        <v>1386.8857</v>
      </c>
      <c r="H1214">
        <v>36344.247499999998</v>
      </c>
      <c r="I1214">
        <v>0</v>
      </c>
      <c r="J1214">
        <v>0</v>
      </c>
      <c r="K1214">
        <v>0</v>
      </c>
      <c r="L1214">
        <v>199.80609999999999</v>
      </c>
      <c r="M1214">
        <v>150810.6342</v>
      </c>
      <c r="N1214">
        <v>0</v>
      </c>
      <c r="O1214">
        <v>0</v>
      </c>
      <c r="P1214">
        <v>0</v>
      </c>
      <c r="Q1214">
        <v>0</v>
      </c>
      <c r="R1214">
        <v>1</v>
      </c>
    </row>
    <row r="1215" spans="1:18" x14ac:dyDescent="0.25">
      <c r="A1215" t="s">
        <v>1195</v>
      </c>
      <c r="B1215">
        <v>4887.5756000000001</v>
      </c>
      <c r="C1215">
        <v>511.28570000000002</v>
      </c>
      <c r="D1215">
        <v>62453.970699999998</v>
      </c>
      <c r="E1215" s="3">
        <v>28110.340800000002</v>
      </c>
      <c r="F1215" s="4">
        <v>3929.0749000000001</v>
      </c>
      <c r="G1215">
        <v>1098.4458999999999</v>
      </c>
      <c r="H1215">
        <v>718.91380000000004</v>
      </c>
      <c r="I1215">
        <v>0</v>
      </c>
      <c r="J1215">
        <v>0</v>
      </c>
      <c r="K1215">
        <v>0</v>
      </c>
      <c r="L1215">
        <v>348.34870000000001</v>
      </c>
      <c r="M1215">
        <v>6260.1062000000002</v>
      </c>
      <c r="N1215">
        <v>0</v>
      </c>
      <c r="O1215">
        <v>0</v>
      </c>
      <c r="P1215">
        <v>0</v>
      </c>
      <c r="Q1215">
        <v>0</v>
      </c>
      <c r="R1215">
        <v>1</v>
      </c>
    </row>
    <row r="1216" spans="1:18" x14ac:dyDescent="0.25">
      <c r="A1216" t="s">
        <v>1196</v>
      </c>
      <c r="B1216">
        <v>3045.4747000000002</v>
      </c>
      <c r="C1216">
        <v>268.30759999999998</v>
      </c>
      <c r="D1216">
        <v>44450.008099999999</v>
      </c>
      <c r="E1216" s="3">
        <v>31493.888800000001</v>
      </c>
      <c r="F1216" s="4">
        <v>3943.6601999999998</v>
      </c>
      <c r="G1216">
        <v>2089.1792</v>
      </c>
      <c r="H1216">
        <v>646.26139999999998</v>
      </c>
      <c r="I1216">
        <v>0</v>
      </c>
      <c r="J1216">
        <v>0</v>
      </c>
      <c r="K1216">
        <v>0</v>
      </c>
      <c r="L1216">
        <v>265.72859999999997</v>
      </c>
      <c r="M1216">
        <v>4270.6904000000004</v>
      </c>
      <c r="N1216">
        <v>0</v>
      </c>
      <c r="O1216">
        <v>0</v>
      </c>
      <c r="P1216">
        <v>0</v>
      </c>
      <c r="Q1216">
        <v>0</v>
      </c>
      <c r="R1216">
        <v>1</v>
      </c>
    </row>
    <row r="1217" spans="1:18" x14ac:dyDescent="0.25">
      <c r="A1217" t="s">
        <v>1197</v>
      </c>
      <c r="B1217">
        <v>8571.8006999999998</v>
      </c>
      <c r="C1217">
        <v>1877.1769999999999</v>
      </c>
      <c r="D1217">
        <v>115129.5151</v>
      </c>
      <c r="E1217" s="3">
        <v>54727.770299999996</v>
      </c>
      <c r="F1217" s="4">
        <v>15617.264800000001</v>
      </c>
      <c r="G1217">
        <v>2282.9009000000001</v>
      </c>
      <c r="H1217">
        <v>11146.400100000001</v>
      </c>
      <c r="I1217">
        <v>0</v>
      </c>
      <c r="J1217">
        <v>0</v>
      </c>
      <c r="K1217">
        <v>0</v>
      </c>
      <c r="L1217">
        <v>749.07500000000005</v>
      </c>
      <c r="M1217">
        <v>5277.53</v>
      </c>
      <c r="N1217">
        <v>0</v>
      </c>
      <c r="O1217">
        <v>0</v>
      </c>
      <c r="P1217">
        <v>0</v>
      </c>
      <c r="Q1217">
        <v>0</v>
      </c>
      <c r="R1217">
        <v>1</v>
      </c>
    </row>
    <row r="1218" spans="1:18" x14ac:dyDescent="0.25">
      <c r="A1218" t="s">
        <v>1198</v>
      </c>
      <c r="B1218">
        <v>6541.1821</v>
      </c>
      <c r="C1218">
        <v>691.21749999999997</v>
      </c>
      <c r="D1218">
        <v>91767.439599999998</v>
      </c>
      <c r="E1218" s="3">
        <v>41351.675199999998</v>
      </c>
      <c r="F1218" s="4">
        <v>7349.4431999999997</v>
      </c>
      <c r="G1218">
        <v>1803.5786000000001</v>
      </c>
      <c r="H1218">
        <v>3139.8753000000002</v>
      </c>
      <c r="I1218">
        <v>0</v>
      </c>
      <c r="J1218">
        <v>0</v>
      </c>
      <c r="K1218">
        <v>0</v>
      </c>
      <c r="L1218">
        <v>917.45899999999995</v>
      </c>
      <c r="M1218">
        <v>10489.059499999999</v>
      </c>
      <c r="N1218">
        <v>0</v>
      </c>
      <c r="O1218">
        <v>0</v>
      </c>
      <c r="P1218">
        <v>0</v>
      </c>
      <c r="Q1218">
        <v>0</v>
      </c>
      <c r="R1218">
        <v>1</v>
      </c>
    </row>
    <row r="1219" spans="1:18" x14ac:dyDescent="0.25">
      <c r="A1219" t="s">
        <v>1199</v>
      </c>
      <c r="B1219">
        <v>12595.866900000001</v>
      </c>
      <c r="C1219">
        <v>1598.3678</v>
      </c>
      <c r="D1219">
        <v>159020.2934</v>
      </c>
      <c r="E1219" s="3">
        <v>72614.766600000003</v>
      </c>
      <c r="F1219" s="4">
        <v>10976.506299999999</v>
      </c>
      <c r="G1219">
        <v>3180.0563000000002</v>
      </c>
      <c r="H1219">
        <v>3492.1596</v>
      </c>
      <c r="I1219">
        <v>0</v>
      </c>
      <c r="J1219">
        <v>0</v>
      </c>
      <c r="K1219">
        <v>0</v>
      </c>
      <c r="L1219">
        <v>1137.6513</v>
      </c>
      <c r="M1219">
        <v>16688.7166</v>
      </c>
      <c r="N1219">
        <v>0</v>
      </c>
      <c r="O1219">
        <v>0</v>
      </c>
      <c r="P1219">
        <v>0</v>
      </c>
      <c r="Q1219">
        <v>0</v>
      </c>
      <c r="R1219">
        <v>1</v>
      </c>
    </row>
    <row r="1220" spans="1:18" x14ac:dyDescent="0.25">
      <c r="A1220" t="s">
        <v>1200</v>
      </c>
      <c r="B1220">
        <v>10934.094999999999</v>
      </c>
      <c r="C1220">
        <v>1324.3354999999999</v>
      </c>
      <c r="D1220">
        <v>147007.00320000001</v>
      </c>
      <c r="E1220" s="3">
        <v>74632.330600000001</v>
      </c>
      <c r="F1220" s="4">
        <v>12001.8007</v>
      </c>
      <c r="G1220">
        <v>3434.0338000000002</v>
      </c>
      <c r="H1220">
        <v>4396.8446999999996</v>
      </c>
      <c r="I1220">
        <v>0</v>
      </c>
      <c r="J1220">
        <v>0</v>
      </c>
      <c r="K1220">
        <v>0</v>
      </c>
      <c r="L1220">
        <v>848.10490000000004</v>
      </c>
      <c r="M1220">
        <v>7190.8777</v>
      </c>
      <c r="N1220">
        <v>0</v>
      </c>
      <c r="O1220">
        <v>0</v>
      </c>
      <c r="P1220">
        <v>0</v>
      </c>
      <c r="Q1220">
        <v>0</v>
      </c>
      <c r="R1220">
        <v>1</v>
      </c>
    </row>
    <row r="1221" spans="1:18" x14ac:dyDescent="0.25">
      <c r="A1221" t="s">
        <v>1201</v>
      </c>
      <c r="B1221">
        <v>3474.9047</v>
      </c>
      <c r="C1221">
        <v>499.49470000000002</v>
      </c>
      <c r="D1221">
        <v>43201.398000000001</v>
      </c>
      <c r="E1221" s="3">
        <v>15983.6762</v>
      </c>
      <c r="F1221" s="4">
        <v>4740.4390000000003</v>
      </c>
      <c r="G1221">
        <v>1678.8768</v>
      </c>
      <c r="H1221">
        <v>2448.1460000000002</v>
      </c>
      <c r="I1221">
        <v>0</v>
      </c>
      <c r="J1221">
        <v>0</v>
      </c>
      <c r="K1221">
        <v>0</v>
      </c>
      <c r="L1221">
        <v>1275.4070999999999</v>
      </c>
      <c r="M1221">
        <v>308.29390000000001</v>
      </c>
      <c r="N1221">
        <v>0</v>
      </c>
      <c r="O1221">
        <v>0</v>
      </c>
      <c r="P1221">
        <v>0</v>
      </c>
      <c r="Q1221">
        <v>0</v>
      </c>
      <c r="R1221">
        <v>1</v>
      </c>
    </row>
    <row r="1222" spans="1:18" x14ac:dyDescent="0.25">
      <c r="A1222" t="s">
        <v>1202</v>
      </c>
      <c r="B1222">
        <v>7269.7173000000003</v>
      </c>
      <c r="C1222">
        <v>1113.6341</v>
      </c>
      <c r="D1222">
        <v>88404.445900000006</v>
      </c>
      <c r="E1222" s="3">
        <v>39686.133399999999</v>
      </c>
      <c r="F1222" s="4">
        <v>6730.9636</v>
      </c>
      <c r="G1222">
        <v>1611.8204000000001</v>
      </c>
      <c r="H1222">
        <v>3635.5129000000002</v>
      </c>
      <c r="I1222">
        <v>0</v>
      </c>
      <c r="J1222">
        <v>0</v>
      </c>
      <c r="K1222">
        <v>0</v>
      </c>
      <c r="L1222">
        <v>534.89070000000004</v>
      </c>
      <c r="M1222">
        <v>11338.73</v>
      </c>
      <c r="N1222">
        <v>0</v>
      </c>
      <c r="O1222">
        <v>0</v>
      </c>
      <c r="P1222">
        <v>0</v>
      </c>
      <c r="Q1222">
        <v>0</v>
      </c>
      <c r="R1222">
        <v>1</v>
      </c>
    </row>
    <row r="1223" spans="1:18" x14ac:dyDescent="0.25">
      <c r="A1223" t="s">
        <v>72</v>
      </c>
      <c r="B1223">
        <v>6100.0347000000002</v>
      </c>
      <c r="C1223">
        <v>691.63969999999995</v>
      </c>
      <c r="D1223">
        <v>81511.666100000002</v>
      </c>
      <c r="E1223" s="3">
        <v>37410.823299999996</v>
      </c>
      <c r="F1223" s="4">
        <v>5988.6436999999996</v>
      </c>
      <c r="G1223">
        <v>1534.2343000000001</v>
      </c>
      <c r="H1223">
        <v>2510.1246999999998</v>
      </c>
      <c r="I1223">
        <v>0</v>
      </c>
      <c r="J1223">
        <v>0</v>
      </c>
      <c r="K1223">
        <v>0</v>
      </c>
      <c r="L1223">
        <v>563.98739999999998</v>
      </c>
      <c r="M1223">
        <v>12611.267</v>
      </c>
      <c r="N1223">
        <v>0</v>
      </c>
      <c r="O1223">
        <v>0</v>
      </c>
      <c r="P1223">
        <v>0</v>
      </c>
      <c r="Q1223">
        <v>0</v>
      </c>
      <c r="R1223">
        <v>1</v>
      </c>
    </row>
    <row r="1224" spans="1:18" x14ac:dyDescent="0.25">
      <c r="A1224" t="s">
        <v>1203</v>
      </c>
      <c r="B1224">
        <v>3875.7433000000001</v>
      </c>
      <c r="C1224">
        <v>397.89249999999998</v>
      </c>
      <c r="D1224">
        <v>43557.249000000003</v>
      </c>
      <c r="E1224" s="3">
        <v>19747.620500000001</v>
      </c>
      <c r="F1224" s="4">
        <v>2499.3782000000001</v>
      </c>
      <c r="G1224">
        <v>952.59259999999995</v>
      </c>
      <c r="H1224">
        <v>514.85400000000004</v>
      </c>
      <c r="I1224">
        <v>0</v>
      </c>
      <c r="J1224">
        <v>0</v>
      </c>
      <c r="K1224">
        <v>0</v>
      </c>
      <c r="L1224">
        <v>337.31099999999998</v>
      </c>
      <c r="M1224">
        <v>1423.9431999999999</v>
      </c>
      <c r="N1224">
        <v>0</v>
      </c>
      <c r="O1224">
        <v>0</v>
      </c>
      <c r="P1224">
        <v>0</v>
      </c>
      <c r="Q1224">
        <v>0</v>
      </c>
      <c r="R1224">
        <v>1</v>
      </c>
    </row>
    <row r="1225" spans="1:18" x14ac:dyDescent="0.25">
      <c r="A1225" t="s">
        <v>73</v>
      </c>
      <c r="B1225">
        <v>8038.5352000000003</v>
      </c>
      <c r="C1225">
        <v>1008.4954</v>
      </c>
      <c r="D1225">
        <v>157952.20170000001</v>
      </c>
      <c r="E1225" s="3">
        <v>71234.824500000002</v>
      </c>
      <c r="F1225" s="4">
        <v>10469.652</v>
      </c>
      <c r="G1225">
        <v>1463.8905</v>
      </c>
      <c r="H1225">
        <v>8190.0865999999996</v>
      </c>
      <c r="I1225">
        <v>0</v>
      </c>
      <c r="J1225">
        <v>0</v>
      </c>
      <c r="K1225">
        <v>0</v>
      </c>
      <c r="L1225">
        <v>598.46400000000006</v>
      </c>
      <c r="M1225">
        <v>103791.4451</v>
      </c>
      <c r="N1225">
        <v>0</v>
      </c>
      <c r="O1225">
        <v>0</v>
      </c>
      <c r="P1225">
        <v>0</v>
      </c>
      <c r="Q1225">
        <v>0</v>
      </c>
      <c r="R1225">
        <v>1</v>
      </c>
    </row>
    <row r="1226" spans="1:18" x14ac:dyDescent="0.25">
      <c r="A1226" t="s">
        <v>1980</v>
      </c>
      <c r="B1226">
        <v>0.2407</v>
      </c>
      <c r="C1226">
        <v>8.1199999999999994E-2</v>
      </c>
      <c r="D1226">
        <v>5.6843000000000004</v>
      </c>
      <c r="E1226" s="3">
        <v>-43.1083</v>
      </c>
      <c r="F1226" s="4">
        <v>1.9490000000000001</v>
      </c>
      <c r="G1226">
        <v>1.9481999999999999</v>
      </c>
      <c r="H1226">
        <v>2.0000000000000001E-4</v>
      </c>
      <c r="I1226">
        <v>0</v>
      </c>
      <c r="J1226">
        <v>0</v>
      </c>
      <c r="K1226">
        <v>0</v>
      </c>
      <c r="L1226">
        <v>1.9460999999999999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1</v>
      </c>
    </row>
    <row r="1227" spans="1:18" x14ac:dyDescent="0.25">
      <c r="A1227" t="s">
        <v>1204</v>
      </c>
      <c r="B1227">
        <v>9774.8050000000003</v>
      </c>
      <c r="C1227">
        <v>856.61479999999995</v>
      </c>
      <c r="D1227">
        <v>138942.3028</v>
      </c>
      <c r="E1227" s="3">
        <v>64039.837200000002</v>
      </c>
      <c r="F1227" s="4">
        <v>7707.5954000000002</v>
      </c>
      <c r="G1227">
        <v>2332.5684000000001</v>
      </c>
      <c r="H1227">
        <v>2262.6356000000001</v>
      </c>
      <c r="I1227">
        <v>0</v>
      </c>
      <c r="J1227">
        <v>0</v>
      </c>
      <c r="K1227">
        <v>0</v>
      </c>
      <c r="L1227">
        <v>798.94240000000002</v>
      </c>
      <c r="M1227">
        <v>30341.0615</v>
      </c>
      <c r="N1227">
        <v>0</v>
      </c>
      <c r="O1227">
        <v>0</v>
      </c>
      <c r="P1227">
        <v>0</v>
      </c>
      <c r="Q1227">
        <v>0</v>
      </c>
      <c r="R1227">
        <v>1</v>
      </c>
    </row>
    <row r="1228" spans="1:18" x14ac:dyDescent="0.25">
      <c r="A1228" t="s">
        <v>1205</v>
      </c>
      <c r="B1228">
        <v>11912.5808</v>
      </c>
      <c r="C1228">
        <v>2667.7685000000001</v>
      </c>
      <c r="D1228">
        <v>192256.13959999999</v>
      </c>
      <c r="E1228" s="3">
        <v>99225.590400000001</v>
      </c>
      <c r="F1228" s="4">
        <v>25285.973900000001</v>
      </c>
      <c r="G1228">
        <v>3259.4805000000001</v>
      </c>
      <c r="H1228">
        <v>19287.031200000001</v>
      </c>
      <c r="I1228">
        <v>0</v>
      </c>
      <c r="J1228">
        <v>0</v>
      </c>
      <c r="K1228">
        <v>0</v>
      </c>
      <c r="L1228">
        <v>1295.0307</v>
      </c>
      <c r="M1228">
        <v>55838.298999999999</v>
      </c>
      <c r="N1228">
        <v>0</v>
      </c>
      <c r="O1228">
        <v>0</v>
      </c>
      <c r="P1228">
        <v>0</v>
      </c>
      <c r="Q1228">
        <v>0</v>
      </c>
      <c r="R1228">
        <v>1</v>
      </c>
    </row>
    <row r="1229" spans="1:18" x14ac:dyDescent="0.25">
      <c r="A1229" t="s">
        <v>1206</v>
      </c>
      <c r="B1229">
        <v>8041.2705999999998</v>
      </c>
      <c r="C1229">
        <v>1085.9348</v>
      </c>
      <c r="D1229">
        <v>126374.5598</v>
      </c>
      <c r="E1229" s="3">
        <v>84571.913799999995</v>
      </c>
      <c r="F1229" s="4">
        <v>13856.979799999999</v>
      </c>
      <c r="G1229">
        <v>4453.2561999999998</v>
      </c>
      <c r="H1229">
        <v>7440.4328999999998</v>
      </c>
      <c r="I1229">
        <v>0</v>
      </c>
      <c r="J1229">
        <v>0</v>
      </c>
      <c r="K1229">
        <v>0</v>
      </c>
      <c r="L1229">
        <v>896.88310000000001</v>
      </c>
      <c r="M1229">
        <v>45372.340499999998</v>
      </c>
      <c r="N1229">
        <v>0</v>
      </c>
      <c r="O1229">
        <v>0</v>
      </c>
      <c r="P1229">
        <v>0</v>
      </c>
      <c r="Q1229">
        <v>0</v>
      </c>
      <c r="R1229">
        <v>1</v>
      </c>
    </row>
    <row r="1230" spans="1:18" x14ac:dyDescent="0.25">
      <c r="A1230" t="s">
        <v>1207</v>
      </c>
      <c r="B1230">
        <v>11082.3302</v>
      </c>
      <c r="C1230">
        <v>1230.0772999999999</v>
      </c>
      <c r="D1230">
        <v>189255.74299999999</v>
      </c>
      <c r="E1230" s="3">
        <v>96053.328500000003</v>
      </c>
      <c r="F1230" s="4">
        <v>14574.4635</v>
      </c>
      <c r="G1230">
        <v>2929.8611999999998</v>
      </c>
      <c r="H1230">
        <v>9674.2918000000009</v>
      </c>
      <c r="I1230">
        <v>0</v>
      </c>
      <c r="J1230">
        <v>0</v>
      </c>
      <c r="K1230">
        <v>0</v>
      </c>
      <c r="L1230">
        <v>1102.2224000000001</v>
      </c>
      <c r="M1230">
        <v>71553.136199999994</v>
      </c>
      <c r="N1230">
        <v>0</v>
      </c>
      <c r="O1230">
        <v>0</v>
      </c>
      <c r="P1230">
        <v>0</v>
      </c>
      <c r="Q1230">
        <v>0</v>
      </c>
      <c r="R1230">
        <v>1</v>
      </c>
    </row>
    <row r="1231" spans="1:18" x14ac:dyDescent="0.25">
      <c r="A1231" t="s">
        <v>1208</v>
      </c>
      <c r="B1231">
        <v>7886.2559000000001</v>
      </c>
      <c r="C1231">
        <v>753.72370000000001</v>
      </c>
      <c r="D1231">
        <v>115613.2121</v>
      </c>
      <c r="E1231" s="3">
        <v>53524.582199999997</v>
      </c>
      <c r="F1231" s="4">
        <v>7286.1462000000001</v>
      </c>
      <c r="G1231">
        <v>1881.7992999999999</v>
      </c>
      <c r="H1231">
        <v>3696.2505000000001</v>
      </c>
      <c r="I1231">
        <v>0</v>
      </c>
      <c r="J1231">
        <v>0</v>
      </c>
      <c r="K1231">
        <v>0</v>
      </c>
      <c r="L1231">
        <v>980.97439999999995</v>
      </c>
      <c r="M1231">
        <v>26687.660599999999</v>
      </c>
      <c r="N1231">
        <v>0</v>
      </c>
      <c r="O1231">
        <v>0</v>
      </c>
      <c r="P1231">
        <v>0</v>
      </c>
      <c r="Q1231">
        <v>0</v>
      </c>
      <c r="R1231">
        <v>1</v>
      </c>
    </row>
    <row r="1232" spans="1:18" x14ac:dyDescent="0.25">
      <c r="A1232" t="s">
        <v>1209</v>
      </c>
      <c r="B1232">
        <v>10166.392</v>
      </c>
      <c r="C1232">
        <v>2296.2833999999998</v>
      </c>
      <c r="D1232">
        <v>123769.9415</v>
      </c>
      <c r="E1232" s="3">
        <v>60830.311300000001</v>
      </c>
      <c r="F1232" s="4">
        <v>13367.6751</v>
      </c>
      <c r="G1232">
        <v>2266.7453</v>
      </c>
      <c r="H1232">
        <v>7731.9358000000002</v>
      </c>
      <c r="I1232">
        <v>0</v>
      </c>
      <c r="J1232">
        <v>0</v>
      </c>
      <c r="K1232">
        <v>0</v>
      </c>
      <c r="L1232">
        <v>1005.5069</v>
      </c>
      <c r="M1232">
        <v>26743.101900000001</v>
      </c>
      <c r="N1232">
        <v>0</v>
      </c>
      <c r="O1232">
        <v>0</v>
      </c>
      <c r="P1232">
        <v>0</v>
      </c>
      <c r="Q1232">
        <v>0</v>
      </c>
      <c r="R1232">
        <v>1</v>
      </c>
    </row>
    <row r="1233" spans="1:18" x14ac:dyDescent="0.25">
      <c r="A1233" t="s">
        <v>1210</v>
      </c>
      <c r="B1233">
        <v>4810.0859</v>
      </c>
      <c r="C1233">
        <v>728.25720000000001</v>
      </c>
      <c r="D1233">
        <v>82675.055200000003</v>
      </c>
      <c r="E1233" s="3">
        <v>36743.092400000001</v>
      </c>
      <c r="F1233" s="4">
        <v>3807.8290999999999</v>
      </c>
      <c r="G1233">
        <v>882.69970000000001</v>
      </c>
      <c r="H1233">
        <v>984.26030000000003</v>
      </c>
      <c r="I1233">
        <v>0</v>
      </c>
      <c r="J1233">
        <v>0</v>
      </c>
      <c r="K1233">
        <v>0</v>
      </c>
      <c r="L1233">
        <v>361.42399999999998</v>
      </c>
      <c r="M1233">
        <v>45973.623800000001</v>
      </c>
      <c r="N1233">
        <v>0</v>
      </c>
      <c r="O1233">
        <v>0</v>
      </c>
      <c r="P1233">
        <v>0</v>
      </c>
      <c r="Q1233">
        <v>0</v>
      </c>
      <c r="R1233">
        <v>1</v>
      </c>
    </row>
    <row r="1234" spans="1:18" x14ac:dyDescent="0.25">
      <c r="A1234" t="s">
        <v>1211</v>
      </c>
      <c r="B1234">
        <v>2458.7842999999998</v>
      </c>
      <c r="C1234">
        <v>101.6285</v>
      </c>
      <c r="D1234">
        <v>46989.6823</v>
      </c>
      <c r="E1234" s="3">
        <v>20364.368999999999</v>
      </c>
      <c r="F1234" s="4">
        <v>1244.2337</v>
      </c>
      <c r="G1234">
        <v>458.01209999999998</v>
      </c>
      <c r="H1234">
        <v>566.39959999999996</v>
      </c>
      <c r="I1234">
        <v>0</v>
      </c>
      <c r="J1234">
        <v>0</v>
      </c>
      <c r="K1234">
        <v>0</v>
      </c>
      <c r="L1234">
        <v>383.33589999999998</v>
      </c>
      <c r="M1234">
        <v>35976.928599999999</v>
      </c>
      <c r="N1234">
        <v>0</v>
      </c>
      <c r="O1234">
        <v>0</v>
      </c>
      <c r="P1234">
        <v>0</v>
      </c>
      <c r="Q1234">
        <v>0</v>
      </c>
      <c r="R1234">
        <v>1</v>
      </c>
    </row>
    <row r="1235" spans="1:18" x14ac:dyDescent="0.25">
      <c r="A1235" t="s">
        <v>1212</v>
      </c>
      <c r="B1235">
        <v>7285.1085999999996</v>
      </c>
      <c r="C1235">
        <v>1285.3162</v>
      </c>
      <c r="D1235">
        <v>85737.971300000005</v>
      </c>
      <c r="E1235" s="3">
        <v>36939.643199999999</v>
      </c>
      <c r="F1235" s="4">
        <v>10274.964900000001</v>
      </c>
      <c r="G1235">
        <v>2440.4122000000002</v>
      </c>
      <c r="H1235">
        <v>3979.3442</v>
      </c>
      <c r="I1235">
        <v>0</v>
      </c>
      <c r="J1235">
        <v>0</v>
      </c>
      <c r="K1235">
        <v>0</v>
      </c>
      <c r="L1235">
        <v>1502.4151999999999</v>
      </c>
      <c r="M1235">
        <v>5029.3629000000001</v>
      </c>
      <c r="N1235">
        <v>0</v>
      </c>
      <c r="O1235">
        <v>0</v>
      </c>
      <c r="P1235">
        <v>0</v>
      </c>
      <c r="Q1235">
        <v>0</v>
      </c>
      <c r="R1235">
        <v>1</v>
      </c>
    </row>
    <row r="1236" spans="1:18" x14ac:dyDescent="0.25">
      <c r="A1236" t="s">
        <v>1213</v>
      </c>
      <c r="B1236">
        <v>5952.1977999999999</v>
      </c>
      <c r="C1236">
        <v>477.68970000000002</v>
      </c>
      <c r="D1236">
        <v>87951.173200000005</v>
      </c>
      <c r="E1236" s="3">
        <v>38419.497499999998</v>
      </c>
      <c r="F1236" s="4">
        <v>5138.0528999999997</v>
      </c>
      <c r="G1236">
        <v>1849.8134</v>
      </c>
      <c r="H1236">
        <v>1144.2528</v>
      </c>
      <c r="I1236">
        <v>0</v>
      </c>
      <c r="J1236">
        <v>0</v>
      </c>
      <c r="K1236">
        <v>0</v>
      </c>
      <c r="L1236">
        <v>894.41480000000001</v>
      </c>
      <c r="M1236">
        <v>19261.723399999999</v>
      </c>
      <c r="N1236">
        <v>0</v>
      </c>
      <c r="O1236">
        <v>0</v>
      </c>
      <c r="P1236">
        <v>0</v>
      </c>
      <c r="Q1236">
        <v>0</v>
      </c>
      <c r="R1236">
        <v>1</v>
      </c>
    </row>
    <row r="1237" spans="1:18" x14ac:dyDescent="0.25">
      <c r="A1237" t="s">
        <v>1214</v>
      </c>
      <c r="B1237">
        <v>4669.9894999999997</v>
      </c>
      <c r="C1237">
        <v>643.73</v>
      </c>
      <c r="D1237">
        <v>67879.205799999996</v>
      </c>
      <c r="E1237" s="3">
        <v>28707.581699999999</v>
      </c>
      <c r="F1237" s="4">
        <v>6805.4692999999997</v>
      </c>
      <c r="G1237">
        <v>2301.3778000000002</v>
      </c>
      <c r="H1237">
        <v>4215.8415000000005</v>
      </c>
      <c r="I1237">
        <v>0</v>
      </c>
      <c r="J1237">
        <v>0</v>
      </c>
      <c r="K1237">
        <v>0</v>
      </c>
      <c r="L1237">
        <v>1951.3227999999999</v>
      </c>
      <c r="M1237">
        <v>22460.842100000002</v>
      </c>
      <c r="N1237">
        <v>0</v>
      </c>
      <c r="O1237">
        <v>0</v>
      </c>
      <c r="P1237">
        <v>0</v>
      </c>
      <c r="Q1237">
        <v>0</v>
      </c>
      <c r="R1237">
        <v>1</v>
      </c>
    </row>
    <row r="1238" spans="1:18" x14ac:dyDescent="0.25">
      <c r="A1238" t="s">
        <v>1215</v>
      </c>
      <c r="B1238">
        <v>3315.7386999999999</v>
      </c>
      <c r="C1238">
        <v>866.29480000000001</v>
      </c>
      <c r="D1238">
        <v>47862.693700000003</v>
      </c>
      <c r="E1238" s="3">
        <v>19603.420900000001</v>
      </c>
      <c r="F1238" s="4">
        <v>9464.4465999999993</v>
      </c>
      <c r="G1238">
        <v>2162.1826999999998</v>
      </c>
      <c r="H1238">
        <v>6972.6526000000003</v>
      </c>
      <c r="I1238">
        <v>0</v>
      </c>
      <c r="J1238">
        <v>0</v>
      </c>
      <c r="K1238">
        <v>0</v>
      </c>
      <c r="L1238">
        <v>1676.7446</v>
      </c>
      <c r="M1238">
        <v>1500.375</v>
      </c>
      <c r="N1238">
        <v>0</v>
      </c>
      <c r="O1238">
        <v>0</v>
      </c>
      <c r="P1238">
        <v>0</v>
      </c>
      <c r="Q1238">
        <v>0</v>
      </c>
      <c r="R1238">
        <v>1</v>
      </c>
    </row>
    <row r="1239" spans="1:18" x14ac:dyDescent="0.25">
      <c r="A1239" t="s">
        <v>1216</v>
      </c>
      <c r="B1239">
        <v>5960.3694999999998</v>
      </c>
      <c r="C1239">
        <v>1051.6297</v>
      </c>
      <c r="D1239">
        <v>84597.188299999994</v>
      </c>
      <c r="E1239" s="3">
        <v>37415.124300000003</v>
      </c>
      <c r="F1239" s="4">
        <v>11362.0448</v>
      </c>
      <c r="G1239">
        <v>3172.1822000000002</v>
      </c>
      <c r="H1239">
        <v>7193.3056999999999</v>
      </c>
      <c r="I1239">
        <v>0</v>
      </c>
      <c r="J1239">
        <v>0</v>
      </c>
      <c r="K1239">
        <v>0</v>
      </c>
      <c r="L1239">
        <v>2375.7183</v>
      </c>
      <c r="M1239">
        <v>3955.2033000000001</v>
      </c>
      <c r="N1239">
        <v>0</v>
      </c>
      <c r="O1239">
        <v>0</v>
      </c>
      <c r="P1239">
        <v>0</v>
      </c>
      <c r="Q1239">
        <v>0</v>
      </c>
      <c r="R1239">
        <v>1</v>
      </c>
    </row>
    <row r="1240" spans="1:18" x14ac:dyDescent="0.25">
      <c r="A1240" t="s">
        <v>1217</v>
      </c>
      <c r="B1240">
        <v>5998.8175000000001</v>
      </c>
      <c r="C1240">
        <v>761.05499999999995</v>
      </c>
      <c r="D1240">
        <v>66425.813599999994</v>
      </c>
      <c r="E1240" s="3">
        <v>29913.022099999998</v>
      </c>
      <c r="F1240" s="4">
        <v>5327.0513000000001</v>
      </c>
      <c r="G1240">
        <v>2124.5243999999998</v>
      </c>
      <c r="H1240">
        <v>1338.2137</v>
      </c>
      <c r="I1240">
        <v>0</v>
      </c>
      <c r="J1240">
        <v>0</v>
      </c>
      <c r="K1240">
        <v>0</v>
      </c>
      <c r="L1240">
        <v>652.13819999999998</v>
      </c>
      <c r="M1240">
        <v>2909.4461000000001</v>
      </c>
      <c r="N1240">
        <v>0</v>
      </c>
      <c r="O1240">
        <v>0</v>
      </c>
      <c r="P1240">
        <v>0</v>
      </c>
      <c r="Q1240">
        <v>0</v>
      </c>
      <c r="R1240">
        <v>1</v>
      </c>
    </row>
    <row r="1241" spans="1:18" x14ac:dyDescent="0.25">
      <c r="A1241" t="s">
        <v>74</v>
      </c>
      <c r="B1241">
        <v>6644.3909999999996</v>
      </c>
      <c r="C1241">
        <v>2306.5248999999999</v>
      </c>
      <c r="D1241">
        <v>112570.8475</v>
      </c>
      <c r="E1241" s="3">
        <v>57054.036899999999</v>
      </c>
      <c r="F1241" s="4">
        <v>23002.330300000001</v>
      </c>
      <c r="G1241">
        <v>1773.8710000000001</v>
      </c>
      <c r="H1241">
        <v>20401.1371</v>
      </c>
      <c r="I1241">
        <v>0</v>
      </c>
      <c r="J1241">
        <v>0</v>
      </c>
      <c r="K1241">
        <v>0</v>
      </c>
      <c r="L1241">
        <v>916.70029999999997</v>
      </c>
      <c r="M1241">
        <v>42666.319100000001</v>
      </c>
      <c r="N1241">
        <v>0</v>
      </c>
      <c r="O1241">
        <v>0</v>
      </c>
      <c r="P1241">
        <v>0</v>
      </c>
      <c r="Q1241">
        <v>0</v>
      </c>
      <c r="R1241">
        <v>1</v>
      </c>
    </row>
    <row r="1242" spans="1:18" x14ac:dyDescent="0.25">
      <c r="A1242" t="s">
        <v>1219</v>
      </c>
      <c r="B1242">
        <v>33.511000000000003</v>
      </c>
      <c r="C1242">
        <v>0.15179999999999999</v>
      </c>
      <c r="D1242">
        <v>691.87210000000005</v>
      </c>
      <c r="E1242" s="3">
        <v>162.43090000000001</v>
      </c>
      <c r="F1242" s="4">
        <v>2.1048</v>
      </c>
      <c r="G1242">
        <v>1.3991</v>
      </c>
      <c r="H1242">
        <v>0.28179999999999999</v>
      </c>
      <c r="I1242">
        <v>0</v>
      </c>
      <c r="J1242">
        <v>0</v>
      </c>
      <c r="K1242">
        <v>0</v>
      </c>
      <c r="L1242">
        <v>0</v>
      </c>
      <c r="M1242">
        <v>461.85660000000001</v>
      </c>
      <c r="N1242">
        <v>0</v>
      </c>
      <c r="O1242">
        <v>0</v>
      </c>
      <c r="P1242">
        <v>0</v>
      </c>
      <c r="Q1242">
        <v>0</v>
      </c>
      <c r="R1242">
        <v>1</v>
      </c>
    </row>
    <row r="1243" spans="1:18" x14ac:dyDescent="0.25">
      <c r="A1243" t="s">
        <v>75</v>
      </c>
      <c r="B1243">
        <v>5909.5594000000001</v>
      </c>
      <c r="C1243">
        <v>2649.6945000000001</v>
      </c>
      <c r="D1243">
        <v>98835.377299999993</v>
      </c>
      <c r="E1243" s="3">
        <v>57158.814100000003</v>
      </c>
      <c r="F1243" s="4">
        <v>26732.4725</v>
      </c>
      <c r="G1243">
        <v>2128.0680000000002</v>
      </c>
      <c r="H1243">
        <v>23456.306199999999</v>
      </c>
      <c r="I1243">
        <v>0</v>
      </c>
      <c r="J1243">
        <v>0</v>
      </c>
      <c r="K1243">
        <v>0</v>
      </c>
      <c r="L1243">
        <v>1114.6262999999999</v>
      </c>
      <c r="M1243">
        <v>27696.7032</v>
      </c>
      <c r="N1243">
        <v>0</v>
      </c>
      <c r="O1243">
        <v>0</v>
      </c>
      <c r="P1243">
        <v>0</v>
      </c>
      <c r="Q1243">
        <v>0</v>
      </c>
      <c r="R1243">
        <v>1</v>
      </c>
    </row>
    <row r="1244" spans="1:18" x14ac:dyDescent="0.25">
      <c r="A1244" t="s">
        <v>1220</v>
      </c>
      <c r="B1244">
        <v>9838.5504000000001</v>
      </c>
      <c r="C1244">
        <v>741.99699999999996</v>
      </c>
      <c r="D1244">
        <v>145289.3835</v>
      </c>
      <c r="E1244" s="3">
        <v>64738.739099999999</v>
      </c>
      <c r="F1244" s="4">
        <v>7746.3208000000004</v>
      </c>
      <c r="G1244">
        <v>2690.8125</v>
      </c>
      <c r="H1244">
        <v>2564.0589</v>
      </c>
      <c r="I1244">
        <v>0</v>
      </c>
      <c r="J1244">
        <v>0</v>
      </c>
      <c r="K1244">
        <v>0</v>
      </c>
      <c r="L1244">
        <v>1605.1862000000001</v>
      </c>
      <c r="M1244">
        <v>23675.330600000001</v>
      </c>
      <c r="N1244">
        <v>0</v>
      </c>
      <c r="O1244">
        <v>0</v>
      </c>
      <c r="P1244">
        <v>0</v>
      </c>
      <c r="Q1244">
        <v>0</v>
      </c>
      <c r="R1244">
        <v>1</v>
      </c>
    </row>
    <row r="1245" spans="1:18" x14ac:dyDescent="0.25">
      <c r="A1245" t="s">
        <v>1221</v>
      </c>
      <c r="B1245">
        <v>10638.0309</v>
      </c>
      <c r="C1245">
        <v>931.52560000000005</v>
      </c>
      <c r="D1245">
        <v>172489.84940000001</v>
      </c>
      <c r="E1245" s="3">
        <v>77987.527600000001</v>
      </c>
      <c r="F1245" s="4">
        <v>11806.153200000001</v>
      </c>
      <c r="G1245">
        <v>2810.1655999999998</v>
      </c>
      <c r="H1245">
        <v>6612.5340999999999</v>
      </c>
      <c r="I1245">
        <v>0</v>
      </c>
      <c r="J1245">
        <v>0</v>
      </c>
      <c r="K1245">
        <v>0</v>
      </c>
      <c r="L1245">
        <v>1564.7298000000001</v>
      </c>
      <c r="M1245">
        <v>61837.321600000003</v>
      </c>
      <c r="N1245">
        <v>0</v>
      </c>
      <c r="O1245">
        <v>0</v>
      </c>
      <c r="P1245">
        <v>0</v>
      </c>
      <c r="Q1245">
        <v>0</v>
      </c>
      <c r="R1245">
        <v>1</v>
      </c>
    </row>
    <row r="1246" spans="1:18" x14ac:dyDescent="0.25">
      <c r="A1246" t="s">
        <v>1222</v>
      </c>
      <c r="B1246">
        <v>9770.2214000000004</v>
      </c>
      <c r="C1246">
        <v>2273.1012999999998</v>
      </c>
      <c r="D1246">
        <v>142874.11629999999</v>
      </c>
      <c r="E1246" s="3">
        <v>75295.618700000006</v>
      </c>
      <c r="F1246" s="4">
        <v>21828.322</v>
      </c>
      <c r="G1246">
        <v>3702.9883</v>
      </c>
      <c r="H1246">
        <v>15913.035900000001</v>
      </c>
      <c r="I1246">
        <v>0</v>
      </c>
      <c r="J1246">
        <v>0</v>
      </c>
      <c r="K1246">
        <v>0</v>
      </c>
      <c r="L1246">
        <v>1984.8203000000001</v>
      </c>
      <c r="M1246">
        <v>20560.116999999998</v>
      </c>
      <c r="N1246">
        <v>0</v>
      </c>
      <c r="O1246">
        <v>0</v>
      </c>
      <c r="P1246">
        <v>0</v>
      </c>
      <c r="Q1246">
        <v>0</v>
      </c>
      <c r="R1246">
        <v>1</v>
      </c>
    </row>
    <row r="1247" spans="1:18" x14ac:dyDescent="0.25">
      <c r="A1247" t="s">
        <v>1223</v>
      </c>
      <c r="B1247">
        <v>4652.0906999999997</v>
      </c>
      <c r="C1247">
        <v>239.29480000000001</v>
      </c>
      <c r="D1247">
        <v>82461.999100000001</v>
      </c>
      <c r="E1247" s="3">
        <v>35674.527099999999</v>
      </c>
      <c r="F1247" s="4">
        <v>2080.0857999999998</v>
      </c>
      <c r="G1247">
        <v>610.66769999999997</v>
      </c>
      <c r="H1247">
        <v>432.97559999999999</v>
      </c>
      <c r="I1247">
        <v>0</v>
      </c>
      <c r="J1247">
        <v>0</v>
      </c>
      <c r="K1247">
        <v>0</v>
      </c>
      <c r="L1247">
        <v>321.72609999999997</v>
      </c>
      <c r="M1247">
        <v>50684.699399999998</v>
      </c>
      <c r="N1247">
        <v>0</v>
      </c>
      <c r="O1247">
        <v>0</v>
      </c>
      <c r="P1247">
        <v>0</v>
      </c>
      <c r="Q1247">
        <v>0</v>
      </c>
      <c r="R1247">
        <v>1</v>
      </c>
    </row>
    <row r="1248" spans="1:18" x14ac:dyDescent="0.25">
      <c r="A1248" t="s">
        <v>1224</v>
      </c>
      <c r="B1248">
        <v>10933.2104</v>
      </c>
      <c r="C1248">
        <v>1151.4993999999999</v>
      </c>
      <c r="D1248">
        <v>202306.14509999999</v>
      </c>
      <c r="E1248" s="3">
        <v>99626.743499999997</v>
      </c>
      <c r="F1248" s="4">
        <v>17851.276999999998</v>
      </c>
      <c r="G1248">
        <v>1926.5496000000001</v>
      </c>
      <c r="H1248">
        <v>14812.077300000001</v>
      </c>
      <c r="I1248">
        <v>0</v>
      </c>
      <c r="J1248">
        <v>0</v>
      </c>
      <c r="K1248">
        <v>0</v>
      </c>
      <c r="L1248">
        <v>1074.2865999999999</v>
      </c>
      <c r="M1248">
        <v>123299.83010000001</v>
      </c>
      <c r="N1248">
        <v>0</v>
      </c>
      <c r="O1248">
        <v>0</v>
      </c>
      <c r="P1248">
        <v>0</v>
      </c>
      <c r="Q1248">
        <v>0</v>
      </c>
      <c r="R1248">
        <v>1</v>
      </c>
    </row>
    <row r="1249" spans="1:18" x14ac:dyDescent="0.25">
      <c r="A1249" t="s">
        <v>1225</v>
      </c>
      <c r="B1249">
        <v>3125.2583</v>
      </c>
      <c r="C1249">
        <v>182.16050000000001</v>
      </c>
      <c r="D1249">
        <v>50419.21</v>
      </c>
      <c r="E1249" s="3">
        <v>21927.6829</v>
      </c>
      <c r="F1249" s="4">
        <v>1763.4548</v>
      </c>
      <c r="G1249">
        <v>715.08889999999997</v>
      </c>
      <c r="H1249">
        <v>186.53129999999999</v>
      </c>
      <c r="I1249">
        <v>0</v>
      </c>
      <c r="J1249">
        <v>0</v>
      </c>
      <c r="K1249">
        <v>0</v>
      </c>
      <c r="L1249">
        <v>425.22059999999999</v>
      </c>
      <c r="M1249">
        <v>12444.9251</v>
      </c>
      <c r="N1249">
        <v>0</v>
      </c>
      <c r="O1249">
        <v>0</v>
      </c>
      <c r="P1249">
        <v>0</v>
      </c>
      <c r="Q1249">
        <v>0</v>
      </c>
      <c r="R1249">
        <v>1</v>
      </c>
    </row>
    <row r="1250" spans="1:18" x14ac:dyDescent="0.25">
      <c r="A1250" t="s">
        <v>76</v>
      </c>
      <c r="B1250">
        <v>10812.560799999999</v>
      </c>
      <c r="C1250">
        <v>1116.5166999999999</v>
      </c>
      <c r="D1250">
        <v>152489.54430000001</v>
      </c>
      <c r="E1250" s="3">
        <v>68225.6299</v>
      </c>
      <c r="F1250" s="4">
        <v>10477.8948</v>
      </c>
      <c r="G1250">
        <v>3007.5889000000002</v>
      </c>
      <c r="H1250">
        <v>4983.7986000000001</v>
      </c>
      <c r="I1250">
        <v>0</v>
      </c>
      <c r="J1250">
        <v>0</v>
      </c>
      <c r="K1250">
        <v>0</v>
      </c>
      <c r="L1250">
        <v>1451.6352999999999</v>
      </c>
      <c r="M1250">
        <v>27406.7772</v>
      </c>
      <c r="N1250">
        <v>0</v>
      </c>
      <c r="O1250">
        <v>0</v>
      </c>
      <c r="P1250">
        <v>0</v>
      </c>
      <c r="Q1250">
        <v>0</v>
      </c>
      <c r="R1250">
        <v>1</v>
      </c>
    </row>
    <row r="1251" spans="1:18" x14ac:dyDescent="0.25">
      <c r="A1251" t="s">
        <v>1226</v>
      </c>
      <c r="B1251">
        <v>8799.7582999999995</v>
      </c>
      <c r="C1251">
        <v>717.70659999999998</v>
      </c>
      <c r="D1251">
        <v>144388.16699999999</v>
      </c>
      <c r="E1251" s="3">
        <v>63742.766600000003</v>
      </c>
      <c r="F1251" s="4">
        <v>7023.3284999999996</v>
      </c>
      <c r="G1251">
        <v>2017.2475999999999</v>
      </c>
      <c r="H1251">
        <v>2920.9998000000001</v>
      </c>
      <c r="I1251">
        <v>0</v>
      </c>
      <c r="J1251">
        <v>0</v>
      </c>
      <c r="K1251">
        <v>0</v>
      </c>
      <c r="L1251">
        <v>1125.4471000000001</v>
      </c>
      <c r="M1251">
        <v>61074.1443</v>
      </c>
      <c r="N1251">
        <v>0</v>
      </c>
      <c r="O1251">
        <v>0</v>
      </c>
      <c r="P1251">
        <v>0</v>
      </c>
      <c r="Q1251">
        <v>0</v>
      </c>
      <c r="R1251">
        <v>1</v>
      </c>
    </row>
    <row r="1252" spans="1:18" x14ac:dyDescent="0.25">
      <c r="A1252" t="s">
        <v>1227</v>
      </c>
      <c r="B1252">
        <v>6442.1953000000003</v>
      </c>
      <c r="C1252">
        <v>487.16129999999998</v>
      </c>
      <c r="D1252">
        <v>99341.873600000006</v>
      </c>
      <c r="E1252" s="3">
        <v>44337.927499999998</v>
      </c>
      <c r="F1252" s="4">
        <v>4869.3918000000003</v>
      </c>
      <c r="G1252">
        <v>1473.7084</v>
      </c>
      <c r="H1252">
        <v>1795.7093</v>
      </c>
      <c r="I1252">
        <v>0</v>
      </c>
      <c r="J1252">
        <v>0</v>
      </c>
      <c r="K1252">
        <v>0</v>
      </c>
      <c r="L1252">
        <v>633.3134</v>
      </c>
      <c r="M1252">
        <v>27331.299500000001</v>
      </c>
      <c r="N1252">
        <v>0</v>
      </c>
      <c r="O1252">
        <v>0</v>
      </c>
      <c r="P1252">
        <v>0</v>
      </c>
      <c r="Q1252">
        <v>0</v>
      </c>
      <c r="R1252">
        <v>1</v>
      </c>
    </row>
    <row r="1253" spans="1:18" x14ac:dyDescent="0.25">
      <c r="A1253" t="s">
        <v>1228</v>
      </c>
      <c r="B1253">
        <v>9241.0033000000003</v>
      </c>
      <c r="C1253">
        <v>1530.0277000000001</v>
      </c>
      <c r="D1253">
        <v>145795.2537</v>
      </c>
      <c r="E1253" s="3">
        <v>64709.143900000003</v>
      </c>
      <c r="F1253" s="4">
        <v>16382.7826</v>
      </c>
      <c r="G1253">
        <v>3394.4205000000002</v>
      </c>
      <c r="H1253">
        <v>10988.0509</v>
      </c>
      <c r="I1253">
        <v>0</v>
      </c>
      <c r="J1253">
        <v>0</v>
      </c>
      <c r="K1253">
        <v>0</v>
      </c>
      <c r="L1253">
        <v>2345.1325000000002</v>
      </c>
      <c r="M1253">
        <v>38102.625200000002</v>
      </c>
      <c r="N1253">
        <v>0</v>
      </c>
      <c r="O1253">
        <v>0</v>
      </c>
      <c r="P1253">
        <v>0</v>
      </c>
      <c r="Q1253">
        <v>0</v>
      </c>
      <c r="R1253">
        <v>1</v>
      </c>
    </row>
    <row r="1254" spans="1:18" x14ac:dyDescent="0.25">
      <c r="A1254" t="s">
        <v>1229</v>
      </c>
      <c r="B1254">
        <v>5616.1157999999996</v>
      </c>
      <c r="C1254">
        <v>305.32530000000003</v>
      </c>
      <c r="D1254">
        <v>97249.609899999996</v>
      </c>
      <c r="E1254" s="3">
        <v>42812.085200000001</v>
      </c>
      <c r="F1254" s="4">
        <v>3137.1988999999999</v>
      </c>
      <c r="G1254">
        <v>1040.1081999999999</v>
      </c>
      <c r="H1254">
        <v>772.13350000000003</v>
      </c>
      <c r="I1254">
        <v>0</v>
      </c>
      <c r="J1254">
        <v>0</v>
      </c>
      <c r="K1254">
        <v>0</v>
      </c>
      <c r="L1254">
        <v>444.62709999999998</v>
      </c>
      <c r="M1254">
        <v>46844.953099999999</v>
      </c>
      <c r="N1254">
        <v>0</v>
      </c>
      <c r="O1254">
        <v>0</v>
      </c>
      <c r="P1254">
        <v>0</v>
      </c>
      <c r="Q1254">
        <v>0</v>
      </c>
      <c r="R1254">
        <v>1</v>
      </c>
    </row>
    <row r="1255" spans="1:18" x14ac:dyDescent="0.25">
      <c r="A1255" t="s">
        <v>1230</v>
      </c>
      <c r="B1255">
        <v>1665.3054999999999</v>
      </c>
      <c r="C1255">
        <v>62.402799999999999</v>
      </c>
      <c r="D1255">
        <v>30648.206399999999</v>
      </c>
      <c r="E1255" s="3">
        <v>13178.6212</v>
      </c>
      <c r="F1255" s="4">
        <v>859.90499999999997</v>
      </c>
      <c r="G1255">
        <v>326.76780000000002</v>
      </c>
      <c r="H1255">
        <v>41.060299999999998</v>
      </c>
      <c r="I1255">
        <v>0</v>
      </c>
      <c r="J1255">
        <v>0</v>
      </c>
      <c r="K1255">
        <v>0</v>
      </c>
      <c r="L1255">
        <v>244.6772</v>
      </c>
      <c r="M1255">
        <v>14731.7724</v>
      </c>
      <c r="N1255">
        <v>0</v>
      </c>
      <c r="O1255">
        <v>0</v>
      </c>
      <c r="P1255">
        <v>0</v>
      </c>
      <c r="Q1255">
        <v>0</v>
      </c>
      <c r="R1255">
        <v>1</v>
      </c>
    </row>
    <row r="1256" spans="1:18" x14ac:dyDescent="0.25">
      <c r="A1256" t="s">
        <v>1231</v>
      </c>
      <c r="B1256">
        <v>5369.7250999999997</v>
      </c>
      <c r="C1256">
        <v>318.49869999999999</v>
      </c>
      <c r="D1256">
        <v>92021.517300000007</v>
      </c>
      <c r="E1256" s="3">
        <v>38927.587899999999</v>
      </c>
      <c r="F1256" s="4">
        <v>4140.5315000000001</v>
      </c>
      <c r="G1256">
        <v>2036.1813</v>
      </c>
      <c r="H1256">
        <v>1448.2974999999999</v>
      </c>
      <c r="I1256">
        <v>0</v>
      </c>
      <c r="J1256">
        <v>0</v>
      </c>
      <c r="K1256">
        <v>0</v>
      </c>
      <c r="L1256">
        <v>1561.6486</v>
      </c>
      <c r="M1256">
        <v>36389.7474</v>
      </c>
      <c r="N1256">
        <v>0</v>
      </c>
      <c r="O1256">
        <v>0</v>
      </c>
      <c r="P1256">
        <v>0</v>
      </c>
      <c r="Q1256">
        <v>0</v>
      </c>
      <c r="R1256">
        <v>1</v>
      </c>
    </row>
    <row r="1257" spans="1:18" x14ac:dyDescent="0.25">
      <c r="A1257" t="s">
        <v>1232</v>
      </c>
      <c r="B1257">
        <v>6697.0177000000003</v>
      </c>
      <c r="C1257">
        <v>857.59280000000001</v>
      </c>
      <c r="D1257">
        <v>102345.51820000001</v>
      </c>
      <c r="E1257" s="3">
        <v>45440.859799999998</v>
      </c>
      <c r="F1257" s="4">
        <v>10021.422</v>
      </c>
      <c r="G1257">
        <v>2537.2914999999998</v>
      </c>
      <c r="H1257">
        <v>5858.1765999999998</v>
      </c>
      <c r="I1257">
        <v>0</v>
      </c>
      <c r="J1257">
        <v>0</v>
      </c>
      <c r="K1257">
        <v>0</v>
      </c>
      <c r="L1257">
        <v>1676.7988</v>
      </c>
      <c r="M1257">
        <v>25068.5573</v>
      </c>
      <c r="N1257">
        <v>0</v>
      </c>
      <c r="O1257">
        <v>0</v>
      </c>
      <c r="P1257">
        <v>0</v>
      </c>
      <c r="Q1257">
        <v>0</v>
      </c>
      <c r="R1257">
        <v>1</v>
      </c>
    </row>
    <row r="1258" spans="1:18" x14ac:dyDescent="0.25">
      <c r="A1258" t="s">
        <v>1233</v>
      </c>
      <c r="B1258">
        <v>4945.4170999999997</v>
      </c>
      <c r="C1258">
        <v>367.84620000000001</v>
      </c>
      <c r="D1258">
        <v>66881.3989</v>
      </c>
      <c r="E1258" s="3">
        <v>28931.347000000002</v>
      </c>
      <c r="F1258" s="4">
        <v>3508.5693000000001</v>
      </c>
      <c r="G1258">
        <v>1550.8882000000001</v>
      </c>
      <c r="H1258">
        <v>877.26189999999997</v>
      </c>
      <c r="I1258">
        <v>0</v>
      </c>
      <c r="J1258">
        <v>0</v>
      </c>
      <c r="K1258">
        <v>0</v>
      </c>
      <c r="L1258">
        <v>847.04079999999999</v>
      </c>
      <c r="M1258">
        <v>7958.5047999999997</v>
      </c>
      <c r="N1258">
        <v>0</v>
      </c>
      <c r="O1258">
        <v>0</v>
      </c>
      <c r="P1258">
        <v>0</v>
      </c>
      <c r="Q1258">
        <v>0</v>
      </c>
      <c r="R1258">
        <v>1</v>
      </c>
    </row>
    <row r="1259" spans="1:18" x14ac:dyDescent="0.25">
      <c r="A1259" t="s">
        <v>1234</v>
      </c>
      <c r="B1259">
        <v>7148.9031000000004</v>
      </c>
      <c r="C1259">
        <v>635.05730000000005</v>
      </c>
      <c r="D1259">
        <v>92687.213300000003</v>
      </c>
      <c r="E1259" s="3">
        <v>41343.8145</v>
      </c>
      <c r="F1259" s="4">
        <v>4650.9124000000002</v>
      </c>
      <c r="G1259">
        <v>1770.25</v>
      </c>
      <c r="H1259">
        <v>1066.2634</v>
      </c>
      <c r="I1259">
        <v>0</v>
      </c>
      <c r="J1259">
        <v>0</v>
      </c>
      <c r="K1259">
        <v>0</v>
      </c>
      <c r="L1259">
        <v>718.79560000000004</v>
      </c>
      <c r="M1259">
        <v>9631.5076000000008</v>
      </c>
      <c r="N1259">
        <v>0</v>
      </c>
      <c r="O1259">
        <v>0</v>
      </c>
      <c r="P1259">
        <v>0</v>
      </c>
      <c r="Q1259">
        <v>0</v>
      </c>
      <c r="R1259">
        <v>1</v>
      </c>
    </row>
    <row r="1260" spans="1:18" x14ac:dyDescent="0.25">
      <c r="A1260" t="s">
        <v>1985</v>
      </c>
      <c r="B1260">
        <v>763.17359999999996</v>
      </c>
      <c r="C1260">
        <v>1.3532</v>
      </c>
      <c r="D1260">
        <v>17777.075099999998</v>
      </c>
      <c r="E1260" s="3">
        <v>7571.1391000000003</v>
      </c>
      <c r="F1260" s="4">
        <v>14.476000000000001</v>
      </c>
      <c r="G1260">
        <v>1.2697000000000001</v>
      </c>
      <c r="H1260">
        <v>5.7782999999999998</v>
      </c>
      <c r="I1260">
        <v>0</v>
      </c>
      <c r="J1260">
        <v>0</v>
      </c>
      <c r="K1260">
        <v>0</v>
      </c>
      <c r="L1260">
        <v>1.1673</v>
      </c>
      <c r="M1260">
        <v>17454.166000000001</v>
      </c>
      <c r="N1260">
        <v>0</v>
      </c>
      <c r="O1260">
        <v>0</v>
      </c>
      <c r="P1260">
        <v>0</v>
      </c>
      <c r="Q1260">
        <v>0</v>
      </c>
      <c r="R1260">
        <v>1</v>
      </c>
    </row>
    <row r="1261" spans="1:18" x14ac:dyDescent="0.25">
      <c r="A1261" t="s">
        <v>1235</v>
      </c>
      <c r="B1261">
        <v>7497.2335000000003</v>
      </c>
      <c r="C1261">
        <v>1054.1642999999999</v>
      </c>
      <c r="D1261">
        <v>110503.80899999999</v>
      </c>
      <c r="E1261" s="3">
        <v>48462.811800000003</v>
      </c>
      <c r="F1261" s="4">
        <v>11329.858700000001</v>
      </c>
      <c r="G1261">
        <v>2165.3568</v>
      </c>
      <c r="H1261">
        <v>7383.9641000000001</v>
      </c>
      <c r="I1261">
        <v>0</v>
      </c>
      <c r="J1261">
        <v>0</v>
      </c>
      <c r="K1261">
        <v>0</v>
      </c>
      <c r="L1261">
        <v>1189.2855</v>
      </c>
      <c r="M1261">
        <v>15086.1865</v>
      </c>
      <c r="N1261">
        <v>0</v>
      </c>
      <c r="O1261">
        <v>0</v>
      </c>
      <c r="P1261">
        <v>0</v>
      </c>
      <c r="Q1261">
        <v>0</v>
      </c>
      <c r="R1261">
        <v>1</v>
      </c>
    </row>
    <row r="1262" spans="1:18" x14ac:dyDescent="0.25">
      <c r="A1262" t="s">
        <v>1236</v>
      </c>
      <c r="B1262">
        <v>7375.9741999999997</v>
      </c>
      <c r="C1262">
        <v>1396.7607</v>
      </c>
      <c r="D1262">
        <v>110687.1056</v>
      </c>
      <c r="E1262" s="3">
        <v>53942.106399999997</v>
      </c>
      <c r="F1262" s="4">
        <v>13887.4426</v>
      </c>
      <c r="G1262">
        <v>2218.6666</v>
      </c>
      <c r="H1262">
        <v>10068.0185</v>
      </c>
      <c r="I1262">
        <v>0</v>
      </c>
      <c r="J1262">
        <v>0</v>
      </c>
      <c r="K1262">
        <v>0</v>
      </c>
      <c r="L1262">
        <v>1124.5177000000001</v>
      </c>
      <c r="M1262">
        <v>25443.639899999998</v>
      </c>
      <c r="N1262">
        <v>0</v>
      </c>
      <c r="O1262">
        <v>0</v>
      </c>
      <c r="P1262">
        <v>0</v>
      </c>
      <c r="Q1262">
        <v>0</v>
      </c>
      <c r="R1262">
        <v>1</v>
      </c>
    </row>
    <row r="1263" spans="1:18" x14ac:dyDescent="0.25">
      <c r="A1263" t="s">
        <v>1237</v>
      </c>
      <c r="B1263">
        <v>8929.2775999999994</v>
      </c>
      <c r="C1263">
        <v>898.03570000000002</v>
      </c>
      <c r="D1263">
        <v>116487.24460000001</v>
      </c>
      <c r="E1263" s="3">
        <v>52257.096599999997</v>
      </c>
      <c r="F1263" s="4">
        <v>7381.7678999999998</v>
      </c>
      <c r="G1263">
        <v>2011.8659</v>
      </c>
      <c r="H1263">
        <v>2917.2363</v>
      </c>
      <c r="I1263">
        <v>0</v>
      </c>
      <c r="J1263">
        <v>0</v>
      </c>
      <c r="K1263">
        <v>0</v>
      </c>
      <c r="L1263">
        <v>815.22170000000006</v>
      </c>
      <c r="M1263">
        <v>3912.8222999999998</v>
      </c>
      <c r="N1263">
        <v>0</v>
      </c>
      <c r="O1263">
        <v>0</v>
      </c>
      <c r="P1263">
        <v>0</v>
      </c>
      <c r="Q1263">
        <v>0</v>
      </c>
      <c r="R1263">
        <v>1</v>
      </c>
    </row>
    <row r="1264" spans="1:18" x14ac:dyDescent="0.25">
      <c r="A1264" t="s">
        <v>1238</v>
      </c>
      <c r="B1264">
        <v>8362.3096000000005</v>
      </c>
      <c r="C1264">
        <v>774.66269999999997</v>
      </c>
      <c r="D1264">
        <v>132132.99160000001</v>
      </c>
      <c r="E1264" s="3">
        <v>59062.497900000002</v>
      </c>
      <c r="F1264" s="4">
        <v>8426.2144000000008</v>
      </c>
      <c r="G1264">
        <v>2032.316</v>
      </c>
      <c r="H1264">
        <v>4534.1745000000001</v>
      </c>
      <c r="I1264">
        <v>0</v>
      </c>
      <c r="J1264">
        <v>0</v>
      </c>
      <c r="K1264">
        <v>0</v>
      </c>
      <c r="L1264">
        <v>1083.4634000000001</v>
      </c>
      <c r="M1264">
        <v>42573.797400000003</v>
      </c>
      <c r="N1264">
        <v>0</v>
      </c>
      <c r="O1264">
        <v>0</v>
      </c>
      <c r="P1264">
        <v>0</v>
      </c>
      <c r="Q1264">
        <v>0</v>
      </c>
      <c r="R1264">
        <v>1</v>
      </c>
    </row>
    <row r="1265" spans="1:18" x14ac:dyDescent="0.25">
      <c r="A1265" t="s">
        <v>1239</v>
      </c>
      <c r="B1265">
        <v>2443.0248999999999</v>
      </c>
      <c r="C1265">
        <v>133.40649999999999</v>
      </c>
      <c r="D1265">
        <v>34547.572699999997</v>
      </c>
      <c r="E1265" s="3">
        <v>15016.553</v>
      </c>
      <c r="F1265" s="4">
        <v>1285.0737999999999</v>
      </c>
      <c r="G1265">
        <v>629.05960000000005</v>
      </c>
      <c r="H1265">
        <v>163.59280000000001</v>
      </c>
      <c r="I1265">
        <v>0</v>
      </c>
      <c r="J1265">
        <v>0</v>
      </c>
      <c r="K1265">
        <v>0</v>
      </c>
      <c r="L1265">
        <v>364.2253</v>
      </c>
      <c r="M1265">
        <v>7092.5340999999999</v>
      </c>
      <c r="N1265">
        <v>0</v>
      </c>
      <c r="O1265">
        <v>0</v>
      </c>
      <c r="P1265">
        <v>0</v>
      </c>
      <c r="Q1265">
        <v>0</v>
      </c>
      <c r="R1265">
        <v>1</v>
      </c>
    </row>
    <row r="1266" spans="1:18" x14ac:dyDescent="0.25">
      <c r="A1266" t="s">
        <v>1240</v>
      </c>
      <c r="B1266">
        <v>4170.0259999999998</v>
      </c>
      <c r="C1266">
        <v>369.27440000000001</v>
      </c>
      <c r="D1266">
        <v>57900.325499999999</v>
      </c>
      <c r="E1266" s="3">
        <v>25395.567999999999</v>
      </c>
      <c r="F1266" s="4">
        <v>3490.5268000000001</v>
      </c>
      <c r="G1266">
        <v>1395.6342</v>
      </c>
      <c r="H1266">
        <v>727.87189999999998</v>
      </c>
      <c r="I1266">
        <v>0</v>
      </c>
      <c r="J1266">
        <v>0</v>
      </c>
      <c r="K1266">
        <v>0</v>
      </c>
      <c r="L1266">
        <v>714.73130000000003</v>
      </c>
      <c r="M1266">
        <v>6490.5700999999999</v>
      </c>
      <c r="N1266">
        <v>0</v>
      </c>
      <c r="O1266">
        <v>0</v>
      </c>
      <c r="P1266">
        <v>0</v>
      </c>
      <c r="Q1266">
        <v>0</v>
      </c>
      <c r="R1266">
        <v>1</v>
      </c>
    </row>
    <row r="1267" spans="1:18" x14ac:dyDescent="0.25">
      <c r="A1267" t="s">
        <v>1241</v>
      </c>
      <c r="B1267">
        <v>7238.9862999999996</v>
      </c>
      <c r="C1267">
        <v>744.7011</v>
      </c>
      <c r="D1267">
        <v>96071.531199999998</v>
      </c>
      <c r="E1267" s="3">
        <v>42889.118199999997</v>
      </c>
      <c r="F1267" s="4">
        <v>6908.2335000000003</v>
      </c>
      <c r="G1267">
        <v>1987.9160999999999</v>
      </c>
      <c r="H1267">
        <v>1853.4629</v>
      </c>
      <c r="I1267">
        <v>0</v>
      </c>
      <c r="J1267">
        <v>0</v>
      </c>
      <c r="K1267">
        <v>0</v>
      </c>
      <c r="L1267">
        <v>971.28319999999997</v>
      </c>
      <c r="M1267">
        <v>4380.3307000000004</v>
      </c>
      <c r="N1267">
        <v>0</v>
      </c>
      <c r="O1267">
        <v>0</v>
      </c>
      <c r="P1267">
        <v>0</v>
      </c>
      <c r="Q1267">
        <v>0</v>
      </c>
      <c r="R1267">
        <v>1</v>
      </c>
    </row>
    <row r="1268" spans="1:18" x14ac:dyDescent="0.25">
      <c r="A1268" t="s">
        <v>1242</v>
      </c>
      <c r="B1268">
        <v>1726.0613000000001</v>
      </c>
      <c r="C1268">
        <v>161.59809999999999</v>
      </c>
      <c r="D1268">
        <v>25513.821199999998</v>
      </c>
      <c r="E1268" s="3">
        <v>10546.2639</v>
      </c>
      <c r="F1268" s="4">
        <v>2065.6304</v>
      </c>
      <c r="G1268">
        <v>884.89700000000005</v>
      </c>
      <c r="H1268">
        <v>906.85260000000005</v>
      </c>
      <c r="I1268">
        <v>0</v>
      </c>
      <c r="J1268">
        <v>0</v>
      </c>
      <c r="K1268">
        <v>0</v>
      </c>
      <c r="L1268">
        <v>696.95219999999995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1</v>
      </c>
    </row>
    <row r="1269" spans="1:18" x14ac:dyDescent="0.25">
      <c r="A1269" t="s">
        <v>1243</v>
      </c>
      <c r="B1269">
        <v>7457.9391999999998</v>
      </c>
      <c r="C1269">
        <v>1153.5356999999999</v>
      </c>
      <c r="D1269">
        <v>107287.28</v>
      </c>
      <c r="E1269" s="3">
        <v>45545.837399999997</v>
      </c>
      <c r="F1269" s="4">
        <v>11519.372100000001</v>
      </c>
      <c r="G1269">
        <v>3173.8296999999998</v>
      </c>
      <c r="H1269">
        <v>7672.3243000000002</v>
      </c>
      <c r="I1269">
        <v>0</v>
      </c>
      <c r="J1269">
        <v>0</v>
      </c>
      <c r="K1269">
        <v>0</v>
      </c>
      <c r="L1269">
        <v>2545.9782</v>
      </c>
      <c r="M1269">
        <v>25586.0016</v>
      </c>
      <c r="N1269">
        <v>0</v>
      </c>
      <c r="O1269">
        <v>0</v>
      </c>
      <c r="P1269">
        <v>0</v>
      </c>
      <c r="Q1269">
        <v>0</v>
      </c>
      <c r="R1269">
        <v>1</v>
      </c>
    </row>
    <row r="1270" spans="1:18" x14ac:dyDescent="0.25">
      <c r="A1270" t="s">
        <v>1244</v>
      </c>
      <c r="B1270">
        <v>3850.2510000000002</v>
      </c>
      <c r="C1270">
        <v>333.37569999999999</v>
      </c>
      <c r="D1270">
        <v>59908.155500000001</v>
      </c>
      <c r="E1270" s="3">
        <v>25961.769</v>
      </c>
      <c r="F1270" s="4">
        <v>3274.1781999999998</v>
      </c>
      <c r="G1270">
        <v>1112.0912000000001</v>
      </c>
      <c r="H1270">
        <v>1304.2525000000001</v>
      </c>
      <c r="I1270">
        <v>0</v>
      </c>
      <c r="J1270">
        <v>0</v>
      </c>
      <c r="K1270">
        <v>0</v>
      </c>
      <c r="L1270">
        <v>709.77340000000004</v>
      </c>
      <c r="M1270">
        <v>19913.732400000001</v>
      </c>
      <c r="N1270">
        <v>0</v>
      </c>
      <c r="O1270">
        <v>0</v>
      </c>
      <c r="P1270">
        <v>0</v>
      </c>
      <c r="Q1270">
        <v>0</v>
      </c>
      <c r="R1270">
        <v>1</v>
      </c>
    </row>
    <row r="1271" spans="1:18" x14ac:dyDescent="0.25">
      <c r="A1271" t="s">
        <v>1245</v>
      </c>
      <c r="B1271">
        <v>5471.4013000000004</v>
      </c>
      <c r="C1271">
        <v>387.93310000000002</v>
      </c>
      <c r="D1271">
        <v>124940.1149</v>
      </c>
      <c r="E1271" s="3">
        <v>60628.62</v>
      </c>
      <c r="F1271" s="4">
        <v>8652.8922999999995</v>
      </c>
      <c r="G1271">
        <v>597.08810000000005</v>
      </c>
      <c r="H1271">
        <v>7986.8190999999997</v>
      </c>
      <c r="I1271">
        <v>0</v>
      </c>
      <c r="J1271">
        <v>0</v>
      </c>
      <c r="K1271">
        <v>0</v>
      </c>
      <c r="L1271">
        <v>239.6816</v>
      </c>
      <c r="M1271">
        <v>111272.9023</v>
      </c>
      <c r="N1271">
        <v>0</v>
      </c>
      <c r="O1271">
        <v>0</v>
      </c>
      <c r="P1271">
        <v>0</v>
      </c>
      <c r="Q1271">
        <v>0</v>
      </c>
      <c r="R1271">
        <v>1</v>
      </c>
    </row>
    <row r="1272" spans="1:18" x14ac:dyDescent="0.25">
      <c r="A1272" t="s">
        <v>1246</v>
      </c>
      <c r="B1272">
        <v>2492.3377</v>
      </c>
      <c r="C1272">
        <v>181.3681</v>
      </c>
      <c r="D1272">
        <v>29450.447899999999</v>
      </c>
      <c r="E1272" s="3">
        <v>13035.9017</v>
      </c>
      <c r="F1272" s="4">
        <v>1238.5536</v>
      </c>
      <c r="G1272">
        <v>541.77250000000004</v>
      </c>
      <c r="H1272">
        <v>41.3628</v>
      </c>
      <c r="I1272">
        <v>0</v>
      </c>
      <c r="J1272">
        <v>0</v>
      </c>
      <c r="K1272">
        <v>0</v>
      </c>
      <c r="L1272">
        <v>207.71850000000001</v>
      </c>
      <c r="M1272">
        <v>0.43790000000000001</v>
      </c>
      <c r="N1272">
        <v>0</v>
      </c>
      <c r="O1272">
        <v>0</v>
      </c>
      <c r="P1272">
        <v>0</v>
      </c>
      <c r="Q1272">
        <v>0</v>
      </c>
      <c r="R1272">
        <v>1</v>
      </c>
    </row>
    <row r="1273" spans="1:18" x14ac:dyDescent="0.25">
      <c r="A1273" t="s">
        <v>1247</v>
      </c>
      <c r="B1273">
        <v>6811.0412999999999</v>
      </c>
      <c r="C1273">
        <v>1953.6377</v>
      </c>
      <c r="D1273">
        <v>96914.4666</v>
      </c>
      <c r="E1273" s="3">
        <v>50764.027099999999</v>
      </c>
      <c r="F1273" s="4">
        <v>17674.357</v>
      </c>
      <c r="G1273">
        <v>2892.3609999999999</v>
      </c>
      <c r="H1273">
        <v>13268.3681</v>
      </c>
      <c r="I1273">
        <v>0</v>
      </c>
      <c r="J1273">
        <v>0</v>
      </c>
      <c r="K1273">
        <v>0</v>
      </c>
      <c r="L1273">
        <v>1574.2152000000001</v>
      </c>
      <c r="M1273">
        <v>4819.8296</v>
      </c>
      <c r="N1273">
        <v>0</v>
      </c>
      <c r="O1273">
        <v>0</v>
      </c>
      <c r="P1273">
        <v>0</v>
      </c>
      <c r="Q1273">
        <v>0</v>
      </c>
      <c r="R1273">
        <v>1</v>
      </c>
    </row>
    <row r="1274" spans="1:18" x14ac:dyDescent="0.25">
      <c r="A1274" t="s">
        <v>1248</v>
      </c>
      <c r="B1274">
        <v>3454.7511</v>
      </c>
      <c r="C1274">
        <v>830.58619999999996</v>
      </c>
      <c r="D1274">
        <v>49435.556199999999</v>
      </c>
      <c r="E1274" s="3">
        <v>21349.499299999999</v>
      </c>
      <c r="F1274" s="4">
        <v>7349.2575999999999</v>
      </c>
      <c r="G1274">
        <v>1255.4922999999999</v>
      </c>
      <c r="H1274">
        <v>5810.5798999999997</v>
      </c>
      <c r="I1274">
        <v>0</v>
      </c>
      <c r="J1274">
        <v>0</v>
      </c>
      <c r="K1274">
        <v>0</v>
      </c>
      <c r="L1274">
        <v>922.44590000000005</v>
      </c>
      <c r="M1274">
        <v>16694.455699999999</v>
      </c>
      <c r="N1274">
        <v>0</v>
      </c>
      <c r="O1274">
        <v>0</v>
      </c>
      <c r="P1274">
        <v>0</v>
      </c>
      <c r="Q1274">
        <v>0</v>
      </c>
      <c r="R1274">
        <v>1</v>
      </c>
    </row>
    <row r="1275" spans="1:18" x14ac:dyDescent="0.25">
      <c r="A1275" t="s">
        <v>1249</v>
      </c>
      <c r="B1275">
        <v>860.50890000000004</v>
      </c>
      <c r="C1275">
        <v>66.037199999999999</v>
      </c>
      <c r="D1275">
        <v>8485.3858</v>
      </c>
      <c r="E1275" s="3">
        <v>3141.9652000000001</v>
      </c>
      <c r="F1275" s="4">
        <v>515.9588</v>
      </c>
      <c r="G1275">
        <v>375.60449999999997</v>
      </c>
      <c r="H1275">
        <v>104.4603</v>
      </c>
      <c r="I1275">
        <v>0</v>
      </c>
      <c r="J1275">
        <v>0</v>
      </c>
      <c r="K1275">
        <v>0</v>
      </c>
      <c r="L1275">
        <v>323.3175</v>
      </c>
      <c r="M1275">
        <v>1617.0260000000001</v>
      </c>
      <c r="N1275">
        <v>0</v>
      </c>
      <c r="O1275">
        <v>0</v>
      </c>
      <c r="P1275">
        <v>0</v>
      </c>
      <c r="Q1275">
        <v>0</v>
      </c>
      <c r="R1275">
        <v>1</v>
      </c>
    </row>
    <row r="1276" spans="1:18" x14ac:dyDescent="0.25">
      <c r="A1276" t="s">
        <v>1250</v>
      </c>
      <c r="B1276">
        <v>3406.4524000000001</v>
      </c>
      <c r="C1276">
        <v>573.52909999999997</v>
      </c>
      <c r="D1276">
        <v>40094.424899999998</v>
      </c>
      <c r="E1276" s="3">
        <v>17454.764500000001</v>
      </c>
      <c r="F1276" s="4">
        <v>4793.2714999999998</v>
      </c>
      <c r="G1276">
        <v>1695.5473999999999</v>
      </c>
      <c r="H1276">
        <v>2735.2696999999998</v>
      </c>
      <c r="I1276">
        <v>0</v>
      </c>
      <c r="J1276">
        <v>0</v>
      </c>
      <c r="K1276">
        <v>0</v>
      </c>
      <c r="L1276">
        <v>1364.1134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1</v>
      </c>
    </row>
    <row r="1277" spans="1:18" x14ac:dyDescent="0.25">
      <c r="A1277" t="s">
        <v>1251</v>
      </c>
      <c r="B1277">
        <v>1740.6441</v>
      </c>
      <c r="C1277">
        <v>157.9211</v>
      </c>
      <c r="D1277">
        <v>22091.387500000001</v>
      </c>
      <c r="E1277" s="3">
        <v>8926.0712000000003</v>
      </c>
      <c r="F1277" s="4">
        <v>1696.3619000000001</v>
      </c>
      <c r="G1277">
        <v>820.65779999999995</v>
      </c>
      <c r="H1277">
        <v>540.1164</v>
      </c>
      <c r="I1277">
        <v>0</v>
      </c>
      <c r="J1277">
        <v>0</v>
      </c>
      <c r="K1277">
        <v>0</v>
      </c>
      <c r="L1277">
        <v>637.23710000000005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1</v>
      </c>
    </row>
    <row r="1278" spans="1:18" x14ac:dyDescent="0.25">
      <c r="A1278" t="s">
        <v>1252</v>
      </c>
      <c r="B1278">
        <v>6488.6992</v>
      </c>
      <c r="C1278">
        <v>1663.6434999999999</v>
      </c>
      <c r="D1278">
        <v>88391.599799999996</v>
      </c>
      <c r="E1278" s="3">
        <v>37928.061600000001</v>
      </c>
      <c r="F1278" s="4">
        <v>15360.6587</v>
      </c>
      <c r="G1278">
        <v>2969.4402</v>
      </c>
      <c r="H1278">
        <v>11814.139300000001</v>
      </c>
      <c r="I1278">
        <v>0</v>
      </c>
      <c r="J1278">
        <v>0</v>
      </c>
      <c r="K1278">
        <v>0</v>
      </c>
      <c r="L1278">
        <v>2252.8112999999998</v>
      </c>
      <c r="M1278">
        <v>7080.415</v>
      </c>
      <c r="N1278">
        <v>0</v>
      </c>
      <c r="O1278">
        <v>0</v>
      </c>
      <c r="P1278">
        <v>0</v>
      </c>
      <c r="Q1278">
        <v>0</v>
      </c>
      <c r="R1278">
        <v>1</v>
      </c>
    </row>
    <row r="1279" spans="1:18" x14ac:dyDescent="0.25">
      <c r="A1279" t="s">
        <v>1253</v>
      </c>
      <c r="B1279">
        <v>5055.808</v>
      </c>
      <c r="C1279">
        <v>1247.5151000000001</v>
      </c>
      <c r="D1279">
        <v>69221.073699999994</v>
      </c>
      <c r="E1279" s="3">
        <v>37013.9211</v>
      </c>
      <c r="F1279" s="4">
        <v>11746.29</v>
      </c>
      <c r="G1279">
        <v>2034.3592000000001</v>
      </c>
      <c r="H1279">
        <v>8560.1990000000005</v>
      </c>
      <c r="I1279">
        <v>0</v>
      </c>
      <c r="J1279">
        <v>0</v>
      </c>
      <c r="K1279">
        <v>0</v>
      </c>
      <c r="L1279">
        <v>1151.0844999999999</v>
      </c>
      <c r="M1279">
        <v>1621.9496999999999</v>
      </c>
      <c r="N1279">
        <v>0</v>
      </c>
      <c r="O1279">
        <v>0</v>
      </c>
      <c r="P1279">
        <v>0</v>
      </c>
      <c r="Q1279">
        <v>0</v>
      </c>
      <c r="R1279">
        <v>1</v>
      </c>
    </row>
    <row r="1280" spans="1:18" x14ac:dyDescent="0.25">
      <c r="A1280" t="s">
        <v>1986</v>
      </c>
      <c r="B1280">
        <v>1632.8672999999999</v>
      </c>
      <c r="C1280">
        <v>148.8109</v>
      </c>
      <c r="D1280">
        <v>24371.82</v>
      </c>
      <c r="E1280" s="3">
        <v>10611.4918</v>
      </c>
      <c r="F1280" s="4">
        <v>1427.3885</v>
      </c>
      <c r="G1280">
        <v>534.44759999999997</v>
      </c>
      <c r="H1280">
        <v>779.12199999999996</v>
      </c>
      <c r="I1280">
        <v>0</v>
      </c>
      <c r="J1280">
        <v>0</v>
      </c>
      <c r="K1280">
        <v>0</v>
      </c>
      <c r="L1280">
        <v>386.303</v>
      </c>
      <c r="M1280">
        <v>6745.0087000000003</v>
      </c>
      <c r="N1280">
        <v>0</v>
      </c>
      <c r="O1280">
        <v>0</v>
      </c>
      <c r="P1280">
        <v>0</v>
      </c>
      <c r="Q1280">
        <v>0</v>
      </c>
      <c r="R1280">
        <v>1</v>
      </c>
    </row>
    <row r="1281" spans="1:18" x14ac:dyDescent="0.25">
      <c r="A1281" t="s">
        <v>1254</v>
      </c>
      <c r="B1281">
        <v>7181.8017</v>
      </c>
      <c r="C1281">
        <v>1780.7702999999999</v>
      </c>
      <c r="D1281">
        <v>105584.5399</v>
      </c>
      <c r="E1281" s="3">
        <v>52557.297400000003</v>
      </c>
      <c r="F1281" s="4">
        <v>18222.814600000002</v>
      </c>
      <c r="G1281">
        <v>3309.1858999999999</v>
      </c>
      <c r="H1281">
        <v>13891.3408</v>
      </c>
      <c r="I1281">
        <v>0</v>
      </c>
      <c r="J1281">
        <v>0</v>
      </c>
      <c r="K1281">
        <v>0</v>
      </c>
      <c r="L1281">
        <v>2197.5816</v>
      </c>
      <c r="M1281">
        <v>14428.830599999999</v>
      </c>
      <c r="N1281">
        <v>0</v>
      </c>
      <c r="O1281">
        <v>0</v>
      </c>
      <c r="P1281">
        <v>0</v>
      </c>
      <c r="Q1281">
        <v>0</v>
      </c>
      <c r="R1281">
        <v>1</v>
      </c>
    </row>
    <row r="1282" spans="1:18" x14ac:dyDescent="0.25">
      <c r="A1282" t="s">
        <v>1255</v>
      </c>
      <c r="B1282">
        <v>10813.451999999999</v>
      </c>
      <c r="C1282">
        <v>1843.9147</v>
      </c>
      <c r="D1282">
        <v>141719.93599999999</v>
      </c>
      <c r="E1282" s="3">
        <v>63796.473100000003</v>
      </c>
      <c r="F1282" s="4">
        <v>16369.0708</v>
      </c>
      <c r="G1282">
        <v>4425.0486000000001</v>
      </c>
      <c r="H1282">
        <v>9600.9663999999993</v>
      </c>
      <c r="I1282">
        <v>0</v>
      </c>
      <c r="J1282">
        <v>0</v>
      </c>
      <c r="K1282">
        <v>0</v>
      </c>
      <c r="L1282">
        <v>2534.7519000000002</v>
      </c>
      <c r="M1282">
        <v>2872.7604999999999</v>
      </c>
      <c r="N1282">
        <v>0</v>
      </c>
      <c r="O1282">
        <v>0</v>
      </c>
      <c r="P1282">
        <v>0</v>
      </c>
      <c r="Q1282">
        <v>0</v>
      </c>
      <c r="R1282">
        <v>1</v>
      </c>
    </row>
    <row r="1283" spans="1:18" x14ac:dyDescent="0.25">
      <c r="A1283" t="s">
        <v>1987</v>
      </c>
      <c r="B1283">
        <v>1351.8522</v>
      </c>
      <c r="C1283">
        <v>161.22739999999999</v>
      </c>
      <c r="D1283">
        <v>20768.504199999999</v>
      </c>
      <c r="E1283" s="3">
        <v>8374.0540000000001</v>
      </c>
      <c r="F1283" s="4">
        <v>1622.0373999999999</v>
      </c>
      <c r="G1283">
        <v>668.15719999999999</v>
      </c>
      <c r="H1283">
        <v>810.23900000000003</v>
      </c>
      <c r="I1283">
        <v>0</v>
      </c>
      <c r="J1283">
        <v>0</v>
      </c>
      <c r="K1283">
        <v>0</v>
      </c>
      <c r="L1283">
        <v>488.42630000000003</v>
      </c>
      <c r="M1283">
        <v>6639.6355999999996</v>
      </c>
      <c r="N1283">
        <v>0</v>
      </c>
      <c r="O1283">
        <v>0</v>
      </c>
      <c r="P1283">
        <v>0</v>
      </c>
      <c r="Q1283">
        <v>0</v>
      </c>
      <c r="R1283">
        <v>1</v>
      </c>
    </row>
    <row r="1284" spans="1:18" x14ac:dyDescent="0.25">
      <c r="A1284" t="s">
        <v>1256</v>
      </c>
      <c r="B1284">
        <v>1972.5124000000001</v>
      </c>
      <c r="C1284">
        <v>195.29310000000001</v>
      </c>
      <c r="D1284">
        <v>23697.187699999999</v>
      </c>
      <c r="E1284" s="3">
        <v>10622.704400000001</v>
      </c>
      <c r="F1284" s="4">
        <v>1499.3445999999999</v>
      </c>
      <c r="G1284">
        <v>623.37239999999997</v>
      </c>
      <c r="H1284">
        <v>256.91019999999997</v>
      </c>
      <c r="I1284">
        <v>0</v>
      </c>
      <c r="J1284">
        <v>0</v>
      </c>
      <c r="K1284">
        <v>0</v>
      </c>
      <c r="L1284">
        <v>223.26730000000001</v>
      </c>
      <c r="M1284">
        <v>89.964299999999994</v>
      </c>
      <c r="N1284">
        <v>0</v>
      </c>
      <c r="O1284">
        <v>0</v>
      </c>
      <c r="P1284">
        <v>0</v>
      </c>
      <c r="Q1284">
        <v>0</v>
      </c>
      <c r="R1284">
        <v>1</v>
      </c>
    </row>
    <row r="1285" spans="1:18" x14ac:dyDescent="0.25">
      <c r="A1285" t="s">
        <v>1257</v>
      </c>
      <c r="B1285">
        <v>3345.6361999999999</v>
      </c>
      <c r="C1285">
        <v>378.34649999999999</v>
      </c>
      <c r="D1285">
        <v>69455.791299999997</v>
      </c>
      <c r="E1285" s="3">
        <v>34634.441599999998</v>
      </c>
      <c r="F1285" s="4">
        <v>6390.0626000000002</v>
      </c>
      <c r="G1285">
        <v>356.22039999999998</v>
      </c>
      <c r="H1285">
        <v>5608.4958999999999</v>
      </c>
      <c r="I1285">
        <v>0</v>
      </c>
      <c r="J1285">
        <v>0</v>
      </c>
      <c r="K1285">
        <v>0</v>
      </c>
      <c r="L1285">
        <v>154.4271</v>
      </c>
      <c r="M1285">
        <v>56441.070599999999</v>
      </c>
      <c r="N1285">
        <v>0</v>
      </c>
      <c r="O1285">
        <v>0</v>
      </c>
      <c r="P1285">
        <v>0</v>
      </c>
      <c r="Q1285">
        <v>0</v>
      </c>
      <c r="R1285">
        <v>1</v>
      </c>
    </row>
    <row r="1286" spans="1:18" x14ac:dyDescent="0.25">
      <c r="A1286" t="s">
        <v>77</v>
      </c>
      <c r="B1286">
        <v>6119.4772999999996</v>
      </c>
      <c r="C1286">
        <v>1038.4219000000001</v>
      </c>
      <c r="D1286">
        <v>89484.423899999994</v>
      </c>
      <c r="E1286" s="3">
        <v>43178.6702</v>
      </c>
      <c r="F1286" s="4">
        <v>10013.920599999999</v>
      </c>
      <c r="G1286">
        <v>1530.7080000000001</v>
      </c>
      <c r="H1286">
        <v>6757.6553000000004</v>
      </c>
      <c r="I1286">
        <v>0</v>
      </c>
      <c r="J1286">
        <v>0</v>
      </c>
      <c r="K1286">
        <v>0</v>
      </c>
      <c r="L1286">
        <v>713.86410000000001</v>
      </c>
      <c r="M1286">
        <v>28346.898399999998</v>
      </c>
      <c r="N1286">
        <v>0</v>
      </c>
      <c r="O1286">
        <v>0</v>
      </c>
      <c r="P1286">
        <v>0</v>
      </c>
      <c r="Q1286">
        <v>0</v>
      </c>
      <c r="R1286">
        <v>1</v>
      </c>
    </row>
    <row r="1287" spans="1:18" x14ac:dyDescent="0.25">
      <c r="A1287" t="s">
        <v>1258</v>
      </c>
      <c r="B1287">
        <v>3817.6911</v>
      </c>
      <c r="C1287">
        <v>325.14400000000001</v>
      </c>
      <c r="D1287">
        <v>55127.018799999998</v>
      </c>
      <c r="E1287" s="3">
        <v>22516.255099999998</v>
      </c>
      <c r="F1287" s="4">
        <v>3892.9279999999999</v>
      </c>
      <c r="G1287">
        <v>1856.8538000000001</v>
      </c>
      <c r="H1287">
        <v>1512.7267999999999</v>
      </c>
      <c r="I1287">
        <v>0</v>
      </c>
      <c r="J1287">
        <v>0</v>
      </c>
      <c r="K1287">
        <v>0</v>
      </c>
      <c r="L1287">
        <v>1455.4294</v>
      </c>
      <c r="M1287">
        <v>8413.5064000000002</v>
      </c>
      <c r="N1287">
        <v>0</v>
      </c>
      <c r="O1287">
        <v>0</v>
      </c>
      <c r="P1287">
        <v>0</v>
      </c>
      <c r="Q1287">
        <v>0</v>
      </c>
      <c r="R1287">
        <v>1</v>
      </c>
    </row>
    <row r="1288" spans="1:18" x14ac:dyDescent="0.25">
      <c r="A1288" t="s">
        <v>1259</v>
      </c>
      <c r="B1288">
        <v>7108.4285</v>
      </c>
      <c r="C1288">
        <v>750.36389999999994</v>
      </c>
      <c r="D1288">
        <v>93198.023300000001</v>
      </c>
      <c r="E1288" s="3">
        <v>41699.777000000002</v>
      </c>
      <c r="F1288" s="4">
        <v>6581.6889000000001</v>
      </c>
      <c r="G1288">
        <v>2033.9136000000001</v>
      </c>
      <c r="H1288">
        <v>2585.6113</v>
      </c>
      <c r="I1288">
        <v>0</v>
      </c>
      <c r="J1288">
        <v>0</v>
      </c>
      <c r="K1288">
        <v>0</v>
      </c>
      <c r="L1288">
        <v>907.93849999999998</v>
      </c>
      <c r="M1288">
        <v>2819.5846000000001</v>
      </c>
      <c r="N1288">
        <v>0</v>
      </c>
      <c r="O1288">
        <v>0</v>
      </c>
      <c r="P1288">
        <v>0</v>
      </c>
      <c r="Q1288">
        <v>0</v>
      </c>
      <c r="R1288">
        <v>1</v>
      </c>
    </row>
    <row r="1289" spans="1:18" x14ac:dyDescent="0.25">
      <c r="A1289" t="s">
        <v>1260</v>
      </c>
      <c r="B1289">
        <v>6346.0632999999998</v>
      </c>
      <c r="C1289">
        <v>1356.3532</v>
      </c>
      <c r="D1289">
        <v>96199.804199999999</v>
      </c>
      <c r="E1289" s="3">
        <v>41443.404699999999</v>
      </c>
      <c r="F1289" s="4">
        <v>13493.2881</v>
      </c>
      <c r="G1289">
        <v>2458.1765</v>
      </c>
      <c r="H1289">
        <v>10153.1265</v>
      </c>
      <c r="I1289">
        <v>0</v>
      </c>
      <c r="J1289">
        <v>0</v>
      </c>
      <c r="K1289">
        <v>0</v>
      </c>
      <c r="L1289">
        <v>1636.6021000000001</v>
      </c>
      <c r="M1289">
        <v>20948.6037</v>
      </c>
      <c r="N1289">
        <v>0</v>
      </c>
      <c r="O1289">
        <v>0</v>
      </c>
      <c r="P1289">
        <v>0</v>
      </c>
      <c r="Q1289">
        <v>0</v>
      </c>
      <c r="R1289">
        <v>1</v>
      </c>
    </row>
    <row r="1290" spans="1:18" x14ac:dyDescent="0.25">
      <c r="A1290" t="s">
        <v>1261</v>
      </c>
      <c r="B1290">
        <v>10302.609</v>
      </c>
      <c r="C1290">
        <v>857.58249999999998</v>
      </c>
      <c r="D1290">
        <v>195112.84479999999</v>
      </c>
      <c r="E1290" s="3">
        <v>89236.355500000005</v>
      </c>
      <c r="F1290" s="4">
        <v>10549.0574</v>
      </c>
      <c r="G1290">
        <v>3607.4558999999999</v>
      </c>
      <c r="H1290">
        <v>5992.1035000000002</v>
      </c>
      <c r="I1290">
        <v>0</v>
      </c>
      <c r="J1290">
        <v>0</v>
      </c>
      <c r="K1290">
        <v>0</v>
      </c>
      <c r="L1290">
        <v>2325.2736</v>
      </c>
      <c r="M1290">
        <v>125570.0006</v>
      </c>
      <c r="N1290">
        <v>0</v>
      </c>
      <c r="O1290">
        <v>0</v>
      </c>
      <c r="P1290">
        <v>0</v>
      </c>
      <c r="Q1290">
        <v>0</v>
      </c>
      <c r="R1290">
        <v>1</v>
      </c>
    </row>
    <row r="1291" spans="1:18" x14ac:dyDescent="0.25">
      <c r="A1291" t="s">
        <v>78</v>
      </c>
      <c r="B1291">
        <v>7645.8896999999997</v>
      </c>
      <c r="C1291">
        <v>1393.3176000000001</v>
      </c>
      <c r="D1291">
        <v>97259.727199999994</v>
      </c>
      <c r="E1291" s="3">
        <v>44608.8102</v>
      </c>
      <c r="F1291" s="4">
        <v>10551.3285</v>
      </c>
      <c r="G1291">
        <v>3231.4836</v>
      </c>
      <c r="H1291">
        <v>5123.6057000000001</v>
      </c>
      <c r="I1291">
        <v>0</v>
      </c>
      <c r="J1291">
        <v>0</v>
      </c>
      <c r="K1291">
        <v>0</v>
      </c>
      <c r="L1291">
        <v>1646.4002</v>
      </c>
      <c r="M1291">
        <v>20925.848099999999</v>
      </c>
      <c r="N1291">
        <v>0</v>
      </c>
      <c r="O1291">
        <v>0</v>
      </c>
      <c r="P1291">
        <v>0</v>
      </c>
      <c r="Q1291">
        <v>0</v>
      </c>
      <c r="R1291">
        <v>1</v>
      </c>
    </row>
    <row r="1292" spans="1:18" x14ac:dyDescent="0.25">
      <c r="A1292" t="s">
        <v>1262</v>
      </c>
      <c r="B1292">
        <v>8420.7114999999994</v>
      </c>
      <c r="C1292">
        <v>793.12990000000002</v>
      </c>
      <c r="D1292">
        <v>165807.53169999999</v>
      </c>
      <c r="E1292" s="3">
        <v>87382.800399999993</v>
      </c>
      <c r="F1292" s="4">
        <v>11487.447899999999</v>
      </c>
      <c r="G1292">
        <v>1829.9582</v>
      </c>
      <c r="H1292">
        <v>8300.0007000000005</v>
      </c>
      <c r="I1292">
        <v>0</v>
      </c>
      <c r="J1292">
        <v>0</v>
      </c>
      <c r="K1292">
        <v>0</v>
      </c>
      <c r="L1292">
        <v>286.10489999999999</v>
      </c>
      <c r="M1292">
        <v>113083.6562</v>
      </c>
      <c r="N1292">
        <v>0</v>
      </c>
      <c r="O1292">
        <v>0</v>
      </c>
      <c r="P1292">
        <v>0</v>
      </c>
      <c r="Q1292">
        <v>0</v>
      </c>
      <c r="R1292">
        <v>1</v>
      </c>
    </row>
    <row r="1293" spans="1:18" x14ac:dyDescent="0.25">
      <c r="A1293" t="s">
        <v>1263</v>
      </c>
      <c r="B1293">
        <v>9389.8747999999996</v>
      </c>
      <c r="C1293">
        <v>1673.6210000000001</v>
      </c>
      <c r="D1293">
        <v>148198.74789999999</v>
      </c>
      <c r="E1293" s="3">
        <v>65640.891300000003</v>
      </c>
      <c r="F1293" s="4">
        <v>17422.066800000001</v>
      </c>
      <c r="G1293">
        <v>4225.3446999999996</v>
      </c>
      <c r="H1293">
        <v>11244.271199999999</v>
      </c>
      <c r="I1293">
        <v>0</v>
      </c>
      <c r="J1293">
        <v>0</v>
      </c>
      <c r="K1293">
        <v>0</v>
      </c>
      <c r="L1293">
        <v>2638.2507999999998</v>
      </c>
      <c r="M1293">
        <v>33338.368399999999</v>
      </c>
      <c r="N1293">
        <v>0</v>
      </c>
      <c r="O1293">
        <v>0</v>
      </c>
      <c r="P1293">
        <v>0</v>
      </c>
      <c r="Q1293">
        <v>0</v>
      </c>
      <c r="R1293">
        <v>1</v>
      </c>
    </row>
    <row r="1294" spans="1:18" x14ac:dyDescent="0.25">
      <c r="A1294" t="s">
        <v>1264</v>
      </c>
      <c r="B1294">
        <v>6934.4101000000001</v>
      </c>
      <c r="C1294">
        <v>557.14089999999999</v>
      </c>
      <c r="D1294">
        <v>93901.559699999998</v>
      </c>
      <c r="E1294" s="3">
        <v>41454.022700000001</v>
      </c>
      <c r="F1294" s="4">
        <v>5182.558</v>
      </c>
      <c r="G1294">
        <v>1872.9775</v>
      </c>
      <c r="H1294">
        <v>1175.8774000000001</v>
      </c>
      <c r="I1294">
        <v>0</v>
      </c>
      <c r="J1294">
        <v>0</v>
      </c>
      <c r="K1294">
        <v>0</v>
      </c>
      <c r="L1294">
        <v>727.51400000000001</v>
      </c>
      <c r="M1294">
        <v>9275.7312999999995</v>
      </c>
      <c r="N1294">
        <v>0</v>
      </c>
      <c r="O1294">
        <v>0</v>
      </c>
      <c r="P1294">
        <v>0</v>
      </c>
      <c r="Q1294">
        <v>0</v>
      </c>
      <c r="R1294">
        <v>1</v>
      </c>
    </row>
    <row r="1295" spans="1:18" x14ac:dyDescent="0.25">
      <c r="A1295" t="s">
        <v>1265</v>
      </c>
      <c r="B1295">
        <v>3058.5731999999998</v>
      </c>
      <c r="C1295">
        <v>272.35590000000002</v>
      </c>
      <c r="D1295">
        <v>43969.701200000003</v>
      </c>
      <c r="E1295" s="3">
        <v>18183.072899999999</v>
      </c>
      <c r="F1295" s="4">
        <v>3019.1990000000001</v>
      </c>
      <c r="G1295">
        <v>1446.0018</v>
      </c>
      <c r="H1295">
        <v>964.15380000000005</v>
      </c>
      <c r="I1295">
        <v>0</v>
      </c>
      <c r="J1295">
        <v>0</v>
      </c>
      <c r="K1295">
        <v>0</v>
      </c>
      <c r="L1295">
        <v>1033.7628999999999</v>
      </c>
      <c r="M1295">
        <v>5978.9888000000001</v>
      </c>
      <c r="N1295">
        <v>0</v>
      </c>
      <c r="O1295">
        <v>0</v>
      </c>
      <c r="P1295">
        <v>0</v>
      </c>
      <c r="Q1295">
        <v>0</v>
      </c>
      <c r="R1295">
        <v>1</v>
      </c>
    </row>
    <row r="1296" spans="1:18" x14ac:dyDescent="0.25">
      <c r="A1296" t="s">
        <v>1266</v>
      </c>
      <c r="B1296">
        <v>2783.4578000000001</v>
      </c>
      <c r="C1296">
        <v>575.83140000000003</v>
      </c>
      <c r="D1296">
        <v>32104.4378</v>
      </c>
      <c r="E1296" s="3">
        <v>13739.642599999999</v>
      </c>
      <c r="F1296" s="4">
        <v>4055.4475000000002</v>
      </c>
      <c r="G1296">
        <v>1155.3234</v>
      </c>
      <c r="H1296">
        <v>2195.7022999999999</v>
      </c>
      <c r="I1296">
        <v>0</v>
      </c>
      <c r="J1296">
        <v>0</v>
      </c>
      <c r="K1296">
        <v>0</v>
      </c>
      <c r="L1296">
        <v>737.51319999999998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1</v>
      </c>
    </row>
    <row r="1297" spans="1:18" x14ac:dyDescent="0.25">
      <c r="A1297" t="s">
        <v>1267</v>
      </c>
      <c r="B1297">
        <v>5237.2642999999998</v>
      </c>
      <c r="C1297">
        <v>625.80889999999999</v>
      </c>
      <c r="D1297">
        <v>62983.092600000004</v>
      </c>
      <c r="E1297" s="3">
        <v>26243.221300000001</v>
      </c>
      <c r="F1297" s="4">
        <v>5187.8302999999996</v>
      </c>
      <c r="G1297">
        <v>2203.8773999999999</v>
      </c>
      <c r="H1297">
        <v>1453.8714</v>
      </c>
      <c r="I1297">
        <v>0</v>
      </c>
      <c r="J1297">
        <v>0</v>
      </c>
      <c r="K1297">
        <v>0</v>
      </c>
      <c r="L1297">
        <v>1457.1387999999999</v>
      </c>
      <c r="M1297">
        <v>231.2619</v>
      </c>
      <c r="N1297">
        <v>0</v>
      </c>
      <c r="O1297">
        <v>0</v>
      </c>
      <c r="P1297">
        <v>0</v>
      </c>
      <c r="Q1297">
        <v>0</v>
      </c>
      <c r="R1297">
        <v>1</v>
      </c>
    </row>
    <row r="1298" spans="1:18" x14ac:dyDescent="0.25">
      <c r="A1298" t="s">
        <v>1268</v>
      </c>
      <c r="B1298">
        <v>4565.9714999999997</v>
      </c>
      <c r="C1298">
        <v>399.68709999999999</v>
      </c>
      <c r="D1298">
        <v>66251.792300000001</v>
      </c>
      <c r="E1298" s="3">
        <v>28854.043799999999</v>
      </c>
      <c r="F1298" s="4">
        <v>4433.5315000000001</v>
      </c>
      <c r="G1298">
        <v>1727.8856000000001</v>
      </c>
      <c r="H1298">
        <v>1038.5880999999999</v>
      </c>
      <c r="I1298">
        <v>0</v>
      </c>
      <c r="J1298">
        <v>0</v>
      </c>
      <c r="K1298">
        <v>0</v>
      </c>
      <c r="L1298">
        <v>989.44269999999995</v>
      </c>
      <c r="M1298">
        <v>5579.3128999999999</v>
      </c>
      <c r="N1298">
        <v>0</v>
      </c>
      <c r="O1298">
        <v>0</v>
      </c>
      <c r="P1298">
        <v>0</v>
      </c>
      <c r="Q1298">
        <v>0</v>
      </c>
      <c r="R1298">
        <v>1</v>
      </c>
    </row>
    <row r="1299" spans="1:18" x14ac:dyDescent="0.25">
      <c r="A1299" t="s">
        <v>1269</v>
      </c>
      <c r="B1299">
        <v>5941.7921999999999</v>
      </c>
      <c r="C1299">
        <v>487.47859999999997</v>
      </c>
      <c r="D1299">
        <v>96937.598599999998</v>
      </c>
      <c r="E1299" s="3">
        <v>41112.396999999997</v>
      </c>
      <c r="F1299" s="4">
        <v>5705.0299000000005</v>
      </c>
      <c r="G1299">
        <v>1848.8297</v>
      </c>
      <c r="H1299">
        <v>2749.5363000000002</v>
      </c>
      <c r="I1299">
        <v>0</v>
      </c>
      <c r="J1299">
        <v>0</v>
      </c>
      <c r="K1299">
        <v>0</v>
      </c>
      <c r="L1299">
        <v>1332.9857</v>
      </c>
      <c r="M1299">
        <v>43238.517599999999</v>
      </c>
      <c r="N1299">
        <v>0</v>
      </c>
      <c r="O1299">
        <v>0</v>
      </c>
      <c r="P1299">
        <v>0</v>
      </c>
      <c r="Q1299">
        <v>0</v>
      </c>
      <c r="R1299">
        <v>1</v>
      </c>
    </row>
    <row r="1300" spans="1:18" x14ac:dyDescent="0.25">
      <c r="A1300" t="s">
        <v>1270</v>
      </c>
      <c r="B1300">
        <v>4727.5450000000001</v>
      </c>
      <c r="C1300">
        <v>441.7534</v>
      </c>
      <c r="D1300">
        <v>58751.976600000002</v>
      </c>
      <c r="E1300" s="3">
        <v>24532.634999999998</v>
      </c>
      <c r="F1300" s="4">
        <v>3153.6091000000001</v>
      </c>
      <c r="G1300">
        <v>1611.1268</v>
      </c>
      <c r="H1300">
        <v>839.80550000000005</v>
      </c>
      <c r="I1300">
        <v>0</v>
      </c>
      <c r="J1300">
        <v>0</v>
      </c>
      <c r="K1300">
        <v>0</v>
      </c>
      <c r="L1300">
        <v>1138.9223</v>
      </c>
      <c r="M1300">
        <v>15822.9131</v>
      </c>
      <c r="N1300">
        <v>0</v>
      </c>
      <c r="O1300">
        <v>0</v>
      </c>
      <c r="P1300">
        <v>0</v>
      </c>
      <c r="Q1300">
        <v>0</v>
      </c>
      <c r="R1300">
        <v>1</v>
      </c>
    </row>
    <row r="1301" spans="1:18" x14ac:dyDescent="0.25">
      <c r="A1301" t="s">
        <v>1271</v>
      </c>
      <c r="B1301">
        <v>6348.4645</v>
      </c>
      <c r="C1301">
        <v>1334.0251000000001</v>
      </c>
      <c r="D1301">
        <v>81112.063500000004</v>
      </c>
      <c r="E1301" s="3">
        <v>42376.821600000003</v>
      </c>
      <c r="F1301" s="4">
        <v>11796.982400000001</v>
      </c>
      <c r="G1301">
        <v>2909.9506999999999</v>
      </c>
      <c r="H1301">
        <v>7620.5433999999996</v>
      </c>
      <c r="I1301">
        <v>0</v>
      </c>
      <c r="J1301">
        <v>0</v>
      </c>
      <c r="K1301">
        <v>0</v>
      </c>
      <c r="L1301">
        <v>2156.9140000000002</v>
      </c>
      <c r="M1301">
        <v>478.63499999999999</v>
      </c>
      <c r="N1301">
        <v>0</v>
      </c>
      <c r="O1301">
        <v>0</v>
      </c>
      <c r="P1301">
        <v>0</v>
      </c>
      <c r="Q1301">
        <v>0</v>
      </c>
      <c r="R1301">
        <v>1</v>
      </c>
    </row>
    <row r="1302" spans="1:18" x14ac:dyDescent="0.25">
      <c r="A1302" t="s">
        <v>1272</v>
      </c>
      <c r="B1302">
        <v>2717.0405000000001</v>
      </c>
      <c r="C1302">
        <v>484.17520000000002</v>
      </c>
      <c r="D1302">
        <v>43065.553399999997</v>
      </c>
      <c r="E1302" s="3">
        <v>18240.757799999999</v>
      </c>
      <c r="F1302" s="4">
        <v>4477.5334999999995</v>
      </c>
      <c r="G1302">
        <v>1533.9223</v>
      </c>
      <c r="H1302">
        <v>2109.3496</v>
      </c>
      <c r="I1302">
        <v>0</v>
      </c>
      <c r="J1302">
        <v>0</v>
      </c>
      <c r="K1302">
        <v>0</v>
      </c>
      <c r="L1302">
        <v>1082.5217</v>
      </c>
      <c r="M1302">
        <v>5432.7772000000004</v>
      </c>
      <c r="N1302">
        <v>0</v>
      </c>
      <c r="O1302">
        <v>0</v>
      </c>
      <c r="P1302">
        <v>0</v>
      </c>
      <c r="Q1302">
        <v>0</v>
      </c>
      <c r="R1302">
        <v>1</v>
      </c>
    </row>
    <row r="1303" spans="1:18" x14ac:dyDescent="0.25">
      <c r="A1303" t="s">
        <v>1273</v>
      </c>
      <c r="B1303">
        <v>6447.8320999999996</v>
      </c>
      <c r="C1303">
        <v>718.52499999999998</v>
      </c>
      <c r="D1303">
        <v>78052.379700000005</v>
      </c>
      <c r="E1303" s="3">
        <v>35972.436699999998</v>
      </c>
      <c r="F1303" s="4">
        <v>5315.0735999999997</v>
      </c>
      <c r="G1303">
        <v>1698.6688999999999</v>
      </c>
      <c r="H1303">
        <v>1859.1784</v>
      </c>
      <c r="I1303">
        <v>0</v>
      </c>
      <c r="J1303">
        <v>0</v>
      </c>
      <c r="K1303">
        <v>0</v>
      </c>
      <c r="L1303">
        <v>615.40920000000006</v>
      </c>
      <c r="M1303">
        <v>664.82820000000004</v>
      </c>
      <c r="N1303">
        <v>0</v>
      </c>
      <c r="O1303">
        <v>0</v>
      </c>
      <c r="P1303">
        <v>0</v>
      </c>
      <c r="Q1303">
        <v>0</v>
      </c>
      <c r="R1303">
        <v>1</v>
      </c>
    </row>
    <row r="1304" spans="1:18" x14ac:dyDescent="0.25">
      <c r="A1304" t="s">
        <v>1274</v>
      </c>
      <c r="B1304">
        <v>5430.0745999999999</v>
      </c>
      <c r="C1304">
        <v>2060.1053999999999</v>
      </c>
      <c r="D1304">
        <v>87129.308799999999</v>
      </c>
      <c r="E1304" s="3">
        <v>43968.117899999997</v>
      </c>
      <c r="F1304" s="4">
        <v>23817.003799999999</v>
      </c>
      <c r="G1304">
        <v>3675.9585999999999</v>
      </c>
      <c r="H1304">
        <v>19428.271100000002</v>
      </c>
      <c r="I1304">
        <v>0</v>
      </c>
      <c r="J1304">
        <v>0</v>
      </c>
      <c r="K1304">
        <v>0</v>
      </c>
      <c r="L1304">
        <v>2906.0092</v>
      </c>
      <c r="M1304">
        <v>9108.7011000000002</v>
      </c>
      <c r="N1304">
        <v>0</v>
      </c>
      <c r="O1304">
        <v>0</v>
      </c>
      <c r="P1304">
        <v>0</v>
      </c>
      <c r="Q1304">
        <v>0</v>
      </c>
      <c r="R1304">
        <v>1</v>
      </c>
    </row>
    <row r="1305" spans="1:18" x14ac:dyDescent="0.25">
      <c r="A1305" t="s">
        <v>1275</v>
      </c>
      <c r="B1305">
        <v>3305.7292000000002</v>
      </c>
      <c r="C1305">
        <v>206.91139999999999</v>
      </c>
      <c r="D1305">
        <v>51975.3485</v>
      </c>
      <c r="E1305" s="3">
        <v>23233.0877</v>
      </c>
      <c r="F1305" s="4">
        <v>2079.7105999999999</v>
      </c>
      <c r="G1305">
        <v>748.20050000000003</v>
      </c>
      <c r="H1305">
        <v>515.05029999999999</v>
      </c>
      <c r="I1305">
        <v>0</v>
      </c>
      <c r="J1305">
        <v>0</v>
      </c>
      <c r="K1305">
        <v>0</v>
      </c>
      <c r="L1305">
        <v>271.99009999999998</v>
      </c>
      <c r="M1305">
        <v>15397.404399999999</v>
      </c>
      <c r="N1305">
        <v>0</v>
      </c>
      <c r="O1305">
        <v>0</v>
      </c>
      <c r="P1305">
        <v>0</v>
      </c>
      <c r="Q1305">
        <v>0</v>
      </c>
      <c r="R1305">
        <v>1</v>
      </c>
    </row>
    <row r="1306" spans="1:18" x14ac:dyDescent="0.25">
      <c r="A1306" t="s">
        <v>1276</v>
      </c>
      <c r="B1306">
        <v>3380.3676</v>
      </c>
      <c r="C1306">
        <v>246.89279999999999</v>
      </c>
      <c r="D1306">
        <v>51929.1564</v>
      </c>
      <c r="E1306" s="3">
        <v>22871.620299999999</v>
      </c>
      <c r="F1306" s="4">
        <v>2541.8584999999998</v>
      </c>
      <c r="G1306">
        <v>887.72439999999995</v>
      </c>
      <c r="H1306">
        <v>681.76639999999998</v>
      </c>
      <c r="I1306">
        <v>0</v>
      </c>
      <c r="J1306">
        <v>0</v>
      </c>
      <c r="K1306">
        <v>0</v>
      </c>
      <c r="L1306">
        <v>457.22840000000002</v>
      </c>
      <c r="M1306">
        <v>12676.984899999999</v>
      </c>
      <c r="N1306">
        <v>0</v>
      </c>
      <c r="O1306">
        <v>0</v>
      </c>
      <c r="P1306">
        <v>0</v>
      </c>
      <c r="Q1306">
        <v>0</v>
      </c>
      <c r="R1306">
        <v>1</v>
      </c>
    </row>
    <row r="1307" spans="1:18" x14ac:dyDescent="0.25">
      <c r="A1307" t="s">
        <v>115</v>
      </c>
      <c r="B1307">
        <v>8658.5879999999997</v>
      </c>
      <c r="C1307">
        <v>3839.4607000000001</v>
      </c>
      <c r="D1307">
        <v>123288.53</v>
      </c>
      <c r="E1307" s="3">
        <v>73717.4185</v>
      </c>
      <c r="F1307" s="4">
        <v>32628.686000000002</v>
      </c>
      <c r="G1307">
        <v>3702.3953000000001</v>
      </c>
      <c r="H1307">
        <v>27279.8855</v>
      </c>
      <c r="I1307">
        <v>0</v>
      </c>
      <c r="J1307">
        <v>0</v>
      </c>
      <c r="K1307">
        <v>0</v>
      </c>
      <c r="L1307">
        <v>2086.2570999999998</v>
      </c>
      <c r="M1307">
        <v>6328.2509</v>
      </c>
      <c r="N1307">
        <v>0</v>
      </c>
      <c r="O1307">
        <v>0</v>
      </c>
      <c r="P1307">
        <v>0</v>
      </c>
      <c r="Q1307">
        <v>0</v>
      </c>
      <c r="R1307">
        <v>1</v>
      </c>
    </row>
    <row r="1308" spans="1:18" x14ac:dyDescent="0.25">
      <c r="A1308" t="s">
        <v>1277</v>
      </c>
      <c r="B1308">
        <v>5161.0029999999997</v>
      </c>
      <c r="C1308">
        <v>480.09910000000002</v>
      </c>
      <c r="D1308">
        <v>68482.063599999994</v>
      </c>
      <c r="E1308" s="3">
        <v>30683.134300000002</v>
      </c>
      <c r="F1308" s="4">
        <v>4159.6887999999999</v>
      </c>
      <c r="G1308">
        <v>1398.2709</v>
      </c>
      <c r="H1308">
        <v>1480.0491</v>
      </c>
      <c r="I1308">
        <v>0</v>
      </c>
      <c r="J1308">
        <v>0</v>
      </c>
      <c r="K1308">
        <v>0</v>
      </c>
      <c r="L1308">
        <v>552.74739999999997</v>
      </c>
      <c r="M1308">
        <v>7511.9782999999998</v>
      </c>
      <c r="N1308">
        <v>0</v>
      </c>
      <c r="O1308">
        <v>0</v>
      </c>
      <c r="P1308">
        <v>0</v>
      </c>
      <c r="Q1308">
        <v>0</v>
      </c>
      <c r="R1308">
        <v>1</v>
      </c>
    </row>
    <row r="1309" spans="1:18" x14ac:dyDescent="0.25">
      <c r="A1309" t="s">
        <v>1278</v>
      </c>
      <c r="B1309">
        <v>3954.9499000000001</v>
      </c>
      <c r="C1309">
        <v>1220.3259</v>
      </c>
      <c r="D1309">
        <v>58179.130899999996</v>
      </c>
      <c r="E1309" s="3">
        <v>30089.844799999999</v>
      </c>
      <c r="F1309" s="4">
        <v>8757.6579999999994</v>
      </c>
      <c r="G1309">
        <v>816.41650000000004</v>
      </c>
      <c r="H1309">
        <v>7252.4371000000001</v>
      </c>
      <c r="I1309">
        <v>0</v>
      </c>
      <c r="J1309">
        <v>0</v>
      </c>
      <c r="K1309">
        <v>0</v>
      </c>
      <c r="L1309">
        <v>468.58550000000002</v>
      </c>
      <c r="M1309">
        <v>36097.733399999997</v>
      </c>
      <c r="N1309">
        <v>0</v>
      </c>
      <c r="O1309">
        <v>0</v>
      </c>
      <c r="P1309">
        <v>0</v>
      </c>
      <c r="Q1309">
        <v>0</v>
      </c>
      <c r="R1309">
        <v>1</v>
      </c>
    </row>
    <row r="1310" spans="1:18" x14ac:dyDescent="0.25">
      <c r="A1310" t="s">
        <v>1279</v>
      </c>
      <c r="B1310">
        <v>2570.6116000000002</v>
      </c>
      <c r="C1310">
        <v>243.31190000000001</v>
      </c>
      <c r="D1310">
        <v>37762.395100000002</v>
      </c>
      <c r="E1310" s="3">
        <v>15109.1777</v>
      </c>
      <c r="F1310" s="4">
        <v>2698.1967</v>
      </c>
      <c r="G1310">
        <v>954.18340000000001</v>
      </c>
      <c r="H1310">
        <v>1159.7308</v>
      </c>
      <c r="I1310">
        <v>0</v>
      </c>
      <c r="J1310">
        <v>0</v>
      </c>
      <c r="K1310">
        <v>0</v>
      </c>
      <c r="L1310">
        <v>722.63250000000005</v>
      </c>
      <c r="M1310">
        <v>15445.9017</v>
      </c>
      <c r="N1310">
        <v>0</v>
      </c>
      <c r="O1310">
        <v>0</v>
      </c>
      <c r="P1310">
        <v>0</v>
      </c>
      <c r="Q1310">
        <v>0</v>
      </c>
      <c r="R1310">
        <v>1</v>
      </c>
    </row>
    <row r="1311" spans="1:18" x14ac:dyDescent="0.25">
      <c r="A1311" t="s">
        <v>1280</v>
      </c>
      <c r="B1311">
        <v>2113.4789999999998</v>
      </c>
      <c r="C1311">
        <v>187.3066</v>
      </c>
      <c r="D1311">
        <v>35688.6489</v>
      </c>
      <c r="E1311" s="3">
        <v>13843.1626</v>
      </c>
      <c r="F1311" s="4">
        <v>2597.7165</v>
      </c>
      <c r="G1311">
        <v>1005.6102</v>
      </c>
      <c r="H1311">
        <v>1438.4359999999999</v>
      </c>
      <c r="I1311">
        <v>0</v>
      </c>
      <c r="J1311">
        <v>0</v>
      </c>
      <c r="K1311">
        <v>0</v>
      </c>
      <c r="L1311">
        <v>871.90279999999996</v>
      </c>
      <c r="M1311">
        <v>17167.650699999998</v>
      </c>
      <c r="N1311">
        <v>0</v>
      </c>
      <c r="O1311">
        <v>0</v>
      </c>
      <c r="P1311">
        <v>0</v>
      </c>
      <c r="Q1311">
        <v>0</v>
      </c>
      <c r="R1311">
        <v>1</v>
      </c>
    </row>
    <row r="1312" spans="1:18" x14ac:dyDescent="0.25">
      <c r="A1312" t="s">
        <v>1281</v>
      </c>
      <c r="B1312">
        <v>9343.2540000000008</v>
      </c>
      <c r="C1312">
        <v>1015.4156</v>
      </c>
      <c r="D1312">
        <v>155515.18789999999</v>
      </c>
      <c r="E1312" s="3">
        <v>69786.107399999994</v>
      </c>
      <c r="F1312" s="4">
        <v>10019.8645</v>
      </c>
      <c r="G1312">
        <v>1729.1044999999999</v>
      </c>
      <c r="H1312">
        <v>6744.1451999999999</v>
      </c>
      <c r="I1312">
        <v>0</v>
      </c>
      <c r="J1312">
        <v>0</v>
      </c>
      <c r="K1312">
        <v>0</v>
      </c>
      <c r="L1312">
        <v>746.75009999999997</v>
      </c>
      <c r="M1312">
        <v>71915.271299999993</v>
      </c>
      <c r="N1312">
        <v>0</v>
      </c>
      <c r="O1312">
        <v>0</v>
      </c>
      <c r="P1312">
        <v>0</v>
      </c>
      <c r="Q1312">
        <v>0</v>
      </c>
      <c r="R1312">
        <v>1</v>
      </c>
    </row>
    <row r="1313" spans="1:18" x14ac:dyDescent="0.25">
      <c r="A1313" t="s">
        <v>1282</v>
      </c>
      <c r="B1313">
        <v>10912.538699999999</v>
      </c>
      <c r="C1313">
        <v>930.63139999999999</v>
      </c>
      <c r="D1313">
        <v>155405.6372</v>
      </c>
      <c r="E1313" s="3">
        <v>69988.238299999997</v>
      </c>
      <c r="F1313" s="4">
        <v>7928.5793999999996</v>
      </c>
      <c r="G1313">
        <v>2342.1095999999998</v>
      </c>
      <c r="H1313">
        <v>2301.1471000000001</v>
      </c>
      <c r="I1313">
        <v>0</v>
      </c>
      <c r="J1313">
        <v>0</v>
      </c>
      <c r="K1313">
        <v>0</v>
      </c>
      <c r="L1313">
        <v>982.22339999999997</v>
      </c>
      <c r="M1313">
        <v>39721.0121</v>
      </c>
      <c r="N1313">
        <v>0</v>
      </c>
      <c r="O1313">
        <v>0</v>
      </c>
      <c r="P1313">
        <v>0</v>
      </c>
      <c r="Q1313">
        <v>0</v>
      </c>
      <c r="R1313">
        <v>1</v>
      </c>
    </row>
    <row r="1314" spans="1:18" x14ac:dyDescent="0.25">
      <c r="A1314" t="s">
        <v>1283</v>
      </c>
      <c r="B1314">
        <v>9669.9858999999997</v>
      </c>
      <c r="C1314">
        <v>866.22400000000005</v>
      </c>
      <c r="D1314">
        <v>173326.63680000001</v>
      </c>
      <c r="E1314" s="3">
        <v>82369.331200000001</v>
      </c>
      <c r="F1314" s="4">
        <v>11057.066199999999</v>
      </c>
      <c r="G1314">
        <v>1945.6555000000001</v>
      </c>
      <c r="H1314">
        <v>6803.2155000000002</v>
      </c>
      <c r="I1314">
        <v>0</v>
      </c>
      <c r="J1314">
        <v>0</v>
      </c>
      <c r="K1314">
        <v>0</v>
      </c>
      <c r="L1314">
        <v>906.57569999999998</v>
      </c>
      <c r="M1314">
        <v>87207.525800000003</v>
      </c>
      <c r="N1314">
        <v>0</v>
      </c>
      <c r="O1314">
        <v>0</v>
      </c>
      <c r="P1314">
        <v>0</v>
      </c>
      <c r="Q1314">
        <v>0</v>
      </c>
      <c r="R1314">
        <v>1</v>
      </c>
    </row>
    <row r="1315" spans="1:18" x14ac:dyDescent="0.25">
      <c r="A1315" t="s">
        <v>1284</v>
      </c>
      <c r="B1315">
        <v>1062.7717</v>
      </c>
      <c r="C1315">
        <v>64.326599999999999</v>
      </c>
      <c r="D1315">
        <v>12896.7201</v>
      </c>
      <c r="E1315" s="3">
        <v>5579.7222000000002</v>
      </c>
      <c r="F1315" s="4">
        <v>580.94129999999996</v>
      </c>
      <c r="G1315">
        <v>297.75990000000002</v>
      </c>
      <c r="H1315">
        <v>32.198599999999999</v>
      </c>
      <c r="I1315">
        <v>0</v>
      </c>
      <c r="J1315">
        <v>0</v>
      </c>
      <c r="K1315">
        <v>0</v>
      </c>
      <c r="L1315">
        <v>166.45410000000001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1</v>
      </c>
    </row>
    <row r="1316" spans="1:18" x14ac:dyDescent="0.25">
      <c r="A1316" t="s">
        <v>1285</v>
      </c>
      <c r="B1316">
        <v>5670.6225999999997</v>
      </c>
      <c r="C1316">
        <v>413.50349999999997</v>
      </c>
      <c r="D1316">
        <v>86220.750100000005</v>
      </c>
      <c r="E1316" s="3">
        <v>38501.3416</v>
      </c>
      <c r="F1316" s="4">
        <v>4089.7193000000002</v>
      </c>
      <c r="G1316">
        <v>1429.7253000000001</v>
      </c>
      <c r="H1316">
        <v>1173.4484</v>
      </c>
      <c r="I1316">
        <v>0</v>
      </c>
      <c r="J1316">
        <v>0</v>
      </c>
      <c r="K1316">
        <v>0</v>
      </c>
      <c r="L1316">
        <v>683.61689999999999</v>
      </c>
      <c r="M1316">
        <v>20003.39</v>
      </c>
      <c r="N1316">
        <v>0</v>
      </c>
      <c r="O1316">
        <v>0</v>
      </c>
      <c r="P1316">
        <v>0</v>
      </c>
      <c r="Q1316">
        <v>0</v>
      </c>
      <c r="R1316">
        <v>1</v>
      </c>
    </row>
    <row r="1317" spans="1:18" x14ac:dyDescent="0.25">
      <c r="A1317" t="s">
        <v>2069</v>
      </c>
      <c r="B1317">
        <v>3243.1745999999998</v>
      </c>
      <c r="C1317">
        <v>451.887</v>
      </c>
      <c r="D1317">
        <v>48395.0409</v>
      </c>
      <c r="E1317" s="3">
        <v>20768.455099999999</v>
      </c>
      <c r="F1317" s="4">
        <v>4437.7777999999998</v>
      </c>
      <c r="G1317">
        <v>691.70680000000004</v>
      </c>
      <c r="H1317">
        <v>3129.7231000000002</v>
      </c>
      <c r="I1317">
        <v>0</v>
      </c>
      <c r="J1317">
        <v>0</v>
      </c>
      <c r="K1317">
        <v>0</v>
      </c>
      <c r="L1317">
        <v>430.94189999999998</v>
      </c>
      <c r="M1317">
        <v>18653.2952</v>
      </c>
      <c r="N1317">
        <v>0</v>
      </c>
      <c r="O1317">
        <v>0</v>
      </c>
      <c r="P1317">
        <v>0</v>
      </c>
      <c r="Q1317">
        <v>0</v>
      </c>
      <c r="R1317">
        <v>1</v>
      </c>
    </row>
    <row r="1318" spans="1:18" x14ac:dyDescent="0.25">
      <c r="A1318" t="s">
        <v>2070</v>
      </c>
      <c r="B1318">
        <v>645.38919999999996</v>
      </c>
      <c r="C1318">
        <v>34.3643</v>
      </c>
      <c r="D1318">
        <v>12008.5975</v>
      </c>
      <c r="E1318" s="3">
        <v>4684.1058999999996</v>
      </c>
      <c r="F1318" s="4">
        <v>522.49019999999996</v>
      </c>
      <c r="G1318">
        <v>200.7654</v>
      </c>
      <c r="H1318">
        <v>308.93079999999998</v>
      </c>
      <c r="I1318">
        <v>0</v>
      </c>
      <c r="J1318">
        <v>0</v>
      </c>
      <c r="K1318">
        <v>0</v>
      </c>
      <c r="L1318">
        <v>187.22730000000001</v>
      </c>
      <c r="M1318">
        <v>9307.3040000000001</v>
      </c>
      <c r="N1318">
        <v>0</v>
      </c>
      <c r="O1318">
        <v>0</v>
      </c>
      <c r="P1318">
        <v>0</v>
      </c>
      <c r="Q1318">
        <v>0</v>
      </c>
      <c r="R1318">
        <v>1</v>
      </c>
    </row>
    <row r="1319" spans="1:18" x14ac:dyDescent="0.25">
      <c r="A1319" t="s">
        <v>1286</v>
      </c>
      <c r="B1319">
        <v>8170.8429999999998</v>
      </c>
      <c r="C1319">
        <v>4433.0528000000004</v>
      </c>
      <c r="D1319">
        <v>123193.1378</v>
      </c>
      <c r="E1319" s="3">
        <v>67695.095300000001</v>
      </c>
      <c r="F1319" s="4">
        <v>37197.700700000001</v>
      </c>
      <c r="G1319">
        <v>4191.5227999999997</v>
      </c>
      <c r="H1319">
        <v>31124.721300000001</v>
      </c>
      <c r="I1319">
        <v>0</v>
      </c>
      <c r="J1319">
        <v>0</v>
      </c>
      <c r="K1319">
        <v>0</v>
      </c>
      <c r="L1319">
        <v>2559.5419000000002</v>
      </c>
      <c r="M1319">
        <v>15529.408100000001</v>
      </c>
      <c r="N1319">
        <v>0</v>
      </c>
      <c r="O1319">
        <v>0</v>
      </c>
      <c r="P1319">
        <v>0</v>
      </c>
      <c r="Q1319">
        <v>0</v>
      </c>
      <c r="R1319">
        <v>1</v>
      </c>
    </row>
    <row r="1320" spans="1:18" x14ac:dyDescent="0.25">
      <c r="A1320" t="s">
        <v>1287</v>
      </c>
      <c r="B1320">
        <v>10039.4535</v>
      </c>
      <c r="C1320">
        <v>4931.0932000000003</v>
      </c>
      <c r="D1320">
        <v>159165.0074</v>
      </c>
      <c r="E1320" s="3">
        <v>101006.1088</v>
      </c>
      <c r="F1320" s="4">
        <v>51115.558599999997</v>
      </c>
      <c r="G1320">
        <v>4767.8290999999999</v>
      </c>
      <c r="H1320">
        <v>44429.211600000002</v>
      </c>
      <c r="I1320">
        <v>0</v>
      </c>
      <c r="J1320">
        <v>0</v>
      </c>
      <c r="K1320">
        <v>0</v>
      </c>
      <c r="L1320">
        <v>2375.2159000000001</v>
      </c>
      <c r="M1320">
        <v>12080.9882</v>
      </c>
      <c r="N1320">
        <v>0</v>
      </c>
      <c r="O1320">
        <v>0</v>
      </c>
      <c r="P1320">
        <v>0</v>
      </c>
      <c r="Q1320">
        <v>0</v>
      </c>
      <c r="R1320">
        <v>1</v>
      </c>
    </row>
    <row r="1321" spans="1:18" x14ac:dyDescent="0.25">
      <c r="A1321" t="s">
        <v>1288</v>
      </c>
      <c r="B1321">
        <v>10930.774299999999</v>
      </c>
      <c r="C1321">
        <v>1276.4503999999999</v>
      </c>
      <c r="D1321">
        <v>156022.11259999999</v>
      </c>
      <c r="E1321" s="3">
        <v>71851.473400000003</v>
      </c>
      <c r="F1321" s="4">
        <v>12568.6289</v>
      </c>
      <c r="G1321">
        <v>3130.8087</v>
      </c>
      <c r="H1321">
        <v>6829.2062999999998</v>
      </c>
      <c r="I1321">
        <v>0</v>
      </c>
      <c r="J1321">
        <v>0</v>
      </c>
      <c r="K1321">
        <v>0</v>
      </c>
      <c r="L1321">
        <v>1513.1539</v>
      </c>
      <c r="M1321">
        <v>11396.6139</v>
      </c>
      <c r="N1321">
        <v>0</v>
      </c>
      <c r="O1321">
        <v>0</v>
      </c>
      <c r="P1321">
        <v>0</v>
      </c>
      <c r="Q1321">
        <v>0</v>
      </c>
      <c r="R1321">
        <v>1</v>
      </c>
    </row>
    <row r="1322" spans="1:18" x14ac:dyDescent="0.25">
      <c r="A1322" t="s">
        <v>1289</v>
      </c>
      <c r="B1322">
        <v>6409.8666000000003</v>
      </c>
      <c r="C1322">
        <v>341.00549999999998</v>
      </c>
      <c r="D1322">
        <v>122493.0082</v>
      </c>
      <c r="E1322" s="3">
        <v>53119.851999999999</v>
      </c>
      <c r="F1322" s="4">
        <v>4386.6053000000002</v>
      </c>
      <c r="G1322">
        <v>1240.058</v>
      </c>
      <c r="H1322">
        <v>2394.6853000000001</v>
      </c>
      <c r="I1322">
        <v>0</v>
      </c>
      <c r="J1322">
        <v>0</v>
      </c>
      <c r="K1322">
        <v>0</v>
      </c>
      <c r="L1322">
        <v>849.13310000000001</v>
      </c>
      <c r="M1322">
        <v>80466.842199999999</v>
      </c>
      <c r="N1322">
        <v>0</v>
      </c>
      <c r="O1322">
        <v>0</v>
      </c>
      <c r="P1322">
        <v>0</v>
      </c>
      <c r="Q1322">
        <v>0</v>
      </c>
      <c r="R1322">
        <v>1</v>
      </c>
    </row>
    <row r="1323" spans="1:18" x14ac:dyDescent="0.25">
      <c r="A1323" t="s">
        <v>1290</v>
      </c>
      <c r="B1323">
        <v>2929.2894000000001</v>
      </c>
      <c r="C1323">
        <v>234.5686</v>
      </c>
      <c r="D1323">
        <v>42860.632799999999</v>
      </c>
      <c r="E1323" s="3">
        <v>17896.058199999999</v>
      </c>
      <c r="F1323" s="4">
        <v>2395.6828999999998</v>
      </c>
      <c r="G1323">
        <v>1307.2868000000001</v>
      </c>
      <c r="H1323">
        <v>837.46450000000004</v>
      </c>
      <c r="I1323">
        <v>0</v>
      </c>
      <c r="J1323">
        <v>0</v>
      </c>
      <c r="K1323">
        <v>0</v>
      </c>
      <c r="L1323">
        <v>1071.5537999999999</v>
      </c>
      <c r="M1323">
        <v>12573.3087</v>
      </c>
      <c r="N1323">
        <v>0</v>
      </c>
      <c r="O1323">
        <v>0</v>
      </c>
      <c r="P1323">
        <v>0</v>
      </c>
      <c r="Q1323">
        <v>0</v>
      </c>
      <c r="R1323">
        <v>1</v>
      </c>
    </row>
    <row r="1324" spans="1:18" x14ac:dyDescent="0.25">
      <c r="A1324" t="s">
        <v>1291</v>
      </c>
      <c r="B1324">
        <v>14689.594999999999</v>
      </c>
      <c r="C1324">
        <v>1222.2416000000001</v>
      </c>
      <c r="D1324">
        <v>237835.16209999999</v>
      </c>
      <c r="E1324" s="3">
        <v>106319.52129999999</v>
      </c>
      <c r="F1324" s="4">
        <v>12255.1168</v>
      </c>
      <c r="G1324">
        <v>2248.2881000000002</v>
      </c>
      <c r="H1324">
        <v>6199.2846</v>
      </c>
      <c r="I1324">
        <v>0</v>
      </c>
      <c r="J1324">
        <v>0</v>
      </c>
      <c r="K1324">
        <v>0</v>
      </c>
      <c r="L1324">
        <v>853.8116</v>
      </c>
      <c r="M1324">
        <v>125708.9641</v>
      </c>
      <c r="N1324">
        <v>0</v>
      </c>
      <c r="O1324">
        <v>0</v>
      </c>
      <c r="P1324">
        <v>0</v>
      </c>
      <c r="Q1324">
        <v>0</v>
      </c>
      <c r="R1324">
        <v>1</v>
      </c>
    </row>
    <row r="1325" spans="1:18" x14ac:dyDescent="0.25">
      <c r="A1325" t="s">
        <v>1292</v>
      </c>
      <c r="B1325">
        <v>11435.970300000001</v>
      </c>
      <c r="C1325">
        <v>1196.8638000000001</v>
      </c>
      <c r="D1325">
        <v>167041.12969999999</v>
      </c>
      <c r="E1325" s="3">
        <v>75718.308799999999</v>
      </c>
      <c r="F1325" s="4">
        <v>12153.363499999999</v>
      </c>
      <c r="G1325">
        <v>2925.8521999999998</v>
      </c>
      <c r="H1325">
        <v>5855.1815999999999</v>
      </c>
      <c r="I1325">
        <v>0</v>
      </c>
      <c r="J1325">
        <v>0</v>
      </c>
      <c r="K1325">
        <v>0</v>
      </c>
      <c r="L1325">
        <v>1177.2130999999999</v>
      </c>
      <c r="M1325">
        <v>18495.946499999998</v>
      </c>
      <c r="N1325">
        <v>0</v>
      </c>
      <c r="O1325">
        <v>0</v>
      </c>
      <c r="P1325">
        <v>0</v>
      </c>
      <c r="Q1325">
        <v>0</v>
      </c>
      <c r="R1325">
        <v>1</v>
      </c>
    </row>
    <row r="1326" spans="1:18" x14ac:dyDescent="0.25">
      <c r="A1326" t="s">
        <v>1293</v>
      </c>
      <c r="B1326">
        <v>10022.8863</v>
      </c>
      <c r="C1326">
        <v>901.51660000000004</v>
      </c>
      <c r="D1326">
        <v>150599.11069999999</v>
      </c>
      <c r="E1326" s="3">
        <v>68332.474900000001</v>
      </c>
      <c r="F1326" s="4">
        <v>11306.1013</v>
      </c>
      <c r="G1326">
        <v>2731.5558000000001</v>
      </c>
      <c r="H1326">
        <v>3101.0897</v>
      </c>
      <c r="I1326">
        <v>0</v>
      </c>
      <c r="J1326">
        <v>0</v>
      </c>
      <c r="K1326">
        <v>0</v>
      </c>
      <c r="L1326">
        <v>986.92830000000004</v>
      </c>
      <c r="M1326">
        <v>7439.4506000000001</v>
      </c>
      <c r="N1326">
        <v>0</v>
      </c>
      <c r="O1326">
        <v>0</v>
      </c>
      <c r="P1326">
        <v>0</v>
      </c>
      <c r="Q1326">
        <v>0</v>
      </c>
      <c r="R1326">
        <v>1</v>
      </c>
    </row>
    <row r="1327" spans="1:18" x14ac:dyDescent="0.25">
      <c r="A1327" t="s">
        <v>1294</v>
      </c>
      <c r="B1327">
        <v>11312.860500000001</v>
      </c>
      <c r="C1327">
        <v>1067.6682000000001</v>
      </c>
      <c r="D1327">
        <v>179490.95420000001</v>
      </c>
      <c r="E1327" s="3">
        <v>80939.550300000003</v>
      </c>
      <c r="F1327" s="4">
        <v>11206.320100000001</v>
      </c>
      <c r="G1327">
        <v>2364.6183000000001</v>
      </c>
      <c r="H1327">
        <v>4948.5379000000003</v>
      </c>
      <c r="I1327">
        <v>0</v>
      </c>
      <c r="J1327">
        <v>0</v>
      </c>
      <c r="K1327">
        <v>0</v>
      </c>
      <c r="L1327">
        <v>975.04600000000005</v>
      </c>
      <c r="M1327">
        <v>61674.366099999999</v>
      </c>
      <c r="N1327">
        <v>0</v>
      </c>
      <c r="O1327">
        <v>0</v>
      </c>
      <c r="P1327">
        <v>0</v>
      </c>
      <c r="Q1327">
        <v>0</v>
      </c>
      <c r="R1327">
        <v>1</v>
      </c>
    </row>
    <row r="1328" spans="1:18" x14ac:dyDescent="0.25">
      <c r="A1328" t="s">
        <v>1295</v>
      </c>
      <c r="B1328">
        <v>12000.021199999999</v>
      </c>
      <c r="C1328">
        <v>2309.232</v>
      </c>
      <c r="D1328">
        <v>202354.2665</v>
      </c>
      <c r="E1328" s="3">
        <v>95789.964399999997</v>
      </c>
      <c r="F1328" s="4">
        <v>28536.134399999999</v>
      </c>
      <c r="G1328">
        <v>2605.2564000000002</v>
      </c>
      <c r="H1328">
        <v>24465.5226</v>
      </c>
      <c r="I1328">
        <v>0</v>
      </c>
      <c r="J1328">
        <v>0</v>
      </c>
      <c r="K1328">
        <v>0</v>
      </c>
      <c r="L1328">
        <v>1333.8608999999999</v>
      </c>
      <c r="M1328">
        <v>113188.4059</v>
      </c>
      <c r="N1328">
        <v>0</v>
      </c>
      <c r="O1328">
        <v>0</v>
      </c>
      <c r="P1328">
        <v>0</v>
      </c>
      <c r="Q1328">
        <v>0</v>
      </c>
      <c r="R1328">
        <v>1</v>
      </c>
    </row>
    <row r="1329" spans="1:18" x14ac:dyDescent="0.25">
      <c r="A1329" t="s">
        <v>1296</v>
      </c>
      <c r="B1329">
        <v>12478.3838</v>
      </c>
      <c r="C1329">
        <v>1302.7587000000001</v>
      </c>
      <c r="D1329">
        <v>199191.9823</v>
      </c>
      <c r="E1329" s="3">
        <v>89879.389500000005</v>
      </c>
      <c r="F1329" s="4">
        <v>14125.981100000001</v>
      </c>
      <c r="G1329">
        <v>2374.4344999999998</v>
      </c>
      <c r="H1329">
        <v>8347.1211000000003</v>
      </c>
      <c r="I1329">
        <v>0</v>
      </c>
      <c r="J1329">
        <v>0</v>
      </c>
      <c r="K1329">
        <v>0</v>
      </c>
      <c r="L1329">
        <v>1042.8588999999999</v>
      </c>
      <c r="M1329">
        <v>82326.469100000002</v>
      </c>
      <c r="N1329">
        <v>0</v>
      </c>
      <c r="O1329">
        <v>0</v>
      </c>
      <c r="P1329">
        <v>0</v>
      </c>
      <c r="Q1329">
        <v>0</v>
      </c>
      <c r="R1329">
        <v>1</v>
      </c>
    </row>
    <row r="1330" spans="1:18" x14ac:dyDescent="0.25">
      <c r="A1330" t="s">
        <v>1297</v>
      </c>
      <c r="B1330">
        <v>12879.9398</v>
      </c>
      <c r="C1330">
        <v>1258.3294000000001</v>
      </c>
      <c r="D1330">
        <v>180175.66500000001</v>
      </c>
      <c r="E1330" s="3">
        <v>80771.733500000002</v>
      </c>
      <c r="F1330" s="4">
        <v>10218.088100000001</v>
      </c>
      <c r="G1330">
        <v>2411.4924999999998</v>
      </c>
      <c r="H1330">
        <v>3553.0039000000002</v>
      </c>
      <c r="I1330">
        <v>0</v>
      </c>
      <c r="J1330">
        <v>0</v>
      </c>
      <c r="K1330">
        <v>0</v>
      </c>
      <c r="L1330">
        <v>907.86540000000002</v>
      </c>
      <c r="M1330">
        <v>48891.117599999998</v>
      </c>
      <c r="N1330">
        <v>0</v>
      </c>
      <c r="O1330">
        <v>0</v>
      </c>
      <c r="P1330">
        <v>0</v>
      </c>
      <c r="Q1330">
        <v>0</v>
      </c>
      <c r="R1330">
        <v>1</v>
      </c>
    </row>
    <row r="1331" spans="1:18" x14ac:dyDescent="0.25">
      <c r="A1331" t="s">
        <v>1298</v>
      </c>
      <c r="B1331">
        <v>14187.292299999999</v>
      </c>
      <c r="C1331">
        <v>2262.2476999999999</v>
      </c>
      <c r="D1331">
        <v>204076.27359999999</v>
      </c>
      <c r="E1331" s="3">
        <v>96462.5478</v>
      </c>
      <c r="F1331" s="4">
        <v>22762.2156</v>
      </c>
      <c r="G1331">
        <v>4741.0213999999996</v>
      </c>
      <c r="H1331">
        <v>14112.8356</v>
      </c>
      <c r="I1331">
        <v>0</v>
      </c>
      <c r="J1331">
        <v>0</v>
      </c>
      <c r="K1331">
        <v>0</v>
      </c>
      <c r="L1331">
        <v>2434.1873000000001</v>
      </c>
      <c r="M1331">
        <v>16119.7703</v>
      </c>
      <c r="N1331">
        <v>0</v>
      </c>
      <c r="O1331">
        <v>0</v>
      </c>
      <c r="P1331">
        <v>0</v>
      </c>
      <c r="Q1331">
        <v>0</v>
      </c>
      <c r="R1331">
        <v>1</v>
      </c>
    </row>
    <row r="1332" spans="1:18" x14ac:dyDescent="0.25">
      <c r="A1332" t="s">
        <v>1299</v>
      </c>
      <c r="B1332">
        <v>7473.1689999999999</v>
      </c>
      <c r="C1332">
        <v>2286.2833999999998</v>
      </c>
      <c r="D1332">
        <v>100229.97199999999</v>
      </c>
      <c r="E1332" s="3">
        <v>51922.445599999999</v>
      </c>
      <c r="F1332" s="4">
        <v>18663.5458</v>
      </c>
      <c r="G1332">
        <v>2845.5617999999999</v>
      </c>
      <c r="H1332">
        <v>14514.8521</v>
      </c>
      <c r="I1332">
        <v>0</v>
      </c>
      <c r="J1332">
        <v>0</v>
      </c>
      <c r="K1332">
        <v>0</v>
      </c>
      <c r="L1332">
        <v>1879.4647</v>
      </c>
      <c r="M1332">
        <v>23889.294900000001</v>
      </c>
      <c r="N1332">
        <v>0</v>
      </c>
      <c r="O1332">
        <v>0</v>
      </c>
      <c r="P1332">
        <v>0</v>
      </c>
      <c r="Q1332">
        <v>0</v>
      </c>
      <c r="R1332">
        <v>1</v>
      </c>
    </row>
    <row r="1333" spans="1:18" x14ac:dyDescent="0.25">
      <c r="A1333" t="s">
        <v>1300</v>
      </c>
      <c r="B1333">
        <v>5345.9980999999998</v>
      </c>
      <c r="C1333">
        <v>1457.6179999999999</v>
      </c>
      <c r="D1333">
        <v>68518.841899999999</v>
      </c>
      <c r="E1333" s="3">
        <v>33230.0605</v>
      </c>
      <c r="F1333" s="4">
        <v>12188.3127</v>
      </c>
      <c r="G1333">
        <v>2894.6981000000001</v>
      </c>
      <c r="H1333">
        <v>7530.4288999999999</v>
      </c>
      <c r="I1333">
        <v>0</v>
      </c>
      <c r="J1333">
        <v>0</v>
      </c>
      <c r="K1333">
        <v>0</v>
      </c>
      <c r="L1333">
        <v>1816.2239999999999</v>
      </c>
      <c r="M1333">
        <v>5524.6646000000001</v>
      </c>
      <c r="N1333">
        <v>0</v>
      </c>
      <c r="O1333">
        <v>0</v>
      </c>
      <c r="P1333">
        <v>0</v>
      </c>
      <c r="Q1333">
        <v>0</v>
      </c>
      <c r="R1333">
        <v>1</v>
      </c>
    </row>
    <row r="1334" spans="1:18" x14ac:dyDescent="0.25">
      <c r="A1334" t="s">
        <v>1301</v>
      </c>
      <c r="B1334">
        <v>4588.4691000000003</v>
      </c>
      <c r="C1334">
        <v>479.6155</v>
      </c>
      <c r="D1334">
        <v>57158.373299999999</v>
      </c>
      <c r="E1334" s="3">
        <v>23902.783899999999</v>
      </c>
      <c r="F1334" s="4">
        <v>4064.8238000000001</v>
      </c>
      <c r="G1334">
        <v>1590.6806999999999</v>
      </c>
      <c r="H1334">
        <v>1540.4449</v>
      </c>
      <c r="I1334">
        <v>0</v>
      </c>
      <c r="J1334">
        <v>0</v>
      </c>
      <c r="K1334">
        <v>0</v>
      </c>
      <c r="L1334">
        <v>897.91729999999995</v>
      </c>
      <c r="M1334">
        <v>2169.4216999999999</v>
      </c>
      <c r="N1334">
        <v>0</v>
      </c>
      <c r="O1334">
        <v>0</v>
      </c>
      <c r="P1334">
        <v>0</v>
      </c>
      <c r="Q1334">
        <v>0</v>
      </c>
      <c r="R1334">
        <v>1</v>
      </c>
    </row>
    <row r="1335" spans="1:18" x14ac:dyDescent="0.25">
      <c r="A1335" t="s">
        <v>1302</v>
      </c>
      <c r="B1335">
        <v>2787.4277999999999</v>
      </c>
      <c r="C1335">
        <v>353.45350000000002</v>
      </c>
      <c r="D1335">
        <v>43513.442499999997</v>
      </c>
      <c r="E1335" s="3">
        <v>17867.649600000001</v>
      </c>
      <c r="F1335" s="4">
        <v>4187.1949000000004</v>
      </c>
      <c r="G1335">
        <v>1135.5426</v>
      </c>
      <c r="H1335">
        <v>2686.0450000000001</v>
      </c>
      <c r="I1335">
        <v>0</v>
      </c>
      <c r="J1335">
        <v>0</v>
      </c>
      <c r="K1335">
        <v>0</v>
      </c>
      <c r="L1335">
        <v>744.35350000000005</v>
      </c>
      <c r="M1335">
        <v>3092.7775000000001</v>
      </c>
      <c r="N1335">
        <v>0</v>
      </c>
      <c r="O1335">
        <v>0</v>
      </c>
      <c r="P1335">
        <v>0</v>
      </c>
      <c r="Q1335">
        <v>0</v>
      </c>
      <c r="R1335">
        <v>1</v>
      </c>
    </row>
    <row r="1336" spans="1:18" x14ac:dyDescent="0.25">
      <c r="A1336" t="s">
        <v>1303</v>
      </c>
      <c r="B1336">
        <v>4245.9467999999997</v>
      </c>
      <c r="C1336">
        <v>1063.4411</v>
      </c>
      <c r="D1336">
        <v>62368.727500000001</v>
      </c>
      <c r="E1336" s="3">
        <v>27040.437999999998</v>
      </c>
      <c r="F1336" s="4">
        <v>10504.3771</v>
      </c>
      <c r="G1336">
        <v>1451.2737999999999</v>
      </c>
      <c r="H1336">
        <v>8225.0761999999995</v>
      </c>
      <c r="I1336">
        <v>0</v>
      </c>
      <c r="J1336">
        <v>0</v>
      </c>
      <c r="K1336">
        <v>0</v>
      </c>
      <c r="L1336">
        <v>894.44399999999996</v>
      </c>
      <c r="M1336">
        <v>7305.4237000000003</v>
      </c>
      <c r="N1336">
        <v>0</v>
      </c>
      <c r="O1336">
        <v>0</v>
      </c>
      <c r="P1336">
        <v>0</v>
      </c>
      <c r="Q1336">
        <v>0</v>
      </c>
      <c r="R1336">
        <v>1</v>
      </c>
    </row>
    <row r="1337" spans="1:18" x14ac:dyDescent="0.25">
      <c r="A1337" t="s">
        <v>1304</v>
      </c>
      <c r="B1337">
        <v>8074.3410999999996</v>
      </c>
      <c r="C1337">
        <v>1958.1976999999999</v>
      </c>
      <c r="D1337">
        <v>111636.743</v>
      </c>
      <c r="E1337" s="3">
        <v>56739.431100000002</v>
      </c>
      <c r="F1337" s="4">
        <v>18942.7804</v>
      </c>
      <c r="G1337">
        <v>3984.5418</v>
      </c>
      <c r="H1337">
        <v>13640.936900000001</v>
      </c>
      <c r="I1337">
        <v>0</v>
      </c>
      <c r="J1337">
        <v>0</v>
      </c>
      <c r="K1337">
        <v>0</v>
      </c>
      <c r="L1337">
        <v>2671.6961999999999</v>
      </c>
      <c r="M1337">
        <v>2552.5814999999998</v>
      </c>
      <c r="N1337">
        <v>0</v>
      </c>
      <c r="O1337">
        <v>0</v>
      </c>
      <c r="P1337">
        <v>0</v>
      </c>
      <c r="Q1337">
        <v>0</v>
      </c>
      <c r="R1337">
        <v>1</v>
      </c>
    </row>
    <row r="1338" spans="1:18" x14ac:dyDescent="0.25">
      <c r="A1338" t="s">
        <v>1305</v>
      </c>
      <c r="B1338">
        <v>4304.8239000000003</v>
      </c>
      <c r="C1338">
        <v>2489.0916000000002</v>
      </c>
      <c r="D1338">
        <v>56509.383399999999</v>
      </c>
      <c r="E1338" s="3">
        <v>24997.7922</v>
      </c>
      <c r="F1338" s="4">
        <v>19939.094700000001</v>
      </c>
      <c r="G1338">
        <v>1860.3842999999999</v>
      </c>
      <c r="H1338">
        <v>17463.302899999999</v>
      </c>
      <c r="I1338">
        <v>0</v>
      </c>
      <c r="J1338">
        <v>0</v>
      </c>
      <c r="K1338">
        <v>0</v>
      </c>
      <c r="L1338">
        <v>1049.1105</v>
      </c>
      <c r="M1338">
        <v>241.53030000000001</v>
      </c>
      <c r="N1338">
        <v>0</v>
      </c>
      <c r="O1338">
        <v>0</v>
      </c>
      <c r="P1338">
        <v>0</v>
      </c>
      <c r="Q1338">
        <v>0</v>
      </c>
      <c r="R1338">
        <v>1</v>
      </c>
    </row>
    <row r="1339" spans="1:18" x14ac:dyDescent="0.25">
      <c r="A1339" t="s">
        <v>1306</v>
      </c>
      <c r="B1339">
        <v>6365.9637000000002</v>
      </c>
      <c r="C1339">
        <v>452.26530000000002</v>
      </c>
      <c r="D1339">
        <v>99197.128200000006</v>
      </c>
      <c r="E1339" s="3">
        <v>44493.460700000003</v>
      </c>
      <c r="F1339" s="4">
        <v>5148.4619000000002</v>
      </c>
      <c r="G1339">
        <v>1734.3909000000001</v>
      </c>
      <c r="H1339">
        <v>1625.6502</v>
      </c>
      <c r="I1339">
        <v>0</v>
      </c>
      <c r="J1339">
        <v>0</v>
      </c>
      <c r="K1339">
        <v>0</v>
      </c>
      <c r="L1339">
        <v>722.86990000000003</v>
      </c>
      <c r="M1339">
        <v>14929.671200000001</v>
      </c>
      <c r="N1339">
        <v>0</v>
      </c>
      <c r="O1339">
        <v>0</v>
      </c>
      <c r="P1339">
        <v>0</v>
      </c>
      <c r="Q1339">
        <v>0</v>
      </c>
      <c r="R1339">
        <v>1</v>
      </c>
    </row>
    <row r="1340" spans="1:18" x14ac:dyDescent="0.25">
      <c r="A1340" t="s">
        <v>1307</v>
      </c>
      <c r="B1340">
        <v>7937.9670999999998</v>
      </c>
      <c r="C1340">
        <v>769.16890000000001</v>
      </c>
      <c r="D1340">
        <v>102514.1912</v>
      </c>
      <c r="E1340" s="3">
        <v>46264.258900000001</v>
      </c>
      <c r="F1340" s="4">
        <v>5465.7748000000001</v>
      </c>
      <c r="G1340">
        <v>1889.1615999999999</v>
      </c>
      <c r="H1340">
        <v>1516.1641999999999</v>
      </c>
      <c r="I1340">
        <v>0</v>
      </c>
      <c r="J1340">
        <v>0</v>
      </c>
      <c r="K1340">
        <v>0</v>
      </c>
      <c r="L1340">
        <v>687.38990000000001</v>
      </c>
      <c r="M1340">
        <v>16241.0738</v>
      </c>
      <c r="N1340">
        <v>0</v>
      </c>
      <c r="O1340">
        <v>0</v>
      </c>
      <c r="P1340">
        <v>0</v>
      </c>
      <c r="Q1340">
        <v>0</v>
      </c>
      <c r="R1340">
        <v>1</v>
      </c>
    </row>
    <row r="1341" spans="1:18" x14ac:dyDescent="0.25">
      <c r="A1341" t="s">
        <v>1308</v>
      </c>
      <c r="B1341">
        <v>6554.6445999999996</v>
      </c>
      <c r="C1341">
        <v>1220.9132999999999</v>
      </c>
      <c r="D1341">
        <v>93490.432799999995</v>
      </c>
      <c r="E1341" s="3">
        <v>43115.800300000003</v>
      </c>
      <c r="F1341" s="4">
        <v>13092.400799999999</v>
      </c>
      <c r="G1341">
        <v>2595.2795999999998</v>
      </c>
      <c r="H1341">
        <v>8449.9079999999994</v>
      </c>
      <c r="I1341">
        <v>0</v>
      </c>
      <c r="J1341">
        <v>0</v>
      </c>
      <c r="K1341">
        <v>0</v>
      </c>
      <c r="L1341">
        <v>1615.5844</v>
      </c>
      <c r="M1341">
        <v>4969.0070999999998</v>
      </c>
      <c r="N1341">
        <v>0</v>
      </c>
      <c r="O1341">
        <v>0</v>
      </c>
      <c r="P1341">
        <v>0</v>
      </c>
      <c r="Q1341">
        <v>0</v>
      </c>
      <c r="R1341">
        <v>1</v>
      </c>
    </row>
    <row r="1342" spans="1:18" x14ac:dyDescent="0.25">
      <c r="A1342" t="s">
        <v>1309</v>
      </c>
      <c r="B1342">
        <v>9341.7900000000009</v>
      </c>
      <c r="C1342">
        <v>943.72209999999995</v>
      </c>
      <c r="D1342">
        <v>127667.8403</v>
      </c>
      <c r="E1342" s="3">
        <v>57162.849199999997</v>
      </c>
      <c r="F1342" s="4">
        <v>7555.3723</v>
      </c>
      <c r="G1342">
        <v>2039.5980999999999</v>
      </c>
      <c r="H1342">
        <v>2460.9122000000002</v>
      </c>
      <c r="I1342">
        <v>0</v>
      </c>
      <c r="J1342">
        <v>0</v>
      </c>
      <c r="K1342">
        <v>0</v>
      </c>
      <c r="L1342">
        <v>856.7912</v>
      </c>
      <c r="M1342">
        <v>16808.343099999998</v>
      </c>
      <c r="N1342">
        <v>0</v>
      </c>
      <c r="O1342">
        <v>0</v>
      </c>
      <c r="P1342">
        <v>0</v>
      </c>
      <c r="Q1342">
        <v>0</v>
      </c>
      <c r="R1342">
        <v>1</v>
      </c>
    </row>
    <row r="1343" spans="1:18" x14ac:dyDescent="0.25">
      <c r="A1343" t="s">
        <v>1310</v>
      </c>
      <c r="B1343">
        <v>13780.61</v>
      </c>
      <c r="C1343">
        <v>1357.5175999999999</v>
      </c>
      <c r="D1343">
        <v>228006.03769999999</v>
      </c>
      <c r="E1343" s="3">
        <v>100763.76489999999</v>
      </c>
      <c r="F1343" s="4">
        <v>10587.7642</v>
      </c>
      <c r="G1343">
        <v>1981.9205999999999</v>
      </c>
      <c r="H1343">
        <v>6170.2021000000004</v>
      </c>
      <c r="I1343">
        <v>0</v>
      </c>
      <c r="J1343">
        <v>0</v>
      </c>
      <c r="K1343">
        <v>0</v>
      </c>
      <c r="L1343">
        <v>767.9085</v>
      </c>
      <c r="M1343">
        <v>136212.81289999999</v>
      </c>
      <c r="N1343">
        <v>0</v>
      </c>
      <c r="O1343">
        <v>0</v>
      </c>
      <c r="P1343">
        <v>0</v>
      </c>
      <c r="Q1343">
        <v>0</v>
      </c>
      <c r="R1343">
        <v>1</v>
      </c>
    </row>
    <row r="1344" spans="1:18" x14ac:dyDescent="0.25">
      <c r="A1344" t="s">
        <v>1311</v>
      </c>
      <c r="B1344">
        <v>11514.2991</v>
      </c>
      <c r="C1344">
        <v>1654.3140000000001</v>
      </c>
      <c r="D1344">
        <v>270516.50910000002</v>
      </c>
      <c r="E1344" s="3">
        <v>171659.61730000001</v>
      </c>
      <c r="F1344" s="4">
        <v>38050.054100000001</v>
      </c>
      <c r="G1344">
        <v>1145.8148000000001</v>
      </c>
      <c r="H1344">
        <v>36854.4349</v>
      </c>
      <c r="I1344">
        <v>0</v>
      </c>
      <c r="J1344">
        <v>0</v>
      </c>
      <c r="K1344">
        <v>0</v>
      </c>
      <c r="L1344">
        <v>97.749899999999997</v>
      </c>
      <c r="M1344">
        <v>230126.48360000001</v>
      </c>
      <c r="N1344">
        <v>0</v>
      </c>
      <c r="O1344">
        <v>0</v>
      </c>
      <c r="P1344">
        <v>0</v>
      </c>
      <c r="Q1344">
        <v>0</v>
      </c>
      <c r="R1344">
        <v>1</v>
      </c>
    </row>
    <row r="1345" spans="1:18" x14ac:dyDescent="0.25">
      <c r="A1345" t="s">
        <v>1312</v>
      </c>
      <c r="B1345">
        <v>9441.4441000000006</v>
      </c>
      <c r="C1345">
        <v>4788.7159000000001</v>
      </c>
      <c r="D1345">
        <v>148312.2323</v>
      </c>
      <c r="E1345" s="3">
        <v>99460.033899999995</v>
      </c>
      <c r="F1345" s="4">
        <v>45879.642200000002</v>
      </c>
      <c r="G1345">
        <v>4470.2583999999997</v>
      </c>
      <c r="H1345">
        <v>39235.160300000003</v>
      </c>
      <c r="I1345">
        <v>0</v>
      </c>
      <c r="J1345">
        <v>0</v>
      </c>
      <c r="K1345">
        <v>0</v>
      </c>
      <c r="L1345">
        <v>2244.8483000000001</v>
      </c>
      <c r="M1345">
        <v>27651.094400000002</v>
      </c>
      <c r="N1345">
        <v>0</v>
      </c>
      <c r="O1345">
        <v>0</v>
      </c>
      <c r="P1345">
        <v>0</v>
      </c>
      <c r="Q1345">
        <v>0</v>
      </c>
      <c r="R1345">
        <v>1</v>
      </c>
    </row>
    <row r="1346" spans="1:18" x14ac:dyDescent="0.25">
      <c r="A1346" t="s">
        <v>116</v>
      </c>
      <c r="B1346">
        <v>4120.6040999999996</v>
      </c>
      <c r="C1346">
        <v>420.91879999999998</v>
      </c>
      <c r="D1346">
        <v>65800.781600000002</v>
      </c>
      <c r="E1346" s="3">
        <v>28445.679</v>
      </c>
      <c r="F1346" s="4">
        <v>4738.8968000000004</v>
      </c>
      <c r="G1346">
        <v>1936.5818999999999</v>
      </c>
      <c r="H1346">
        <v>1709.29</v>
      </c>
      <c r="I1346">
        <v>0</v>
      </c>
      <c r="J1346">
        <v>0</v>
      </c>
      <c r="K1346">
        <v>0</v>
      </c>
      <c r="L1346">
        <v>1304.7605000000001</v>
      </c>
      <c r="M1346">
        <v>19044.512299999999</v>
      </c>
      <c r="N1346">
        <v>0</v>
      </c>
      <c r="O1346">
        <v>0</v>
      </c>
      <c r="P1346">
        <v>0</v>
      </c>
      <c r="Q1346">
        <v>0</v>
      </c>
      <c r="R1346">
        <v>1</v>
      </c>
    </row>
    <row r="1347" spans="1:18" x14ac:dyDescent="0.25">
      <c r="A1347" t="s">
        <v>117</v>
      </c>
      <c r="B1347">
        <v>9380.8742000000002</v>
      </c>
      <c r="C1347">
        <v>1554.6387</v>
      </c>
      <c r="D1347">
        <v>163748.62030000001</v>
      </c>
      <c r="E1347" s="3">
        <v>77399.381299999994</v>
      </c>
      <c r="F1347" s="4">
        <v>21077.195199999998</v>
      </c>
      <c r="G1347">
        <v>2556.1113999999998</v>
      </c>
      <c r="H1347">
        <v>16635.494500000001</v>
      </c>
      <c r="I1347">
        <v>0</v>
      </c>
      <c r="J1347">
        <v>0</v>
      </c>
      <c r="K1347">
        <v>0</v>
      </c>
      <c r="L1347">
        <v>1323.7212</v>
      </c>
      <c r="M1347">
        <v>64024.523999999998</v>
      </c>
      <c r="N1347">
        <v>0</v>
      </c>
      <c r="O1347">
        <v>0</v>
      </c>
      <c r="P1347">
        <v>0</v>
      </c>
      <c r="Q1347">
        <v>0</v>
      </c>
      <c r="R1347">
        <v>1</v>
      </c>
    </row>
    <row r="1348" spans="1:18" x14ac:dyDescent="0.25">
      <c r="A1348" t="s">
        <v>118</v>
      </c>
      <c r="B1348">
        <v>7653.8652000000002</v>
      </c>
      <c r="C1348">
        <v>2097.3026</v>
      </c>
      <c r="D1348">
        <v>103836.1893</v>
      </c>
      <c r="E1348" s="3">
        <v>57836.335800000001</v>
      </c>
      <c r="F1348" s="4">
        <v>16311.6561</v>
      </c>
      <c r="G1348">
        <v>2997.1361999999999</v>
      </c>
      <c r="H1348">
        <v>12152.1198</v>
      </c>
      <c r="I1348">
        <v>0</v>
      </c>
      <c r="J1348">
        <v>0</v>
      </c>
      <c r="K1348">
        <v>0</v>
      </c>
      <c r="L1348">
        <v>1759.7288000000001</v>
      </c>
      <c r="M1348">
        <v>9048.2548999999999</v>
      </c>
      <c r="N1348">
        <v>0</v>
      </c>
      <c r="O1348">
        <v>0</v>
      </c>
      <c r="P1348">
        <v>0</v>
      </c>
      <c r="Q1348">
        <v>0</v>
      </c>
      <c r="R1348">
        <v>1</v>
      </c>
    </row>
    <row r="1349" spans="1:18" x14ac:dyDescent="0.25">
      <c r="A1349" t="s">
        <v>1313</v>
      </c>
      <c r="B1349">
        <v>2672.3353000000002</v>
      </c>
      <c r="C1349">
        <v>849.74199999999996</v>
      </c>
      <c r="D1349">
        <v>27669.429700000001</v>
      </c>
      <c r="E1349" s="3">
        <v>10998.7338</v>
      </c>
      <c r="F1349" s="4">
        <v>3289.9942000000001</v>
      </c>
      <c r="G1349">
        <v>613.55939999999998</v>
      </c>
      <c r="H1349">
        <v>2439.5659999999998</v>
      </c>
      <c r="I1349">
        <v>0</v>
      </c>
      <c r="J1349">
        <v>0</v>
      </c>
      <c r="K1349">
        <v>0</v>
      </c>
      <c r="L1349">
        <v>423.09559999999999</v>
      </c>
      <c r="M1349">
        <v>10657.7186</v>
      </c>
      <c r="N1349">
        <v>0</v>
      </c>
      <c r="O1349">
        <v>0</v>
      </c>
      <c r="P1349">
        <v>0</v>
      </c>
      <c r="Q1349">
        <v>0</v>
      </c>
      <c r="R1349">
        <v>1</v>
      </c>
    </row>
    <row r="1350" spans="1:18" x14ac:dyDescent="0.25">
      <c r="A1350" t="s">
        <v>1314</v>
      </c>
      <c r="B1350">
        <v>3318.5185999999999</v>
      </c>
      <c r="C1350">
        <v>407.49149999999997</v>
      </c>
      <c r="D1350">
        <v>39160.874799999998</v>
      </c>
      <c r="E1350" s="3">
        <v>16334.4285</v>
      </c>
      <c r="F1350" s="4">
        <v>2619.0023000000001</v>
      </c>
      <c r="G1350">
        <v>1094.1787999999999</v>
      </c>
      <c r="H1350">
        <v>1300.0897</v>
      </c>
      <c r="I1350">
        <v>0</v>
      </c>
      <c r="J1350">
        <v>0</v>
      </c>
      <c r="K1350">
        <v>0</v>
      </c>
      <c r="L1350">
        <v>897.75670000000002</v>
      </c>
      <c r="M1350">
        <v>12001.1651</v>
      </c>
      <c r="N1350">
        <v>0</v>
      </c>
      <c r="O1350">
        <v>0</v>
      </c>
      <c r="P1350">
        <v>0</v>
      </c>
      <c r="Q1350">
        <v>0</v>
      </c>
      <c r="R1350">
        <v>1</v>
      </c>
    </row>
    <row r="1351" spans="1:18" x14ac:dyDescent="0.25">
      <c r="A1351" t="s">
        <v>1315</v>
      </c>
      <c r="B1351">
        <v>2147.5300999999999</v>
      </c>
      <c r="C1351">
        <v>159.46700000000001</v>
      </c>
      <c r="D1351">
        <v>28763.145799999998</v>
      </c>
      <c r="E1351" s="3">
        <v>12625.6338</v>
      </c>
      <c r="F1351" s="4">
        <v>1340.4964</v>
      </c>
      <c r="G1351">
        <v>513.8623</v>
      </c>
      <c r="H1351">
        <v>206.53270000000001</v>
      </c>
      <c r="I1351">
        <v>0</v>
      </c>
      <c r="J1351">
        <v>0</v>
      </c>
      <c r="K1351">
        <v>0</v>
      </c>
      <c r="L1351">
        <v>199.73140000000001</v>
      </c>
      <c r="M1351">
        <v>6718.3972999999996</v>
      </c>
      <c r="N1351">
        <v>0</v>
      </c>
      <c r="O1351">
        <v>0</v>
      </c>
      <c r="P1351">
        <v>0</v>
      </c>
      <c r="Q1351">
        <v>0</v>
      </c>
      <c r="R1351">
        <v>1</v>
      </c>
    </row>
    <row r="1352" spans="1:18" x14ac:dyDescent="0.25">
      <c r="A1352" t="s">
        <v>1316</v>
      </c>
      <c r="B1352">
        <v>4361.5119000000004</v>
      </c>
      <c r="C1352">
        <v>416.87639999999999</v>
      </c>
      <c r="D1352">
        <v>63413.396099999998</v>
      </c>
      <c r="E1352" s="3">
        <v>28352.699700000001</v>
      </c>
      <c r="F1352" s="4">
        <v>3858.5848999999998</v>
      </c>
      <c r="G1352">
        <v>1262.8562999999999</v>
      </c>
      <c r="H1352">
        <v>1398.4458999999999</v>
      </c>
      <c r="I1352">
        <v>0</v>
      </c>
      <c r="J1352">
        <v>0</v>
      </c>
      <c r="K1352">
        <v>0</v>
      </c>
      <c r="L1352">
        <v>503.53070000000002</v>
      </c>
      <c r="M1352">
        <v>6041.0203000000001</v>
      </c>
      <c r="N1352">
        <v>0</v>
      </c>
      <c r="O1352">
        <v>0</v>
      </c>
      <c r="P1352">
        <v>0</v>
      </c>
      <c r="Q1352">
        <v>0</v>
      </c>
      <c r="R1352">
        <v>1</v>
      </c>
    </row>
    <row r="1353" spans="1:18" x14ac:dyDescent="0.25">
      <c r="A1353" t="s">
        <v>1317</v>
      </c>
      <c r="B1353">
        <v>2374.2433000000001</v>
      </c>
      <c r="C1353">
        <v>229.4511</v>
      </c>
      <c r="D1353">
        <v>31015.8701</v>
      </c>
      <c r="E1353" s="3">
        <v>13918.694600000001</v>
      </c>
      <c r="F1353" s="4">
        <v>1697.7194</v>
      </c>
      <c r="G1353">
        <v>690.52089999999998</v>
      </c>
      <c r="H1353">
        <v>258.98090000000002</v>
      </c>
      <c r="I1353">
        <v>0</v>
      </c>
      <c r="J1353">
        <v>0</v>
      </c>
      <c r="K1353">
        <v>0</v>
      </c>
      <c r="L1353">
        <v>288.53440000000001</v>
      </c>
      <c r="M1353">
        <v>1570.7515000000001</v>
      </c>
      <c r="N1353">
        <v>0</v>
      </c>
      <c r="O1353">
        <v>0</v>
      </c>
      <c r="P1353">
        <v>0</v>
      </c>
      <c r="Q1353">
        <v>0</v>
      </c>
      <c r="R1353">
        <v>1</v>
      </c>
    </row>
    <row r="1354" spans="1:18" x14ac:dyDescent="0.25">
      <c r="A1354" t="s">
        <v>1318</v>
      </c>
      <c r="B1354">
        <v>4058.7554</v>
      </c>
      <c r="C1354">
        <v>318.32749999999999</v>
      </c>
      <c r="D1354">
        <v>50386.8675</v>
      </c>
      <c r="E1354" s="3">
        <v>22217.701000000001</v>
      </c>
      <c r="F1354" s="4">
        <v>2510.5057999999999</v>
      </c>
      <c r="G1354">
        <v>1103.604</v>
      </c>
      <c r="H1354">
        <v>336.87970000000001</v>
      </c>
      <c r="I1354">
        <v>0</v>
      </c>
      <c r="J1354">
        <v>0</v>
      </c>
      <c r="K1354">
        <v>0</v>
      </c>
      <c r="L1354">
        <v>483.42619999999999</v>
      </c>
      <c r="M1354">
        <v>422.90030000000002</v>
      </c>
      <c r="N1354">
        <v>0</v>
      </c>
      <c r="O1354">
        <v>0</v>
      </c>
      <c r="P1354">
        <v>0</v>
      </c>
      <c r="Q1354">
        <v>0</v>
      </c>
      <c r="R1354">
        <v>1</v>
      </c>
    </row>
    <row r="1355" spans="1:18" x14ac:dyDescent="0.25">
      <c r="A1355" t="s">
        <v>1319</v>
      </c>
      <c r="B1355">
        <v>7896.1490000000003</v>
      </c>
      <c r="C1355">
        <v>3187.7546000000002</v>
      </c>
      <c r="D1355">
        <v>78539.536999999997</v>
      </c>
      <c r="E1355" s="3">
        <v>32736.233400000001</v>
      </c>
      <c r="F1355" s="4">
        <v>15555.5281</v>
      </c>
      <c r="G1355">
        <v>2659.4277000000002</v>
      </c>
      <c r="H1355">
        <v>11753.352199999999</v>
      </c>
      <c r="I1355">
        <v>0</v>
      </c>
      <c r="J1355">
        <v>0</v>
      </c>
      <c r="K1355">
        <v>0</v>
      </c>
      <c r="L1355">
        <v>1760.6641999999999</v>
      </c>
      <c r="M1355">
        <v>1873.2081000000001</v>
      </c>
      <c r="N1355">
        <v>0</v>
      </c>
      <c r="O1355">
        <v>0</v>
      </c>
      <c r="P1355">
        <v>0</v>
      </c>
      <c r="Q1355">
        <v>0</v>
      </c>
      <c r="R1355">
        <v>1</v>
      </c>
    </row>
    <row r="1356" spans="1:18" x14ac:dyDescent="0.25">
      <c r="A1356" t="s">
        <v>1320</v>
      </c>
      <c r="B1356">
        <v>3907.3388</v>
      </c>
      <c r="C1356">
        <v>241.78319999999999</v>
      </c>
      <c r="D1356">
        <v>60255.895900000003</v>
      </c>
      <c r="E1356" s="3">
        <v>26220.487700000001</v>
      </c>
      <c r="F1356" s="4">
        <v>2224.5448999999999</v>
      </c>
      <c r="G1356">
        <v>844.68880000000001</v>
      </c>
      <c r="H1356">
        <v>833.30930000000001</v>
      </c>
      <c r="I1356">
        <v>0</v>
      </c>
      <c r="J1356">
        <v>0</v>
      </c>
      <c r="K1356">
        <v>0</v>
      </c>
      <c r="L1356">
        <v>476.17899999999997</v>
      </c>
      <c r="M1356">
        <v>28891.436900000001</v>
      </c>
      <c r="N1356">
        <v>0</v>
      </c>
      <c r="O1356">
        <v>0</v>
      </c>
      <c r="P1356">
        <v>0</v>
      </c>
      <c r="Q1356">
        <v>0</v>
      </c>
      <c r="R1356">
        <v>1</v>
      </c>
    </row>
    <row r="1357" spans="1:18" x14ac:dyDescent="0.25">
      <c r="A1357" t="s">
        <v>1321</v>
      </c>
      <c r="B1357">
        <v>7972.1697999999997</v>
      </c>
      <c r="C1357">
        <v>480.45780000000002</v>
      </c>
      <c r="D1357">
        <v>134734.80979999999</v>
      </c>
      <c r="E1357" s="3">
        <v>58467.369899999998</v>
      </c>
      <c r="F1357" s="4">
        <v>4196.5382</v>
      </c>
      <c r="G1357">
        <v>1159.5281</v>
      </c>
      <c r="H1357">
        <v>1943.1819</v>
      </c>
      <c r="I1357">
        <v>0</v>
      </c>
      <c r="J1357">
        <v>0</v>
      </c>
      <c r="K1357">
        <v>0</v>
      </c>
      <c r="L1357">
        <v>496.61470000000003</v>
      </c>
      <c r="M1357">
        <v>80840.182000000001</v>
      </c>
      <c r="N1357">
        <v>0</v>
      </c>
      <c r="O1357">
        <v>0</v>
      </c>
      <c r="P1357">
        <v>0</v>
      </c>
      <c r="Q1357">
        <v>0</v>
      </c>
      <c r="R1357">
        <v>1</v>
      </c>
    </row>
    <row r="1358" spans="1:18" x14ac:dyDescent="0.25">
      <c r="A1358" t="s">
        <v>1322</v>
      </c>
      <c r="B1358">
        <v>2663.6538999999998</v>
      </c>
      <c r="C1358">
        <v>439.29500000000002</v>
      </c>
      <c r="D1358">
        <v>37991.856200000002</v>
      </c>
      <c r="E1358" s="3">
        <v>15691.9732</v>
      </c>
      <c r="F1358" s="4">
        <v>3327.9450999999999</v>
      </c>
      <c r="G1358">
        <v>872.87369999999999</v>
      </c>
      <c r="H1358">
        <v>2179.6687999999999</v>
      </c>
      <c r="I1358">
        <v>0</v>
      </c>
      <c r="J1358">
        <v>0</v>
      </c>
      <c r="K1358">
        <v>0</v>
      </c>
      <c r="L1358">
        <v>646.89580000000001</v>
      </c>
      <c r="M1358">
        <v>8772.8336999999992</v>
      </c>
      <c r="N1358">
        <v>0</v>
      </c>
      <c r="O1358">
        <v>0</v>
      </c>
      <c r="P1358">
        <v>0</v>
      </c>
      <c r="Q1358">
        <v>0</v>
      </c>
      <c r="R1358">
        <v>1</v>
      </c>
    </row>
    <row r="1359" spans="1:18" x14ac:dyDescent="0.25">
      <c r="A1359" t="s">
        <v>1323</v>
      </c>
      <c r="B1359">
        <v>5331.54</v>
      </c>
      <c r="C1359">
        <v>2004.5757000000001</v>
      </c>
      <c r="D1359">
        <v>64089.175799999997</v>
      </c>
      <c r="E1359" s="3">
        <v>29862.932499999999</v>
      </c>
      <c r="F1359" s="4">
        <v>13462.801799999999</v>
      </c>
      <c r="G1359">
        <v>1965.8910000000001</v>
      </c>
      <c r="H1359">
        <v>10326.7359</v>
      </c>
      <c r="I1359">
        <v>0</v>
      </c>
      <c r="J1359">
        <v>0</v>
      </c>
      <c r="K1359">
        <v>0</v>
      </c>
      <c r="L1359">
        <v>1054.683</v>
      </c>
      <c r="M1359">
        <v>16548.095000000001</v>
      </c>
      <c r="N1359">
        <v>0</v>
      </c>
      <c r="O1359">
        <v>0</v>
      </c>
      <c r="P1359">
        <v>0</v>
      </c>
      <c r="Q1359">
        <v>0</v>
      </c>
      <c r="R1359">
        <v>1</v>
      </c>
    </row>
    <row r="1360" spans="1:18" x14ac:dyDescent="0.25">
      <c r="A1360" t="s">
        <v>1324</v>
      </c>
      <c r="B1360">
        <v>8599.2721999999994</v>
      </c>
      <c r="C1360">
        <v>1484.7309</v>
      </c>
      <c r="D1360">
        <v>145414.5336</v>
      </c>
      <c r="E1360" s="3">
        <v>76780.691099999996</v>
      </c>
      <c r="F1360" s="4">
        <v>17203.7628</v>
      </c>
      <c r="G1360">
        <v>2597.1188000000002</v>
      </c>
      <c r="H1360">
        <v>12154.6183</v>
      </c>
      <c r="I1360">
        <v>0</v>
      </c>
      <c r="J1360">
        <v>0</v>
      </c>
      <c r="K1360">
        <v>0</v>
      </c>
      <c r="L1360">
        <v>806.10329999999999</v>
      </c>
      <c r="M1360">
        <v>44242.385499999997</v>
      </c>
      <c r="N1360">
        <v>0</v>
      </c>
      <c r="O1360">
        <v>0</v>
      </c>
      <c r="P1360">
        <v>0</v>
      </c>
      <c r="Q1360">
        <v>0</v>
      </c>
      <c r="R1360">
        <v>1</v>
      </c>
    </row>
    <row r="1361" spans="1:18" x14ac:dyDescent="0.25">
      <c r="A1361" t="s">
        <v>1325</v>
      </c>
      <c r="B1361">
        <v>1465.8931</v>
      </c>
      <c r="C1361">
        <v>22.413699999999999</v>
      </c>
      <c r="D1361">
        <v>34338.417000000001</v>
      </c>
      <c r="E1361" s="3">
        <v>14785.531000000001</v>
      </c>
      <c r="F1361" s="4">
        <v>512.56659999999999</v>
      </c>
      <c r="G1361">
        <v>21.843599999999999</v>
      </c>
      <c r="H1361">
        <v>490.25729999999999</v>
      </c>
      <c r="I1361">
        <v>0</v>
      </c>
      <c r="J1361">
        <v>0</v>
      </c>
      <c r="K1361">
        <v>0</v>
      </c>
      <c r="L1361">
        <v>21.3245</v>
      </c>
      <c r="M1361">
        <v>33661.7569</v>
      </c>
      <c r="N1361">
        <v>0</v>
      </c>
      <c r="O1361">
        <v>0</v>
      </c>
      <c r="P1361">
        <v>0</v>
      </c>
      <c r="Q1361">
        <v>0</v>
      </c>
      <c r="R1361">
        <v>1</v>
      </c>
    </row>
    <row r="1362" spans="1:18" x14ac:dyDescent="0.25">
      <c r="A1362" t="s">
        <v>1326</v>
      </c>
      <c r="B1362">
        <v>382.16129999999998</v>
      </c>
      <c r="C1362">
        <v>19.8172</v>
      </c>
      <c r="D1362">
        <v>6226.4472999999998</v>
      </c>
      <c r="E1362" s="3">
        <v>2205.8645000000001</v>
      </c>
      <c r="F1362" s="4">
        <v>345.31470000000002</v>
      </c>
      <c r="G1362">
        <v>225.79560000000001</v>
      </c>
      <c r="H1362">
        <v>106.5159</v>
      </c>
      <c r="I1362">
        <v>0</v>
      </c>
      <c r="J1362">
        <v>0</v>
      </c>
      <c r="K1362">
        <v>0</v>
      </c>
      <c r="L1362">
        <v>209.90119999999999</v>
      </c>
      <c r="M1362">
        <v>3455.3625999999999</v>
      </c>
      <c r="N1362">
        <v>0</v>
      </c>
      <c r="O1362">
        <v>0</v>
      </c>
      <c r="P1362">
        <v>0</v>
      </c>
      <c r="Q1362">
        <v>0</v>
      </c>
      <c r="R1362">
        <v>1</v>
      </c>
    </row>
    <row r="1363" spans="1:18" x14ac:dyDescent="0.25">
      <c r="A1363" t="s">
        <v>1327</v>
      </c>
      <c r="B1363">
        <v>5102.3792999999996</v>
      </c>
      <c r="C1363">
        <v>1428.2532000000001</v>
      </c>
      <c r="D1363">
        <v>73388.603400000007</v>
      </c>
      <c r="E1363" s="3">
        <v>37389.1371</v>
      </c>
      <c r="F1363" s="4">
        <v>13410.738499999999</v>
      </c>
      <c r="G1363">
        <v>1956.0404000000001</v>
      </c>
      <c r="H1363">
        <v>10050.469300000001</v>
      </c>
      <c r="I1363">
        <v>0</v>
      </c>
      <c r="J1363">
        <v>0</v>
      </c>
      <c r="K1363">
        <v>0</v>
      </c>
      <c r="L1363">
        <v>1036.9432999999999</v>
      </c>
      <c r="M1363">
        <v>5612.4156999999996</v>
      </c>
      <c r="N1363">
        <v>0</v>
      </c>
      <c r="O1363">
        <v>0</v>
      </c>
      <c r="P1363">
        <v>0</v>
      </c>
      <c r="Q1363">
        <v>0</v>
      </c>
      <c r="R1363">
        <v>1</v>
      </c>
    </row>
    <row r="1364" spans="1:18" x14ac:dyDescent="0.25">
      <c r="A1364" t="s">
        <v>1328</v>
      </c>
      <c r="B1364">
        <v>2738.8746000000001</v>
      </c>
      <c r="C1364">
        <v>222.1413</v>
      </c>
      <c r="D1364">
        <v>41351.184099999999</v>
      </c>
      <c r="E1364" s="3">
        <v>18182.473600000001</v>
      </c>
      <c r="F1364" s="4">
        <v>2247.2435</v>
      </c>
      <c r="G1364">
        <v>838.22519999999997</v>
      </c>
      <c r="H1364">
        <v>382.1515</v>
      </c>
      <c r="I1364">
        <v>0</v>
      </c>
      <c r="J1364">
        <v>0</v>
      </c>
      <c r="K1364">
        <v>0</v>
      </c>
      <c r="L1364">
        <v>307.37119999999999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1</v>
      </c>
    </row>
    <row r="1365" spans="1:18" x14ac:dyDescent="0.25">
      <c r="A1365" t="s">
        <v>1329</v>
      </c>
      <c r="B1365">
        <v>740.38750000000005</v>
      </c>
      <c r="C1365">
        <v>46.677399999999999</v>
      </c>
      <c r="D1365">
        <v>8002.3927000000003</v>
      </c>
      <c r="E1365" s="3">
        <v>2588.0704000000001</v>
      </c>
      <c r="F1365" s="4">
        <v>575.07989999999995</v>
      </c>
      <c r="G1365">
        <v>396.15440000000001</v>
      </c>
      <c r="H1365">
        <v>57.177799999999998</v>
      </c>
      <c r="I1365">
        <v>0</v>
      </c>
      <c r="J1365">
        <v>0</v>
      </c>
      <c r="K1365">
        <v>0</v>
      </c>
      <c r="L1365">
        <v>340.40499999999997</v>
      </c>
      <c r="M1365">
        <v>585.01880000000006</v>
      </c>
      <c r="N1365">
        <v>0</v>
      </c>
      <c r="O1365">
        <v>0</v>
      </c>
      <c r="P1365">
        <v>0</v>
      </c>
      <c r="Q1365">
        <v>0</v>
      </c>
      <c r="R1365">
        <v>1</v>
      </c>
    </row>
    <row r="1366" spans="1:18" x14ac:dyDescent="0.25">
      <c r="A1366" t="s">
        <v>119</v>
      </c>
      <c r="B1366">
        <v>8372.1499000000003</v>
      </c>
      <c r="C1366">
        <v>1158.473</v>
      </c>
      <c r="D1366">
        <v>128417.93550000001</v>
      </c>
      <c r="E1366" s="3">
        <v>57816.166599999997</v>
      </c>
      <c r="F1366" s="4">
        <v>12170.311100000001</v>
      </c>
      <c r="G1366">
        <v>2732.9168</v>
      </c>
      <c r="H1366">
        <v>6380.4133000000002</v>
      </c>
      <c r="I1366">
        <v>0</v>
      </c>
      <c r="J1366">
        <v>0</v>
      </c>
      <c r="K1366">
        <v>0</v>
      </c>
      <c r="L1366">
        <v>1499.7122999999999</v>
      </c>
      <c r="M1366">
        <v>17150.8174</v>
      </c>
      <c r="N1366">
        <v>0</v>
      </c>
      <c r="O1366">
        <v>0</v>
      </c>
      <c r="P1366">
        <v>0</v>
      </c>
      <c r="Q1366">
        <v>0</v>
      </c>
      <c r="R1366">
        <v>1</v>
      </c>
    </row>
    <row r="1367" spans="1:18" x14ac:dyDescent="0.25">
      <c r="A1367" t="s">
        <v>120</v>
      </c>
      <c r="B1367">
        <v>10164.3945</v>
      </c>
      <c r="C1367">
        <v>1075.2778000000001</v>
      </c>
      <c r="D1367">
        <v>142521.95420000001</v>
      </c>
      <c r="E1367" s="3">
        <v>64915.918100000003</v>
      </c>
      <c r="F1367" s="4">
        <v>9136.3040000000001</v>
      </c>
      <c r="G1367">
        <v>2742.8530000000001</v>
      </c>
      <c r="H1367">
        <v>2790.1489000000001</v>
      </c>
      <c r="I1367">
        <v>0</v>
      </c>
      <c r="J1367">
        <v>0</v>
      </c>
      <c r="K1367">
        <v>0</v>
      </c>
      <c r="L1367">
        <v>954.74249999999995</v>
      </c>
      <c r="M1367">
        <v>18285.595799999999</v>
      </c>
      <c r="N1367">
        <v>0</v>
      </c>
      <c r="O1367">
        <v>0</v>
      </c>
      <c r="P1367">
        <v>0</v>
      </c>
      <c r="Q1367">
        <v>0</v>
      </c>
      <c r="R1367">
        <v>1</v>
      </c>
    </row>
    <row r="1368" spans="1:18" x14ac:dyDescent="0.25">
      <c r="A1368" t="s">
        <v>1330</v>
      </c>
      <c r="B1368">
        <v>5041.9602000000004</v>
      </c>
      <c r="C1368">
        <v>443.2448</v>
      </c>
      <c r="D1368">
        <v>76480.429300000003</v>
      </c>
      <c r="E1368" s="3">
        <v>34049.097199999997</v>
      </c>
      <c r="F1368" s="4">
        <v>2310.5101</v>
      </c>
      <c r="G1368">
        <v>709.03819999999996</v>
      </c>
      <c r="H1368">
        <v>773.59320000000002</v>
      </c>
      <c r="I1368">
        <v>0</v>
      </c>
      <c r="J1368">
        <v>0</v>
      </c>
      <c r="K1368">
        <v>0</v>
      </c>
      <c r="L1368">
        <v>291.5016</v>
      </c>
      <c r="M1368">
        <v>48687.7359</v>
      </c>
      <c r="N1368">
        <v>0</v>
      </c>
      <c r="O1368">
        <v>0</v>
      </c>
      <c r="P1368">
        <v>0</v>
      </c>
      <c r="Q1368">
        <v>0</v>
      </c>
      <c r="R1368">
        <v>1</v>
      </c>
    </row>
    <row r="1369" spans="1:18" x14ac:dyDescent="0.25">
      <c r="A1369" t="s">
        <v>121</v>
      </c>
      <c r="B1369">
        <v>5667.1094000000003</v>
      </c>
      <c r="C1369">
        <v>699.05179999999996</v>
      </c>
      <c r="D1369">
        <v>75993.327999999994</v>
      </c>
      <c r="E1369" s="3">
        <v>33994.426899999999</v>
      </c>
      <c r="F1369" s="4">
        <v>5679.1382999999996</v>
      </c>
      <c r="G1369">
        <v>1955.0226</v>
      </c>
      <c r="H1369">
        <v>2588.6918999999998</v>
      </c>
      <c r="I1369">
        <v>0</v>
      </c>
      <c r="J1369">
        <v>0</v>
      </c>
      <c r="K1369">
        <v>0</v>
      </c>
      <c r="L1369">
        <v>1237.7408</v>
      </c>
      <c r="M1369">
        <v>22644.2572</v>
      </c>
      <c r="N1369">
        <v>0</v>
      </c>
      <c r="O1369">
        <v>0</v>
      </c>
      <c r="P1369">
        <v>0</v>
      </c>
      <c r="Q1369">
        <v>0</v>
      </c>
      <c r="R1369">
        <v>1</v>
      </c>
    </row>
    <row r="1370" spans="1:18" x14ac:dyDescent="0.25">
      <c r="A1370" t="s">
        <v>122</v>
      </c>
      <c r="B1370">
        <v>11879.1196</v>
      </c>
      <c r="C1370">
        <v>1380.7446</v>
      </c>
      <c r="D1370">
        <v>174136.75409999999</v>
      </c>
      <c r="E1370" s="3">
        <v>78172.338600000003</v>
      </c>
      <c r="F1370" s="4">
        <v>14881.944600000001</v>
      </c>
      <c r="G1370">
        <v>4284.0982000000004</v>
      </c>
      <c r="H1370">
        <v>7786.3507</v>
      </c>
      <c r="I1370">
        <v>0</v>
      </c>
      <c r="J1370">
        <v>0</v>
      </c>
      <c r="K1370">
        <v>0</v>
      </c>
      <c r="L1370">
        <v>2277.5275000000001</v>
      </c>
      <c r="M1370">
        <v>24834.972399999999</v>
      </c>
      <c r="N1370">
        <v>0</v>
      </c>
      <c r="O1370">
        <v>0</v>
      </c>
      <c r="P1370">
        <v>0</v>
      </c>
      <c r="Q1370">
        <v>0</v>
      </c>
      <c r="R1370">
        <v>1</v>
      </c>
    </row>
    <row r="1371" spans="1:18" x14ac:dyDescent="0.25">
      <c r="A1371" t="s">
        <v>1331</v>
      </c>
      <c r="B1371">
        <v>403.91669999999999</v>
      </c>
      <c r="C1371">
        <v>11.3438</v>
      </c>
      <c r="D1371">
        <v>8039.1736000000001</v>
      </c>
      <c r="E1371" s="3">
        <v>3450.0443</v>
      </c>
      <c r="F1371" s="4">
        <v>115.9328</v>
      </c>
      <c r="G1371">
        <v>71.480099999999993</v>
      </c>
      <c r="H1371">
        <v>5.5368000000000004</v>
      </c>
      <c r="I1371">
        <v>0</v>
      </c>
      <c r="J1371">
        <v>0</v>
      </c>
      <c r="K1371">
        <v>0</v>
      </c>
      <c r="L1371">
        <v>21.075199999999999</v>
      </c>
      <c r="M1371">
        <v>5733.0275000000001</v>
      </c>
      <c r="N1371">
        <v>0</v>
      </c>
      <c r="O1371">
        <v>0</v>
      </c>
      <c r="P1371">
        <v>0</v>
      </c>
      <c r="Q1371">
        <v>0</v>
      </c>
      <c r="R1371">
        <v>1</v>
      </c>
    </row>
    <row r="1372" spans="1:18" x14ac:dyDescent="0.25">
      <c r="A1372" t="s">
        <v>123</v>
      </c>
      <c r="B1372">
        <v>7376.7439999999997</v>
      </c>
      <c r="C1372">
        <v>638.58910000000003</v>
      </c>
      <c r="D1372">
        <v>119802.39290000001</v>
      </c>
      <c r="E1372" s="3">
        <v>53989.716800000002</v>
      </c>
      <c r="F1372" s="4">
        <v>7556.6382000000003</v>
      </c>
      <c r="G1372">
        <v>2088.1747999999998</v>
      </c>
      <c r="H1372">
        <v>4134.3532999999998</v>
      </c>
      <c r="I1372">
        <v>0</v>
      </c>
      <c r="J1372">
        <v>0</v>
      </c>
      <c r="K1372">
        <v>0</v>
      </c>
      <c r="L1372">
        <v>1039.1021000000001</v>
      </c>
      <c r="M1372">
        <v>51283.304600000003</v>
      </c>
      <c r="N1372">
        <v>0</v>
      </c>
      <c r="O1372">
        <v>0</v>
      </c>
      <c r="P1372">
        <v>0</v>
      </c>
      <c r="Q1372">
        <v>0</v>
      </c>
      <c r="R1372">
        <v>1</v>
      </c>
    </row>
    <row r="1373" spans="1:18" x14ac:dyDescent="0.25">
      <c r="A1373" t="s">
        <v>79</v>
      </c>
      <c r="B1373">
        <v>5118.7909</v>
      </c>
      <c r="C1373">
        <v>1360.3045</v>
      </c>
      <c r="D1373">
        <v>83489.022100000002</v>
      </c>
      <c r="E1373" s="3">
        <v>42227.275600000001</v>
      </c>
      <c r="F1373" s="4">
        <v>16652.514899999998</v>
      </c>
      <c r="G1373">
        <v>4070.5648000000001</v>
      </c>
      <c r="H1373">
        <v>11704.221600000001</v>
      </c>
      <c r="I1373">
        <v>0</v>
      </c>
      <c r="J1373">
        <v>0</v>
      </c>
      <c r="K1373">
        <v>0</v>
      </c>
      <c r="L1373">
        <v>2314.6932999999999</v>
      </c>
      <c r="M1373">
        <v>16333.4424</v>
      </c>
      <c r="N1373">
        <v>0</v>
      </c>
      <c r="O1373">
        <v>0</v>
      </c>
      <c r="P1373">
        <v>0</v>
      </c>
      <c r="Q1373">
        <v>0</v>
      </c>
      <c r="R1373">
        <v>1</v>
      </c>
    </row>
    <row r="1374" spans="1:18" x14ac:dyDescent="0.25">
      <c r="A1374" t="s">
        <v>80</v>
      </c>
      <c r="B1374">
        <v>11653.333699999999</v>
      </c>
      <c r="C1374">
        <v>2074.8874000000001</v>
      </c>
      <c r="D1374">
        <v>200610.0086</v>
      </c>
      <c r="E1374" s="3">
        <v>99810.742499999993</v>
      </c>
      <c r="F1374" s="4">
        <v>21374.529500000001</v>
      </c>
      <c r="G1374">
        <v>2721.136</v>
      </c>
      <c r="H1374">
        <v>16754.022700000001</v>
      </c>
      <c r="I1374">
        <v>0</v>
      </c>
      <c r="J1374">
        <v>0</v>
      </c>
      <c r="K1374">
        <v>0</v>
      </c>
      <c r="L1374">
        <v>1493.5976000000001</v>
      </c>
      <c r="M1374">
        <v>102113.1017</v>
      </c>
      <c r="N1374">
        <v>0</v>
      </c>
      <c r="O1374">
        <v>0</v>
      </c>
      <c r="P1374">
        <v>0</v>
      </c>
      <c r="Q1374">
        <v>0</v>
      </c>
      <c r="R1374">
        <v>1</v>
      </c>
    </row>
    <row r="1375" spans="1:18" x14ac:dyDescent="0.25">
      <c r="A1375" t="s">
        <v>1332</v>
      </c>
      <c r="B1375">
        <v>10940.0481</v>
      </c>
      <c r="C1375">
        <v>2137.7280999999998</v>
      </c>
      <c r="D1375">
        <v>168023.41200000001</v>
      </c>
      <c r="E1375" s="3">
        <v>89322.967099999994</v>
      </c>
      <c r="F1375" s="4">
        <v>22802.459299999999</v>
      </c>
      <c r="G1375">
        <v>3449.9958000000001</v>
      </c>
      <c r="H1375">
        <v>17083.189399999999</v>
      </c>
      <c r="I1375">
        <v>0</v>
      </c>
      <c r="J1375">
        <v>0</v>
      </c>
      <c r="K1375">
        <v>0</v>
      </c>
      <c r="L1375">
        <v>1766.0491999999999</v>
      </c>
      <c r="M1375">
        <v>37387.705600000001</v>
      </c>
      <c r="N1375">
        <v>0</v>
      </c>
      <c r="O1375">
        <v>0</v>
      </c>
      <c r="P1375">
        <v>0</v>
      </c>
      <c r="Q1375">
        <v>0</v>
      </c>
      <c r="R1375">
        <v>1</v>
      </c>
    </row>
    <row r="1376" spans="1:18" x14ac:dyDescent="0.25">
      <c r="A1376" t="s">
        <v>1333</v>
      </c>
      <c r="B1376">
        <v>2016.8878</v>
      </c>
      <c r="C1376">
        <v>127.8732</v>
      </c>
      <c r="D1376">
        <v>28123.551899999999</v>
      </c>
      <c r="E1376" s="3">
        <v>12490.6587</v>
      </c>
      <c r="F1376" s="4">
        <v>1173.6763000000001</v>
      </c>
      <c r="G1376">
        <v>518.89390000000003</v>
      </c>
      <c r="H1376">
        <v>73.750299999999996</v>
      </c>
      <c r="I1376">
        <v>0</v>
      </c>
      <c r="J1376">
        <v>0</v>
      </c>
      <c r="K1376">
        <v>0</v>
      </c>
      <c r="L1376">
        <v>170.4701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1</v>
      </c>
    </row>
    <row r="1377" spans="1:18" x14ac:dyDescent="0.25">
      <c r="A1377" t="s">
        <v>1334</v>
      </c>
      <c r="B1377">
        <v>8793.0612000000001</v>
      </c>
      <c r="C1377">
        <v>1299.6708000000001</v>
      </c>
      <c r="D1377">
        <v>150033.4172</v>
      </c>
      <c r="E1377" s="3">
        <v>66202.771999999997</v>
      </c>
      <c r="F1377" s="4">
        <v>11876.1149</v>
      </c>
      <c r="G1377">
        <v>1676.2411</v>
      </c>
      <c r="H1377">
        <v>8879.7116999999998</v>
      </c>
      <c r="I1377">
        <v>0</v>
      </c>
      <c r="J1377">
        <v>0</v>
      </c>
      <c r="K1377">
        <v>0</v>
      </c>
      <c r="L1377">
        <v>933.29700000000003</v>
      </c>
      <c r="M1377">
        <v>91065.598700000002</v>
      </c>
      <c r="N1377">
        <v>0</v>
      </c>
      <c r="O1377">
        <v>0</v>
      </c>
      <c r="P1377">
        <v>0</v>
      </c>
      <c r="Q1377">
        <v>0</v>
      </c>
      <c r="R1377">
        <v>1</v>
      </c>
    </row>
    <row r="1378" spans="1:18" x14ac:dyDescent="0.25">
      <c r="A1378" t="s">
        <v>1335</v>
      </c>
      <c r="B1378">
        <v>11176.3442</v>
      </c>
      <c r="C1378">
        <v>417.5924</v>
      </c>
      <c r="D1378">
        <v>263090.8849</v>
      </c>
      <c r="E1378" s="3">
        <v>117674.745</v>
      </c>
      <c r="F1378" s="4">
        <v>9640.4766</v>
      </c>
      <c r="G1378">
        <v>3.4058000000000002</v>
      </c>
      <c r="H1378">
        <v>9636.5429000000004</v>
      </c>
      <c r="I1378">
        <v>0</v>
      </c>
      <c r="J1378">
        <v>0</v>
      </c>
      <c r="K1378">
        <v>0</v>
      </c>
      <c r="L1378">
        <v>3.0918000000000001</v>
      </c>
      <c r="M1378">
        <v>253368.22949999999</v>
      </c>
      <c r="N1378">
        <v>0</v>
      </c>
      <c r="O1378">
        <v>0</v>
      </c>
      <c r="P1378">
        <v>0</v>
      </c>
      <c r="Q1378">
        <v>0</v>
      </c>
      <c r="R1378">
        <v>1</v>
      </c>
    </row>
    <row r="1379" spans="1:18" x14ac:dyDescent="0.25">
      <c r="A1379" t="s">
        <v>1336</v>
      </c>
      <c r="B1379">
        <v>8453.4174000000003</v>
      </c>
      <c r="C1379">
        <v>1250.8767</v>
      </c>
      <c r="D1379">
        <v>124874.95540000001</v>
      </c>
      <c r="E1379" s="3">
        <v>59786.725200000001</v>
      </c>
      <c r="F1379" s="4">
        <v>12577.369000000001</v>
      </c>
      <c r="G1379">
        <v>3322.0538000000001</v>
      </c>
      <c r="H1379">
        <v>7595.2803999999996</v>
      </c>
      <c r="I1379">
        <v>0</v>
      </c>
      <c r="J1379">
        <v>0</v>
      </c>
      <c r="K1379">
        <v>0</v>
      </c>
      <c r="L1379">
        <v>2007.1422</v>
      </c>
      <c r="M1379">
        <v>14829.0465</v>
      </c>
      <c r="N1379">
        <v>0</v>
      </c>
      <c r="O1379">
        <v>0</v>
      </c>
      <c r="P1379">
        <v>0</v>
      </c>
      <c r="Q1379">
        <v>0</v>
      </c>
      <c r="R1379">
        <v>1</v>
      </c>
    </row>
    <row r="1380" spans="1:18" x14ac:dyDescent="0.25">
      <c r="A1380" t="s">
        <v>1337</v>
      </c>
      <c r="B1380">
        <v>5394.0261</v>
      </c>
      <c r="C1380">
        <v>388.16480000000001</v>
      </c>
      <c r="D1380">
        <v>75596.878599999996</v>
      </c>
      <c r="E1380" s="3">
        <v>33768.646999999997</v>
      </c>
      <c r="F1380" s="4">
        <v>3639.2139999999999</v>
      </c>
      <c r="G1380">
        <v>1119.6199999999999</v>
      </c>
      <c r="H1380">
        <v>472.75599999999997</v>
      </c>
      <c r="I1380">
        <v>0</v>
      </c>
      <c r="J1380">
        <v>0</v>
      </c>
      <c r="K1380">
        <v>0</v>
      </c>
      <c r="L1380">
        <v>505.2038</v>
      </c>
      <c r="M1380">
        <v>8274.0858000000007</v>
      </c>
      <c r="N1380">
        <v>0</v>
      </c>
      <c r="O1380">
        <v>0</v>
      </c>
      <c r="P1380">
        <v>0</v>
      </c>
      <c r="Q1380">
        <v>0</v>
      </c>
      <c r="R1380">
        <v>1</v>
      </c>
    </row>
    <row r="1381" spans="1:18" x14ac:dyDescent="0.25">
      <c r="A1381" t="s">
        <v>1338</v>
      </c>
      <c r="B1381">
        <v>15841.552299999999</v>
      </c>
      <c r="C1381">
        <v>2498.2982000000002</v>
      </c>
      <c r="D1381">
        <v>277528.5184</v>
      </c>
      <c r="E1381" s="3">
        <v>126797.9302</v>
      </c>
      <c r="F1381" s="4">
        <v>27479.765599999999</v>
      </c>
      <c r="G1381">
        <v>2704.4229999999998</v>
      </c>
      <c r="H1381">
        <v>20874.6122</v>
      </c>
      <c r="I1381">
        <v>0</v>
      </c>
      <c r="J1381">
        <v>0</v>
      </c>
      <c r="K1381">
        <v>0</v>
      </c>
      <c r="L1381">
        <v>1104.0812000000001</v>
      </c>
      <c r="M1381">
        <v>119753.8379</v>
      </c>
      <c r="N1381">
        <v>0</v>
      </c>
      <c r="O1381">
        <v>0</v>
      </c>
      <c r="P1381">
        <v>0</v>
      </c>
      <c r="Q1381">
        <v>0</v>
      </c>
      <c r="R1381">
        <v>1</v>
      </c>
    </row>
    <row r="1382" spans="1:18" x14ac:dyDescent="0.25">
      <c r="A1382" t="s">
        <v>1339</v>
      </c>
      <c r="B1382">
        <v>14583.3122</v>
      </c>
      <c r="C1382">
        <v>1293.7505000000001</v>
      </c>
      <c r="D1382">
        <v>267814.34090000001</v>
      </c>
      <c r="E1382" s="3">
        <v>125277.13830000001</v>
      </c>
      <c r="F1382" s="4">
        <v>18139.355500000001</v>
      </c>
      <c r="G1382">
        <v>2305.3602000000001</v>
      </c>
      <c r="H1382">
        <v>12754.371800000001</v>
      </c>
      <c r="I1382">
        <v>0</v>
      </c>
      <c r="J1382">
        <v>0</v>
      </c>
      <c r="K1382">
        <v>0</v>
      </c>
      <c r="L1382">
        <v>1036.1410000000001</v>
      </c>
      <c r="M1382">
        <v>144961.48439999999</v>
      </c>
      <c r="N1382">
        <v>0</v>
      </c>
      <c r="O1382">
        <v>0</v>
      </c>
      <c r="P1382">
        <v>0</v>
      </c>
      <c r="Q1382">
        <v>0</v>
      </c>
      <c r="R1382">
        <v>1</v>
      </c>
    </row>
    <row r="1383" spans="1:18" x14ac:dyDescent="0.25">
      <c r="A1383" t="s">
        <v>1340</v>
      </c>
      <c r="B1383">
        <v>7467.6320999999998</v>
      </c>
      <c r="C1383">
        <v>1133.2435</v>
      </c>
      <c r="D1383">
        <v>107145.8334</v>
      </c>
      <c r="E1383" s="3">
        <v>51335.564700000003</v>
      </c>
      <c r="F1383" s="4">
        <v>11425.327600000001</v>
      </c>
      <c r="G1383">
        <v>2644.7089000000001</v>
      </c>
      <c r="H1383">
        <v>7038.6725999999999</v>
      </c>
      <c r="I1383">
        <v>0</v>
      </c>
      <c r="J1383">
        <v>0</v>
      </c>
      <c r="K1383">
        <v>0</v>
      </c>
      <c r="L1383">
        <v>1621.2424000000001</v>
      </c>
      <c r="M1383">
        <v>21857.330600000001</v>
      </c>
      <c r="N1383">
        <v>0</v>
      </c>
      <c r="O1383">
        <v>0</v>
      </c>
      <c r="P1383">
        <v>0</v>
      </c>
      <c r="Q1383">
        <v>0</v>
      </c>
      <c r="R1383">
        <v>1</v>
      </c>
    </row>
    <row r="1384" spans="1:18" x14ac:dyDescent="0.25">
      <c r="A1384" t="s">
        <v>1341</v>
      </c>
      <c r="B1384">
        <v>6835.6764999999996</v>
      </c>
      <c r="C1384">
        <v>1052.7356</v>
      </c>
      <c r="D1384">
        <v>107796.0019</v>
      </c>
      <c r="E1384" s="3">
        <v>52655.635799999996</v>
      </c>
      <c r="F1384" s="4">
        <v>10187.4522</v>
      </c>
      <c r="G1384">
        <v>1540.7585999999999</v>
      </c>
      <c r="H1384">
        <v>7808.2219999999998</v>
      </c>
      <c r="I1384">
        <v>0</v>
      </c>
      <c r="J1384">
        <v>0</v>
      </c>
      <c r="K1384">
        <v>0</v>
      </c>
      <c r="L1384">
        <v>898.20219999999995</v>
      </c>
      <c r="M1384">
        <v>53442.783100000001</v>
      </c>
      <c r="N1384">
        <v>0</v>
      </c>
      <c r="O1384">
        <v>0</v>
      </c>
      <c r="P1384">
        <v>0</v>
      </c>
      <c r="Q1384">
        <v>0</v>
      </c>
      <c r="R1384">
        <v>1</v>
      </c>
    </row>
    <row r="1385" spans="1:18" x14ac:dyDescent="0.25">
      <c r="A1385" t="s">
        <v>1342</v>
      </c>
      <c r="B1385">
        <v>5026.8059000000003</v>
      </c>
      <c r="C1385">
        <v>781.6549</v>
      </c>
      <c r="D1385">
        <v>71040.042199999996</v>
      </c>
      <c r="E1385" s="3">
        <v>34381.706200000001</v>
      </c>
      <c r="F1385" s="4">
        <v>7961.4548999999997</v>
      </c>
      <c r="G1385">
        <v>1972.2235000000001</v>
      </c>
      <c r="H1385">
        <v>5243.9348</v>
      </c>
      <c r="I1385">
        <v>0</v>
      </c>
      <c r="J1385">
        <v>0</v>
      </c>
      <c r="K1385">
        <v>0</v>
      </c>
      <c r="L1385">
        <v>1357.6052999999999</v>
      </c>
      <c r="M1385">
        <v>17515.9728</v>
      </c>
      <c r="N1385">
        <v>0</v>
      </c>
      <c r="O1385">
        <v>0</v>
      </c>
      <c r="P1385">
        <v>0</v>
      </c>
      <c r="Q1385">
        <v>0</v>
      </c>
      <c r="R1385">
        <v>1</v>
      </c>
    </row>
    <row r="1386" spans="1:18" x14ac:dyDescent="0.25">
      <c r="A1386" t="s">
        <v>1343</v>
      </c>
      <c r="B1386">
        <v>8520.2549999999992</v>
      </c>
      <c r="C1386">
        <v>846.47450000000003</v>
      </c>
      <c r="D1386">
        <v>146497.6894</v>
      </c>
      <c r="E1386" s="3">
        <v>67287.568599999999</v>
      </c>
      <c r="F1386" s="4">
        <v>9219.5306</v>
      </c>
      <c r="G1386">
        <v>1493.6611</v>
      </c>
      <c r="H1386">
        <v>6093.9480000000003</v>
      </c>
      <c r="I1386">
        <v>0</v>
      </c>
      <c r="J1386">
        <v>0</v>
      </c>
      <c r="K1386">
        <v>0</v>
      </c>
      <c r="L1386">
        <v>720.96429999999998</v>
      </c>
      <c r="M1386">
        <v>73859.796100000007</v>
      </c>
      <c r="N1386">
        <v>0</v>
      </c>
      <c r="O1386">
        <v>0</v>
      </c>
      <c r="P1386">
        <v>0</v>
      </c>
      <c r="Q1386">
        <v>0</v>
      </c>
      <c r="R1386">
        <v>1</v>
      </c>
    </row>
    <row r="1387" spans="1:18" x14ac:dyDescent="0.25">
      <c r="A1387" t="s">
        <v>1344</v>
      </c>
      <c r="B1387">
        <v>1895.9377999999999</v>
      </c>
      <c r="C1387">
        <v>202.90700000000001</v>
      </c>
      <c r="D1387">
        <v>32119.034100000001</v>
      </c>
      <c r="E1387" s="3">
        <v>13539.7212</v>
      </c>
      <c r="F1387" s="4">
        <v>1791.4127000000001</v>
      </c>
      <c r="G1387">
        <v>686.47709999999995</v>
      </c>
      <c r="H1387">
        <v>1023.0847</v>
      </c>
      <c r="I1387">
        <v>0</v>
      </c>
      <c r="J1387">
        <v>0</v>
      </c>
      <c r="K1387">
        <v>0</v>
      </c>
      <c r="L1387">
        <v>559.28179999999998</v>
      </c>
      <c r="M1387">
        <v>17606.2156</v>
      </c>
      <c r="N1387">
        <v>0</v>
      </c>
      <c r="O1387">
        <v>0</v>
      </c>
      <c r="P1387">
        <v>0</v>
      </c>
      <c r="Q1387">
        <v>0</v>
      </c>
      <c r="R1387">
        <v>1</v>
      </c>
    </row>
    <row r="1388" spans="1:18" x14ac:dyDescent="0.25">
      <c r="A1388" t="s">
        <v>1345</v>
      </c>
      <c r="B1388">
        <v>7031.6127999999999</v>
      </c>
      <c r="C1388">
        <v>2821.3797</v>
      </c>
      <c r="D1388">
        <v>105228.19839999999</v>
      </c>
      <c r="E1388" s="3">
        <v>65669.079100000003</v>
      </c>
      <c r="F1388" s="4">
        <v>19577.584800000001</v>
      </c>
      <c r="G1388">
        <v>2406.5828000000001</v>
      </c>
      <c r="H1388">
        <v>16029.4223</v>
      </c>
      <c r="I1388">
        <v>0</v>
      </c>
      <c r="J1388">
        <v>0</v>
      </c>
      <c r="K1388">
        <v>0</v>
      </c>
      <c r="L1388">
        <v>1205.8623</v>
      </c>
      <c r="M1388">
        <v>26164.2762</v>
      </c>
      <c r="N1388">
        <v>0</v>
      </c>
      <c r="O1388">
        <v>0</v>
      </c>
      <c r="P1388">
        <v>0</v>
      </c>
      <c r="Q1388">
        <v>0</v>
      </c>
      <c r="R1388">
        <v>1</v>
      </c>
    </row>
    <row r="1389" spans="1:18" x14ac:dyDescent="0.25">
      <c r="A1389" t="s">
        <v>1346</v>
      </c>
      <c r="B1389">
        <v>2005.0119</v>
      </c>
      <c r="C1389">
        <v>260.38220000000001</v>
      </c>
      <c r="D1389">
        <v>25842.0949</v>
      </c>
      <c r="E1389" s="3">
        <v>8854.7005000000008</v>
      </c>
      <c r="F1389" s="4">
        <v>2907.6709000000001</v>
      </c>
      <c r="G1389">
        <v>1632.8501000000001</v>
      </c>
      <c r="H1389">
        <v>1066.4664</v>
      </c>
      <c r="I1389">
        <v>0</v>
      </c>
      <c r="J1389">
        <v>0</v>
      </c>
      <c r="K1389">
        <v>0</v>
      </c>
      <c r="L1389">
        <v>1438.3795</v>
      </c>
      <c r="M1389">
        <v>6007.3194999999996</v>
      </c>
      <c r="N1389">
        <v>0</v>
      </c>
      <c r="O1389">
        <v>0</v>
      </c>
      <c r="P1389">
        <v>0</v>
      </c>
      <c r="Q1389">
        <v>0</v>
      </c>
      <c r="R1389">
        <v>1</v>
      </c>
    </row>
    <row r="1390" spans="1:18" x14ac:dyDescent="0.25">
      <c r="A1390" t="s">
        <v>1990</v>
      </c>
      <c r="B1390">
        <v>2.2189000000000001</v>
      </c>
      <c r="C1390">
        <v>0.18740000000000001</v>
      </c>
      <c r="D1390">
        <v>28.835799999999999</v>
      </c>
      <c r="E1390" s="3">
        <v>9.0797000000000008</v>
      </c>
      <c r="F1390" s="4">
        <v>4.4555999999999996</v>
      </c>
      <c r="G1390">
        <v>4.4286000000000003</v>
      </c>
      <c r="H1390">
        <v>0</v>
      </c>
      <c r="I1390">
        <v>0</v>
      </c>
      <c r="J1390">
        <v>0</v>
      </c>
      <c r="K1390">
        <v>0</v>
      </c>
      <c r="L1390">
        <v>4.4066999999999998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1</v>
      </c>
    </row>
    <row r="1391" spans="1:18" x14ac:dyDescent="0.25">
      <c r="A1391" t="s">
        <v>1347</v>
      </c>
      <c r="B1391">
        <v>6727.4630999999999</v>
      </c>
      <c r="C1391">
        <v>1118.8269</v>
      </c>
      <c r="D1391">
        <v>105985.4279</v>
      </c>
      <c r="E1391" s="3">
        <v>48668.225200000001</v>
      </c>
      <c r="F1391" s="4">
        <v>9528.1198000000004</v>
      </c>
      <c r="G1391">
        <v>1831.7207000000001</v>
      </c>
      <c r="H1391">
        <v>6949.2214999999997</v>
      </c>
      <c r="I1391">
        <v>0</v>
      </c>
      <c r="J1391">
        <v>0</v>
      </c>
      <c r="K1391">
        <v>0</v>
      </c>
      <c r="L1391">
        <v>1129.4258</v>
      </c>
      <c r="M1391">
        <v>51040.737699999998</v>
      </c>
      <c r="N1391">
        <v>0</v>
      </c>
      <c r="O1391">
        <v>0</v>
      </c>
      <c r="P1391">
        <v>0</v>
      </c>
      <c r="Q1391">
        <v>0</v>
      </c>
      <c r="R1391">
        <v>1</v>
      </c>
    </row>
    <row r="1392" spans="1:18" x14ac:dyDescent="0.25">
      <c r="A1392" t="s">
        <v>1348</v>
      </c>
      <c r="B1392">
        <v>2636.0055000000002</v>
      </c>
      <c r="C1392">
        <v>88.618600000000001</v>
      </c>
      <c r="D1392">
        <v>53503.128700000001</v>
      </c>
      <c r="E1392" s="3">
        <v>23163.5272</v>
      </c>
      <c r="F1392" s="4">
        <v>792.72410000000002</v>
      </c>
      <c r="G1392">
        <v>118.0707</v>
      </c>
      <c r="H1392">
        <v>516.56420000000003</v>
      </c>
      <c r="I1392">
        <v>0</v>
      </c>
      <c r="J1392">
        <v>0</v>
      </c>
      <c r="K1392">
        <v>0</v>
      </c>
      <c r="L1392">
        <v>52.328299999999999</v>
      </c>
      <c r="M1392">
        <v>47099.962800000001</v>
      </c>
      <c r="N1392">
        <v>0</v>
      </c>
      <c r="O1392">
        <v>0</v>
      </c>
      <c r="P1392">
        <v>0</v>
      </c>
      <c r="Q1392">
        <v>0</v>
      </c>
      <c r="R1392">
        <v>1</v>
      </c>
    </row>
    <row r="1393" spans="1:18" x14ac:dyDescent="0.25">
      <c r="A1393" t="s">
        <v>1991</v>
      </c>
      <c r="B1393">
        <v>16.392199999999999</v>
      </c>
      <c r="C1393">
        <v>0.30280000000000001</v>
      </c>
      <c r="D1393">
        <v>224.42490000000001</v>
      </c>
      <c r="E1393" s="3">
        <v>94.781099999999995</v>
      </c>
      <c r="F1393" s="4">
        <v>3.7423000000000002</v>
      </c>
      <c r="G1393">
        <v>2.8530000000000002</v>
      </c>
      <c r="H1393">
        <v>5.0000000000000001E-4</v>
      </c>
      <c r="I1393">
        <v>0</v>
      </c>
      <c r="J1393">
        <v>0</v>
      </c>
      <c r="K1393">
        <v>0</v>
      </c>
      <c r="L1393">
        <v>1.9145000000000001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1</v>
      </c>
    </row>
    <row r="1394" spans="1:18" x14ac:dyDescent="0.25">
      <c r="A1394" t="s">
        <v>1349</v>
      </c>
      <c r="B1394">
        <v>5483.9849000000004</v>
      </c>
      <c r="C1394">
        <v>530.54399999999998</v>
      </c>
      <c r="D1394">
        <v>76752.514999999999</v>
      </c>
      <c r="E1394" s="3">
        <v>33717.3655</v>
      </c>
      <c r="F1394" s="4">
        <v>4932.3932000000004</v>
      </c>
      <c r="G1394">
        <v>1877.1387999999999</v>
      </c>
      <c r="H1394">
        <v>1408.3124</v>
      </c>
      <c r="I1394">
        <v>0</v>
      </c>
      <c r="J1394">
        <v>0</v>
      </c>
      <c r="K1394">
        <v>0</v>
      </c>
      <c r="L1394">
        <v>895.77539999999999</v>
      </c>
      <c r="M1394">
        <v>6181.4011</v>
      </c>
      <c r="N1394">
        <v>0</v>
      </c>
      <c r="O1394">
        <v>0</v>
      </c>
      <c r="P1394">
        <v>0</v>
      </c>
      <c r="Q1394">
        <v>0</v>
      </c>
      <c r="R1394">
        <v>1</v>
      </c>
    </row>
    <row r="1395" spans="1:18" x14ac:dyDescent="0.25">
      <c r="A1395" t="s">
        <v>1350</v>
      </c>
      <c r="B1395">
        <v>8682.3119999999999</v>
      </c>
      <c r="C1395">
        <v>1177.7429999999999</v>
      </c>
      <c r="D1395">
        <v>125947.89200000001</v>
      </c>
      <c r="E1395" s="3">
        <v>55401.677900000002</v>
      </c>
      <c r="F1395" s="4">
        <v>9738.8747999999996</v>
      </c>
      <c r="G1395">
        <v>2410.857</v>
      </c>
      <c r="H1395">
        <v>5644.2732999999998</v>
      </c>
      <c r="I1395">
        <v>0</v>
      </c>
      <c r="J1395">
        <v>0</v>
      </c>
      <c r="K1395">
        <v>0</v>
      </c>
      <c r="L1395">
        <v>1422.787</v>
      </c>
      <c r="M1395">
        <v>37255.548300000002</v>
      </c>
      <c r="N1395">
        <v>0</v>
      </c>
      <c r="O1395">
        <v>0</v>
      </c>
      <c r="P1395">
        <v>0</v>
      </c>
      <c r="Q1395">
        <v>0</v>
      </c>
      <c r="R1395">
        <v>1</v>
      </c>
    </row>
    <row r="1396" spans="1:18" x14ac:dyDescent="0.25">
      <c r="A1396" t="s">
        <v>1351</v>
      </c>
      <c r="B1396">
        <v>3612.7732999999998</v>
      </c>
      <c r="C1396">
        <v>300.09910000000002</v>
      </c>
      <c r="D1396">
        <v>45372.788200000003</v>
      </c>
      <c r="E1396" s="3">
        <v>19510.348900000001</v>
      </c>
      <c r="F1396" s="4">
        <v>2949.2800999999999</v>
      </c>
      <c r="G1396">
        <v>1274.3824999999999</v>
      </c>
      <c r="H1396">
        <v>663.34760000000006</v>
      </c>
      <c r="I1396">
        <v>0</v>
      </c>
      <c r="J1396">
        <v>0</v>
      </c>
      <c r="K1396">
        <v>0</v>
      </c>
      <c r="L1396">
        <v>686.9819</v>
      </c>
      <c r="M1396">
        <v>1109.4105999999999</v>
      </c>
      <c r="N1396">
        <v>0</v>
      </c>
      <c r="O1396">
        <v>0</v>
      </c>
      <c r="P1396">
        <v>0</v>
      </c>
      <c r="Q1396">
        <v>0</v>
      </c>
      <c r="R1396">
        <v>1</v>
      </c>
    </row>
    <row r="1397" spans="1:18" x14ac:dyDescent="0.25">
      <c r="A1397" t="s">
        <v>1352</v>
      </c>
      <c r="B1397">
        <v>13722.8092</v>
      </c>
      <c r="C1397">
        <v>2081.4528</v>
      </c>
      <c r="D1397">
        <v>197600.01300000001</v>
      </c>
      <c r="E1397" s="3">
        <v>92682.748200000002</v>
      </c>
      <c r="F1397" s="4">
        <v>19154.9238</v>
      </c>
      <c r="G1397">
        <v>3638.3006999999998</v>
      </c>
      <c r="H1397">
        <v>11088.8691</v>
      </c>
      <c r="I1397">
        <v>0</v>
      </c>
      <c r="J1397">
        <v>0</v>
      </c>
      <c r="K1397">
        <v>0</v>
      </c>
      <c r="L1397">
        <v>1423.2454</v>
      </c>
      <c r="M1397">
        <v>20669.3586</v>
      </c>
      <c r="N1397">
        <v>0</v>
      </c>
      <c r="O1397">
        <v>0</v>
      </c>
      <c r="P1397">
        <v>0</v>
      </c>
      <c r="Q1397">
        <v>0</v>
      </c>
      <c r="R1397">
        <v>1</v>
      </c>
    </row>
    <row r="1398" spans="1:18" x14ac:dyDescent="0.25">
      <c r="A1398" t="s">
        <v>1353</v>
      </c>
      <c r="B1398">
        <v>7389.8028999999997</v>
      </c>
      <c r="C1398">
        <v>1542.6637000000001</v>
      </c>
      <c r="D1398">
        <v>106731.23940000001</v>
      </c>
      <c r="E1398" s="3">
        <v>48072.2143</v>
      </c>
      <c r="F1398" s="4">
        <v>13222.804</v>
      </c>
      <c r="G1398">
        <v>2378.2824000000001</v>
      </c>
      <c r="H1398">
        <v>10159.664699999999</v>
      </c>
      <c r="I1398">
        <v>0</v>
      </c>
      <c r="J1398">
        <v>0</v>
      </c>
      <c r="K1398">
        <v>0</v>
      </c>
      <c r="L1398">
        <v>1641.4195999999999</v>
      </c>
      <c r="M1398">
        <v>40261.704100000003</v>
      </c>
      <c r="N1398">
        <v>0</v>
      </c>
      <c r="O1398">
        <v>0</v>
      </c>
      <c r="P1398">
        <v>0</v>
      </c>
      <c r="Q1398">
        <v>0</v>
      </c>
      <c r="R1398">
        <v>1</v>
      </c>
    </row>
    <row r="1399" spans="1:18" x14ac:dyDescent="0.25">
      <c r="A1399" t="s">
        <v>1354</v>
      </c>
      <c r="B1399">
        <v>6892.4979999999996</v>
      </c>
      <c r="C1399">
        <v>156.8734</v>
      </c>
      <c r="D1399">
        <v>158077.15789999999</v>
      </c>
      <c r="E1399" s="3">
        <v>68938.535199999998</v>
      </c>
      <c r="F1399" s="4">
        <v>2953.2653</v>
      </c>
      <c r="G1399">
        <v>259.47559999999999</v>
      </c>
      <c r="H1399">
        <v>2538.6010999999999</v>
      </c>
      <c r="I1399">
        <v>0</v>
      </c>
      <c r="J1399">
        <v>0</v>
      </c>
      <c r="K1399">
        <v>0</v>
      </c>
      <c r="L1399">
        <v>143.49350000000001</v>
      </c>
      <c r="M1399">
        <v>151476.1691</v>
      </c>
      <c r="N1399">
        <v>0</v>
      </c>
      <c r="O1399">
        <v>0</v>
      </c>
      <c r="P1399">
        <v>0</v>
      </c>
      <c r="Q1399">
        <v>0</v>
      </c>
      <c r="R1399">
        <v>1</v>
      </c>
    </row>
    <row r="1400" spans="1:18" x14ac:dyDescent="0.25">
      <c r="A1400" t="s">
        <v>1355</v>
      </c>
      <c r="B1400">
        <v>4393.1683000000003</v>
      </c>
      <c r="C1400">
        <v>104.06789999999999</v>
      </c>
      <c r="D1400">
        <v>102008.22779999999</v>
      </c>
      <c r="E1400" s="3">
        <v>44475.001400000001</v>
      </c>
      <c r="F1400" s="4">
        <v>1960.1252999999999</v>
      </c>
      <c r="G1400">
        <v>158.625</v>
      </c>
      <c r="H1400">
        <v>1553.6052</v>
      </c>
      <c r="I1400">
        <v>0</v>
      </c>
      <c r="J1400">
        <v>0</v>
      </c>
      <c r="K1400">
        <v>0</v>
      </c>
      <c r="L1400">
        <v>76.298699999999997</v>
      </c>
      <c r="M1400">
        <v>97567.072700000004</v>
      </c>
      <c r="N1400">
        <v>0</v>
      </c>
      <c r="O1400">
        <v>0</v>
      </c>
      <c r="P1400">
        <v>0</v>
      </c>
      <c r="Q1400">
        <v>0</v>
      </c>
      <c r="R1400">
        <v>1</v>
      </c>
    </row>
    <row r="1401" spans="1:18" x14ac:dyDescent="0.25">
      <c r="A1401" t="s">
        <v>1356</v>
      </c>
      <c r="B1401">
        <v>8812.7057000000004</v>
      </c>
      <c r="C1401">
        <v>196.3484</v>
      </c>
      <c r="D1401">
        <v>207089.75109999999</v>
      </c>
      <c r="E1401" s="3">
        <v>90630.500499999995</v>
      </c>
      <c r="F1401" s="4">
        <v>4495.7235000000001</v>
      </c>
      <c r="G1401">
        <v>15.7301</v>
      </c>
      <c r="H1401">
        <v>4473.2718999999997</v>
      </c>
      <c r="I1401">
        <v>0</v>
      </c>
      <c r="J1401">
        <v>0</v>
      </c>
      <c r="K1401">
        <v>0</v>
      </c>
      <c r="L1401">
        <v>10.196899999999999</v>
      </c>
      <c r="M1401">
        <v>202024.3057</v>
      </c>
      <c r="N1401">
        <v>0</v>
      </c>
      <c r="O1401">
        <v>0</v>
      </c>
      <c r="P1401">
        <v>0</v>
      </c>
      <c r="Q1401">
        <v>0</v>
      </c>
      <c r="R1401">
        <v>1</v>
      </c>
    </row>
    <row r="1402" spans="1:18" x14ac:dyDescent="0.25">
      <c r="A1402" t="s">
        <v>1994</v>
      </c>
      <c r="B1402">
        <v>4320.6990999999998</v>
      </c>
      <c r="C1402">
        <v>114.2282</v>
      </c>
      <c r="D1402">
        <v>99287.896699999998</v>
      </c>
      <c r="E1402" s="3">
        <v>43323.351499999997</v>
      </c>
      <c r="F1402" s="4">
        <v>1665.7134000000001</v>
      </c>
      <c r="G1402">
        <v>83.108699999999999</v>
      </c>
      <c r="H1402">
        <v>1389.1391000000001</v>
      </c>
      <c r="I1402">
        <v>0</v>
      </c>
      <c r="J1402">
        <v>0</v>
      </c>
      <c r="K1402">
        <v>0</v>
      </c>
      <c r="L1402">
        <v>66.189300000000003</v>
      </c>
      <c r="M1402">
        <v>94705.016499999998</v>
      </c>
      <c r="N1402">
        <v>0</v>
      </c>
      <c r="O1402">
        <v>0</v>
      </c>
      <c r="P1402">
        <v>0</v>
      </c>
      <c r="Q1402">
        <v>0</v>
      </c>
      <c r="R1402">
        <v>1</v>
      </c>
    </row>
    <row r="1403" spans="1:18" x14ac:dyDescent="0.25">
      <c r="A1403" t="s">
        <v>1995</v>
      </c>
      <c r="B1403">
        <v>6421.2394999999997</v>
      </c>
      <c r="C1403">
        <v>121.6712</v>
      </c>
      <c r="D1403">
        <v>149840.16130000001</v>
      </c>
      <c r="E1403" s="3">
        <v>65303.171600000001</v>
      </c>
      <c r="F1403" s="4">
        <v>2669.1433999999999</v>
      </c>
      <c r="G1403">
        <v>48.204500000000003</v>
      </c>
      <c r="H1403">
        <v>2588.3177999999998</v>
      </c>
      <c r="I1403">
        <v>0</v>
      </c>
      <c r="J1403">
        <v>0</v>
      </c>
      <c r="K1403">
        <v>0</v>
      </c>
      <c r="L1403">
        <v>38.647399999999998</v>
      </c>
      <c r="M1403">
        <v>145575.94039999999</v>
      </c>
      <c r="N1403">
        <v>0</v>
      </c>
      <c r="O1403">
        <v>0</v>
      </c>
      <c r="P1403">
        <v>0</v>
      </c>
      <c r="Q1403">
        <v>0</v>
      </c>
      <c r="R1403">
        <v>1</v>
      </c>
    </row>
    <row r="1404" spans="1:18" x14ac:dyDescent="0.25">
      <c r="A1404" t="s">
        <v>1357</v>
      </c>
      <c r="B1404">
        <v>3146.5587999999998</v>
      </c>
      <c r="C1404">
        <v>202.23849999999999</v>
      </c>
      <c r="D1404">
        <v>61927.681799999998</v>
      </c>
      <c r="E1404" s="3">
        <v>27600.123800000001</v>
      </c>
      <c r="F1404" s="4">
        <v>2013.5450000000001</v>
      </c>
      <c r="G1404">
        <v>476.0557</v>
      </c>
      <c r="H1404">
        <v>842.0616</v>
      </c>
      <c r="I1404">
        <v>0</v>
      </c>
      <c r="J1404">
        <v>0</v>
      </c>
      <c r="K1404">
        <v>0</v>
      </c>
      <c r="L1404">
        <v>154.83279999999999</v>
      </c>
      <c r="M1404">
        <v>45921.974499999997</v>
      </c>
      <c r="N1404">
        <v>0</v>
      </c>
      <c r="O1404">
        <v>0</v>
      </c>
      <c r="P1404">
        <v>0</v>
      </c>
      <c r="Q1404">
        <v>0</v>
      </c>
      <c r="R1404">
        <v>1</v>
      </c>
    </row>
    <row r="1405" spans="1:18" x14ac:dyDescent="0.25">
      <c r="A1405" t="s">
        <v>1358</v>
      </c>
      <c r="B1405">
        <v>13470.4409</v>
      </c>
      <c r="C1405">
        <v>1067.2003999999999</v>
      </c>
      <c r="D1405">
        <v>257746.73790000001</v>
      </c>
      <c r="E1405" s="3">
        <v>116986.24709999999</v>
      </c>
      <c r="F1405" s="4">
        <v>14971.23</v>
      </c>
      <c r="G1405">
        <v>1640.77</v>
      </c>
      <c r="H1405">
        <v>11796.722599999999</v>
      </c>
      <c r="I1405">
        <v>0</v>
      </c>
      <c r="J1405">
        <v>0</v>
      </c>
      <c r="K1405">
        <v>0</v>
      </c>
      <c r="L1405">
        <v>837.18299999999999</v>
      </c>
      <c r="M1405">
        <v>184137.7513</v>
      </c>
      <c r="N1405">
        <v>0</v>
      </c>
      <c r="O1405">
        <v>0</v>
      </c>
      <c r="P1405">
        <v>0</v>
      </c>
      <c r="Q1405">
        <v>0</v>
      </c>
      <c r="R1405">
        <v>1</v>
      </c>
    </row>
    <row r="1406" spans="1:18" x14ac:dyDescent="0.25">
      <c r="A1406" t="s">
        <v>1359</v>
      </c>
      <c r="B1406">
        <v>14562.7732</v>
      </c>
      <c r="C1406">
        <v>3566.7954</v>
      </c>
      <c r="D1406">
        <v>186998.8983</v>
      </c>
      <c r="E1406" s="3">
        <v>85532.6296</v>
      </c>
      <c r="F1406" s="4">
        <v>25526.987499999999</v>
      </c>
      <c r="G1406">
        <v>4268.3795</v>
      </c>
      <c r="H1406">
        <v>17098.091199999999</v>
      </c>
      <c r="I1406">
        <v>0</v>
      </c>
      <c r="J1406">
        <v>0</v>
      </c>
      <c r="K1406">
        <v>0</v>
      </c>
      <c r="L1406">
        <v>2174.8714</v>
      </c>
      <c r="M1406">
        <v>9176.4246999999996</v>
      </c>
      <c r="N1406">
        <v>0</v>
      </c>
      <c r="O1406">
        <v>0</v>
      </c>
      <c r="P1406">
        <v>0</v>
      </c>
      <c r="Q1406">
        <v>0</v>
      </c>
      <c r="R1406">
        <v>1</v>
      </c>
    </row>
    <row r="1407" spans="1:18" x14ac:dyDescent="0.25">
      <c r="A1407" t="s">
        <v>1360</v>
      </c>
      <c r="B1407">
        <v>7555.1979000000001</v>
      </c>
      <c r="C1407">
        <v>792.95849999999996</v>
      </c>
      <c r="D1407">
        <v>123873.739</v>
      </c>
      <c r="E1407" s="3">
        <v>57753.682200000003</v>
      </c>
      <c r="F1407" s="4">
        <v>9655.0272000000004</v>
      </c>
      <c r="G1407">
        <v>2247.8728999999998</v>
      </c>
      <c r="H1407">
        <v>4693.5070999999998</v>
      </c>
      <c r="I1407">
        <v>0</v>
      </c>
      <c r="J1407">
        <v>0</v>
      </c>
      <c r="K1407">
        <v>0</v>
      </c>
      <c r="L1407">
        <v>1213.0354</v>
      </c>
      <c r="M1407">
        <v>39311.17</v>
      </c>
      <c r="N1407">
        <v>0</v>
      </c>
      <c r="O1407">
        <v>0</v>
      </c>
      <c r="P1407">
        <v>0</v>
      </c>
      <c r="Q1407">
        <v>0</v>
      </c>
      <c r="R1407">
        <v>1</v>
      </c>
    </row>
    <row r="1408" spans="1:18" x14ac:dyDescent="0.25">
      <c r="A1408" t="s">
        <v>1361</v>
      </c>
      <c r="B1408">
        <v>10846.4876</v>
      </c>
      <c r="C1408">
        <v>975.30340000000001</v>
      </c>
      <c r="D1408">
        <v>160306.9846</v>
      </c>
      <c r="E1408" s="3">
        <v>73626.761400000003</v>
      </c>
      <c r="F1408" s="4">
        <v>9801.1070999999993</v>
      </c>
      <c r="G1408">
        <v>2652.8575000000001</v>
      </c>
      <c r="H1408">
        <v>3293.3703</v>
      </c>
      <c r="I1408">
        <v>0</v>
      </c>
      <c r="J1408">
        <v>0</v>
      </c>
      <c r="K1408">
        <v>0</v>
      </c>
      <c r="L1408">
        <v>1015.9424</v>
      </c>
      <c r="M1408">
        <v>30451.278600000001</v>
      </c>
      <c r="N1408">
        <v>0</v>
      </c>
      <c r="O1408">
        <v>0</v>
      </c>
      <c r="P1408">
        <v>0</v>
      </c>
      <c r="Q1408">
        <v>0</v>
      </c>
      <c r="R1408">
        <v>1</v>
      </c>
    </row>
    <row r="1409" spans="1:18" x14ac:dyDescent="0.25">
      <c r="A1409" t="s">
        <v>1362</v>
      </c>
      <c r="B1409">
        <v>8785.5120999999999</v>
      </c>
      <c r="C1409">
        <v>679.47590000000002</v>
      </c>
      <c r="D1409">
        <v>134101.291</v>
      </c>
      <c r="E1409" s="3">
        <v>61278.258300000001</v>
      </c>
      <c r="F1409" s="4">
        <v>7521.7803000000004</v>
      </c>
      <c r="G1409">
        <v>2147.0362</v>
      </c>
      <c r="H1409">
        <v>1919.5369000000001</v>
      </c>
      <c r="I1409">
        <v>0</v>
      </c>
      <c r="J1409">
        <v>0</v>
      </c>
      <c r="K1409">
        <v>0</v>
      </c>
      <c r="L1409">
        <v>973.40200000000004</v>
      </c>
      <c r="M1409">
        <v>22045.714400000001</v>
      </c>
      <c r="N1409">
        <v>0</v>
      </c>
      <c r="O1409">
        <v>0</v>
      </c>
      <c r="P1409">
        <v>0</v>
      </c>
      <c r="Q1409">
        <v>0</v>
      </c>
      <c r="R1409">
        <v>1</v>
      </c>
    </row>
    <row r="1410" spans="1:18" x14ac:dyDescent="0.25">
      <c r="A1410" t="s">
        <v>1363</v>
      </c>
      <c r="B1410">
        <v>8985.2484000000004</v>
      </c>
      <c r="C1410">
        <v>2640.7604999999999</v>
      </c>
      <c r="D1410">
        <v>134989.71090000001</v>
      </c>
      <c r="E1410" s="3">
        <v>65555.535999999993</v>
      </c>
      <c r="F1410" s="4">
        <v>27523.355500000001</v>
      </c>
      <c r="G1410">
        <v>3620.9223000000002</v>
      </c>
      <c r="H1410">
        <v>22625.386399999999</v>
      </c>
      <c r="I1410">
        <v>0</v>
      </c>
      <c r="J1410">
        <v>0</v>
      </c>
      <c r="K1410">
        <v>0</v>
      </c>
      <c r="L1410">
        <v>2363.3103999999998</v>
      </c>
      <c r="M1410">
        <v>14203.1885</v>
      </c>
      <c r="N1410">
        <v>0</v>
      </c>
      <c r="O1410">
        <v>0</v>
      </c>
      <c r="P1410">
        <v>0</v>
      </c>
      <c r="Q1410">
        <v>0</v>
      </c>
      <c r="R1410">
        <v>1</v>
      </c>
    </row>
    <row r="1411" spans="1:18" x14ac:dyDescent="0.25">
      <c r="A1411" t="s">
        <v>1364</v>
      </c>
      <c r="B1411">
        <v>11778.9004</v>
      </c>
      <c r="C1411">
        <v>1359.6660999999999</v>
      </c>
      <c r="D1411">
        <v>148108.77059999999</v>
      </c>
      <c r="E1411" s="3">
        <v>69232.961599999995</v>
      </c>
      <c r="F1411" s="4">
        <v>10180.1793</v>
      </c>
      <c r="G1411">
        <v>2569.9153000000001</v>
      </c>
      <c r="H1411">
        <v>3237.4513000000002</v>
      </c>
      <c r="I1411">
        <v>0</v>
      </c>
      <c r="J1411">
        <v>0</v>
      </c>
      <c r="K1411">
        <v>0</v>
      </c>
      <c r="L1411">
        <v>920.19299999999998</v>
      </c>
      <c r="M1411">
        <v>23061.544399999999</v>
      </c>
      <c r="N1411">
        <v>0</v>
      </c>
      <c r="O1411">
        <v>0</v>
      </c>
      <c r="P1411">
        <v>0</v>
      </c>
      <c r="Q1411">
        <v>0</v>
      </c>
      <c r="R1411">
        <v>1</v>
      </c>
    </row>
    <row r="1412" spans="1:18" x14ac:dyDescent="0.25">
      <c r="A1412" t="s">
        <v>1365</v>
      </c>
      <c r="B1412">
        <v>12012.9503</v>
      </c>
      <c r="C1412">
        <v>1580.7909999999999</v>
      </c>
      <c r="D1412">
        <v>175630.3659</v>
      </c>
      <c r="E1412" s="3">
        <v>79917.206300000005</v>
      </c>
      <c r="F1412" s="4">
        <v>15522.7835</v>
      </c>
      <c r="G1412">
        <v>3563.3209999999999</v>
      </c>
      <c r="H1412">
        <v>9525.8469000000005</v>
      </c>
      <c r="I1412">
        <v>0</v>
      </c>
      <c r="J1412">
        <v>0</v>
      </c>
      <c r="K1412">
        <v>0</v>
      </c>
      <c r="L1412">
        <v>2170.4324999999999</v>
      </c>
      <c r="M1412">
        <v>29269.071499999998</v>
      </c>
      <c r="N1412">
        <v>0</v>
      </c>
      <c r="O1412">
        <v>0</v>
      </c>
      <c r="P1412">
        <v>0</v>
      </c>
      <c r="Q1412">
        <v>0</v>
      </c>
      <c r="R1412">
        <v>1</v>
      </c>
    </row>
    <row r="1413" spans="1:18" x14ac:dyDescent="0.25">
      <c r="A1413" t="s">
        <v>1366</v>
      </c>
      <c r="B1413">
        <v>12423.883099999999</v>
      </c>
      <c r="C1413">
        <v>1543.8852999999999</v>
      </c>
      <c r="D1413">
        <v>221128.68299999999</v>
      </c>
      <c r="E1413" s="3">
        <v>100200.5689</v>
      </c>
      <c r="F1413" s="4">
        <v>19349.429599999999</v>
      </c>
      <c r="G1413">
        <v>2829.6770000000001</v>
      </c>
      <c r="H1413">
        <v>14092.433999999999</v>
      </c>
      <c r="I1413">
        <v>0</v>
      </c>
      <c r="J1413">
        <v>0</v>
      </c>
      <c r="K1413">
        <v>0</v>
      </c>
      <c r="L1413">
        <v>1520.1469</v>
      </c>
      <c r="M1413">
        <v>119558.788</v>
      </c>
      <c r="N1413">
        <v>0</v>
      </c>
      <c r="O1413">
        <v>0</v>
      </c>
      <c r="P1413">
        <v>0</v>
      </c>
      <c r="Q1413">
        <v>0</v>
      </c>
      <c r="R1413">
        <v>1</v>
      </c>
    </row>
    <row r="1414" spans="1:18" x14ac:dyDescent="0.25">
      <c r="A1414" t="s">
        <v>1367</v>
      </c>
      <c r="B1414">
        <v>7491.3784999999998</v>
      </c>
      <c r="C1414">
        <v>2965.8337999999999</v>
      </c>
      <c r="D1414">
        <v>107272.0171</v>
      </c>
      <c r="E1414" s="3">
        <v>51406.813199999997</v>
      </c>
      <c r="F1414" s="4">
        <v>29423.870299999999</v>
      </c>
      <c r="G1414">
        <v>3287.3521999999998</v>
      </c>
      <c r="H1414">
        <v>25251.5998</v>
      </c>
      <c r="I1414">
        <v>0</v>
      </c>
      <c r="J1414">
        <v>0</v>
      </c>
      <c r="K1414">
        <v>0</v>
      </c>
      <c r="L1414">
        <v>2040.0690999999999</v>
      </c>
      <c r="M1414">
        <v>17513.529200000001</v>
      </c>
      <c r="N1414">
        <v>0</v>
      </c>
      <c r="O1414">
        <v>0</v>
      </c>
      <c r="P1414">
        <v>0</v>
      </c>
      <c r="Q1414">
        <v>0</v>
      </c>
      <c r="R1414">
        <v>1</v>
      </c>
    </row>
    <row r="1415" spans="1:18" x14ac:dyDescent="0.25">
      <c r="A1415" t="s">
        <v>1368</v>
      </c>
      <c r="B1415">
        <v>7385.4669000000004</v>
      </c>
      <c r="C1415">
        <v>585.30359999999996</v>
      </c>
      <c r="D1415">
        <v>172326.24239999999</v>
      </c>
      <c r="E1415" s="3">
        <v>81838.929600000003</v>
      </c>
      <c r="F1415" s="4">
        <v>13319.6065</v>
      </c>
      <c r="G1415">
        <v>289.34350000000001</v>
      </c>
      <c r="H1415">
        <v>12983.625700000001</v>
      </c>
      <c r="I1415">
        <v>0</v>
      </c>
      <c r="J1415">
        <v>0</v>
      </c>
      <c r="K1415">
        <v>0</v>
      </c>
      <c r="L1415">
        <v>49.393500000000003</v>
      </c>
      <c r="M1415">
        <v>157400.2806</v>
      </c>
      <c r="N1415">
        <v>0</v>
      </c>
      <c r="O1415">
        <v>0</v>
      </c>
      <c r="P1415">
        <v>0</v>
      </c>
      <c r="Q1415">
        <v>0</v>
      </c>
      <c r="R1415">
        <v>1</v>
      </c>
    </row>
    <row r="1416" spans="1:18" x14ac:dyDescent="0.25">
      <c r="A1416" t="s">
        <v>1369</v>
      </c>
      <c r="B1416">
        <v>13501.9578</v>
      </c>
      <c r="C1416">
        <v>1636.0753999999999</v>
      </c>
      <c r="D1416">
        <v>170330.41699999999</v>
      </c>
      <c r="E1416" s="3">
        <v>81902.571899999995</v>
      </c>
      <c r="F1416" s="4">
        <v>11805.339400000001</v>
      </c>
      <c r="G1416">
        <v>3145.7222000000002</v>
      </c>
      <c r="H1416">
        <v>5294.6154999999999</v>
      </c>
      <c r="I1416">
        <v>0</v>
      </c>
      <c r="J1416">
        <v>0</v>
      </c>
      <c r="K1416">
        <v>0</v>
      </c>
      <c r="L1416">
        <v>929.54160000000002</v>
      </c>
      <c r="M1416">
        <v>26115.743999999999</v>
      </c>
      <c r="N1416">
        <v>0</v>
      </c>
      <c r="O1416">
        <v>0</v>
      </c>
      <c r="P1416">
        <v>0</v>
      </c>
      <c r="Q1416">
        <v>0</v>
      </c>
      <c r="R1416">
        <v>1</v>
      </c>
    </row>
    <row r="1417" spans="1:18" x14ac:dyDescent="0.25">
      <c r="A1417" t="s">
        <v>1370</v>
      </c>
      <c r="B1417">
        <v>10528.7541</v>
      </c>
      <c r="C1417">
        <v>1225.1515999999999</v>
      </c>
      <c r="D1417">
        <v>126261.7478</v>
      </c>
      <c r="E1417" s="3">
        <v>59338.334799999997</v>
      </c>
      <c r="F1417" s="4">
        <v>8652.7839999999997</v>
      </c>
      <c r="G1417">
        <v>2442.1235999999999</v>
      </c>
      <c r="H1417">
        <v>3430.1801</v>
      </c>
      <c r="I1417">
        <v>0</v>
      </c>
      <c r="J1417">
        <v>0</v>
      </c>
      <c r="K1417">
        <v>0</v>
      </c>
      <c r="L1417">
        <v>938.9289</v>
      </c>
      <c r="M1417">
        <v>7391.0508</v>
      </c>
      <c r="N1417">
        <v>0</v>
      </c>
      <c r="O1417">
        <v>0</v>
      </c>
      <c r="P1417">
        <v>0</v>
      </c>
      <c r="Q1417">
        <v>0</v>
      </c>
      <c r="R1417">
        <v>1</v>
      </c>
    </row>
    <row r="1418" spans="1:18" x14ac:dyDescent="0.25">
      <c r="A1418" t="s">
        <v>1371</v>
      </c>
      <c r="B1418">
        <v>15872.7322</v>
      </c>
      <c r="C1418">
        <v>1269.1079</v>
      </c>
      <c r="D1418">
        <v>288395.29670000001</v>
      </c>
      <c r="E1418" s="3">
        <v>133040.2316</v>
      </c>
      <c r="F1418" s="4">
        <v>16035.3992</v>
      </c>
      <c r="G1418">
        <v>2320.0810000000001</v>
      </c>
      <c r="H1418">
        <v>11052.784100000001</v>
      </c>
      <c r="I1418">
        <v>0</v>
      </c>
      <c r="J1418">
        <v>0</v>
      </c>
      <c r="K1418">
        <v>0</v>
      </c>
      <c r="L1418">
        <v>1200.9354000000001</v>
      </c>
      <c r="M1418">
        <v>162764.69630000001</v>
      </c>
      <c r="N1418">
        <v>0</v>
      </c>
      <c r="O1418">
        <v>0</v>
      </c>
      <c r="P1418">
        <v>0</v>
      </c>
      <c r="Q1418">
        <v>0</v>
      </c>
      <c r="R1418">
        <v>1</v>
      </c>
    </row>
    <row r="1419" spans="1:18" x14ac:dyDescent="0.25">
      <c r="A1419" t="s">
        <v>1372</v>
      </c>
      <c r="B1419">
        <v>8469.3976000000002</v>
      </c>
      <c r="C1419">
        <v>873.38530000000003</v>
      </c>
      <c r="D1419">
        <v>126242.3854</v>
      </c>
      <c r="E1419" s="3">
        <v>59780.796199999997</v>
      </c>
      <c r="F1419" s="4">
        <v>9018.2566999999999</v>
      </c>
      <c r="G1419">
        <v>2078.5448999999999</v>
      </c>
      <c r="H1419">
        <v>4285.1475</v>
      </c>
      <c r="I1419">
        <v>0</v>
      </c>
      <c r="J1419">
        <v>0</v>
      </c>
      <c r="K1419">
        <v>0</v>
      </c>
      <c r="L1419">
        <v>883.59780000000001</v>
      </c>
      <c r="M1419">
        <v>15055.6792</v>
      </c>
      <c r="N1419">
        <v>0</v>
      </c>
      <c r="O1419">
        <v>0</v>
      </c>
      <c r="P1419">
        <v>0</v>
      </c>
      <c r="Q1419">
        <v>0</v>
      </c>
      <c r="R1419">
        <v>1</v>
      </c>
    </row>
    <row r="1420" spans="1:18" x14ac:dyDescent="0.25">
      <c r="A1420" t="s">
        <v>1373</v>
      </c>
      <c r="B1420">
        <v>10946.4931</v>
      </c>
      <c r="C1420">
        <v>1233.5785000000001</v>
      </c>
      <c r="D1420">
        <v>139780.83059999999</v>
      </c>
      <c r="E1420" s="3">
        <v>66982.076700000005</v>
      </c>
      <c r="F1420" s="4">
        <v>10597.459500000001</v>
      </c>
      <c r="G1420">
        <v>2492.8406</v>
      </c>
      <c r="H1420">
        <v>5443.8409000000001</v>
      </c>
      <c r="I1420">
        <v>0</v>
      </c>
      <c r="J1420">
        <v>0</v>
      </c>
      <c r="K1420">
        <v>0</v>
      </c>
      <c r="L1420">
        <v>1129.7231999999999</v>
      </c>
      <c r="M1420">
        <v>22122.430499999999</v>
      </c>
      <c r="N1420">
        <v>0</v>
      </c>
      <c r="O1420">
        <v>0</v>
      </c>
      <c r="P1420">
        <v>0</v>
      </c>
      <c r="Q1420">
        <v>0</v>
      </c>
      <c r="R1420">
        <v>1</v>
      </c>
    </row>
    <row r="1421" spans="1:18" x14ac:dyDescent="0.25">
      <c r="A1421" t="s">
        <v>1374</v>
      </c>
      <c r="B1421">
        <v>13033.4087</v>
      </c>
      <c r="C1421">
        <v>1867.8514</v>
      </c>
      <c r="D1421">
        <v>168372.3996</v>
      </c>
      <c r="E1421" s="3">
        <v>81971.231299999999</v>
      </c>
      <c r="F1421" s="4">
        <v>14294.4732</v>
      </c>
      <c r="G1421">
        <v>3088.4865</v>
      </c>
      <c r="H1421">
        <v>8531.5928000000004</v>
      </c>
      <c r="I1421">
        <v>0</v>
      </c>
      <c r="J1421">
        <v>0</v>
      </c>
      <c r="K1421">
        <v>0</v>
      </c>
      <c r="L1421">
        <v>1347.8587</v>
      </c>
      <c r="M1421">
        <v>28356.641500000002</v>
      </c>
      <c r="N1421">
        <v>0</v>
      </c>
      <c r="O1421">
        <v>0</v>
      </c>
      <c r="P1421">
        <v>0</v>
      </c>
      <c r="Q1421">
        <v>0</v>
      </c>
      <c r="R1421">
        <v>1</v>
      </c>
    </row>
    <row r="1422" spans="1:18" x14ac:dyDescent="0.25">
      <c r="A1422" t="s">
        <v>1375</v>
      </c>
      <c r="B1422">
        <v>12858.4632</v>
      </c>
      <c r="C1422">
        <v>3366.8319000000001</v>
      </c>
      <c r="D1422">
        <v>199076.80910000001</v>
      </c>
      <c r="E1422" s="3">
        <v>99560.724100000007</v>
      </c>
      <c r="F1422" s="4">
        <v>33674.573100000001</v>
      </c>
      <c r="G1422">
        <v>6750.8432000000003</v>
      </c>
      <c r="H1422">
        <v>24767.918900000001</v>
      </c>
      <c r="I1422">
        <v>0</v>
      </c>
      <c r="J1422">
        <v>0</v>
      </c>
      <c r="K1422">
        <v>0</v>
      </c>
      <c r="L1422">
        <v>5111.4867999999997</v>
      </c>
      <c r="M1422">
        <v>37766.349499999997</v>
      </c>
      <c r="N1422">
        <v>0</v>
      </c>
      <c r="O1422">
        <v>0</v>
      </c>
      <c r="P1422">
        <v>0</v>
      </c>
      <c r="Q1422">
        <v>0</v>
      </c>
      <c r="R1422">
        <v>1</v>
      </c>
    </row>
    <row r="1423" spans="1:18" x14ac:dyDescent="0.25">
      <c r="A1423" t="s">
        <v>1376</v>
      </c>
      <c r="B1423">
        <v>7203.5690999999997</v>
      </c>
      <c r="C1423">
        <v>1203.8579</v>
      </c>
      <c r="D1423">
        <v>103552.6296</v>
      </c>
      <c r="E1423" s="3">
        <v>45820.542000000001</v>
      </c>
      <c r="F1423" s="4">
        <v>12116.214599999999</v>
      </c>
      <c r="G1423">
        <v>2941.7206999999999</v>
      </c>
      <c r="H1423">
        <v>8175.4759000000004</v>
      </c>
      <c r="I1423">
        <v>0</v>
      </c>
      <c r="J1423">
        <v>0</v>
      </c>
      <c r="K1423">
        <v>0</v>
      </c>
      <c r="L1423">
        <v>2063.0088999999998</v>
      </c>
      <c r="M1423">
        <v>12790.501700000001</v>
      </c>
      <c r="N1423">
        <v>0</v>
      </c>
      <c r="O1423">
        <v>0</v>
      </c>
      <c r="P1423">
        <v>0</v>
      </c>
      <c r="Q1423">
        <v>0</v>
      </c>
      <c r="R1423">
        <v>1</v>
      </c>
    </row>
    <row r="1424" spans="1:18" x14ac:dyDescent="0.25">
      <c r="A1424" t="s">
        <v>1997</v>
      </c>
      <c r="B1424">
        <v>2639.4760999999999</v>
      </c>
      <c r="C1424">
        <v>96.314099999999996</v>
      </c>
      <c r="D1424">
        <v>62170.799700000003</v>
      </c>
      <c r="E1424" s="3">
        <v>29480.973300000001</v>
      </c>
      <c r="F1424" s="4">
        <v>2230.7181999999998</v>
      </c>
      <c r="G1424">
        <v>0</v>
      </c>
      <c r="H1424">
        <v>1305.9521</v>
      </c>
      <c r="I1424">
        <v>0</v>
      </c>
      <c r="J1424">
        <v>0</v>
      </c>
      <c r="K1424">
        <v>0</v>
      </c>
      <c r="L1424">
        <v>148.7106</v>
      </c>
      <c r="M1424">
        <v>59940.852500000001</v>
      </c>
      <c r="N1424">
        <v>0</v>
      </c>
      <c r="O1424">
        <v>0</v>
      </c>
      <c r="P1424">
        <v>924.76610000000005</v>
      </c>
      <c r="Q1424">
        <v>0</v>
      </c>
      <c r="R1424">
        <v>1</v>
      </c>
    </row>
    <row r="1425" spans="1:18" x14ac:dyDescent="0.25">
      <c r="A1425" t="s">
        <v>1377</v>
      </c>
      <c r="B1425">
        <v>8907.0396999999994</v>
      </c>
      <c r="C1425">
        <v>2677.5965000000001</v>
      </c>
      <c r="D1425">
        <v>124116.0028</v>
      </c>
      <c r="E1425" s="3">
        <v>63747.381099999999</v>
      </c>
      <c r="F1425" s="4">
        <v>26176.595499999999</v>
      </c>
      <c r="G1425">
        <v>4552.1926999999996</v>
      </c>
      <c r="H1425">
        <v>19947.014800000001</v>
      </c>
      <c r="I1425">
        <v>0</v>
      </c>
      <c r="J1425">
        <v>0</v>
      </c>
      <c r="K1425">
        <v>0</v>
      </c>
      <c r="L1425">
        <v>3168.5551</v>
      </c>
      <c r="M1425">
        <v>5279.2192999999997</v>
      </c>
      <c r="N1425">
        <v>0</v>
      </c>
      <c r="O1425">
        <v>0</v>
      </c>
      <c r="P1425">
        <v>0</v>
      </c>
      <c r="Q1425">
        <v>0</v>
      </c>
      <c r="R1425">
        <v>1</v>
      </c>
    </row>
    <row r="1426" spans="1:18" x14ac:dyDescent="0.25">
      <c r="A1426" t="s">
        <v>1378</v>
      </c>
      <c r="B1426">
        <v>5330.9528</v>
      </c>
      <c r="C1426">
        <v>789.86879999999996</v>
      </c>
      <c r="D1426">
        <v>71754.873200000002</v>
      </c>
      <c r="E1426" s="3">
        <v>31783.7297</v>
      </c>
      <c r="F1426" s="4">
        <v>7002.3351000000002</v>
      </c>
      <c r="G1426">
        <v>1953.1501000000001</v>
      </c>
      <c r="H1426">
        <v>3396.3768</v>
      </c>
      <c r="I1426">
        <v>0</v>
      </c>
      <c r="J1426">
        <v>0</v>
      </c>
      <c r="K1426">
        <v>0</v>
      </c>
      <c r="L1426">
        <v>1163.4949999999999</v>
      </c>
      <c r="M1426">
        <v>2323.6131</v>
      </c>
      <c r="N1426">
        <v>0</v>
      </c>
      <c r="O1426">
        <v>0</v>
      </c>
      <c r="P1426">
        <v>0</v>
      </c>
      <c r="Q1426">
        <v>0</v>
      </c>
      <c r="R1426">
        <v>1</v>
      </c>
    </row>
    <row r="1427" spans="1:18" x14ac:dyDescent="0.25">
      <c r="A1427" t="s">
        <v>1379</v>
      </c>
      <c r="B1427">
        <v>3659.4892</v>
      </c>
      <c r="C1427">
        <v>284.55709999999999</v>
      </c>
      <c r="D1427">
        <v>44083.412100000001</v>
      </c>
      <c r="E1427" s="3">
        <v>18946.514299999999</v>
      </c>
      <c r="F1427" s="4">
        <v>2433.2447999999999</v>
      </c>
      <c r="G1427">
        <v>1177.0715</v>
      </c>
      <c r="H1427">
        <v>421.06420000000003</v>
      </c>
      <c r="I1427">
        <v>0</v>
      </c>
      <c r="J1427">
        <v>0</v>
      </c>
      <c r="K1427">
        <v>0</v>
      </c>
      <c r="L1427">
        <v>688.00199999999995</v>
      </c>
      <c r="M1427">
        <v>1245.211</v>
      </c>
      <c r="N1427">
        <v>0</v>
      </c>
      <c r="O1427">
        <v>0</v>
      </c>
      <c r="P1427">
        <v>0</v>
      </c>
      <c r="Q1427">
        <v>0</v>
      </c>
      <c r="R1427">
        <v>1</v>
      </c>
    </row>
    <row r="1428" spans="1:18" x14ac:dyDescent="0.25">
      <c r="A1428" t="s">
        <v>1380</v>
      </c>
      <c r="B1428">
        <v>9364.3536999999997</v>
      </c>
      <c r="C1428">
        <v>1454.3994</v>
      </c>
      <c r="D1428">
        <v>146707.5416</v>
      </c>
      <c r="E1428" s="3">
        <v>67110.268599999996</v>
      </c>
      <c r="F1428" s="4">
        <v>14023.425999999999</v>
      </c>
      <c r="G1428">
        <v>2903.1145000000001</v>
      </c>
      <c r="H1428">
        <v>9719.9761999999992</v>
      </c>
      <c r="I1428">
        <v>0</v>
      </c>
      <c r="J1428">
        <v>0</v>
      </c>
      <c r="K1428">
        <v>0</v>
      </c>
      <c r="L1428">
        <v>1737.0541000000001</v>
      </c>
      <c r="M1428">
        <v>54887.393400000001</v>
      </c>
      <c r="N1428">
        <v>0</v>
      </c>
      <c r="O1428">
        <v>0</v>
      </c>
      <c r="P1428">
        <v>0</v>
      </c>
      <c r="Q1428">
        <v>0</v>
      </c>
      <c r="R1428">
        <v>1</v>
      </c>
    </row>
    <row r="1429" spans="1:18" x14ac:dyDescent="0.25">
      <c r="A1429" t="s">
        <v>1381</v>
      </c>
      <c r="B1429">
        <v>8594.4917000000005</v>
      </c>
      <c r="C1429">
        <v>3595.8726000000001</v>
      </c>
      <c r="D1429">
        <v>133339.33809999999</v>
      </c>
      <c r="E1429" s="3">
        <v>78118.370500000005</v>
      </c>
      <c r="F1429" s="4">
        <v>38467.792699999998</v>
      </c>
      <c r="G1429">
        <v>3770.7310000000002</v>
      </c>
      <c r="H1429">
        <v>31637.1662</v>
      </c>
      <c r="I1429">
        <v>0</v>
      </c>
      <c r="J1429">
        <v>0</v>
      </c>
      <c r="K1429">
        <v>0</v>
      </c>
      <c r="L1429">
        <v>1842.9390000000001</v>
      </c>
      <c r="M1429">
        <v>6171.6293999999998</v>
      </c>
      <c r="N1429">
        <v>0</v>
      </c>
      <c r="O1429">
        <v>0</v>
      </c>
      <c r="P1429">
        <v>0</v>
      </c>
      <c r="Q1429">
        <v>0</v>
      </c>
      <c r="R1429">
        <v>1</v>
      </c>
    </row>
    <row r="1430" spans="1:18" x14ac:dyDescent="0.25">
      <c r="A1430" t="s">
        <v>1382</v>
      </c>
      <c r="B1430">
        <v>11264.813</v>
      </c>
      <c r="C1430">
        <v>1628.2428</v>
      </c>
      <c r="D1430">
        <v>205579.08199999999</v>
      </c>
      <c r="E1430" s="3">
        <v>111184.6306</v>
      </c>
      <c r="F1430" s="4">
        <v>24194.7765</v>
      </c>
      <c r="G1430">
        <v>3299.0079000000001</v>
      </c>
      <c r="H1430">
        <v>18774.732100000001</v>
      </c>
      <c r="I1430">
        <v>0</v>
      </c>
      <c r="J1430">
        <v>0</v>
      </c>
      <c r="K1430">
        <v>0</v>
      </c>
      <c r="L1430">
        <v>872.39279999999997</v>
      </c>
      <c r="M1430">
        <v>105373.50229999999</v>
      </c>
      <c r="N1430">
        <v>0</v>
      </c>
      <c r="O1430">
        <v>0</v>
      </c>
      <c r="P1430">
        <v>0</v>
      </c>
      <c r="Q1430">
        <v>0</v>
      </c>
      <c r="R1430">
        <v>1</v>
      </c>
    </row>
    <row r="1431" spans="1:18" x14ac:dyDescent="0.25">
      <c r="A1431" t="s">
        <v>1383</v>
      </c>
      <c r="B1431">
        <v>3994.1468</v>
      </c>
      <c r="C1431">
        <v>434.67160000000001</v>
      </c>
      <c r="D1431">
        <v>64038.0962</v>
      </c>
      <c r="E1431" s="3">
        <v>27322.404200000001</v>
      </c>
      <c r="F1431" s="4">
        <v>5257.0191999999997</v>
      </c>
      <c r="G1431">
        <v>1835.3202000000001</v>
      </c>
      <c r="H1431">
        <v>2824.3211999999999</v>
      </c>
      <c r="I1431">
        <v>0</v>
      </c>
      <c r="J1431">
        <v>0</v>
      </c>
      <c r="K1431">
        <v>0</v>
      </c>
      <c r="L1431">
        <v>1406.8851</v>
      </c>
      <c r="M1431">
        <v>18232.143800000002</v>
      </c>
      <c r="N1431">
        <v>0</v>
      </c>
      <c r="O1431">
        <v>0</v>
      </c>
      <c r="P1431">
        <v>0</v>
      </c>
      <c r="Q1431">
        <v>0</v>
      </c>
      <c r="R1431">
        <v>1</v>
      </c>
    </row>
    <row r="1432" spans="1:18" x14ac:dyDescent="0.25">
      <c r="A1432" t="s">
        <v>1384</v>
      </c>
      <c r="B1432">
        <v>9078.8065000000006</v>
      </c>
      <c r="C1432">
        <v>861.30330000000004</v>
      </c>
      <c r="D1432">
        <v>166526.08420000001</v>
      </c>
      <c r="E1432" s="3">
        <v>74124.710000000006</v>
      </c>
      <c r="F1432" s="4">
        <v>10653.8986</v>
      </c>
      <c r="G1432">
        <v>1636.7929999999999</v>
      </c>
      <c r="H1432">
        <v>6154.6525000000001</v>
      </c>
      <c r="I1432">
        <v>0</v>
      </c>
      <c r="J1432">
        <v>0</v>
      </c>
      <c r="K1432">
        <v>0</v>
      </c>
      <c r="L1432">
        <v>694.81560000000002</v>
      </c>
      <c r="M1432">
        <v>90029.837799999994</v>
      </c>
      <c r="N1432">
        <v>0</v>
      </c>
      <c r="O1432">
        <v>0</v>
      </c>
      <c r="P1432">
        <v>0</v>
      </c>
      <c r="Q1432">
        <v>0</v>
      </c>
      <c r="R1432">
        <v>1</v>
      </c>
    </row>
    <row r="1433" spans="1:18" x14ac:dyDescent="0.25">
      <c r="A1433" t="s">
        <v>1385</v>
      </c>
      <c r="B1433">
        <v>9873.8641000000007</v>
      </c>
      <c r="C1433">
        <v>961.27499999999998</v>
      </c>
      <c r="D1433">
        <v>145179.1875</v>
      </c>
      <c r="E1433" s="3">
        <v>64688.471299999997</v>
      </c>
      <c r="F1433" s="4">
        <v>8931.3372999999992</v>
      </c>
      <c r="G1433">
        <v>2326.5700999999999</v>
      </c>
      <c r="H1433">
        <v>2859.0542</v>
      </c>
      <c r="I1433">
        <v>0</v>
      </c>
      <c r="J1433">
        <v>0</v>
      </c>
      <c r="K1433">
        <v>0</v>
      </c>
      <c r="L1433">
        <v>1035.7750000000001</v>
      </c>
      <c r="M1433">
        <v>33873.904999999999</v>
      </c>
      <c r="N1433">
        <v>0</v>
      </c>
      <c r="O1433">
        <v>0</v>
      </c>
      <c r="P1433">
        <v>0</v>
      </c>
      <c r="Q1433">
        <v>0</v>
      </c>
      <c r="R1433">
        <v>1</v>
      </c>
    </row>
    <row r="1434" spans="1:18" x14ac:dyDescent="0.25">
      <c r="A1434" t="s">
        <v>1386</v>
      </c>
      <c r="B1434">
        <v>9764.2160000000003</v>
      </c>
      <c r="C1434">
        <v>1930.4360999999999</v>
      </c>
      <c r="D1434">
        <v>152479.48970000001</v>
      </c>
      <c r="E1434" s="3">
        <v>71074.111399999994</v>
      </c>
      <c r="F1434" s="4">
        <v>20570.695100000001</v>
      </c>
      <c r="G1434">
        <v>3925.9947999999999</v>
      </c>
      <c r="H1434">
        <v>14345.403899999999</v>
      </c>
      <c r="I1434">
        <v>0</v>
      </c>
      <c r="J1434">
        <v>0</v>
      </c>
      <c r="K1434">
        <v>0</v>
      </c>
      <c r="L1434">
        <v>2573.6478000000002</v>
      </c>
      <c r="M1434">
        <v>37470.989699999998</v>
      </c>
      <c r="N1434">
        <v>0</v>
      </c>
      <c r="O1434">
        <v>0</v>
      </c>
      <c r="P1434">
        <v>0</v>
      </c>
      <c r="Q1434">
        <v>0</v>
      </c>
      <c r="R1434">
        <v>1</v>
      </c>
    </row>
    <row r="1435" spans="1:18" x14ac:dyDescent="0.25">
      <c r="A1435" t="s">
        <v>1387</v>
      </c>
      <c r="B1435">
        <v>11314.4301</v>
      </c>
      <c r="C1435">
        <v>1800.8795</v>
      </c>
      <c r="D1435">
        <v>156438.73259999999</v>
      </c>
      <c r="E1435" s="3">
        <v>68445.583599999998</v>
      </c>
      <c r="F1435" s="4">
        <v>17964.120900000002</v>
      </c>
      <c r="G1435">
        <v>3859.6925999999999</v>
      </c>
      <c r="H1435">
        <v>11485.239299999999</v>
      </c>
      <c r="I1435">
        <v>0</v>
      </c>
      <c r="J1435">
        <v>0</v>
      </c>
      <c r="K1435">
        <v>0</v>
      </c>
      <c r="L1435">
        <v>2428.7303999999999</v>
      </c>
      <c r="M1435">
        <v>27968.0383</v>
      </c>
      <c r="N1435">
        <v>0</v>
      </c>
      <c r="O1435">
        <v>0</v>
      </c>
      <c r="P1435">
        <v>0</v>
      </c>
      <c r="Q1435">
        <v>0</v>
      </c>
      <c r="R1435">
        <v>1</v>
      </c>
    </row>
    <row r="1436" spans="1:18" x14ac:dyDescent="0.25">
      <c r="A1436" t="s">
        <v>81</v>
      </c>
      <c r="B1436">
        <v>15403.2431</v>
      </c>
      <c r="C1436">
        <v>2768.7174</v>
      </c>
      <c r="D1436">
        <v>181018.25020000001</v>
      </c>
      <c r="E1436" s="3">
        <v>84702.0386</v>
      </c>
      <c r="F1436" s="4">
        <v>21793.559000000001</v>
      </c>
      <c r="G1436">
        <v>5436.1022000000003</v>
      </c>
      <c r="H1436">
        <v>12033.3807</v>
      </c>
      <c r="I1436">
        <v>0</v>
      </c>
      <c r="J1436">
        <v>0</v>
      </c>
      <c r="K1436">
        <v>0</v>
      </c>
      <c r="L1436">
        <v>3417.1329999999998</v>
      </c>
      <c r="M1436">
        <v>18581.249199999998</v>
      </c>
      <c r="N1436">
        <v>0</v>
      </c>
      <c r="O1436">
        <v>0</v>
      </c>
      <c r="P1436">
        <v>0</v>
      </c>
      <c r="Q1436">
        <v>0</v>
      </c>
      <c r="R1436">
        <v>1</v>
      </c>
    </row>
    <row r="1437" spans="1:18" x14ac:dyDescent="0.25">
      <c r="A1437" t="s">
        <v>1389</v>
      </c>
      <c r="B1437">
        <v>4070.9722999999999</v>
      </c>
      <c r="C1437">
        <v>2238.1909000000001</v>
      </c>
      <c r="D1437">
        <v>53826.930099999998</v>
      </c>
      <c r="E1437" s="3">
        <v>23481.6001</v>
      </c>
      <c r="F1437" s="4">
        <v>18507.584999999999</v>
      </c>
      <c r="G1437">
        <v>1898.1539</v>
      </c>
      <c r="H1437">
        <v>15479.2816</v>
      </c>
      <c r="I1437">
        <v>0</v>
      </c>
      <c r="J1437">
        <v>0</v>
      </c>
      <c r="K1437">
        <v>0</v>
      </c>
      <c r="L1437">
        <v>684.32050000000004</v>
      </c>
      <c r="M1437">
        <v>227.554</v>
      </c>
      <c r="N1437">
        <v>0</v>
      </c>
      <c r="O1437">
        <v>0</v>
      </c>
      <c r="P1437">
        <v>0</v>
      </c>
      <c r="Q1437">
        <v>0</v>
      </c>
      <c r="R1437">
        <v>1</v>
      </c>
    </row>
    <row r="1438" spans="1:18" x14ac:dyDescent="0.25">
      <c r="A1438" t="s">
        <v>1390</v>
      </c>
      <c r="B1438">
        <v>5581.9809999999998</v>
      </c>
      <c r="C1438">
        <v>954.23829999999998</v>
      </c>
      <c r="D1438">
        <v>80310.154399999999</v>
      </c>
      <c r="E1438" s="3">
        <v>34730.030299999999</v>
      </c>
      <c r="F1438" s="4">
        <v>10212.153700000001</v>
      </c>
      <c r="G1438">
        <v>2303.5030000000002</v>
      </c>
      <c r="H1438">
        <v>5742.9872999999998</v>
      </c>
      <c r="I1438">
        <v>0</v>
      </c>
      <c r="J1438">
        <v>0</v>
      </c>
      <c r="K1438">
        <v>0</v>
      </c>
      <c r="L1438">
        <v>1272.3479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1</v>
      </c>
    </row>
    <row r="1439" spans="1:18" x14ac:dyDescent="0.25">
      <c r="A1439" t="s">
        <v>1391</v>
      </c>
      <c r="B1439">
        <v>6288.0258999999996</v>
      </c>
      <c r="C1439">
        <v>2454.9794999999999</v>
      </c>
      <c r="D1439">
        <v>80682.024900000004</v>
      </c>
      <c r="E1439" s="3">
        <v>47531.469299999997</v>
      </c>
      <c r="F1439" s="4">
        <v>19647.649600000001</v>
      </c>
      <c r="G1439">
        <v>2703.6523999999999</v>
      </c>
      <c r="H1439">
        <v>15835.198</v>
      </c>
      <c r="I1439">
        <v>0</v>
      </c>
      <c r="J1439">
        <v>0</v>
      </c>
      <c r="K1439">
        <v>0</v>
      </c>
      <c r="L1439">
        <v>1545.2171000000001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1</v>
      </c>
    </row>
    <row r="1440" spans="1:18" x14ac:dyDescent="0.25">
      <c r="A1440" t="s">
        <v>1392</v>
      </c>
      <c r="B1440">
        <v>1979.9863</v>
      </c>
      <c r="C1440">
        <v>297.84019999999998</v>
      </c>
      <c r="D1440">
        <v>23423.978800000001</v>
      </c>
      <c r="E1440" s="3">
        <v>9190.4928</v>
      </c>
      <c r="F1440" s="4">
        <v>2381.7891</v>
      </c>
      <c r="G1440">
        <v>833.9393</v>
      </c>
      <c r="H1440">
        <v>1332.9662000000001</v>
      </c>
      <c r="I1440">
        <v>0</v>
      </c>
      <c r="J1440">
        <v>0</v>
      </c>
      <c r="K1440">
        <v>0</v>
      </c>
      <c r="L1440">
        <v>604.51530000000002</v>
      </c>
      <c r="M1440">
        <v>151.59139999999999</v>
      </c>
      <c r="N1440">
        <v>0</v>
      </c>
      <c r="O1440">
        <v>0</v>
      </c>
      <c r="P1440">
        <v>0</v>
      </c>
      <c r="Q1440">
        <v>0</v>
      </c>
      <c r="R1440">
        <v>1</v>
      </c>
    </row>
    <row r="1441" spans="1:18" x14ac:dyDescent="0.25">
      <c r="A1441" t="s">
        <v>1393</v>
      </c>
      <c r="B1441">
        <v>6124.2304999999997</v>
      </c>
      <c r="C1441">
        <v>1819.9156</v>
      </c>
      <c r="D1441">
        <v>79894.651400000002</v>
      </c>
      <c r="E1441" s="3">
        <v>34087.371700000003</v>
      </c>
      <c r="F1441" s="4">
        <v>15260.2564</v>
      </c>
      <c r="G1441">
        <v>2737.1475999999998</v>
      </c>
      <c r="H1441">
        <v>11724.7565</v>
      </c>
      <c r="I1441">
        <v>0</v>
      </c>
      <c r="J1441">
        <v>0</v>
      </c>
      <c r="K1441">
        <v>0</v>
      </c>
      <c r="L1441">
        <v>1870.8175000000001</v>
      </c>
      <c r="M1441">
        <v>1482.7046</v>
      </c>
      <c r="N1441">
        <v>0</v>
      </c>
      <c r="O1441">
        <v>0</v>
      </c>
      <c r="P1441">
        <v>0</v>
      </c>
      <c r="Q1441">
        <v>0</v>
      </c>
      <c r="R1441">
        <v>1</v>
      </c>
    </row>
    <row r="1442" spans="1:18" x14ac:dyDescent="0.25">
      <c r="A1442" t="s">
        <v>1394</v>
      </c>
      <c r="B1442">
        <v>8498.3482000000004</v>
      </c>
      <c r="C1442">
        <v>1283.9285</v>
      </c>
      <c r="D1442">
        <v>112123.29919999999</v>
      </c>
      <c r="E1442" s="3">
        <v>49617.465400000001</v>
      </c>
      <c r="F1442" s="4">
        <v>11041.2011</v>
      </c>
      <c r="G1442">
        <v>3017.1224000000002</v>
      </c>
      <c r="H1442">
        <v>6131.3267999999998</v>
      </c>
      <c r="I1442">
        <v>0</v>
      </c>
      <c r="J1442">
        <v>0</v>
      </c>
      <c r="K1442">
        <v>0</v>
      </c>
      <c r="L1442">
        <v>1732.1014</v>
      </c>
      <c r="M1442">
        <v>2202.5124000000001</v>
      </c>
      <c r="N1442">
        <v>0</v>
      </c>
      <c r="O1442">
        <v>0</v>
      </c>
      <c r="P1442">
        <v>0</v>
      </c>
      <c r="Q1442">
        <v>0</v>
      </c>
      <c r="R1442">
        <v>1</v>
      </c>
    </row>
    <row r="1443" spans="1:18" x14ac:dyDescent="0.25">
      <c r="A1443" t="s">
        <v>1395</v>
      </c>
      <c r="B1443">
        <v>5414.4768000000004</v>
      </c>
      <c r="C1443">
        <v>824.65629999999999</v>
      </c>
      <c r="D1443">
        <v>64896.950700000001</v>
      </c>
      <c r="E1443" s="3">
        <v>27967.377</v>
      </c>
      <c r="F1443" s="4">
        <v>6438.8579</v>
      </c>
      <c r="G1443">
        <v>1930.9456</v>
      </c>
      <c r="H1443">
        <v>3395.5916000000002</v>
      </c>
      <c r="I1443">
        <v>0</v>
      </c>
      <c r="J1443">
        <v>0</v>
      </c>
      <c r="K1443">
        <v>0</v>
      </c>
      <c r="L1443">
        <v>1153.4557</v>
      </c>
      <c r="M1443">
        <v>1493.7789</v>
      </c>
      <c r="N1443">
        <v>0</v>
      </c>
      <c r="O1443">
        <v>0</v>
      </c>
      <c r="P1443">
        <v>0</v>
      </c>
      <c r="Q1443">
        <v>0</v>
      </c>
      <c r="R1443">
        <v>1</v>
      </c>
    </row>
    <row r="1444" spans="1:18" x14ac:dyDescent="0.25">
      <c r="A1444" t="s">
        <v>1396</v>
      </c>
      <c r="B1444">
        <v>11610.1711</v>
      </c>
      <c r="C1444">
        <v>1504.3939</v>
      </c>
      <c r="D1444">
        <v>274108.91369999998</v>
      </c>
      <c r="E1444" s="3">
        <v>168524.13039999999</v>
      </c>
      <c r="F1444" s="4">
        <v>34969.941099999996</v>
      </c>
      <c r="G1444">
        <v>1126.4458999999999</v>
      </c>
      <c r="H1444">
        <v>33837.753599999996</v>
      </c>
      <c r="I1444">
        <v>0</v>
      </c>
      <c r="J1444">
        <v>0</v>
      </c>
      <c r="K1444">
        <v>0</v>
      </c>
      <c r="L1444">
        <v>63.250399999999999</v>
      </c>
      <c r="M1444">
        <v>237968.44409999999</v>
      </c>
      <c r="N1444">
        <v>0</v>
      </c>
      <c r="O1444">
        <v>0</v>
      </c>
      <c r="P1444">
        <v>0</v>
      </c>
      <c r="Q1444">
        <v>0</v>
      </c>
      <c r="R1444">
        <v>1</v>
      </c>
    </row>
    <row r="1445" spans="1:18" x14ac:dyDescent="0.25">
      <c r="A1445" t="s">
        <v>1397</v>
      </c>
      <c r="B1445">
        <v>6923.1887999999999</v>
      </c>
      <c r="C1445">
        <v>766.04160000000002</v>
      </c>
      <c r="D1445">
        <v>138321.2782</v>
      </c>
      <c r="E1445" s="3">
        <v>66116.213099999994</v>
      </c>
      <c r="F1445" s="4">
        <v>12240.3891</v>
      </c>
      <c r="G1445">
        <v>1150.1229000000001</v>
      </c>
      <c r="H1445">
        <v>10283.0697</v>
      </c>
      <c r="I1445">
        <v>0</v>
      </c>
      <c r="J1445">
        <v>0</v>
      </c>
      <c r="K1445">
        <v>0</v>
      </c>
      <c r="L1445">
        <v>607.77560000000005</v>
      </c>
      <c r="M1445">
        <v>95885.837599999999</v>
      </c>
      <c r="N1445">
        <v>0</v>
      </c>
      <c r="O1445">
        <v>0</v>
      </c>
      <c r="P1445">
        <v>0</v>
      </c>
      <c r="Q1445">
        <v>0</v>
      </c>
      <c r="R1445">
        <v>1</v>
      </c>
    </row>
    <row r="1446" spans="1:18" x14ac:dyDescent="0.25">
      <c r="A1446" t="s">
        <v>1398</v>
      </c>
      <c r="B1446">
        <v>7945.9432999999999</v>
      </c>
      <c r="C1446">
        <v>963.69439999999997</v>
      </c>
      <c r="D1446">
        <v>110324.1156</v>
      </c>
      <c r="E1446" s="3">
        <v>48901.020600000003</v>
      </c>
      <c r="F1446" s="4">
        <v>8603.9531999999999</v>
      </c>
      <c r="G1446">
        <v>2108.739</v>
      </c>
      <c r="H1446">
        <v>5188.5304999999998</v>
      </c>
      <c r="I1446">
        <v>0</v>
      </c>
      <c r="J1446">
        <v>0</v>
      </c>
      <c r="K1446">
        <v>0</v>
      </c>
      <c r="L1446">
        <v>1296.9737</v>
      </c>
      <c r="M1446">
        <v>32689.6803</v>
      </c>
      <c r="N1446">
        <v>0</v>
      </c>
      <c r="O1446">
        <v>0</v>
      </c>
      <c r="P1446">
        <v>0</v>
      </c>
      <c r="Q1446">
        <v>0</v>
      </c>
      <c r="R1446">
        <v>1</v>
      </c>
    </row>
    <row r="1447" spans="1:18" x14ac:dyDescent="0.25">
      <c r="A1447" t="s">
        <v>1399</v>
      </c>
      <c r="B1447">
        <v>6106.7698</v>
      </c>
      <c r="C1447">
        <v>638.84799999999996</v>
      </c>
      <c r="D1447">
        <v>78887.556100000002</v>
      </c>
      <c r="E1447" s="3">
        <v>36252.686699999998</v>
      </c>
      <c r="F1447" s="4">
        <v>5194.3976000000002</v>
      </c>
      <c r="G1447">
        <v>1537.6991</v>
      </c>
      <c r="H1447">
        <v>1514.9038</v>
      </c>
      <c r="I1447">
        <v>0</v>
      </c>
      <c r="J1447">
        <v>0</v>
      </c>
      <c r="K1447">
        <v>0</v>
      </c>
      <c r="L1447">
        <v>549.52710000000002</v>
      </c>
      <c r="M1447">
        <v>2236.1136999999999</v>
      </c>
      <c r="N1447">
        <v>0</v>
      </c>
      <c r="O1447">
        <v>0</v>
      </c>
      <c r="P1447">
        <v>0</v>
      </c>
      <c r="Q1447">
        <v>0</v>
      </c>
      <c r="R1447">
        <v>1</v>
      </c>
    </row>
    <row r="1448" spans="1:18" x14ac:dyDescent="0.25">
      <c r="A1448" t="s">
        <v>1400</v>
      </c>
      <c r="B1448">
        <v>8538.8824999999997</v>
      </c>
      <c r="C1448">
        <v>1236.2466999999999</v>
      </c>
      <c r="D1448">
        <v>111708.10649999999</v>
      </c>
      <c r="E1448" s="3">
        <v>51608.485099999998</v>
      </c>
      <c r="F1448" s="4">
        <v>10126.322</v>
      </c>
      <c r="G1448">
        <v>2912.2242999999999</v>
      </c>
      <c r="H1448">
        <v>5674.0362999999998</v>
      </c>
      <c r="I1448">
        <v>0</v>
      </c>
      <c r="J1448">
        <v>0</v>
      </c>
      <c r="K1448">
        <v>0</v>
      </c>
      <c r="L1448">
        <v>1827.5730000000001</v>
      </c>
      <c r="M1448">
        <v>21950.082399999999</v>
      </c>
      <c r="N1448">
        <v>0</v>
      </c>
      <c r="O1448">
        <v>0</v>
      </c>
      <c r="P1448">
        <v>0</v>
      </c>
      <c r="Q1448">
        <v>0</v>
      </c>
      <c r="R1448">
        <v>1</v>
      </c>
    </row>
    <row r="1449" spans="1:18" x14ac:dyDescent="0.25">
      <c r="A1449" t="s">
        <v>1401</v>
      </c>
      <c r="B1449">
        <v>3584.6725999999999</v>
      </c>
      <c r="C1449">
        <v>100.1152</v>
      </c>
      <c r="D1449">
        <v>71119.277799999996</v>
      </c>
      <c r="E1449" s="3">
        <v>30625.244500000001</v>
      </c>
      <c r="F1449" s="4">
        <v>1387.1231</v>
      </c>
      <c r="G1449">
        <v>365.94940000000003</v>
      </c>
      <c r="H1449">
        <v>912.65049999999997</v>
      </c>
      <c r="I1449">
        <v>0</v>
      </c>
      <c r="J1449">
        <v>0</v>
      </c>
      <c r="K1449">
        <v>0</v>
      </c>
      <c r="L1449">
        <v>210.32259999999999</v>
      </c>
      <c r="M1449">
        <v>58416.521399999998</v>
      </c>
      <c r="N1449">
        <v>0</v>
      </c>
      <c r="O1449">
        <v>0</v>
      </c>
      <c r="P1449">
        <v>0</v>
      </c>
      <c r="Q1449">
        <v>0</v>
      </c>
      <c r="R1449">
        <v>1</v>
      </c>
    </row>
    <row r="1450" spans="1:18" x14ac:dyDescent="0.25">
      <c r="A1450" t="s">
        <v>1998</v>
      </c>
      <c r="B1450">
        <v>942.6327</v>
      </c>
      <c r="C1450">
        <v>46.234200000000001</v>
      </c>
      <c r="D1450">
        <v>16103.717000000001</v>
      </c>
      <c r="E1450" s="3">
        <v>6585.6064999999999</v>
      </c>
      <c r="F1450" s="4">
        <v>751.03510000000006</v>
      </c>
      <c r="G1450">
        <v>463.1112</v>
      </c>
      <c r="H1450">
        <v>201.30119999999999</v>
      </c>
      <c r="I1450">
        <v>0</v>
      </c>
      <c r="J1450">
        <v>0</v>
      </c>
      <c r="K1450">
        <v>0</v>
      </c>
      <c r="L1450">
        <v>419.15870000000001</v>
      </c>
      <c r="M1450">
        <v>8034.1468000000004</v>
      </c>
      <c r="N1450">
        <v>0</v>
      </c>
      <c r="O1450">
        <v>0</v>
      </c>
      <c r="P1450">
        <v>0</v>
      </c>
      <c r="Q1450">
        <v>0</v>
      </c>
      <c r="R1450">
        <v>1</v>
      </c>
    </row>
    <row r="1451" spans="1:18" x14ac:dyDescent="0.25">
      <c r="A1451" t="s">
        <v>1402</v>
      </c>
      <c r="B1451">
        <v>1549.8380999999999</v>
      </c>
      <c r="C1451">
        <v>123.77509999999999</v>
      </c>
      <c r="D1451">
        <v>26023.531599999998</v>
      </c>
      <c r="E1451" s="3">
        <v>10842.2937</v>
      </c>
      <c r="F1451" s="4">
        <v>1731.7361000000001</v>
      </c>
      <c r="G1451">
        <v>728.03250000000003</v>
      </c>
      <c r="H1451">
        <v>843.57719999999995</v>
      </c>
      <c r="I1451">
        <v>0</v>
      </c>
      <c r="J1451">
        <v>0</v>
      </c>
      <c r="K1451">
        <v>0</v>
      </c>
      <c r="L1451">
        <v>585.05330000000004</v>
      </c>
      <c r="M1451">
        <v>12820.2212</v>
      </c>
      <c r="N1451">
        <v>0</v>
      </c>
      <c r="O1451">
        <v>0</v>
      </c>
      <c r="P1451">
        <v>0</v>
      </c>
      <c r="Q1451">
        <v>0</v>
      </c>
      <c r="R1451">
        <v>1</v>
      </c>
    </row>
    <row r="1452" spans="1:18" x14ac:dyDescent="0.25">
      <c r="A1452" t="s">
        <v>1403</v>
      </c>
      <c r="B1452">
        <v>914.53099999999995</v>
      </c>
      <c r="C1452">
        <v>95.364400000000003</v>
      </c>
      <c r="D1452">
        <v>11078.607</v>
      </c>
      <c r="E1452" s="3">
        <v>4448.4582</v>
      </c>
      <c r="F1452" s="4">
        <v>686.65390000000002</v>
      </c>
      <c r="G1452">
        <v>392.75209999999998</v>
      </c>
      <c r="H1452">
        <v>166.43020000000001</v>
      </c>
      <c r="I1452">
        <v>0</v>
      </c>
      <c r="J1452">
        <v>0</v>
      </c>
      <c r="K1452">
        <v>0</v>
      </c>
      <c r="L1452">
        <v>335.06049999999999</v>
      </c>
      <c r="M1452">
        <v>3786.2148999999999</v>
      </c>
      <c r="N1452">
        <v>0</v>
      </c>
      <c r="O1452">
        <v>0</v>
      </c>
      <c r="P1452">
        <v>0</v>
      </c>
      <c r="Q1452">
        <v>0</v>
      </c>
      <c r="R1452">
        <v>1</v>
      </c>
    </row>
    <row r="1453" spans="1:18" x14ac:dyDescent="0.25">
      <c r="A1453" t="s">
        <v>1404</v>
      </c>
      <c r="B1453">
        <v>1628.5017</v>
      </c>
      <c r="C1453">
        <v>156.72620000000001</v>
      </c>
      <c r="D1453">
        <v>28140.6698</v>
      </c>
      <c r="E1453" s="3">
        <v>12272.906300000001</v>
      </c>
      <c r="F1453" s="4">
        <v>2082.1415999999999</v>
      </c>
      <c r="G1453">
        <v>639.43359999999996</v>
      </c>
      <c r="H1453">
        <v>1185.0909999999999</v>
      </c>
      <c r="I1453">
        <v>0</v>
      </c>
      <c r="J1453">
        <v>0</v>
      </c>
      <c r="K1453">
        <v>0</v>
      </c>
      <c r="L1453">
        <v>523.24390000000005</v>
      </c>
      <c r="M1453">
        <v>14195.8559</v>
      </c>
      <c r="N1453">
        <v>0</v>
      </c>
      <c r="O1453">
        <v>0</v>
      </c>
      <c r="P1453">
        <v>0</v>
      </c>
      <c r="Q1453">
        <v>0</v>
      </c>
      <c r="R1453">
        <v>1</v>
      </c>
    </row>
    <row r="1454" spans="1:18" x14ac:dyDescent="0.25">
      <c r="A1454" t="s">
        <v>1405</v>
      </c>
      <c r="B1454">
        <v>561.62289999999996</v>
      </c>
      <c r="C1454">
        <v>56.863599999999998</v>
      </c>
      <c r="D1454">
        <v>6505.7893999999997</v>
      </c>
      <c r="E1454" s="3">
        <v>2026.8402000000001</v>
      </c>
      <c r="F1454" s="4">
        <v>499.28730000000002</v>
      </c>
      <c r="G1454">
        <v>288.82470000000001</v>
      </c>
      <c r="H1454">
        <v>159.06729999999999</v>
      </c>
      <c r="I1454">
        <v>0</v>
      </c>
      <c r="J1454">
        <v>0</v>
      </c>
      <c r="K1454">
        <v>0</v>
      </c>
      <c r="L1454">
        <v>266.34089999999998</v>
      </c>
      <c r="M1454">
        <v>1305.0735999999999</v>
      </c>
      <c r="N1454">
        <v>0</v>
      </c>
      <c r="O1454">
        <v>0</v>
      </c>
      <c r="P1454">
        <v>0</v>
      </c>
      <c r="Q1454">
        <v>0</v>
      </c>
      <c r="R1454">
        <v>1</v>
      </c>
    </row>
    <row r="1455" spans="1:18" x14ac:dyDescent="0.25">
      <c r="A1455" t="s">
        <v>1406</v>
      </c>
      <c r="B1455">
        <v>363.61419999999998</v>
      </c>
      <c r="C1455">
        <v>5.5057</v>
      </c>
      <c r="D1455">
        <v>8398.2157999999999</v>
      </c>
      <c r="E1455" s="3">
        <v>3511.8587000000002</v>
      </c>
      <c r="F1455" s="4">
        <v>127.0038</v>
      </c>
      <c r="G1455">
        <v>77.8523</v>
      </c>
      <c r="H1455">
        <v>48.754399999999997</v>
      </c>
      <c r="I1455">
        <v>0</v>
      </c>
      <c r="J1455">
        <v>0</v>
      </c>
      <c r="K1455">
        <v>0</v>
      </c>
      <c r="L1455">
        <v>75.984700000000004</v>
      </c>
      <c r="M1455">
        <v>8175.8973999999998</v>
      </c>
      <c r="N1455">
        <v>0</v>
      </c>
      <c r="O1455">
        <v>0</v>
      </c>
      <c r="P1455">
        <v>0</v>
      </c>
      <c r="Q1455">
        <v>0</v>
      </c>
      <c r="R1455">
        <v>1</v>
      </c>
    </row>
    <row r="1456" spans="1:18" x14ac:dyDescent="0.25">
      <c r="A1456" t="s">
        <v>1999</v>
      </c>
      <c r="B1456">
        <v>263.69040000000001</v>
      </c>
      <c r="C1456">
        <v>1.2690999999999999</v>
      </c>
      <c r="D1456">
        <v>5908.9040999999997</v>
      </c>
      <c r="E1456" s="3">
        <v>2495.7545</v>
      </c>
      <c r="F1456" s="4">
        <v>17.727399999999999</v>
      </c>
      <c r="G1456">
        <v>13.823</v>
      </c>
      <c r="H1456">
        <v>3.5072000000000001</v>
      </c>
      <c r="I1456">
        <v>0</v>
      </c>
      <c r="J1456">
        <v>0</v>
      </c>
      <c r="K1456">
        <v>0</v>
      </c>
      <c r="L1456">
        <v>13.1997</v>
      </c>
      <c r="M1456">
        <v>5787.4339</v>
      </c>
      <c r="N1456">
        <v>0</v>
      </c>
      <c r="O1456">
        <v>0</v>
      </c>
      <c r="P1456">
        <v>0</v>
      </c>
      <c r="Q1456">
        <v>0</v>
      </c>
      <c r="R1456">
        <v>1</v>
      </c>
    </row>
    <row r="1457" spans="1:18" x14ac:dyDescent="0.25">
      <c r="A1457" t="s">
        <v>1407</v>
      </c>
      <c r="B1457">
        <v>2469.8013000000001</v>
      </c>
      <c r="C1457">
        <v>337.89030000000002</v>
      </c>
      <c r="D1457">
        <v>44744.4899</v>
      </c>
      <c r="E1457" s="3">
        <v>19882.6191</v>
      </c>
      <c r="F1457" s="4">
        <v>4796.2538999999997</v>
      </c>
      <c r="G1457">
        <v>895.35509999999999</v>
      </c>
      <c r="H1457">
        <v>3632.8642</v>
      </c>
      <c r="I1457">
        <v>0</v>
      </c>
      <c r="J1457">
        <v>0</v>
      </c>
      <c r="K1457">
        <v>0</v>
      </c>
      <c r="L1457">
        <v>713.75890000000004</v>
      </c>
      <c r="M1457">
        <v>26655.660800000001</v>
      </c>
      <c r="N1457">
        <v>0</v>
      </c>
      <c r="O1457">
        <v>0</v>
      </c>
      <c r="P1457">
        <v>0</v>
      </c>
      <c r="Q1457">
        <v>0</v>
      </c>
      <c r="R1457">
        <v>1</v>
      </c>
    </row>
    <row r="1458" spans="1:18" x14ac:dyDescent="0.25">
      <c r="A1458" t="s">
        <v>82</v>
      </c>
      <c r="B1458">
        <v>2502.6133</v>
      </c>
      <c r="C1458">
        <v>375.92110000000002</v>
      </c>
      <c r="D1458">
        <v>26319.846600000001</v>
      </c>
      <c r="E1458" s="3">
        <v>10422.7089</v>
      </c>
      <c r="F1458" s="4">
        <v>2778.1498999999999</v>
      </c>
      <c r="G1458">
        <v>1292.1962000000001</v>
      </c>
      <c r="H1458">
        <v>1204.7492999999999</v>
      </c>
      <c r="I1458">
        <v>0</v>
      </c>
      <c r="J1458">
        <v>0</v>
      </c>
      <c r="K1458">
        <v>0</v>
      </c>
      <c r="L1458">
        <v>1107.4194</v>
      </c>
      <c r="M1458">
        <v>3731.9178999999999</v>
      </c>
      <c r="N1458">
        <v>0</v>
      </c>
      <c r="O1458">
        <v>0</v>
      </c>
      <c r="P1458">
        <v>0</v>
      </c>
      <c r="Q1458">
        <v>0</v>
      </c>
      <c r="R1458">
        <v>1</v>
      </c>
    </row>
    <row r="1459" spans="1:18" x14ac:dyDescent="0.25">
      <c r="A1459" t="s">
        <v>1408</v>
      </c>
      <c r="B1459">
        <v>465.17739999999998</v>
      </c>
      <c r="C1459">
        <v>14.081099999999999</v>
      </c>
      <c r="D1459">
        <v>9879.6008000000002</v>
      </c>
      <c r="E1459" s="3">
        <v>3922.3382000000001</v>
      </c>
      <c r="F1459" s="4">
        <v>257.4443</v>
      </c>
      <c r="G1459">
        <v>175.39359999999999</v>
      </c>
      <c r="H1459">
        <v>73.019900000000007</v>
      </c>
      <c r="I1459">
        <v>0</v>
      </c>
      <c r="J1459">
        <v>0</v>
      </c>
      <c r="K1459">
        <v>0</v>
      </c>
      <c r="L1459">
        <v>160.5334</v>
      </c>
      <c r="M1459">
        <v>8433.3359</v>
      </c>
      <c r="N1459">
        <v>0</v>
      </c>
      <c r="O1459">
        <v>0</v>
      </c>
      <c r="P1459">
        <v>0</v>
      </c>
      <c r="Q1459">
        <v>0</v>
      </c>
      <c r="R1459">
        <v>1</v>
      </c>
    </row>
    <row r="1460" spans="1:18" x14ac:dyDescent="0.25">
      <c r="A1460" t="s">
        <v>83</v>
      </c>
      <c r="B1460">
        <v>1794.9511</v>
      </c>
      <c r="C1460">
        <v>213.40170000000001</v>
      </c>
      <c r="D1460">
        <v>23413.6522</v>
      </c>
      <c r="E1460" s="3">
        <v>9040.1954999999998</v>
      </c>
      <c r="F1460" s="4">
        <v>2240.4124000000002</v>
      </c>
      <c r="G1460">
        <v>1013.5386999999999</v>
      </c>
      <c r="H1460">
        <v>906.70939999999996</v>
      </c>
      <c r="I1460">
        <v>0</v>
      </c>
      <c r="J1460">
        <v>0</v>
      </c>
      <c r="K1460">
        <v>0</v>
      </c>
      <c r="L1460">
        <v>805.99980000000005</v>
      </c>
      <c r="M1460">
        <v>3947.5954999999999</v>
      </c>
      <c r="N1460">
        <v>0</v>
      </c>
      <c r="O1460">
        <v>0</v>
      </c>
      <c r="P1460">
        <v>0</v>
      </c>
      <c r="Q1460">
        <v>0</v>
      </c>
      <c r="R1460">
        <v>1</v>
      </c>
    </row>
    <row r="1461" spans="1:18" x14ac:dyDescent="0.25">
      <c r="A1461" t="s">
        <v>2000</v>
      </c>
      <c r="B1461">
        <v>90.799300000000002</v>
      </c>
      <c r="C1461">
        <v>4.5728999999999997</v>
      </c>
      <c r="D1461">
        <v>1192.9514999999999</v>
      </c>
      <c r="E1461" s="3">
        <v>432.99400000000003</v>
      </c>
      <c r="F1461" s="4">
        <v>44.935200000000002</v>
      </c>
      <c r="G1461">
        <v>35.092100000000002</v>
      </c>
      <c r="H1461">
        <v>0.92959999999999998</v>
      </c>
      <c r="I1461">
        <v>0</v>
      </c>
      <c r="J1461">
        <v>0</v>
      </c>
      <c r="K1461">
        <v>0</v>
      </c>
      <c r="L1461">
        <v>31.613900000000001</v>
      </c>
      <c r="M1461">
        <v>529.08669999999995</v>
      </c>
      <c r="N1461">
        <v>0</v>
      </c>
      <c r="O1461">
        <v>0</v>
      </c>
      <c r="P1461">
        <v>0</v>
      </c>
      <c r="Q1461">
        <v>0</v>
      </c>
      <c r="R1461">
        <v>1</v>
      </c>
    </row>
    <row r="1462" spans="1:18" x14ac:dyDescent="0.25">
      <c r="A1462" t="s">
        <v>2001</v>
      </c>
      <c r="B1462">
        <v>699.99900000000002</v>
      </c>
      <c r="C1462">
        <v>35.313699999999997</v>
      </c>
      <c r="D1462">
        <v>13848.8542</v>
      </c>
      <c r="E1462" s="3">
        <v>5540.1167999999998</v>
      </c>
      <c r="F1462" s="4">
        <v>616.66179999999997</v>
      </c>
      <c r="G1462">
        <v>315.8954</v>
      </c>
      <c r="H1462">
        <v>275.63740000000001</v>
      </c>
      <c r="I1462">
        <v>0</v>
      </c>
      <c r="J1462">
        <v>0</v>
      </c>
      <c r="K1462">
        <v>0</v>
      </c>
      <c r="L1462">
        <v>290.49459999999999</v>
      </c>
      <c r="M1462">
        <v>10627.1026</v>
      </c>
      <c r="N1462">
        <v>0</v>
      </c>
      <c r="O1462">
        <v>0</v>
      </c>
      <c r="P1462">
        <v>0</v>
      </c>
      <c r="Q1462">
        <v>0</v>
      </c>
      <c r="R1462">
        <v>1</v>
      </c>
    </row>
    <row r="1463" spans="1:18" x14ac:dyDescent="0.25">
      <c r="A1463" t="s">
        <v>1409</v>
      </c>
      <c r="B1463">
        <v>1741.7425000000001</v>
      </c>
      <c r="C1463">
        <v>120.958</v>
      </c>
      <c r="D1463">
        <v>32389.066200000001</v>
      </c>
      <c r="E1463" s="3">
        <v>13186.6538</v>
      </c>
      <c r="F1463" s="4">
        <v>1462.0993000000001</v>
      </c>
      <c r="G1463">
        <v>589.66079999999999</v>
      </c>
      <c r="H1463">
        <v>589.00229999999999</v>
      </c>
      <c r="I1463">
        <v>0</v>
      </c>
      <c r="J1463">
        <v>0</v>
      </c>
      <c r="K1463">
        <v>0</v>
      </c>
      <c r="L1463">
        <v>474.18279999999999</v>
      </c>
      <c r="M1463">
        <v>22222.6639</v>
      </c>
      <c r="N1463">
        <v>0</v>
      </c>
      <c r="O1463">
        <v>0</v>
      </c>
      <c r="P1463">
        <v>0</v>
      </c>
      <c r="Q1463">
        <v>0</v>
      </c>
      <c r="R1463">
        <v>1</v>
      </c>
    </row>
    <row r="1464" spans="1:18" x14ac:dyDescent="0.25">
      <c r="A1464" t="s">
        <v>1410</v>
      </c>
      <c r="B1464">
        <v>718.90440000000001</v>
      </c>
      <c r="C1464">
        <v>58.297800000000002</v>
      </c>
      <c r="D1464">
        <v>11533.809300000001</v>
      </c>
      <c r="E1464" s="3">
        <v>4412.9435999999996</v>
      </c>
      <c r="F1464" s="4">
        <v>718.97490000000005</v>
      </c>
      <c r="G1464">
        <v>391.56580000000002</v>
      </c>
      <c r="H1464">
        <v>253.0419</v>
      </c>
      <c r="I1464">
        <v>0</v>
      </c>
      <c r="J1464">
        <v>0</v>
      </c>
      <c r="K1464">
        <v>0</v>
      </c>
      <c r="L1464">
        <v>361.78710000000001</v>
      </c>
      <c r="M1464">
        <v>6041.5054</v>
      </c>
      <c r="N1464">
        <v>0</v>
      </c>
      <c r="O1464">
        <v>0</v>
      </c>
      <c r="P1464">
        <v>0</v>
      </c>
      <c r="Q1464">
        <v>0</v>
      </c>
      <c r="R1464">
        <v>1</v>
      </c>
    </row>
    <row r="1465" spans="1:18" x14ac:dyDescent="0.25">
      <c r="A1465" t="s">
        <v>2002</v>
      </c>
      <c r="B1465">
        <v>8375.3724000000002</v>
      </c>
      <c r="C1465">
        <v>407.94080000000002</v>
      </c>
      <c r="D1465">
        <v>194771.77439999999</v>
      </c>
      <c r="E1465" s="3">
        <v>88187.120800000004</v>
      </c>
      <c r="F1465" s="4">
        <v>8989.0563999999995</v>
      </c>
      <c r="G1465">
        <v>63.305700000000002</v>
      </c>
      <c r="H1465">
        <v>8895.2914000000001</v>
      </c>
      <c r="I1465">
        <v>0</v>
      </c>
      <c r="J1465">
        <v>0</v>
      </c>
      <c r="K1465">
        <v>0</v>
      </c>
      <c r="L1465">
        <v>35.5837</v>
      </c>
      <c r="M1465">
        <v>183548.383</v>
      </c>
      <c r="N1465">
        <v>0</v>
      </c>
      <c r="O1465">
        <v>0</v>
      </c>
      <c r="P1465">
        <v>0</v>
      </c>
      <c r="Q1465">
        <v>0</v>
      </c>
      <c r="R1465">
        <v>1</v>
      </c>
    </row>
    <row r="1466" spans="1:18" x14ac:dyDescent="0.25">
      <c r="A1466" t="s">
        <v>1411</v>
      </c>
      <c r="B1466">
        <v>3831.5835999999999</v>
      </c>
      <c r="C1466">
        <v>679.06960000000004</v>
      </c>
      <c r="D1466">
        <v>48061.422400000003</v>
      </c>
      <c r="E1466" s="3">
        <v>21382.310799999999</v>
      </c>
      <c r="F1466" s="4">
        <v>5663.1930000000002</v>
      </c>
      <c r="G1466">
        <v>1672.1470999999999</v>
      </c>
      <c r="H1466">
        <v>3146.1977999999999</v>
      </c>
      <c r="I1466">
        <v>0</v>
      </c>
      <c r="J1466">
        <v>0</v>
      </c>
      <c r="K1466">
        <v>0</v>
      </c>
      <c r="L1466">
        <v>1143.3598999999999</v>
      </c>
      <c r="M1466">
        <v>8300.9151999999995</v>
      </c>
      <c r="N1466">
        <v>0</v>
      </c>
      <c r="O1466">
        <v>0</v>
      </c>
      <c r="P1466">
        <v>0</v>
      </c>
      <c r="Q1466">
        <v>0</v>
      </c>
      <c r="R1466">
        <v>1</v>
      </c>
    </row>
    <row r="1467" spans="1:18" x14ac:dyDescent="0.25">
      <c r="A1467" t="s">
        <v>1412</v>
      </c>
      <c r="B1467">
        <v>14049.415300000001</v>
      </c>
      <c r="C1467">
        <v>1563.3276000000001</v>
      </c>
      <c r="D1467">
        <v>190454.79449999999</v>
      </c>
      <c r="E1467" s="3">
        <v>86611.293300000005</v>
      </c>
      <c r="F1467" s="4">
        <v>12364.218199999999</v>
      </c>
      <c r="G1467">
        <v>3290.9983999999999</v>
      </c>
      <c r="H1467">
        <v>4067.6217000000001</v>
      </c>
      <c r="I1467">
        <v>0</v>
      </c>
      <c r="J1467">
        <v>0</v>
      </c>
      <c r="K1467">
        <v>0</v>
      </c>
      <c r="L1467">
        <v>1083.6165000000001</v>
      </c>
      <c r="M1467">
        <v>32140.063099999999</v>
      </c>
      <c r="N1467">
        <v>0</v>
      </c>
      <c r="O1467">
        <v>0</v>
      </c>
      <c r="P1467">
        <v>0</v>
      </c>
      <c r="Q1467">
        <v>0</v>
      </c>
      <c r="R1467">
        <v>1</v>
      </c>
    </row>
    <row r="1468" spans="1:18" x14ac:dyDescent="0.25">
      <c r="A1468" t="s">
        <v>1413</v>
      </c>
      <c r="B1468">
        <v>10331.965399999999</v>
      </c>
      <c r="C1468">
        <v>1244.2385999999999</v>
      </c>
      <c r="D1468">
        <v>145484.2329</v>
      </c>
      <c r="E1468" s="3">
        <v>65938.7886</v>
      </c>
      <c r="F1468" s="4">
        <v>10627.3187</v>
      </c>
      <c r="G1468">
        <v>2432.9796999999999</v>
      </c>
      <c r="H1468">
        <v>3803.1878999999999</v>
      </c>
      <c r="I1468">
        <v>0</v>
      </c>
      <c r="J1468">
        <v>0</v>
      </c>
      <c r="K1468">
        <v>0</v>
      </c>
      <c r="L1468">
        <v>726.28819999999996</v>
      </c>
      <c r="M1468">
        <v>24696.989699999998</v>
      </c>
      <c r="N1468">
        <v>0</v>
      </c>
      <c r="O1468">
        <v>0</v>
      </c>
      <c r="P1468">
        <v>0</v>
      </c>
      <c r="Q1468">
        <v>0</v>
      </c>
      <c r="R1468">
        <v>1</v>
      </c>
    </row>
    <row r="1469" spans="1:18" x14ac:dyDescent="0.25">
      <c r="A1469" t="s">
        <v>84</v>
      </c>
      <c r="B1469">
        <v>5247.8617999999997</v>
      </c>
      <c r="C1469">
        <v>371.75349999999997</v>
      </c>
      <c r="D1469">
        <v>95924.119900000005</v>
      </c>
      <c r="E1469" s="3">
        <v>41713.061000000002</v>
      </c>
      <c r="F1469" s="4">
        <v>4908.9252999999999</v>
      </c>
      <c r="G1469">
        <v>1428.4223999999999</v>
      </c>
      <c r="H1469">
        <v>2876.3087999999998</v>
      </c>
      <c r="I1469">
        <v>0</v>
      </c>
      <c r="J1469">
        <v>0</v>
      </c>
      <c r="K1469">
        <v>0</v>
      </c>
      <c r="L1469">
        <v>1093.7784999999999</v>
      </c>
      <c r="M1469">
        <v>61393.707900000001</v>
      </c>
      <c r="N1469">
        <v>0</v>
      </c>
      <c r="O1469">
        <v>0</v>
      </c>
      <c r="P1469">
        <v>0</v>
      </c>
      <c r="Q1469">
        <v>0</v>
      </c>
      <c r="R1469">
        <v>1</v>
      </c>
    </row>
    <row r="1470" spans="1:18" x14ac:dyDescent="0.25">
      <c r="A1470" t="s">
        <v>1414</v>
      </c>
      <c r="B1470">
        <v>5543.3573999999999</v>
      </c>
      <c r="C1470">
        <v>875.92330000000004</v>
      </c>
      <c r="D1470">
        <v>88509.739400000006</v>
      </c>
      <c r="E1470" s="3">
        <v>40148.509599999998</v>
      </c>
      <c r="F1470" s="4">
        <v>10432.3225</v>
      </c>
      <c r="G1470">
        <v>2551.4571999999998</v>
      </c>
      <c r="H1470">
        <v>6947.5082000000002</v>
      </c>
      <c r="I1470">
        <v>0</v>
      </c>
      <c r="J1470">
        <v>0</v>
      </c>
      <c r="K1470">
        <v>0</v>
      </c>
      <c r="L1470">
        <v>1872.3418999999999</v>
      </c>
      <c r="M1470">
        <v>39468.457199999997</v>
      </c>
      <c r="N1470">
        <v>0</v>
      </c>
      <c r="O1470">
        <v>0</v>
      </c>
      <c r="P1470">
        <v>0</v>
      </c>
      <c r="Q1470">
        <v>0</v>
      </c>
      <c r="R1470">
        <v>1</v>
      </c>
    </row>
    <row r="1471" spans="1:18" x14ac:dyDescent="0.25">
      <c r="A1471" t="s">
        <v>1415</v>
      </c>
      <c r="B1471">
        <v>14837.2772</v>
      </c>
      <c r="C1471">
        <v>1646.4632999999999</v>
      </c>
      <c r="D1471">
        <v>211657.89670000001</v>
      </c>
      <c r="E1471" s="3">
        <v>96446.198900000003</v>
      </c>
      <c r="F1471" s="4">
        <v>16199.9424</v>
      </c>
      <c r="G1471">
        <v>4105.4479000000001</v>
      </c>
      <c r="H1471">
        <v>7087.7883000000002</v>
      </c>
      <c r="I1471">
        <v>0</v>
      </c>
      <c r="J1471">
        <v>0</v>
      </c>
      <c r="K1471">
        <v>0</v>
      </c>
      <c r="L1471">
        <v>1429.8860999999999</v>
      </c>
      <c r="M1471">
        <v>21327.180199999999</v>
      </c>
      <c r="N1471">
        <v>0</v>
      </c>
      <c r="O1471">
        <v>0</v>
      </c>
      <c r="P1471">
        <v>0</v>
      </c>
      <c r="Q1471">
        <v>0</v>
      </c>
      <c r="R1471">
        <v>1</v>
      </c>
    </row>
    <row r="1472" spans="1:18" x14ac:dyDescent="0.25">
      <c r="A1472" t="s">
        <v>1416</v>
      </c>
      <c r="B1472">
        <v>7138.4148999999998</v>
      </c>
      <c r="C1472">
        <v>647.65170000000001</v>
      </c>
      <c r="D1472">
        <v>93423.838000000003</v>
      </c>
      <c r="E1472" s="3">
        <v>41317.6014</v>
      </c>
      <c r="F1472" s="4">
        <v>6004.9384</v>
      </c>
      <c r="G1472">
        <v>2511.5180999999998</v>
      </c>
      <c r="H1472">
        <v>1664.8073999999999</v>
      </c>
      <c r="I1472">
        <v>0</v>
      </c>
      <c r="J1472">
        <v>0</v>
      </c>
      <c r="K1472">
        <v>0</v>
      </c>
      <c r="L1472">
        <v>1151.9124999999999</v>
      </c>
      <c r="M1472">
        <v>8527.6761000000006</v>
      </c>
      <c r="N1472">
        <v>0</v>
      </c>
      <c r="O1472">
        <v>0</v>
      </c>
      <c r="P1472">
        <v>0</v>
      </c>
      <c r="Q1472">
        <v>0</v>
      </c>
      <c r="R1472">
        <v>1</v>
      </c>
    </row>
    <row r="1473" spans="1:18" x14ac:dyDescent="0.25">
      <c r="A1473" t="s">
        <v>1417</v>
      </c>
      <c r="B1473">
        <v>6702.0065000000004</v>
      </c>
      <c r="C1473">
        <v>1897.2692</v>
      </c>
      <c r="D1473">
        <v>109171.3426</v>
      </c>
      <c r="E1473" s="3">
        <v>62753.351600000002</v>
      </c>
      <c r="F1473" s="4">
        <v>22384.9758</v>
      </c>
      <c r="G1473">
        <v>3141.4603999999999</v>
      </c>
      <c r="H1473">
        <v>18032.946599999999</v>
      </c>
      <c r="I1473">
        <v>0</v>
      </c>
      <c r="J1473">
        <v>0</v>
      </c>
      <c r="K1473">
        <v>0</v>
      </c>
      <c r="L1473">
        <v>1842.9992</v>
      </c>
      <c r="M1473">
        <v>10801.648800000001</v>
      </c>
      <c r="N1473">
        <v>0</v>
      </c>
      <c r="O1473">
        <v>0</v>
      </c>
      <c r="P1473">
        <v>0</v>
      </c>
      <c r="Q1473">
        <v>0</v>
      </c>
      <c r="R1473">
        <v>1</v>
      </c>
    </row>
    <row r="1474" spans="1:18" x14ac:dyDescent="0.25">
      <c r="A1474" t="s">
        <v>1418</v>
      </c>
      <c r="B1474">
        <v>6756.2798000000003</v>
      </c>
      <c r="C1474">
        <v>3006.6887000000002</v>
      </c>
      <c r="D1474">
        <v>109959.7524</v>
      </c>
      <c r="E1474" s="3">
        <v>68816.118600000002</v>
      </c>
      <c r="F1474" s="4">
        <v>28393.3259</v>
      </c>
      <c r="G1474">
        <v>2873.8481000000002</v>
      </c>
      <c r="H1474">
        <v>24141.891500000002</v>
      </c>
      <c r="I1474">
        <v>0</v>
      </c>
      <c r="J1474">
        <v>0</v>
      </c>
      <c r="K1474">
        <v>0</v>
      </c>
      <c r="L1474">
        <v>1489.2019</v>
      </c>
      <c r="M1474">
        <v>18742.8256</v>
      </c>
      <c r="N1474">
        <v>0</v>
      </c>
      <c r="O1474">
        <v>0</v>
      </c>
      <c r="P1474">
        <v>0</v>
      </c>
      <c r="Q1474">
        <v>0</v>
      </c>
      <c r="R1474">
        <v>1</v>
      </c>
    </row>
    <row r="1475" spans="1:18" x14ac:dyDescent="0.25">
      <c r="A1475" t="s">
        <v>1419</v>
      </c>
      <c r="B1475">
        <v>8373.9740000000002</v>
      </c>
      <c r="C1475">
        <v>906.62580000000003</v>
      </c>
      <c r="D1475">
        <v>141532.36120000001</v>
      </c>
      <c r="E1475" s="3">
        <v>63576.753100000002</v>
      </c>
      <c r="F1475" s="4">
        <v>8831.3343000000004</v>
      </c>
      <c r="G1475">
        <v>2508.0293999999999</v>
      </c>
      <c r="H1475">
        <v>5313.8688000000002</v>
      </c>
      <c r="I1475">
        <v>0</v>
      </c>
      <c r="J1475">
        <v>0</v>
      </c>
      <c r="K1475">
        <v>0</v>
      </c>
      <c r="L1475">
        <v>1758.2138</v>
      </c>
      <c r="M1475">
        <v>68167.506899999993</v>
      </c>
      <c r="N1475">
        <v>0</v>
      </c>
      <c r="O1475">
        <v>0</v>
      </c>
      <c r="P1475">
        <v>0</v>
      </c>
      <c r="Q1475">
        <v>0</v>
      </c>
      <c r="R1475">
        <v>1</v>
      </c>
    </row>
    <row r="1476" spans="1:18" x14ac:dyDescent="0.25">
      <c r="A1476" t="s">
        <v>1420</v>
      </c>
      <c r="B1476">
        <v>1237.9565</v>
      </c>
      <c r="C1476">
        <v>114.57380000000001</v>
      </c>
      <c r="D1476">
        <v>19016.668799999999</v>
      </c>
      <c r="E1476" s="3">
        <v>6139.1612999999998</v>
      </c>
      <c r="F1476" s="4">
        <v>1646.7032999999999</v>
      </c>
      <c r="G1476">
        <v>1028.5473999999999</v>
      </c>
      <c r="H1476">
        <v>562.27139999999997</v>
      </c>
      <c r="I1476">
        <v>0</v>
      </c>
      <c r="J1476">
        <v>0</v>
      </c>
      <c r="K1476">
        <v>0</v>
      </c>
      <c r="L1476">
        <v>910.97310000000004</v>
      </c>
      <c r="M1476">
        <v>4324.1377000000002</v>
      </c>
      <c r="N1476">
        <v>0</v>
      </c>
      <c r="O1476">
        <v>0</v>
      </c>
      <c r="P1476">
        <v>0</v>
      </c>
      <c r="Q1476">
        <v>0</v>
      </c>
      <c r="R1476">
        <v>1</v>
      </c>
    </row>
    <row r="1477" spans="1:18" x14ac:dyDescent="0.25">
      <c r="A1477" t="s">
        <v>1421</v>
      </c>
      <c r="B1477">
        <v>2799.5255999999999</v>
      </c>
      <c r="C1477">
        <v>799.82939999999996</v>
      </c>
      <c r="D1477">
        <v>42001.821600000003</v>
      </c>
      <c r="E1477" s="3">
        <v>19376.701300000001</v>
      </c>
      <c r="F1477" s="4">
        <v>8510.8259999999991</v>
      </c>
      <c r="G1477">
        <v>1438.3837000000001</v>
      </c>
      <c r="H1477">
        <v>6528.1828999999998</v>
      </c>
      <c r="I1477">
        <v>0</v>
      </c>
      <c r="J1477">
        <v>0</v>
      </c>
      <c r="K1477">
        <v>0</v>
      </c>
      <c r="L1477">
        <v>699.95749999999998</v>
      </c>
      <c r="M1477">
        <v>3599.6678000000002</v>
      </c>
      <c r="N1477">
        <v>0</v>
      </c>
      <c r="O1477">
        <v>0</v>
      </c>
      <c r="P1477">
        <v>0</v>
      </c>
      <c r="Q1477">
        <v>0</v>
      </c>
      <c r="R1477">
        <v>1</v>
      </c>
    </row>
    <row r="1478" spans="1:18" x14ac:dyDescent="0.25">
      <c r="A1478" t="s">
        <v>1422</v>
      </c>
      <c r="B1478">
        <v>5990.2516999999998</v>
      </c>
      <c r="C1478">
        <v>690.56809999999996</v>
      </c>
      <c r="D1478">
        <v>87123.927200000006</v>
      </c>
      <c r="E1478" s="3">
        <v>38363.405899999998</v>
      </c>
      <c r="F1478" s="4">
        <v>6883.7650000000003</v>
      </c>
      <c r="G1478">
        <v>2031.3458000000001</v>
      </c>
      <c r="H1478">
        <v>3019.8490000000002</v>
      </c>
      <c r="I1478">
        <v>0</v>
      </c>
      <c r="J1478">
        <v>0</v>
      </c>
      <c r="K1478">
        <v>0</v>
      </c>
      <c r="L1478">
        <v>827.40790000000004</v>
      </c>
      <c r="M1478">
        <v>346.39789999999999</v>
      </c>
      <c r="N1478">
        <v>0</v>
      </c>
      <c r="O1478">
        <v>0</v>
      </c>
      <c r="P1478">
        <v>0</v>
      </c>
      <c r="Q1478">
        <v>0</v>
      </c>
      <c r="R1478">
        <v>1</v>
      </c>
    </row>
    <row r="1479" spans="1:18" x14ac:dyDescent="0.25">
      <c r="A1479" t="s">
        <v>1423</v>
      </c>
      <c r="B1479">
        <v>5174.1625999999997</v>
      </c>
      <c r="C1479">
        <v>1644.6938</v>
      </c>
      <c r="D1479">
        <v>87281.433099999995</v>
      </c>
      <c r="E1479" s="3">
        <v>52660.338100000001</v>
      </c>
      <c r="F1479" s="4">
        <v>19405.9025</v>
      </c>
      <c r="G1479">
        <v>1766.377</v>
      </c>
      <c r="H1479">
        <v>16503.490600000001</v>
      </c>
      <c r="I1479">
        <v>0</v>
      </c>
      <c r="J1479">
        <v>0</v>
      </c>
      <c r="K1479">
        <v>0</v>
      </c>
      <c r="L1479">
        <v>656.91309999999999</v>
      </c>
      <c r="M1479">
        <v>27826.208900000001</v>
      </c>
      <c r="N1479">
        <v>0</v>
      </c>
      <c r="O1479">
        <v>0</v>
      </c>
      <c r="P1479">
        <v>0</v>
      </c>
      <c r="Q1479">
        <v>0</v>
      </c>
      <c r="R1479">
        <v>1</v>
      </c>
    </row>
    <row r="1480" spans="1:18" x14ac:dyDescent="0.25">
      <c r="A1480" t="s">
        <v>1424</v>
      </c>
      <c r="B1480">
        <v>7939.3450000000003</v>
      </c>
      <c r="C1480">
        <v>648.63549999999998</v>
      </c>
      <c r="D1480">
        <v>104929.10860000001</v>
      </c>
      <c r="E1480" s="3">
        <v>47176.746400000004</v>
      </c>
      <c r="F1480" s="4">
        <v>5637.3543</v>
      </c>
      <c r="G1480">
        <v>1774.2571</v>
      </c>
      <c r="H1480">
        <v>1776.6237000000001</v>
      </c>
      <c r="I1480">
        <v>0</v>
      </c>
      <c r="J1480">
        <v>0</v>
      </c>
      <c r="K1480">
        <v>0</v>
      </c>
      <c r="L1480">
        <v>693.0095</v>
      </c>
      <c r="M1480">
        <v>5906.7344999999996</v>
      </c>
      <c r="N1480">
        <v>0</v>
      </c>
      <c r="O1480">
        <v>0</v>
      </c>
      <c r="P1480">
        <v>0</v>
      </c>
      <c r="Q1480">
        <v>0</v>
      </c>
      <c r="R1480">
        <v>1</v>
      </c>
    </row>
    <row r="1481" spans="1:18" x14ac:dyDescent="0.25">
      <c r="A1481" t="s">
        <v>1425</v>
      </c>
      <c r="B1481">
        <v>7977.3044</v>
      </c>
      <c r="C1481">
        <v>783.33619999999996</v>
      </c>
      <c r="D1481">
        <v>95034.006899999993</v>
      </c>
      <c r="E1481" s="3">
        <v>42972.194000000003</v>
      </c>
      <c r="F1481" s="4">
        <v>5226.3539000000001</v>
      </c>
      <c r="G1481">
        <v>1598.2213999999999</v>
      </c>
      <c r="H1481">
        <v>1483.8622</v>
      </c>
      <c r="I1481">
        <v>0</v>
      </c>
      <c r="J1481">
        <v>0</v>
      </c>
      <c r="K1481">
        <v>0</v>
      </c>
      <c r="L1481">
        <v>644.72619999999995</v>
      </c>
      <c r="M1481">
        <v>12555.5918</v>
      </c>
      <c r="N1481">
        <v>0</v>
      </c>
      <c r="O1481">
        <v>0</v>
      </c>
      <c r="P1481">
        <v>0</v>
      </c>
      <c r="Q1481">
        <v>0</v>
      </c>
      <c r="R1481">
        <v>1</v>
      </c>
    </row>
    <row r="1482" spans="1:18" x14ac:dyDescent="0.25">
      <c r="A1482" t="s">
        <v>1426</v>
      </c>
      <c r="B1482">
        <v>8253.8399000000009</v>
      </c>
      <c r="C1482">
        <v>940.64589999999998</v>
      </c>
      <c r="D1482">
        <v>97920.548800000004</v>
      </c>
      <c r="E1482" s="3">
        <v>45737.202700000002</v>
      </c>
      <c r="F1482" s="4">
        <v>7068.9535999999998</v>
      </c>
      <c r="G1482">
        <v>1838.1691000000001</v>
      </c>
      <c r="H1482">
        <v>2166.8697000000002</v>
      </c>
      <c r="I1482">
        <v>0</v>
      </c>
      <c r="J1482">
        <v>0</v>
      </c>
      <c r="K1482">
        <v>0</v>
      </c>
      <c r="L1482">
        <v>668.77589999999998</v>
      </c>
      <c r="M1482">
        <v>702.46529999999996</v>
      </c>
      <c r="N1482">
        <v>0</v>
      </c>
      <c r="O1482">
        <v>0</v>
      </c>
      <c r="P1482">
        <v>0</v>
      </c>
      <c r="Q1482">
        <v>0</v>
      </c>
      <c r="R1482">
        <v>1</v>
      </c>
    </row>
    <row r="1483" spans="1:18" x14ac:dyDescent="0.25">
      <c r="A1483" t="s">
        <v>1427</v>
      </c>
      <c r="B1483">
        <v>7883.6446999999998</v>
      </c>
      <c r="C1483">
        <v>601.08190000000002</v>
      </c>
      <c r="D1483">
        <v>83155.003299999997</v>
      </c>
      <c r="E1483" s="3">
        <v>37198.782399999996</v>
      </c>
      <c r="F1483" s="4">
        <v>3900.5336000000002</v>
      </c>
      <c r="G1483">
        <v>1468.4918</v>
      </c>
      <c r="H1483">
        <v>951.54179999999997</v>
      </c>
      <c r="I1483">
        <v>0</v>
      </c>
      <c r="J1483">
        <v>0</v>
      </c>
      <c r="K1483">
        <v>0</v>
      </c>
      <c r="L1483">
        <v>583.71569999999997</v>
      </c>
      <c r="M1483">
        <v>966.47209999999995</v>
      </c>
      <c r="N1483">
        <v>0</v>
      </c>
      <c r="O1483">
        <v>0</v>
      </c>
      <c r="P1483">
        <v>0</v>
      </c>
      <c r="Q1483">
        <v>0</v>
      </c>
      <c r="R1483">
        <v>1</v>
      </c>
    </row>
    <row r="1484" spans="1:18" x14ac:dyDescent="0.25">
      <c r="A1484" t="s">
        <v>1428</v>
      </c>
      <c r="B1484">
        <v>10936.281499999999</v>
      </c>
      <c r="C1484">
        <v>1307.8903</v>
      </c>
      <c r="D1484">
        <v>157445.86079999999</v>
      </c>
      <c r="E1484" s="3">
        <v>81887.167700000005</v>
      </c>
      <c r="F1484" s="4">
        <v>10128.172200000001</v>
      </c>
      <c r="G1484">
        <v>3171.0425</v>
      </c>
      <c r="H1484">
        <v>3727.6604000000002</v>
      </c>
      <c r="I1484">
        <v>0</v>
      </c>
      <c r="J1484">
        <v>0</v>
      </c>
      <c r="K1484">
        <v>0</v>
      </c>
      <c r="L1484">
        <v>816.30359999999996</v>
      </c>
      <c r="M1484">
        <v>40314.741499999996</v>
      </c>
      <c r="N1484">
        <v>0</v>
      </c>
      <c r="O1484">
        <v>0</v>
      </c>
      <c r="P1484">
        <v>0</v>
      </c>
      <c r="Q1484">
        <v>0</v>
      </c>
      <c r="R1484">
        <v>1</v>
      </c>
    </row>
    <row r="1485" spans="1:18" x14ac:dyDescent="0.25">
      <c r="A1485" t="s">
        <v>1429</v>
      </c>
      <c r="B1485">
        <v>10731.2551</v>
      </c>
      <c r="C1485">
        <v>1422.8153</v>
      </c>
      <c r="D1485">
        <v>124030.5721</v>
      </c>
      <c r="E1485" s="3">
        <v>57369.147799999999</v>
      </c>
      <c r="F1485" s="4">
        <v>8747.6767999999993</v>
      </c>
      <c r="G1485">
        <v>2396.8330000000001</v>
      </c>
      <c r="H1485">
        <v>2921.9459999999999</v>
      </c>
      <c r="I1485">
        <v>0</v>
      </c>
      <c r="J1485">
        <v>0</v>
      </c>
      <c r="K1485">
        <v>0</v>
      </c>
      <c r="L1485">
        <v>814.97270000000003</v>
      </c>
      <c r="M1485">
        <v>12437.280500000001</v>
      </c>
      <c r="N1485">
        <v>0</v>
      </c>
      <c r="O1485">
        <v>0</v>
      </c>
      <c r="P1485">
        <v>0</v>
      </c>
      <c r="Q1485">
        <v>0</v>
      </c>
      <c r="R1485">
        <v>1</v>
      </c>
    </row>
    <row r="1486" spans="1:18" x14ac:dyDescent="0.25">
      <c r="A1486" t="s">
        <v>1430</v>
      </c>
      <c r="B1486">
        <v>7426.9697999999999</v>
      </c>
      <c r="C1486">
        <v>582.13729999999998</v>
      </c>
      <c r="D1486">
        <v>106459.2251</v>
      </c>
      <c r="E1486" s="3">
        <v>47956.405400000003</v>
      </c>
      <c r="F1486" s="4">
        <v>5252.6403</v>
      </c>
      <c r="G1486">
        <v>1732.7751000000001</v>
      </c>
      <c r="H1486">
        <v>1104.6210000000001</v>
      </c>
      <c r="I1486">
        <v>0</v>
      </c>
      <c r="J1486">
        <v>0</v>
      </c>
      <c r="K1486">
        <v>0</v>
      </c>
      <c r="L1486">
        <v>539.27869999999996</v>
      </c>
      <c r="M1486">
        <v>21102.7516</v>
      </c>
      <c r="N1486">
        <v>0</v>
      </c>
      <c r="O1486">
        <v>0</v>
      </c>
      <c r="P1486">
        <v>0</v>
      </c>
      <c r="Q1486">
        <v>0</v>
      </c>
      <c r="R1486">
        <v>1</v>
      </c>
    </row>
    <row r="1487" spans="1:18" x14ac:dyDescent="0.25">
      <c r="A1487" t="s">
        <v>1431</v>
      </c>
      <c r="B1487">
        <v>7895.8292000000001</v>
      </c>
      <c r="C1487">
        <v>688.69140000000004</v>
      </c>
      <c r="D1487">
        <v>91013.040500000003</v>
      </c>
      <c r="E1487" s="3">
        <v>40591.108</v>
      </c>
      <c r="F1487" s="4">
        <v>4447.8258999999998</v>
      </c>
      <c r="G1487">
        <v>1543.1185</v>
      </c>
      <c r="H1487">
        <v>1226.5929000000001</v>
      </c>
      <c r="I1487">
        <v>0</v>
      </c>
      <c r="J1487">
        <v>0</v>
      </c>
      <c r="K1487">
        <v>0</v>
      </c>
      <c r="L1487">
        <v>635.67520000000002</v>
      </c>
      <c r="M1487">
        <v>5387.7507999999998</v>
      </c>
      <c r="N1487">
        <v>0</v>
      </c>
      <c r="O1487">
        <v>0</v>
      </c>
      <c r="P1487">
        <v>0</v>
      </c>
      <c r="Q1487">
        <v>0</v>
      </c>
      <c r="R1487">
        <v>1</v>
      </c>
    </row>
    <row r="1488" spans="1:18" x14ac:dyDescent="0.25">
      <c r="A1488" t="s">
        <v>1432</v>
      </c>
      <c r="B1488">
        <v>9806.4377999999997</v>
      </c>
      <c r="C1488">
        <v>1020.5403</v>
      </c>
      <c r="D1488">
        <v>125063.033</v>
      </c>
      <c r="E1488" s="3">
        <v>59046.771500000003</v>
      </c>
      <c r="F1488" s="4">
        <v>8694.3860999999997</v>
      </c>
      <c r="G1488">
        <v>2252.8447999999999</v>
      </c>
      <c r="H1488">
        <v>2801.8708999999999</v>
      </c>
      <c r="I1488">
        <v>0</v>
      </c>
      <c r="J1488">
        <v>0</v>
      </c>
      <c r="K1488">
        <v>0</v>
      </c>
      <c r="L1488">
        <v>695.81579999999997</v>
      </c>
      <c r="M1488">
        <v>5783.6468999999997</v>
      </c>
      <c r="N1488">
        <v>0</v>
      </c>
      <c r="O1488">
        <v>0</v>
      </c>
      <c r="P1488">
        <v>0</v>
      </c>
      <c r="Q1488">
        <v>0</v>
      </c>
      <c r="R1488">
        <v>1</v>
      </c>
    </row>
    <row r="1489" spans="1:18" x14ac:dyDescent="0.25">
      <c r="A1489" t="s">
        <v>1433</v>
      </c>
      <c r="B1489">
        <v>10665.243399999999</v>
      </c>
      <c r="C1489">
        <v>1369.7038</v>
      </c>
      <c r="D1489">
        <v>125427.77989999999</v>
      </c>
      <c r="E1489" s="3">
        <v>58965.9908</v>
      </c>
      <c r="F1489" s="4">
        <v>9496.8945999999996</v>
      </c>
      <c r="G1489">
        <v>2206.6446999999998</v>
      </c>
      <c r="H1489">
        <v>2944.2532000000001</v>
      </c>
      <c r="I1489">
        <v>0</v>
      </c>
      <c r="J1489">
        <v>0</v>
      </c>
      <c r="K1489">
        <v>0</v>
      </c>
      <c r="L1489">
        <v>692.024</v>
      </c>
      <c r="M1489">
        <v>7842.1719999999996</v>
      </c>
      <c r="N1489">
        <v>0</v>
      </c>
      <c r="O1489">
        <v>0</v>
      </c>
      <c r="P1489">
        <v>0</v>
      </c>
      <c r="Q1489">
        <v>0</v>
      </c>
      <c r="R1489">
        <v>1</v>
      </c>
    </row>
    <row r="1490" spans="1:18" x14ac:dyDescent="0.25">
      <c r="A1490" t="s">
        <v>1434</v>
      </c>
      <c r="B1490">
        <v>7022.1513999999997</v>
      </c>
      <c r="C1490">
        <v>708.32619999999997</v>
      </c>
      <c r="D1490">
        <v>79273.2647</v>
      </c>
      <c r="E1490" s="3">
        <v>35952.032899999998</v>
      </c>
      <c r="F1490" s="4">
        <v>4729.2379000000001</v>
      </c>
      <c r="G1490">
        <v>1349.8268</v>
      </c>
      <c r="H1490">
        <v>989.85900000000004</v>
      </c>
      <c r="I1490">
        <v>0</v>
      </c>
      <c r="J1490">
        <v>0</v>
      </c>
      <c r="K1490">
        <v>0</v>
      </c>
      <c r="L1490">
        <v>571.55880000000002</v>
      </c>
      <c r="M1490">
        <v>8641.0843000000004</v>
      </c>
      <c r="N1490">
        <v>0</v>
      </c>
      <c r="O1490">
        <v>0</v>
      </c>
      <c r="P1490">
        <v>0</v>
      </c>
      <c r="Q1490">
        <v>0</v>
      </c>
      <c r="R1490">
        <v>1</v>
      </c>
    </row>
    <row r="1491" spans="1:18" x14ac:dyDescent="0.25">
      <c r="A1491" t="s">
        <v>1435</v>
      </c>
      <c r="B1491">
        <v>8743.7497000000003</v>
      </c>
      <c r="C1491">
        <v>872.25959999999998</v>
      </c>
      <c r="D1491">
        <v>107539.8483</v>
      </c>
      <c r="E1491" s="3">
        <v>49941.527300000002</v>
      </c>
      <c r="F1491" s="4">
        <v>6265.4952999999996</v>
      </c>
      <c r="G1491">
        <v>1912.7636</v>
      </c>
      <c r="H1491">
        <v>1843.9069999999999</v>
      </c>
      <c r="I1491">
        <v>0</v>
      </c>
      <c r="J1491">
        <v>0</v>
      </c>
      <c r="K1491">
        <v>0</v>
      </c>
      <c r="L1491">
        <v>702.55460000000005</v>
      </c>
      <c r="M1491">
        <v>7905.7961999999998</v>
      </c>
      <c r="N1491">
        <v>0</v>
      </c>
      <c r="O1491">
        <v>0</v>
      </c>
      <c r="P1491">
        <v>0</v>
      </c>
      <c r="Q1491">
        <v>0</v>
      </c>
      <c r="R1491">
        <v>1</v>
      </c>
    </row>
    <row r="1492" spans="1:18" x14ac:dyDescent="0.25">
      <c r="A1492" t="s">
        <v>1437</v>
      </c>
      <c r="B1492">
        <v>11165.118</v>
      </c>
      <c r="C1492">
        <v>1856.5260000000001</v>
      </c>
      <c r="D1492">
        <v>153552.4094</v>
      </c>
      <c r="E1492" s="3">
        <v>74487.425199999998</v>
      </c>
      <c r="F1492" s="4">
        <v>16221.448899999999</v>
      </c>
      <c r="G1492">
        <v>2726.2548000000002</v>
      </c>
      <c r="H1492">
        <v>9438.3970000000008</v>
      </c>
      <c r="I1492">
        <v>0</v>
      </c>
      <c r="J1492">
        <v>0</v>
      </c>
      <c r="K1492">
        <v>0</v>
      </c>
      <c r="L1492">
        <v>949.38099999999997</v>
      </c>
      <c r="M1492">
        <v>3060.0542</v>
      </c>
      <c r="N1492">
        <v>0</v>
      </c>
      <c r="O1492">
        <v>0</v>
      </c>
      <c r="P1492">
        <v>0</v>
      </c>
      <c r="Q1492">
        <v>0</v>
      </c>
      <c r="R1492">
        <v>1</v>
      </c>
    </row>
    <row r="1493" spans="1:18" x14ac:dyDescent="0.25">
      <c r="A1493" t="s">
        <v>1438</v>
      </c>
      <c r="B1493">
        <v>9627.6916000000001</v>
      </c>
      <c r="C1493">
        <v>1379.3249000000001</v>
      </c>
      <c r="D1493">
        <v>113809.10309999999</v>
      </c>
      <c r="E1493" s="3">
        <v>53165.846599999997</v>
      </c>
      <c r="F1493" s="4">
        <v>9475.4094000000005</v>
      </c>
      <c r="G1493">
        <v>2157.8002999999999</v>
      </c>
      <c r="H1493">
        <v>4118.9435000000003</v>
      </c>
      <c r="I1493">
        <v>0</v>
      </c>
      <c r="J1493">
        <v>0</v>
      </c>
      <c r="K1493">
        <v>0</v>
      </c>
      <c r="L1493">
        <v>664.1952</v>
      </c>
      <c r="M1493">
        <v>4934.7214999999997</v>
      </c>
      <c r="N1493">
        <v>0</v>
      </c>
      <c r="O1493">
        <v>0</v>
      </c>
      <c r="P1493">
        <v>0</v>
      </c>
      <c r="Q1493">
        <v>0</v>
      </c>
      <c r="R1493">
        <v>1</v>
      </c>
    </row>
    <row r="1494" spans="1:18" x14ac:dyDescent="0.25">
      <c r="A1494" t="s">
        <v>1439</v>
      </c>
      <c r="B1494">
        <v>15260.2351</v>
      </c>
      <c r="C1494">
        <v>3480.2166999999999</v>
      </c>
      <c r="D1494">
        <v>228591.85440000001</v>
      </c>
      <c r="E1494" s="3">
        <v>120157.9639</v>
      </c>
      <c r="F1494" s="4">
        <v>32548.429800000002</v>
      </c>
      <c r="G1494">
        <v>4122.46</v>
      </c>
      <c r="H1494">
        <v>22072.4558</v>
      </c>
      <c r="I1494">
        <v>0</v>
      </c>
      <c r="J1494">
        <v>0</v>
      </c>
      <c r="K1494">
        <v>0</v>
      </c>
      <c r="L1494">
        <v>1232.3381999999999</v>
      </c>
      <c r="M1494">
        <v>25738.4725</v>
      </c>
      <c r="N1494">
        <v>0</v>
      </c>
      <c r="O1494">
        <v>0</v>
      </c>
      <c r="P1494">
        <v>0</v>
      </c>
      <c r="Q1494">
        <v>0</v>
      </c>
      <c r="R1494">
        <v>1</v>
      </c>
    </row>
    <row r="1495" spans="1:18" x14ac:dyDescent="0.25">
      <c r="A1495" t="s">
        <v>1440</v>
      </c>
      <c r="B1495">
        <v>9033.1211000000003</v>
      </c>
      <c r="C1495">
        <v>1475.9575</v>
      </c>
      <c r="D1495">
        <v>142401.8885</v>
      </c>
      <c r="E1495" s="3">
        <v>74100.689499999993</v>
      </c>
      <c r="F1495" s="4">
        <v>15185.620500000001</v>
      </c>
      <c r="G1495">
        <v>2646.6577000000002</v>
      </c>
      <c r="H1495">
        <v>9767.8577000000005</v>
      </c>
      <c r="I1495">
        <v>0</v>
      </c>
      <c r="J1495">
        <v>0</v>
      </c>
      <c r="K1495">
        <v>0</v>
      </c>
      <c r="L1495">
        <v>900.43799999999999</v>
      </c>
      <c r="M1495">
        <v>31132.580300000001</v>
      </c>
      <c r="N1495">
        <v>0</v>
      </c>
      <c r="O1495">
        <v>0</v>
      </c>
      <c r="P1495">
        <v>0</v>
      </c>
      <c r="Q1495">
        <v>0</v>
      </c>
      <c r="R1495">
        <v>1</v>
      </c>
    </row>
    <row r="1496" spans="1:18" x14ac:dyDescent="0.25">
      <c r="A1496" t="s">
        <v>1441</v>
      </c>
      <c r="B1496">
        <v>10103.507900000001</v>
      </c>
      <c r="C1496">
        <v>1489.5758000000001</v>
      </c>
      <c r="D1496">
        <v>144332.93340000001</v>
      </c>
      <c r="E1496" s="3">
        <v>67817.298299999995</v>
      </c>
      <c r="F1496" s="4">
        <v>12993.6314</v>
      </c>
      <c r="G1496">
        <v>3307.0641999999998</v>
      </c>
      <c r="H1496">
        <v>4742.1496999999999</v>
      </c>
      <c r="I1496">
        <v>0</v>
      </c>
      <c r="J1496">
        <v>0</v>
      </c>
      <c r="K1496">
        <v>0</v>
      </c>
      <c r="L1496">
        <v>1005.948</v>
      </c>
      <c r="M1496">
        <v>8297.3520000000008</v>
      </c>
      <c r="N1496">
        <v>0</v>
      </c>
      <c r="O1496">
        <v>0</v>
      </c>
      <c r="P1496">
        <v>0</v>
      </c>
      <c r="Q1496">
        <v>0</v>
      </c>
      <c r="R1496">
        <v>1</v>
      </c>
    </row>
    <row r="1497" spans="1:18" x14ac:dyDescent="0.25">
      <c r="A1497" t="s">
        <v>1442</v>
      </c>
      <c r="B1497">
        <v>11012.9422</v>
      </c>
      <c r="C1497">
        <v>1178.9573</v>
      </c>
      <c r="D1497">
        <v>160919.08249999999</v>
      </c>
      <c r="E1497" s="3">
        <v>74603.730899999995</v>
      </c>
      <c r="F1497" s="4">
        <v>11837.626899999999</v>
      </c>
      <c r="G1497">
        <v>2660.0596</v>
      </c>
      <c r="H1497">
        <v>5854.6212999999998</v>
      </c>
      <c r="I1497">
        <v>0</v>
      </c>
      <c r="J1497">
        <v>0</v>
      </c>
      <c r="K1497">
        <v>0</v>
      </c>
      <c r="L1497">
        <v>889.33789999999999</v>
      </c>
      <c r="M1497">
        <v>18378.3995</v>
      </c>
      <c r="N1497">
        <v>0</v>
      </c>
      <c r="O1497">
        <v>0</v>
      </c>
      <c r="P1497">
        <v>0</v>
      </c>
      <c r="Q1497">
        <v>0</v>
      </c>
      <c r="R1497">
        <v>1</v>
      </c>
    </row>
    <row r="1498" spans="1:18" x14ac:dyDescent="0.25">
      <c r="A1498" t="s">
        <v>85</v>
      </c>
      <c r="B1498">
        <v>6243.1343999999999</v>
      </c>
      <c r="C1498">
        <v>637.05139999999994</v>
      </c>
      <c r="D1498">
        <v>84087.180999999997</v>
      </c>
      <c r="E1498" s="3">
        <v>38175.8485</v>
      </c>
      <c r="F1498" s="4">
        <v>5272.3113000000003</v>
      </c>
      <c r="G1498">
        <v>1726.8833</v>
      </c>
      <c r="H1498">
        <v>1545.2319</v>
      </c>
      <c r="I1498">
        <v>0</v>
      </c>
      <c r="J1498">
        <v>0</v>
      </c>
      <c r="K1498">
        <v>0</v>
      </c>
      <c r="L1498">
        <v>621.0367</v>
      </c>
      <c r="M1498">
        <v>10394.588599999999</v>
      </c>
      <c r="N1498">
        <v>0</v>
      </c>
      <c r="O1498">
        <v>0</v>
      </c>
      <c r="P1498">
        <v>0</v>
      </c>
      <c r="Q1498">
        <v>0</v>
      </c>
      <c r="R1498">
        <v>1</v>
      </c>
    </row>
    <row r="1499" spans="1:18" x14ac:dyDescent="0.25">
      <c r="A1499" t="s">
        <v>1443</v>
      </c>
      <c r="B1499">
        <v>4780.1251000000002</v>
      </c>
      <c r="C1499">
        <v>410.79899999999998</v>
      </c>
      <c r="D1499">
        <v>65306.552799999998</v>
      </c>
      <c r="E1499" s="3">
        <v>29949.596300000001</v>
      </c>
      <c r="F1499" s="4">
        <v>3390.6388000000002</v>
      </c>
      <c r="G1499">
        <v>1058.5844999999999</v>
      </c>
      <c r="H1499">
        <v>1368.585</v>
      </c>
      <c r="I1499">
        <v>0</v>
      </c>
      <c r="J1499">
        <v>0</v>
      </c>
      <c r="K1499">
        <v>0</v>
      </c>
      <c r="L1499">
        <v>601.90170000000001</v>
      </c>
      <c r="M1499">
        <v>13872.134899999999</v>
      </c>
      <c r="N1499">
        <v>0</v>
      </c>
      <c r="O1499">
        <v>0</v>
      </c>
      <c r="P1499">
        <v>0</v>
      </c>
      <c r="Q1499">
        <v>0</v>
      </c>
      <c r="R1499">
        <v>1</v>
      </c>
    </row>
    <row r="1500" spans="1:18" x14ac:dyDescent="0.25">
      <c r="A1500" t="s">
        <v>1444</v>
      </c>
      <c r="B1500">
        <v>8799.0380999999998</v>
      </c>
      <c r="C1500">
        <v>579.99680000000001</v>
      </c>
      <c r="D1500">
        <v>160072.43549999999</v>
      </c>
      <c r="E1500" s="3">
        <v>72544.264299999995</v>
      </c>
      <c r="F1500" s="4">
        <v>6165.4925000000003</v>
      </c>
      <c r="G1500">
        <v>1102.4138</v>
      </c>
      <c r="H1500">
        <v>3925.3580999999999</v>
      </c>
      <c r="I1500">
        <v>0</v>
      </c>
      <c r="J1500">
        <v>0</v>
      </c>
      <c r="K1500">
        <v>0</v>
      </c>
      <c r="L1500">
        <v>588.64779999999996</v>
      </c>
      <c r="M1500">
        <v>112104.7792</v>
      </c>
      <c r="N1500">
        <v>0</v>
      </c>
      <c r="O1500">
        <v>0</v>
      </c>
      <c r="P1500">
        <v>0</v>
      </c>
      <c r="Q1500">
        <v>0</v>
      </c>
      <c r="R1500">
        <v>1</v>
      </c>
    </row>
    <row r="1501" spans="1:18" x14ac:dyDescent="0.25">
      <c r="A1501" t="s">
        <v>1445</v>
      </c>
      <c r="B1501">
        <v>11020.590200000001</v>
      </c>
      <c r="C1501">
        <v>2153.3234000000002</v>
      </c>
      <c r="D1501">
        <v>141353.78200000001</v>
      </c>
      <c r="E1501" s="3">
        <v>72295.473700000002</v>
      </c>
      <c r="F1501" s="4">
        <v>14933.710499999999</v>
      </c>
      <c r="G1501">
        <v>2258.1107000000002</v>
      </c>
      <c r="H1501">
        <v>10041.8804</v>
      </c>
      <c r="I1501">
        <v>0</v>
      </c>
      <c r="J1501">
        <v>0</v>
      </c>
      <c r="K1501">
        <v>0</v>
      </c>
      <c r="L1501">
        <v>818.83860000000004</v>
      </c>
      <c r="M1501">
        <v>40542.965600000003</v>
      </c>
      <c r="N1501">
        <v>0</v>
      </c>
      <c r="O1501">
        <v>0</v>
      </c>
      <c r="P1501">
        <v>0</v>
      </c>
      <c r="Q1501">
        <v>0</v>
      </c>
      <c r="R1501">
        <v>1</v>
      </c>
    </row>
    <row r="1502" spans="1:18" x14ac:dyDescent="0.25">
      <c r="A1502" t="s">
        <v>1446</v>
      </c>
      <c r="B1502">
        <v>4533.5321000000004</v>
      </c>
      <c r="C1502">
        <v>529.90710000000001</v>
      </c>
      <c r="D1502">
        <v>55808.818599999999</v>
      </c>
      <c r="E1502" s="3">
        <v>26237.7196</v>
      </c>
      <c r="F1502" s="4">
        <v>3855.5717</v>
      </c>
      <c r="G1502">
        <v>1066.5953999999999</v>
      </c>
      <c r="H1502">
        <v>1705.6769999999999</v>
      </c>
      <c r="I1502">
        <v>0</v>
      </c>
      <c r="J1502">
        <v>0</v>
      </c>
      <c r="K1502">
        <v>0</v>
      </c>
      <c r="L1502">
        <v>445.84390000000002</v>
      </c>
      <c r="M1502">
        <v>12991.5571</v>
      </c>
      <c r="N1502">
        <v>0</v>
      </c>
      <c r="O1502">
        <v>0</v>
      </c>
      <c r="P1502">
        <v>0</v>
      </c>
      <c r="Q1502">
        <v>0</v>
      </c>
      <c r="R1502">
        <v>1</v>
      </c>
    </row>
    <row r="1503" spans="1:18" x14ac:dyDescent="0.25">
      <c r="A1503" t="s">
        <v>1447</v>
      </c>
      <c r="B1503">
        <v>3364.2910999999999</v>
      </c>
      <c r="C1503">
        <v>160.07320000000001</v>
      </c>
      <c r="D1503">
        <v>63801.3995</v>
      </c>
      <c r="E1503" s="3">
        <v>28723.147400000002</v>
      </c>
      <c r="F1503" s="4">
        <v>2029.8207</v>
      </c>
      <c r="G1503">
        <v>446.06920000000002</v>
      </c>
      <c r="H1503">
        <v>1157.5495000000001</v>
      </c>
      <c r="I1503">
        <v>0</v>
      </c>
      <c r="J1503">
        <v>0</v>
      </c>
      <c r="K1503">
        <v>0</v>
      </c>
      <c r="L1503">
        <v>240.70920000000001</v>
      </c>
      <c r="M1503">
        <v>43313.765899999999</v>
      </c>
      <c r="N1503">
        <v>0</v>
      </c>
      <c r="O1503">
        <v>0</v>
      </c>
      <c r="P1503">
        <v>0</v>
      </c>
      <c r="Q1503">
        <v>0</v>
      </c>
      <c r="R1503">
        <v>1</v>
      </c>
    </row>
    <row r="1504" spans="1:18" x14ac:dyDescent="0.25">
      <c r="A1504" t="s">
        <v>1448</v>
      </c>
      <c r="B1504">
        <v>10762.536700000001</v>
      </c>
      <c r="C1504">
        <v>2371.4596999999999</v>
      </c>
      <c r="D1504">
        <v>125945.9019</v>
      </c>
      <c r="E1504" s="3">
        <v>64675.302100000001</v>
      </c>
      <c r="F1504" s="4">
        <v>16448.9355</v>
      </c>
      <c r="G1504">
        <v>2872.6660000000002</v>
      </c>
      <c r="H1504">
        <v>10417.593500000001</v>
      </c>
      <c r="I1504">
        <v>0</v>
      </c>
      <c r="J1504">
        <v>0</v>
      </c>
      <c r="K1504">
        <v>0</v>
      </c>
      <c r="L1504">
        <v>1142.3173999999999</v>
      </c>
      <c r="M1504">
        <v>6322.6385</v>
      </c>
      <c r="N1504">
        <v>0</v>
      </c>
      <c r="O1504">
        <v>0</v>
      </c>
      <c r="P1504">
        <v>0</v>
      </c>
      <c r="Q1504">
        <v>0</v>
      </c>
      <c r="R1504">
        <v>1</v>
      </c>
    </row>
    <row r="1505" spans="1:18" x14ac:dyDescent="0.25">
      <c r="A1505" t="s">
        <v>1449</v>
      </c>
      <c r="B1505">
        <v>4929.3284000000003</v>
      </c>
      <c r="C1505">
        <v>486.67110000000002</v>
      </c>
      <c r="D1505">
        <v>72079.195699999997</v>
      </c>
      <c r="E1505" s="3">
        <v>33240.466699999997</v>
      </c>
      <c r="F1505" s="4">
        <v>5420.1913000000004</v>
      </c>
      <c r="G1505">
        <v>1504.0281</v>
      </c>
      <c r="H1505">
        <v>2271.5662000000002</v>
      </c>
      <c r="I1505">
        <v>0</v>
      </c>
      <c r="J1505">
        <v>0</v>
      </c>
      <c r="K1505">
        <v>0</v>
      </c>
      <c r="L1505">
        <v>672.40300000000002</v>
      </c>
      <c r="M1505">
        <v>5703.5987999999998</v>
      </c>
      <c r="N1505">
        <v>0</v>
      </c>
      <c r="O1505">
        <v>0</v>
      </c>
      <c r="P1505">
        <v>0</v>
      </c>
      <c r="Q1505">
        <v>0</v>
      </c>
      <c r="R1505">
        <v>1</v>
      </c>
    </row>
    <row r="1506" spans="1:18" x14ac:dyDescent="0.25">
      <c r="A1506" t="s">
        <v>1450</v>
      </c>
      <c r="B1506">
        <v>6652.8939</v>
      </c>
      <c r="C1506">
        <v>916.75210000000004</v>
      </c>
      <c r="D1506">
        <v>91314.104900000006</v>
      </c>
      <c r="E1506" s="3">
        <v>42238.041100000002</v>
      </c>
      <c r="F1506" s="4">
        <v>8891.2770999999993</v>
      </c>
      <c r="G1506">
        <v>2272.6401999999998</v>
      </c>
      <c r="H1506">
        <v>4849.6323000000002</v>
      </c>
      <c r="I1506">
        <v>0</v>
      </c>
      <c r="J1506">
        <v>0</v>
      </c>
      <c r="K1506">
        <v>0</v>
      </c>
      <c r="L1506">
        <v>1303.8472999999999</v>
      </c>
      <c r="M1506">
        <v>4393.1950999999999</v>
      </c>
      <c r="N1506">
        <v>0</v>
      </c>
      <c r="O1506">
        <v>0</v>
      </c>
      <c r="P1506">
        <v>0</v>
      </c>
      <c r="Q1506">
        <v>0</v>
      </c>
      <c r="R1506">
        <v>1</v>
      </c>
    </row>
    <row r="1507" spans="1:18" x14ac:dyDescent="0.25">
      <c r="A1507" t="s">
        <v>1451</v>
      </c>
      <c r="B1507">
        <v>10102.575000000001</v>
      </c>
      <c r="C1507">
        <v>3065.5365999999999</v>
      </c>
      <c r="D1507">
        <v>131443.4235</v>
      </c>
      <c r="E1507" s="3">
        <v>74097.653600000005</v>
      </c>
      <c r="F1507" s="4">
        <v>23527.501899999999</v>
      </c>
      <c r="G1507">
        <v>3568.0346</v>
      </c>
      <c r="H1507">
        <v>16759.9797</v>
      </c>
      <c r="I1507">
        <v>0</v>
      </c>
      <c r="J1507">
        <v>0</v>
      </c>
      <c r="K1507">
        <v>0</v>
      </c>
      <c r="L1507">
        <v>1941.6098999999999</v>
      </c>
      <c r="M1507">
        <v>13724.8433</v>
      </c>
      <c r="N1507">
        <v>0</v>
      </c>
      <c r="O1507">
        <v>0</v>
      </c>
      <c r="P1507">
        <v>0</v>
      </c>
      <c r="Q1507">
        <v>0</v>
      </c>
      <c r="R1507">
        <v>1</v>
      </c>
    </row>
    <row r="1508" spans="1:18" x14ac:dyDescent="0.25">
      <c r="A1508" t="s">
        <v>1452</v>
      </c>
      <c r="B1508">
        <v>4563.1427000000003</v>
      </c>
      <c r="C1508">
        <v>415.44130000000001</v>
      </c>
      <c r="D1508">
        <v>60803.059399999998</v>
      </c>
      <c r="E1508" s="3">
        <v>26966.813699999999</v>
      </c>
      <c r="F1508" s="4">
        <v>3537.2694999999999</v>
      </c>
      <c r="G1508">
        <v>1092.7031999999999</v>
      </c>
      <c r="H1508">
        <v>1077.1233</v>
      </c>
      <c r="I1508">
        <v>0</v>
      </c>
      <c r="J1508">
        <v>0</v>
      </c>
      <c r="K1508">
        <v>0</v>
      </c>
      <c r="L1508">
        <v>461.77600000000001</v>
      </c>
      <c r="M1508">
        <v>4422.8603000000003</v>
      </c>
      <c r="N1508">
        <v>0</v>
      </c>
      <c r="O1508">
        <v>0</v>
      </c>
      <c r="P1508">
        <v>0</v>
      </c>
      <c r="Q1508">
        <v>0</v>
      </c>
      <c r="R1508">
        <v>1</v>
      </c>
    </row>
    <row r="1509" spans="1:18" x14ac:dyDescent="0.25">
      <c r="A1509" t="s">
        <v>1453</v>
      </c>
      <c r="B1509">
        <v>10293.891799999999</v>
      </c>
      <c r="C1509">
        <v>3555.8162000000002</v>
      </c>
      <c r="D1509">
        <v>154780.6048</v>
      </c>
      <c r="E1509" s="3">
        <v>97410.575200000007</v>
      </c>
      <c r="F1509" s="4">
        <v>34717.384299999998</v>
      </c>
      <c r="G1509">
        <v>5272.9078</v>
      </c>
      <c r="H1509">
        <v>27498.142</v>
      </c>
      <c r="I1509">
        <v>0</v>
      </c>
      <c r="J1509">
        <v>0</v>
      </c>
      <c r="K1509">
        <v>0</v>
      </c>
      <c r="L1509">
        <v>3219.6405</v>
      </c>
      <c r="M1509">
        <v>1645.7607</v>
      </c>
      <c r="N1509">
        <v>0</v>
      </c>
      <c r="O1509">
        <v>0</v>
      </c>
      <c r="P1509">
        <v>0</v>
      </c>
      <c r="Q1509">
        <v>0</v>
      </c>
      <c r="R1509">
        <v>1</v>
      </c>
    </row>
    <row r="1510" spans="1:18" x14ac:dyDescent="0.25">
      <c r="A1510" t="s">
        <v>1454</v>
      </c>
      <c r="B1510">
        <v>6304.0352000000003</v>
      </c>
      <c r="C1510">
        <v>1558.7682</v>
      </c>
      <c r="D1510">
        <v>107640.579</v>
      </c>
      <c r="E1510" s="3">
        <v>51000.802600000003</v>
      </c>
      <c r="F1510" s="4">
        <v>21041.950799999999</v>
      </c>
      <c r="G1510">
        <v>2446.5538000000001</v>
      </c>
      <c r="H1510">
        <v>17387.676800000001</v>
      </c>
      <c r="I1510">
        <v>0</v>
      </c>
      <c r="J1510">
        <v>0</v>
      </c>
      <c r="K1510">
        <v>0</v>
      </c>
      <c r="L1510">
        <v>1485.8961999999999</v>
      </c>
      <c r="M1510">
        <v>32964.063499999997</v>
      </c>
      <c r="N1510">
        <v>0</v>
      </c>
      <c r="O1510">
        <v>0</v>
      </c>
      <c r="P1510">
        <v>0</v>
      </c>
      <c r="Q1510">
        <v>0</v>
      </c>
      <c r="R1510">
        <v>1</v>
      </c>
    </row>
    <row r="1511" spans="1:18" x14ac:dyDescent="0.25">
      <c r="A1511" t="s">
        <v>1455</v>
      </c>
      <c r="B1511">
        <v>3410.1273999999999</v>
      </c>
      <c r="C1511">
        <v>249.26179999999999</v>
      </c>
      <c r="D1511">
        <v>46503.342499999999</v>
      </c>
      <c r="E1511" s="3">
        <v>20374.937399999999</v>
      </c>
      <c r="F1511" s="4">
        <v>2533.7235999999998</v>
      </c>
      <c r="G1511">
        <v>1081.8797999999999</v>
      </c>
      <c r="H1511">
        <v>521.48080000000004</v>
      </c>
      <c r="I1511">
        <v>0</v>
      </c>
      <c r="J1511">
        <v>0</v>
      </c>
      <c r="K1511">
        <v>0</v>
      </c>
      <c r="L1511">
        <v>518.53660000000002</v>
      </c>
      <c r="M1511">
        <v>314.15030000000002</v>
      </c>
      <c r="N1511">
        <v>0</v>
      </c>
      <c r="O1511">
        <v>0</v>
      </c>
      <c r="P1511">
        <v>0</v>
      </c>
      <c r="Q1511">
        <v>0</v>
      </c>
      <c r="R1511">
        <v>1</v>
      </c>
    </row>
    <row r="1512" spans="1:18" x14ac:dyDescent="0.25">
      <c r="A1512" t="s">
        <v>1456</v>
      </c>
      <c r="B1512">
        <v>3384.8793999999998</v>
      </c>
      <c r="C1512">
        <v>417.56200000000001</v>
      </c>
      <c r="D1512">
        <v>44029.979399999997</v>
      </c>
      <c r="E1512" s="3">
        <v>28980.024300000001</v>
      </c>
      <c r="F1512" s="4">
        <v>4278.0802999999996</v>
      </c>
      <c r="G1512">
        <v>2228.4533000000001</v>
      </c>
      <c r="H1512">
        <v>1049.3753999999999</v>
      </c>
      <c r="I1512">
        <v>0</v>
      </c>
      <c r="J1512">
        <v>0</v>
      </c>
      <c r="K1512">
        <v>0</v>
      </c>
      <c r="L1512">
        <v>565.64549999999997</v>
      </c>
      <c r="M1512">
        <v>202.7816</v>
      </c>
      <c r="N1512">
        <v>0</v>
      </c>
      <c r="O1512">
        <v>0</v>
      </c>
      <c r="P1512">
        <v>0</v>
      </c>
      <c r="Q1512">
        <v>0</v>
      </c>
      <c r="R1512">
        <v>1</v>
      </c>
    </row>
    <row r="1513" spans="1:18" x14ac:dyDescent="0.25">
      <c r="A1513" t="s">
        <v>1457</v>
      </c>
      <c r="B1513">
        <v>2578.5520999999999</v>
      </c>
      <c r="C1513">
        <v>275.72059999999999</v>
      </c>
      <c r="D1513">
        <v>29151.271199999999</v>
      </c>
      <c r="E1513" s="3">
        <v>12562.4671</v>
      </c>
      <c r="F1513" s="4">
        <v>2007.6478999999999</v>
      </c>
      <c r="G1513">
        <v>838.95540000000005</v>
      </c>
      <c r="H1513">
        <v>619.5924</v>
      </c>
      <c r="I1513">
        <v>0</v>
      </c>
      <c r="J1513">
        <v>0</v>
      </c>
      <c r="K1513">
        <v>0</v>
      </c>
      <c r="L1513">
        <v>447.97500000000002</v>
      </c>
      <c r="M1513">
        <v>134.94630000000001</v>
      </c>
      <c r="N1513">
        <v>0</v>
      </c>
      <c r="O1513">
        <v>0</v>
      </c>
      <c r="P1513">
        <v>0</v>
      </c>
      <c r="Q1513">
        <v>0</v>
      </c>
      <c r="R1513">
        <v>1</v>
      </c>
    </row>
    <row r="1514" spans="1:18" x14ac:dyDescent="0.25">
      <c r="A1514" t="s">
        <v>86</v>
      </c>
      <c r="B1514">
        <v>2036.8424</v>
      </c>
      <c r="C1514">
        <v>455.31990000000002</v>
      </c>
      <c r="D1514">
        <v>27030.856299999999</v>
      </c>
      <c r="E1514" s="3">
        <v>11102.654200000001</v>
      </c>
      <c r="F1514" s="4">
        <v>4673.6516000000001</v>
      </c>
      <c r="G1514">
        <v>1495.2433000000001</v>
      </c>
      <c r="H1514">
        <v>2983.3782999999999</v>
      </c>
      <c r="I1514">
        <v>0</v>
      </c>
      <c r="J1514">
        <v>0</v>
      </c>
      <c r="K1514">
        <v>0</v>
      </c>
      <c r="L1514">
        <v>1230.6948</v>
      </c>
      <c r="M1514">
        <v>2586.0693999999999</v>
      </c>
      <c r="N1514">
        <v>0</v>
      </c>
      <c r="O1514">
        <v>0</v>
      </c>
      <c r="P1514">
        <v>0</v>
      </c>
      <c r="Q1514">
        <v>0</v>
      </c>
      <c r="R1514">
        <v>1</v>
      </c>
    </row>
    <row r="1515" spans="1:18" x14ac:dyDescent="0.25">
      <c r="A1515" t="s">
        <v>1458</v>
      </c>
      <c r="B1515">
        <v>3404.7537000000002</v>
      </c>
      <c r="C1515">
        <v>850.38649999999996</v>
      </c>
      <c r="D1515">
        <v>42765.3986</v>
      </c>
      <c r="E1515" s="3">
        <v>22064.719700000001</v>
      </c>
      <c r="F1515" s="4">
        <v>6784.5138999999999</v>
      </c>
      <c r="G1515">
        <v>1334.633</v>
      </c>
      <c r="H1515">
        <v>4566.3967000000002</v>
      </c>
      <c r="I1515">
        <v>0</v>
      </c>
      <c r="J1515">
        <v>0</v>
      </c>
      <c r="K1515">
        <v>0</v>
      </c>
      <c r="L1515">
        <v>753.51890000000003</v>
      </c>
      <c r="M1515">
        <v>1257.0337</v>
      </c>
      <c r="N1515">
        <v>0</v>
      </c>
      <c r="O1515">
        <v>0</v>
      </c>
      <c r="P1515">
        <v>0</v>
      </c>
      <c r="Q1515">
        <v>0</v>
      </c>
      <c r="R1515">
        <v>1</v>
      </c>
    </row>
    <row r="1516" spans="1:18" x14ac:dyDescent="0.25">
      <c r="A1516" t="s">
        <v>1459</v>
      </c>
      <c r="B1516">
        <v>1566.4422999999999</v>
      </c>
      <c r="C1516">
        <v>491.51580000000001</v>
      </c>
      <c r="D1516">
        <v>22123.010699999999</v>
      </c>
      <c r="E1516" s="3">
        <v>8413.7998000000007</v>
      </c>
      <c r="F1516" s="4">
        <v>4647.6247000000003</v>
      </c>
      <c r="G1516">
        <v>811.07389999999998</v>
      </c>
      <c r="H1516">
        <v>3479.7329</v>
      </c>
      <c r="I1516">
        <v>0</v>
      </c>
      <c r="J1516">
        <v>0</v>
      </c>
      <c r="K1516">
        <v>0</v>
      </c>
      <c r="L1516">
        <v>586.92219999999998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1</v>
      </c>
    </row>
    <row r="1517" spans="1:18" x14ac:dyDescent="0.25">
      <c r="A1517" t="s">
        <v>1460</v>
      </c>
      <c r="B1517">
        <v>1992.4099000000001</v>
      </c>
      <c r="C1517">
        <v>292.85550000000001</v>
      </c>
      <c r="D1517">
        <v>21983.027600000001</v>
      </c>
      <c r="E1517" s="3">
        <v>9011.4367999999995</v>
      </c>
      <c r="F1517" s="4">
        <v>2234.0761000000002</v>
      </c>
      <c r="G1517">
        <v>847.64480000000003</v>
      </c>
      <c r="H1517">
        <v>1175.5605</v>
      </c>
      <c r="I1517">
        <v>0</v>
      </c>
      <c r="J1517">
        <v>0</v>
      </c>
      <c r="K1517">
        <v>0</v>
      </c>
      <c r="L1517">
        <v>644.93200000000002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1</v>
      </c>
    </row>
    <row r="1518" spans="1:18" x14ac:dyDescent="0.25">
      <c r="A1518" t="s">
        <v>1461</v>
      </c>
      <c r="B1518">
        <v>3030.0180999999998</v>
      </c>
      <c r="C1518">
        <v>544.48199999999997</v>
      </c>
      <c r="D1518">
        <v>41507.976499999997</v>
      </c>
      <c r="E1518" s="3">
        <v>17838.515599999999</v>
      </c>
      <c r="F1518" s="4">
        <v>4881.9201000000003</v>
      </c>
      <c r="G1518">
        <v>1464.2225000000001</v>
      </c>
      <c r="H1518">
        <v>3020.2260000000001</v>
      </c>
      <c r="I1518">
        <v>0</v>
      </c>
      <c r="J1518">
        <v>0</v>
      </c>
      <c r="K1518">
        <v>0</v>
      </c>
      <c r="L1518">
        <v>1088.7294999999999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1</v>
      </c>
    </row>
    <row r="1519" spans="1:18" x14ac:dyDescent="0.25">
      <c r="A1519" t="s">
        <v>1462</v>
      </c>
      <c r="B1519">
        <v>7518.0793999999996</v>
      </c>
      <c r="C1519">
        <v>2301.5029</v>
      </c>
      <c r="D1519">
        <v>109879.11569999999</v>
      </c>
      <c r="E1519" s="3">
        <v>57880.899299999997</v>
      </c>
      <c r="F1519" s="4">
        <v>22455.0039</v>
      </c>
      <c r="G1519">
        <v>3299.1493999999998</v>
      </c>
      <c r="H1519">
        <v>17761.208699999999</v>
      </c>
      <c r="I1519">
        <v>0</v>
      </c>
      <c r="J1519">
        <v>0</v>
      </c>
      <c r="K1519">
        <v>0</v>
      </c>
      <c r="L1519">
        <v>2209.5104999999999</v>
      </c>
      <c r="M1519">
        <v>78.382000000000005</v>
      </c>
      <c r="N1519">
        <v>0</v>
      </c>
      <c r="O1519">
        <v>0</v>
      </c>
      <c r="P1519">
        <v>0</v>
      </c>
      <c r="Q1519">
        <v>0</v>
      </c>
      <c r="R1519">
        <v>1</v>
      </c>
    </row>
    <row r="1520" spans="1:18" x14ac:dyDescent="0.25">
      <c r="A1520" t="s">
        <v>1463</v>
      </c>
      <c r="B1520">
        <v>2972.1212</v>
      </c>
      <c r="C1520">
        <v>392.89890000000003</v>
      </c>
      <c r="D1520">
        <v>42795.262199999997</v>
      </c>
      <c r="E1520" s="3">
        <v>17963.752100000002</v>
      </c>
      <c r="F1520" s="4">
        <v>4298.6693999999998</v>
      </c>
      <c r="G1520">
        <v>1380.8398</v>
      </c>
      <c r="H1520">
        <v>1808.9528</v>
      </c>
      <c r="I1520">
        <v>0</v>
      </c>
      <c r="J1520">
        <v>0</v>
      </c>
      <c r="K1520">
        <v>0</v>
      </c>
      <c r="L1520">
        <v>975.58590000000004</v>
      </c>
      <c r="M1520">
        <v>4375.1358</v>
      </c>
      <c r="N1520">
        <v>0</v>
      </c>
      <c r="O1520">
        <v>0</v>
      </c>
      <c r="P1520">
        <v>0</v>
      </c>
      <c r="Q1520">
        <v>0</v>
      </c>
      <c r="R1520">
        <v>1</v>
      </c>
    </row>
    <row r="1521" spans="1:18" x14ac:dyDescent="0.25">
      <c r="A1521" t="s">
        <v>1464</v>
      </c>
      <c r="B1521">
        <v>544.09159999999997</v>
      </c>
      <c r="C1521">
        <v>47.646799999999999</v>
      </c>
      <c r="D1521">
        <v>8727.1569</v>
      </c>
      <c r="E1521" s="3">
        <v>3482.1109999999999</v>
      </c>
      <c r="F1521" s="4">
        <v>526.94349999999997</v>
      </c>
      <c r="G1521">
        <v>222.9982</v>
      </c>
      <c r="H1521">
        <v>117.9051</v>
      </c>
      <c r="I1521">
        <v>0</v>
      </c>
      <c r="J1521">
        <v>0</v>
      </c>
      <c r="K1521">
        <v>0</v>
      </c>
      <c r="L1521">
        <v>153.3142</v>
      </c>
      <c r="M1521">
        <v>4010.5081</v>
      </c>
      <c r="N1521">
        <v>0</v>
      </c>
      <c r="O1521">
        <v>0</v>
      </c>
      <c r="P1521">
        <v>0</v>
      </c>
      <c r="Q1521">
        <v>0</v>
      </c>
      <c r="R1521">
        <v>1</v>
      </c>
    </row>
    <row r="1522" spans="1:18" x14ac:dyDescent="0.25">
      <c r="A1522" t="s">
        <v>1465</v>
      </c>
      <c r="B1522">
        <v>2724.8782999999999</v>
      </c>
      <c r="C1522">
        <v>527.27089999999998</v>
      </c>
      <c r="D1522">
        <v>47698.762999999999</v>
      </c>
      <c r="E1522" s="3">
        <v>19923.199000000001</v>
      </c>
      <c r="F1522" s="4">
        <v>6998.1945999999998</v>
      </c>
      <c r="G1522">
        <v>1279.0581</v>
      </c>
      <c r="H1522">
        <v>4816.5420000000004</v>
      </c>
      <c r="I1522">
        <v>0</v>
      </c>
      <c r="J1522">
        <v>0</v>
      </c>
      <c r="K1522">
        <v>0</v>
      </c>
      <c r="L1522">
        <v>988.34879999999998</v>
      </c>
      <c r="M1522">
        <v>20934.5448</v>
      </c>
      <c r="N1522">
        <v>0</v>
      </c>
      <c r="O1522">
        <v>0</v>
      </c>
      <c r="P1522">
        <v>0</v>
      </c>
      <c r="Q1522">
        <v>0</v>
      </c>
      <c r="R1522">
        <v>1</v>
      </c>
    </row>
    <row r="1523" spans="1:18" x14ac:dyDescent="0.25">
      <c r="A1523" t="s">
        <v>1466</v>
      </c>
      <c r="B1523">
        <v>3565.4585999999999</v>
      </c>
      <c r="C1523">
        <v>345.71749999999997</v>
      </c>
      <c r="D1523">
        <v>65730.470199999996</v>
      </c>
      <c r="E1523" s="3">
        <v>30347.5573</v>
      </c>
      <c r="F1523" s="4">
        <v>3661.4108000000001</v>
      </c>
      <c r="G1523">
        <v>691.62549999999999</v>
      </c>
      <c r="H1523">
        <v>2363.1021999999998</v>
      </c>
      <c r="I1523">
        <v>0</v>
      </c>
      <c r="J1523">
        <v>0</v>
      </c>
      <c r="K1523">
        <v>0</v>
      </c>
      <c r="L1523">
        <v>468.99349999999998</v>
      </c>
      <c r="M1523">
        <v>49501.511899999998</v>
      </c>
      <c r="N1523">
        <v>0</v>
      </c>
      <c r="O1523">
        <v>0</v>
      </c>
      <c r="P1523">
        <v>0</v>
      </c>
      <c r="Q1523">
        <v>0</v>
      </c>
      <c r="R1523">
        <v>1</v>
      </c>
    </row>
    <row r="1524" spans="1:18" x14ac:dyDescent="0.25">
      <c r="A1524" t="s">
        <v>1467</v>
      </c>
      <c r="B1524">
        <v>2953.6999000000001</v>
      </c>
      <c r="C1524">
        <v>275.72320000000002</v>
      </c>
      <c r="D1524">
        <v>59729.131200000003</v>
      </c>
      <c r="E1524" s="3">
        <v>26892.300999999999</v>
      </c>
      <c r="F1524" s="4">
        <v>2900.9962999999998</v>
      </c>
      <c r="G1524">
        <v>399.48129999999998</v>
      </c>
      <c r="H1524">
        <v>1885.6874</v>
      </c>
      <c r="I1524">
        <v>0</v>
      </c>
      <c r="J1524">
        <v>0</v>
      </c>
      <c r="K1524">
        <v>0</v>
      </c>
      <c r="L1524">
        <v>284.44990000000001</v>
      </c>
      <c r="M1524">
        <v>49690.428500000002</v>
      </c>
      <c r="N1524">
        <v>0</v>
      </c>
      <c r="O1524">
        <v>0</v>
      </c>
      <c r="P1524">
        <v>0</v>
      </c>
      <c r="Q1524">
        <v>0</v>
      </c>
      <c r="R1524">
        <v>1</v>
      </c>
    </row>
    <row r="1525" spans="1:18" x14ac:dyDescent="0.25">
      <c r="A1525" t="s">
        <v>1468</v>
      </c>
      <c r="B1525">
        <v>3774.8072000000002</v>
      </c>
      <c r="C1525">
        <v>291.0958</v>
      </c>
      <c r="D1525">
        <v>82745.689400000003</v>
      </c>
      <c r="E1525" s="3">
        <v>41208.689899999998</v>
      </c>
      <c r="F1525" s="4">
        <v>5347.3244000000004</v>
      </c>
      <c r="G1525">
        <v>533.46759999999995</v>
      </c>
      <c r="H1525">
        <v>4650.6500999999998</v>
      </c>
      <c r="I1525">
        <v>0</v>
      </c>
      <c r="J1525">
        <v>0</v>
      </c>
      <c r="K1525">
        <v>0</v>
      </c>
      <c r="L1525">
        <v>281.62060000000002</v>
      </c>
      <c r="M1525">
        <v>70181.925499999998</v>
      </c>
      <c r="N1525">
        <v>0</v>
      </c>
      <c r="O1525">
        <v>0</v>
      </c>
      <c r="P1525">
        <v>0</v>
      </c>
      <c r="Q1525">
        <v>0</v>
      </c>
      <c r="R1525">
        <v>1</v>
      </c>
    </row>
    <row r="1526" spans="1:18" x14ac:dyDescent="0.25">
      <c r="A1526" t="s">
        <v>1469</v>
      </c>
      <c r="B1526">
        <v>4033.4171000000001</v>
      </c>
      <c r="C1526">
        <v>1481.9046000000001</v>
      </c>
      <c r="D1526">
        <v>51927.7261</v>
      </c>
      <c r="E1526" s="3">
        <v>27270.5635</v>
      </c>
      <c r="F1526" s="4">
        <v>10041.579400000001</v>
      </c>
      <c r="G1526">
        <v>1506.7681</v>
      </c>
      <c r="H1526">
        <v>7630.7479000000003</v>
      </c>
      <c r="I1526">
        <v>0</v>
      </c>
      <c r="J1526">
        <v>0</v>
      </c>
      <c r="K1526">
        <v>0</v>
      </c>
      <c r="L1526">
        <v>866.2509</v>
      </c>
      <c r="M1526">
        <v>12000.816999999999</v>
      </c>
      <c r="N1526">
        <v>0</v>
      </c>
      <c r="O1526">
        <v>0</v>
      </c>
      <c r="P1526">
        <v>0</v>
      </c>
      <c r="Q1526">
        <v>0</v>
      </c>
      <c r="R1526">
        <v>1</v>
      </c>
    </row>
    <row r="1527" spans="1:18" x14ac:dyDescent="0.25">
      <c r="A1527" t="s">
        <v>1470</v>
      </c>
      <c r="B1527">
        <v>5234.4039000000002</v>
      </c>
      <c r="C1527">
        <v>1238.2987000000001</v>
      </c>
      <c r="D1527">
        <v>69434.741899999994</v>
      </c>
      <c r="E1527" s="3">
        <v>35608.316700000003</v>
      </c>
      <c r="F1527" s="4">
        <v>9121.1496000000006</v>
      </c>
      <c r="G1527">
        <v>1551.9255000000001</v>
      </c>
      <c r="H1527">
        <v>6255.0316000000003</v>
      </c>
      <c r="I1527">
        <v>0</v>
      </c>
      <c r="J1527">
        <v>0</v>
      </c>
      <c r="K1527">
        <v>0</v>
      </c>
      <c r="L1527">
        <v>756.41489999999999</v>
      </c>
      <c r="M1527">
        <v>18677.738700000002</v>
      </c>
      <c r="N1527">
        <v>0</v>
      </c>
      <c r="O1527">
        <v>0</v>
      </c>
      <c r="P1527">
        <v>0</v>
      </c>
      <c r="Q1527">
        <v>0</v>
      </c>
      <c r="R1527">
        <v>1</v>
      </c>
    </row>
    <row r="1528" spans="1:18" x14ac:dyDescent="0.25">
      <c r="A1528" t="s">
        <v>1471</v>
      </c>
      <c r="B1528">
        <v>4528.4668000000001</v>
      </c>
      <c r="C1528">
        <v>2070.5039999999999</v>
      </c>
      <c r="D1528">
        <v>61151.131300000001</v>
      </c>
      <c r="E1528" s="3">
        <v>34088.741099999999</v>
      </c>
      <c r="F1528" s="4">
        <v>16220.2466</v>
      </c>
      <c r="G1528">
        <v>2169.9645</v>
      </c>
      <c r="H1528">
        <v>13443.722100000001</v>
      </c>
      <c r="I1528">
        <v>0</v>
      </c>
      <c r="J1528">
        <v>0</v>
      </c>
      <c r="K1528">
        <v>0</v>
      </c>
      <c r="L1528">
        <v>1461.5721000000001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1</v>
      </c>
    </row>
    <row r="1529" spans="1:18" x14ac:dyDescent="0.25">
      <c r="A1529" t="s">
        <v>1472</v>
      </c>
      <c r="B1529">
        <v>3924.5389</v>
      </c>
      <c r="C1529">
        <v>1084.8439000000001</v>
      </c>
      <c r="D1529">
        <v>48846.684800000003</v>
      </c>
      <c r="E1529" s="3">
        <v>20742.556400000001</v>
      </c>
      <c r="F1529" s="4">
        <v>9456.4740000000002</v>
      </c>
      <c r="G1529">
        <v>1395.3133</v>
      </c>
      <c r="H1529">
        <v>7247.4210999999996</v>
      </c>
      <c r="I1529">
        <v>0</v>
      </c>
      <c r="J1529">
        <v>0</v>
      </c>
      <c r="K1529">
        <v>0</v>
      </c>
      <c r="L1529">
        <v>779.4787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1</v>
      </c>
    </row>
    <row r="1530" spans="1:18" x14ac:dyDescent="0.25">
      <c r="A1530" t="s">
        <v>1473</v>
      </c>
      <c r="B1530">
        <v>2152.5859999999998</v>
      </c>
      <c r="C1530">
        <v>624.90830000000005</v>
      </c>
      <c r="D1530">
        <v>28592.152399999999</v>
      </c>
      <c r="E1530" s="3">
        <v>12607.560799999999</v>
      </c>
      <c r="F1530" s="4">
        <v>4885.7907999999998</v>
      </c>
      <c r="G1530">
        <v>820.45889999999997</v>
      </c>
      <c r="H1530">
        <v>3625.915</v>
      </c>
      <c r="I1530">
        <v>0</v>
      </c>
      <c r="J1530">
        <v>0</v>
      </c>
      <c r="K1530">
        <v>0</v>
      </c>
      <c r="L1530">
        <v>469.95080000000002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1</v>
      </c>
    </row>
    <row r="1531" spans="1:18" x14ac:dyDescent="0.25">
      <c r="A1531" t="s">
        <v>1474</v>
      </c>
      <c r="B1531">
        <v>2947.6559999999999</v>
      </c>
      <c r="C1531">
        <v>380.60629999999998</v>
      </c>
      <c r="D1531">
        <v>40778.800000000003</v>
      </c>
      <c r="E1531" s="3">
        <v>17425.125100000001</v>
      </c>
      <c r="F1531" s="4">
        <v>4249.4994999999999</v>
      </c>
      <c r="G1531">
        <v>1650.0233000000001</v>
      </c>
      <c r="H1531">
        <v>2195.1853000000001</v>
      </c>
      <c r="I1531">
        <v>0</v>
      </c>
      <c r="J1531">
        <v>0</v>
      </c>
      <c r="K1531">
        <v>0</v>
      </c>
      <c r="L1531">
        <v>1308.326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1</v>
      </c>
    </row>
    <row r="1532" spans="1:18" x14ac:dyDescent="0.25">
      <c r="A1532" t="s">
        <v>1475</v>
      </c>
      <c r="B1532">
        <v>7849.6679000000004</v>
      </c>
      <c r="C1532">
        <v>3058.6388000000002</v>
      </c>
      <c r="D1532">
        <v>102274.409</v>
      </c>
      <c r="E1532" s="3">
        <v>44015.944600000003</v>
      </c>
      <c r="F1532" s="4">
        <v>24777.8534</v>
      </c>
      <c r="G1532">
        <v>2587.4614999999999</v>
      </c>
      <c r="H1532">
        <v>21113.595099999999</v>
      </c>
      <c r="I1532">
        <v>0</v>
      </c>
      <c r="J1532">
        <v>0</v>
      </c>
      <c r="K1532">
        <v>0</v>
      </c>
      <c r="L1532">
        <v>1582.0615</v>
      </c>
      <c r="M1532">
        <v>12245.722400000001</v>
      </c>
      <c r="N1532">
        <v>0</v>
      </c>
      <c r="O1532">
        <v>0</v>
      </c>
      <c r="P1532">
        <v>0</v>
      </c>
      <c r="Q1532">
        <v>0</v>
      </c>
      <c r="R1532">
        <v>1</v>
      </c>
    </row>
    <row r="1533" spans="1:18" x14ac:dyDescent="0.25">
      <c r="A1533" t="s">
        <v>1476</v>
      </c>
      <c r="B1533">
        <v>5239.4983000000002</v>
      </c>
      <c r="C1533">
        <v>406.22359999999998</v>
      </c>
      <c r="D1533">
        <v>64724.430399999997</v>
      </c>
      <c r="E1533" s="3">
        <v>28425.371500000001</v>
      </c>
      <c r="F1533" s="4">
        <v>3424.6605</v>
      </c>
      <c r="G1533">
        <v>1336.3880999999999</v>
      </c>
      <c r="H1533">
        <v>687.11260000000004</v>
      </c>
      <c r="I1533">
        <v>0</v>
      </c>
      <c r="J1533">
        <v>0</v>
      </c>
      <c r="K1533">
        <v>0</v>
      </c>
      <c r="L1533">
        <v>549.31659999999999</v>
      </c>
      <c r="M1533">
        <v>5381.6189999999997</v>
      </c>
      <c r="N1533">
        <v>0</v>
      </c>
      <c r="O1533">
        <v>0</v>
      </c>
      <c r="P1533">
        <v>0</v>
      </c>
      <c r="Q1533">
        <v>0</v>
      </c>
      <c r="R1533">
        <v>1</v>
      </c>
    </row>
    <row r="1534" spans="1:18" x14ac:dyDescent="0.25">
      <c r="A1534" t="s">
        <v>1477</v>
      </c>
      <c r="B1534">
        <v>3135.6658000000002</v>
      </c>
      <c r="C1534">
        <v>767.14480000000003</v>
      </c>
      <c r="D1534">
        <v>38208.789700000001</v>
      </c>
      <c r="E1534" s="3">
        <v>16541.734799999998</v>
      </c>
      <c r="F1534" s="4">
        <v>5419.58</v>
      </c>
      <c r="G1534">
        <v>957.99940000000004</v>
      </c>
      <c r="H1534">
        <v>3783.64</v>
      </c>
      <c r="I1534">
        <v>0</v>
      </c>
      <c r="J1534">
        <v>0</v>
      </c>
      <c r="K1534">
        <v>0</v>
      </c>
      <c r="L1534">
        <v>546.14520000000005</v>
      </c>
      <c r="M1534">
        <v>3729.752</v>
      </c>
      <c r="N1534">
        <v>0</v>
      </c>
      <c r="O1534">
        <v>0</v>
      </c>
      <c r="P1534">
        <v>0</v>
      </c>
      <c r="Q1534">
        <v>0</v>
      </c>
      <c r="R1534">
        <v>1</v>
      </c>
    </row>
    <row r="1535" spans="1:18" x14ac:dyDescent="0.25">
      <c r="A1535" t="s">
        <v>1478</v>
      </c>
      <c r="B1535">
        <v>6771.0196999999998</v>
      </c>
      <c r="C1535">
        <v>1723.9078</v>
      </c>
      <c r="D1535">
        <v>89191.292400000006</v>
      </c>
      <c r="E1535" s="3">
        <v>43357.225200000001</v>
      </c>
      <c r="F1535" s="4">
        <v>15738.231100000001</v>
      </c>
      <c r="G1535">
        <v>4475.1432000000004</v>
      </c>
      <c r="H1535">
        <v>10612.511399999999</v>
      </c>
      <c r="I1535">
        <v>0</v>
      </c>
      <c r="J1535">
        <v>0</v>
      </c>
      <c r="K1535">
        <v>0</v>
      </c>
      <c r="L1535">
        <v>3795.0531999999998</v>
      </c>
      <c r="M1535">
        <v>838.33709999999996</v>
      </c>
      <c r="N1535">
        <v>0</v>
      </c>
      <c r="O1535">
        <v>0</v>
      </c>
      <c r="P1535">
        <v>0</v>
      </c>
      <c r="Q1535">
        <v>0</v>
      </c>
      <c r="R1535">
        <v>1</v>
      </c>
    </row>
    <row r="1536" spans="1:18" x14ac:dyDescent="0.25">
      <c r="A1536" t="s">
        <v>1479</v>
      </c>
      <c r="B1536">
        <v>6105.1896999999999</v>
      </c>
      <c r="C1536">
        <v>945.9271</v>
      </c>
      <c r="D1536">
        <v>85183.466499999995</v>
      </c>
      <c r="E1536" s="3">
        <v>37377.323499999999</v>
      </c>
      <c r="F1536" s="4">
        <v>7946.3809000000001</v>
      </c>
      <c r="G1536">
        <v>2224.0961000000002</v>
      </c>
      <c r="H1536">
        <v>3964.3944999999999</v>
      </c>
      <c r="I1536">
        <v>0</v>
      </c>
      <c r="J1536">
        <v>0</v>
      </c>
      <c r="K1536">
        <v>0</v>
      </c>
      <c r="L1536">
        <v>1180.4889000000001</v>
      </c>
      <c r="M1536">
        <v>10154.641100000001</v>
      </c>
      <c r="N1536">
        <v>0</v>
      </c>
      <c r="O1536">
        <v>0</v>
      </c>
      <c r="P1536">
        <v>0</v>
      </c>
      <c r="Q1536">
        <v>0</v>
      </c>
      <c r="R1536">
        <v>1</v>
      </c>
    </row>
    <row r="1537" spans="1:18" x14ac:dyDescent="0.25">
      <c r="A1537" t="s">
        <v>1480</v>
      </c>
      <c r="B1537">
        <v>2868.6300999999999</v>
      </c>
      <c r="C1537">
        <v>220.9093</v>
      </c>
      <c r="D1537">
        <v>33388.911599999999</v>
      </c>
      <c r="E1537" s="3">
        <v>14552.689899999999</v>
      </c>
      <c r="F1537" s="4">
        <v>1626.4478999999999</v>
      </c>
      <c r="G1537">
        <v>817.67079999999999</v>
      </c>
      <c r="H1537">
        <v>113.17140000000001</v>
      </c>
      <c r="I1537">
        <v>0</v>
      </c>
      <c r="J1537">
        <v>0</v>
      </c>
      <c r="K1537">
        <v>0</v>
      </c>
      <c r="L1537">
        <v>406.33969999999999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1</v>
      </c>
    </row>
    <row r="1538" spans="1:18" x14ac:dyDescent="0.25">
      <c r="A1538" t="s">
        <v>1481</v>
      </c>
      <c r="B1538">
        <v>5090.223</v>
      </c>
      <c r="C1538">
        <v>1274.6909000000001</v>
      </c>
      <c r="D1538">
        <v>66246.027199999997</v>
      </c>
      <c r="E1538" s="3">
        <v>26369.7435</v>
      </c>
      <c r="F1538" s="4">
        <v>9744.7216000000008</v>
      </c>
      <c r="G1538">
        <v>1870.5033000000001</v>
      </c>
      <c r="H1538">
        <v>7430.1441999999997</v>
      </c>
      <c r="I1538">
        <v>0</v>
      </c>
      <c r="J1538">
        <v>0</v>
      </c>
      <c r="K1538">
        <v>0</v>
      </c>
      <c r="L1538">
        <v>1468.4722999999999</v>
      </c>
      <c r="M1538">
        <v>22107.5304</v>
      </c>
      <c r="N1538">
        <v>0</v>
      </c>
      <c r="O1538">
        <v>0</v>
      </c>
      <c r="P1538">
        <v>0</v>
      </c>
      <c r="Q1538">
        <v>0</v>
      </c>
      <c r="R1538">
        <v>1</v>
      </c>
    </row>
    <row r="1539" spans="1:18" x14ac:dyDescent="0.25">
      <c r="A1539" t="s">
        <v>1482</v>
      </c>
      <c r="B1539">
        <v>3179.1280999999999</v>
      </c>
      <c r="C1539">
        <v>434.79309999999998</v>
      </c>
      <c r="D1539">
        <v>29843.9905</v>
      </c>
      <c r="E1539" s="3">
        <v>12611.355299999999</v>
      </c>
      <c r="F1539" s="4">
        <v>2432.5151999999998</v>
      </c>
      <c r="G1539">
        <v>921.09469999999999</v>
      </c>
      <c r="H1539">
        <v>854.35829999999999</v>
      </c>
      <c r="I1539">
        <v>0</v>
      </c>
      <c r="J1539">
        <v>0</v>
      </c>
      <c r="K1539">
        <v>0</v>
      </c>
      <c r="L1539">
        <v>576.73350000000005</v>
      </c>
      <c r="M1539">
        <v>648.90099999999995</v>
      </c>
      <c r="N1539">
        <v>0</v>
      </c>
      <c r="O1539">
        <v>0</v>
      </c>
      <c r="P1539">
        <v>0</v>
      </c>
      <c r="Q1539">
        <v>0</v>
      </c>
      <c r="R1539">
        <v>1</v>
      </c>
    </row>
    <row r="1540" spans="1:18" x14ac:dyDescent="0.25">
      <c r="A1540" t="s">
        <v>1483</v>
      </c>
      <c r="B1540">
        <v>2742.9567999999999</v>
      </c>
      <c r="C1540">
        <v>193.33430000000001</v>
      </c>
      <c r="D1540">
        <v>38981.085200000001</v>
      </c>
      <c r="E1540" s="3">
        <v>17010.228800000001</v>
      </c>
      <c r="F1540" s="4">
        <v>2030.2802999999999</v>
      </c>
      <c r="G1540">
        <v>891.35059999999999</v>
      </c>
      <c r="H1540">
        <v>305.59339999999997</v>
      </c>
      <c r="I1540">
        <v>0</v>
      </c>
      <c r="J1540">
        <v>0</v>
      </c>
      <c r="K1540">
        <v>0</v>
      </c>
      <c r="L1540">
        <v>447.05560000000003</v>
      </c>
      <c r="M1540">
        <v>1902.9268999999999</v>
      </c>
      <c r="N1540">
        <v>0</v>
      </c>
      <c r="O1540">
        <v>0</v>
      </c>
      <c r="P1540">
        <v>0</v>
      </c>
      <c r="Q1540">
        <v>0</v>
      </c>
      <c r="R1540">
        <v>1</v>
      </c>
    </row>
    <row r="1541" spans="1:18" x14ac:dyDescent="0.25">
      <c r="A1541" t="s">
        <v>1484</v>
      </c>
      <c r="B1541">
        <v>6207.8572999999997</v>
      </c>
      <c r="C1541">
        <v>1388.4354000000001</v>
      </c>
      <c r="D1541">
        <v>105147.7548</v>
      </c>
      <c r="E1541" s="3">
        <v>42755.430500000002</v>
      </c>
      <c r="F1541" s="4">
        <v>19782.684799999999</v>
      </c>
      <c r="G1541">
        <v>1843.4906000000001</v>
      </c>
      <c r="H1541">
        <v>17303.7379</v>
      </c>
      <c r="I1541">
        <v>0</v>
      </c>
      <c r="J1541">
        <v>0</v>
      </c>
      <c r="K1541">
        <v>0</v>
      </c>
      <c r="L1541">
        <v>1230.3952999999999</v>
      </c>
      <c r="M1541">
        <v>37286.1702</v>
      </c>
      <c r="N1541">
        <v>0</v>
      </c>
      <c r="O1541">
        <v>0</v>
      </c>
      <c r="P1541">
        <v>0</v>
      </c>
      <c r="Q1541">
        <v>0</v>
      </c>
      <c r="R1541">
        <v>1</v>
      </c>
    </row>
    <row r="1542" spans="1:18" x14ac:dyDescent="0.25">
      <c r="A1542" t="s">
        <v>1485</v>
      </c>
      <c r="B1542">
        <v>9740.2284</v>
      </c>
      <c r="C1542">
        <v>3030.0699</v>
      </c>
      <c r="D1542">
        <v>130016.2322</v>
      </c>
      <c r="E1542" s="3">
        <v>63288.098700000002</v>
      </c>
      <c r="F1542" s="4">
        <v>24248.5756</v>
      </c>
      <c r="G1542">
        <v>3149.6635000000001</v>
      </c>
      <c r="H1542">
        <v>19210.959800000001</v>
      </c>
      <c r="I1542">
        <v>0</v>
      </c>
      <c r="J1542">
        <v>0</v>
      </c>
      <c r="K1542">
        <v>0</v>
      </c>
      <c r="L1542">
        <v>1797.1765</v>
      </c>
      <c r="M1542">
        <v>10047.7994</v>
      </c>
      <c r="N1542">
        <v>0</v>
      </c>
      <c r="O1542">
        <v>0</v>
      </c>
      <c r="P1542">
        <v>0</v>
      </c>
      <c r="Q1542">
        <v>0</v>
      </c>
      <c r="R1542">
        <v>1</v>
      </c>
    </row>
    <row r="1543" spans="1:18" x14ac:dyDescent="0.25">
      <c r="A1543" t="s">
        <v>1486</v>
      </c>
      <c r="B1543">
        <v>9824.4555999999993</v>
      </c>
      <c r="C1543">
        <v>1029.4146000000001</v>
      </c>
      <c r="D1543">
        <v>139607.1942</v>
      </c>
      <c r="E1543" s="3">
        <v>62691.667699999998</v>
      </c>
      <c r="F1543" s="4">
        <v>9348.1257000000005</v>
      </c>
      <c r="G1543">
        <v>2751.9014999999999</v>
      </c>
      <c r="H1543">
        <v>3821.6212</v>
      </c>
      <c r="I1543">
        <v>0</v>
      </c>
      <c r="J1543">
        <v>0</v>
      </c>
      <c r="K1543">
        <v>0</v>
      </c>
      <c r="L1543">
        <v>1217.6075000000001</v>
      </c>
      <c r="M1543">
        <v>20814.932400000002</v>
      </c>
      <c r="N1543">
        <v>0</v>
      </c>
      <c r="O1543">
        <v>0</v>
      </c>
      <c r="P1543">
        <v>0</v>
      </c>
      <c r="Q1543">
        <v>0</v>
      </c>
      <c r="R1543">
        <v>1</v>
      </c>
    </row>
    <row r="1544" spans="1:18" x14ac:dyDescent="0.25">
      <c r="A1544" t="s">
        <v>1487</v>
      </c>
      <c r="B1544">
        <v>8605.5907000000007</v>
      </c>
      <c r="C1544">
        <v>720.01130000000001</v>
      </c>
      <c r="D1544">
        <v>132115.5595</v>
      </c>
      <c r="E1544" s="3">
        <v>59258.670400000003</v>
      </c>
      <c r="F1544" s="4">
        <v>6999.8203999999996</v>
      </c>
      <c r="G1544">
        <v>1711.1778999999999</v>
      </c>
      <c r="H1544">
        <v>2954.6914000000002</v>
      </c>
      <c r="I1544">
        <v>0</v>
      </c>
      <c r="J1544">
        <v>0</v>
      </c>
      <c r="K1544">
        <v>0</v>
      </c>
      <c r="L1544">
        <v>712.13049999999998</v>
      </c>
      <c r="M1544">
        <v>43546.683100000002</v>
      </c>
      <c r="N1544">
        <v>0</v>
      </c>
      <c r="O1544">
        <v>0</v>
      </c>
      <c r="P1544">
        <v>0</v>
      </c>
      <c r="Q1544">
        <v>0</v>
      </c>
      <c r="R1544">
        <v>1</v>
      </c>
    </row>
    <row r="1545" spans="1:18" x14ac:dyDescent="0.25">
      <c r="A1545" t="s">
        <v>1488</v>
      </c>
      <c r="B1545">
        <v>9071.9385000000002</v>
      </c>
      <c r="C1545">
        <v>950.49030000000005</v>
      </c>
      <c r="D1545">
        <v>129483.49490000001</v>
      </c>
      <c r="E1545" s="3">
        <v>58178.887799999997</v>
      </c>
      <c r="F1545" s="4">
        <v>8295.8428999999996</v>
      </c>
      <c r="G1545">
        <v>2486.4205999999999</v>
      </c>
      <c r="H1545">
        <v>3179.5794999999998</v>
      </c>
      <c r="I1545">
        <v>0</v>
      </c>
      <c r="J1545">
        <v>0</v>
      </c>
      <c r="K1545">
        <v>0</v>
      </c>
      <c r="L1545">
        <v>1094.6348</v>
      </c>
      <c r="M1545">
        <v>15331.8014</v>
      </c>
      <c r="N1545">
        <v>0</v>
      </c>
      <c r="O1545">
        <v>0</v>
      </c>
      <c r="P1545">
        <v>0</v>
      </c>
      <c r="Q1545">
        <v>0</v>
      </c>
      <c r="R1545">
        <v>1</v>
      </c>
    </row>
    <row r="1546" spans="1:18" x14ac:dyDescent="0.25">
      <c r="A1546" t="s">
        <v>1489</v>
      </c>
      <c r="B1546">
        <v>11521.0699</v>
      </c>
      <c r="C1546">
        <v>1043.8377</v>
      </c>
      <c r="D1546">
        <v>215251.50099999999</v>
      </c>
      <c r="E1546" s="3">
        <v>102800.8676</v>
      </c>
      <c r="F1546" s="4">
        <v>12343.8269</v>
      </c>
      <c r="G1546">
        <v>668.70280000000002</v>
      </c>
      <c r="H1546">
        <v>10975.095799999999</v>
      </c>
      <c r="I1546">
        <v>0</v>
      </c>
      <c r="J1546">
        <v>0</v>
      </c>
      <c r="K1546">
        <v>0</v>
      </c>
      <c r="L1546">
        <v>329.10939999999999</v>
      </c>
      <c r="M1546">
        <v>176105.42189999999</v>
      </c>
      <c r="N1546">
        <v>0</v>
      </c>
      <c r="O1546">
        <v>0</v>
      </c>
      <c r="P1546">
        <v>0</v>
      </c>
      <c r="Q1546">
        <v>0</v>
      </c>
      <c r="R1546">
        <v>1</v>
      </c>
    </row>
    <row r="1547" spans="1:18" x14ac:dyDescent="0.25">
      <c r="A1547" t="s">
        <v>1490</v>
      </c>
      <c r="B1547">
        <v>11380.033799999999</v>
      </c>
      <c r="C1547">
        <v>1138.6068</v>
      </c>
      <c r="D1547">
        <v>153721.68239999999</v>
      </c>
      <c r="E1547" s="3">
        <v>69830.824600000007</v>
      </c>
      <c r="F1547" s="4">
        <v>10594.633099999999</v>
      </c>
      <c r="G1547">
        <v>2850.7943</v>
      </c>
      <c r="H1547">
        <v>3677.3678</v>
      </c>
      <c r="I1547">
        <v>0</v>
      </c>
      <c r="J1547">
        <v>0</v>
      </c>
      <c r="K1547">
        <v>0</v>
      </c>
      <c r="L1547">
        <v>1068.2569000000001</v>
      </c>
      <c r="M1547">
        <v>6811.6869999999999</v>
      </c>
      <c r="N1547">
        <v>0</v>
      </c>
      <c r="O1547">
        <v>0</v>
      </c>
      <c r="P1547">
        <v>0</v>
      </c>
      <c r="Q1547">
        <v>0</v>
      </c>
      <c r="R1547">
        <v>1</v>
      </c>
    </row>
    <row r="1548" spans="1:18" x14ac:dyDescent="0.25">
      <c r="A1548" t="s">
        <v>1491</v>
      </c>
      <c r="B1548">
        <v>4785.8715000000002</v>
      </c>
      <c r="C1548">
        <v>317.12479999999999</v>
      </c>
      <c r="D1548">
        <v>68149.849300000002</v>
      </c>
      <c r="E1548" s="3">
        <v>29965.614000000001</v>
      </c>
      <c r="F1548" s="4">
        <v>3310.9274</v>
      </c>
      <c r="G1548">
        <v>1158.4182000000001</v>
      </c>
      <c r="H1548">
        <v>1072.8435999999999</v>
      </c>
      <c r="I1548">
        <v>0</v>
      </c>
      <c r="J1548">
        <v>0</v>
      </c>
      <c r="K1548">
        <v>0</v>
      </c>
      <c r="L1548">
        <v>597.4239</v>
      </c>
      <c r="M1548">
        <v>10183.872600000001</v>
      </c>
      <c r="N1548">
        <v>0</v>
      </c>
      <c r="O1548">
        <v>0</v>
      </c>
      <c r="P1548">
        <v>0</v>
      </c>
      <c r="Q1548">
        <v>0</v>
      </c>
      <c r="R1548">
        <v>1</v>
      </c>
    </row>
    <row r="1549" spans="1:18" x14ac:dyDescent="0.25">
      <c r="A1549" t="s">
        <v>1492</v>
      </c>
      <c r="B1549">
        <v>5782.3389999999999</v>
      </c>
      <c r="C1549">
        <v>476.50209999999998</v>
      </c>
      <c r="D1549">
        <v>78048.796900000001</v>
      </c>
      <c r="E1549" s="3">
        <v>35307.991999999998</v>
      </c>
      <c r="F1549" s="4">
        <v>4452.7271000000001</v>
      </c>
      <c r="G1549">
        <v>1482.9666999999999</v>
      </c>
      <c r="H1549">
        <v>1620.9972</v>
      </c>
      <c r="I1549">
        <v>0</v>
      </c>
      <c r="J1549">
        <v>0</v>
      </c>
      <c r="K1549">
        <v>0</v>
      </c>
      <c r="L1549">
        <v>675.40030000000002</v>
      </c>
      <c r="M1549">
        <v>2136.4122000000002</v>
      </c>
      <c r="N1549">
        <v>0</v>
      </c>
      <c r="O1549">
        <v>0</v>
      </c>
      <c r="P1549">
        <v>0</v>
      </c>
      <c r="Q1549">
        <v>0</v>
      </c>
      <c r="R1549">
        <v>1</v>
      </c>
    </row>
    <row r="1550" spans="1:18" x14ac:dyDescent="0.25">
      <c r="A1550" t="s">
        <v>1493</v>
      </c>
      <c r="B1550">
        <v>7824.6575000000003</v>
      </c>
      <c r="C1550">
        <v>2696.1493999999998</v>
      </c>
      <c r="D1550">
        <v>99585.79</v>
      </c>
      <c r="E1550" s="3">
        <v>54494.818500000001</v>
      </c>
      <c r="F1550" s="4">
        <v>20195.865300000001</v>
      </c>
      <c r="G1550">
        <v>2990.2136999999998</v>
      </c>
      <c r="H1550">
        <v>15544.1855</v>
      </c>
      <c r="I1550">
        <v>0</v>
      </c>
      <c r="J1550">
        <v>0</v>
      </c>
      <c r="K1550">
        <v>0</v>
      </c>
      <c r="L1550">
        <v>1618.29</v>
      </c>
      <c r="M1550">
        <v>6454.1543000000001</v>
      </c>
      <c r="N1550">
        <v>0</v>
      </c>
      <c r="O1550">
        <v>0</v>
      </c>
      <c r="P1550">
        <v>0</v>
      </c>
      <c r="Q1550">
        <v>0</v>
      </c>
      <c r="R1550">
        <v>1</v>
      </c>
    </row>
    <row r="1551" spans="1:18" x14ac:dyDescent="0.25">
      <c r="A1551" t="s">
        <v>1494</v>
      </c>
      <c r="B1551">
        <v>8290.0553</v>
      </c>
      <c r="C1551">
        <v>2464.2026000000001</v>
      </c>
      <c r="D1551">
        <v>121750.57739999999</v>
      </c>
      <c r="E1551" s="3">
        <v>62340.744100000004</v>
      </c>
      <c r="F1551" s="4">
        <v>26502.632699999998</v>
      </c>
      <c r="G1551">
        <v>3672.0028000000002</v>
      </c>
      <c r="H1551">
        <v>21524.964599999999</v>
      </c>
      <c r="I1551">
        <v>0</v>
      </c>
      <c r="J1551">
        <v>0</v>
      </c>
      <c r="K1551">
        <v>0</v>
      </c>
      <c r="L1551">
        <v>2164.4863</v>
      </c>
      <c r="M1551">
        <v>15580.119000000001</v>
      </c>
      <c r="N1551">
        <v>0</v>
      </c>
      <c r="O1551">
        <v>0</v>
      </c>
      <c r="P1551">
        <v>0</v>
      </c>
      <c r="Q1551">
        <v>0</v>
      </c>
      <c r="R1551">
        <v>1</v>
      </c>
    </row>
    <row r="1552" spans="1:18" x14ac:dyDescent="0.25">
      <c r="A1552" t="s">
        <v>1495</v>
      </c>
      <c r="B1552">
        <v>6475.4646000000002</v>
      </c>
      <c r="C1552">
        <v>2748.3388</v>
      </c>
      <c r="D1552">
        <v>97402.674799999993</v>
      </c>
      <c r="E1552" s="3">
        <v>58928.090100000001</v>
      </c>
      <c r="F1552" s="4">
        <v>26035.7988</v>
      </c>
      <c r="G1552">
        <v>3216.4522000000002</v>
      </c>
      <c r="H1552">
        <v>22003.9967</v>
      </c>
      <c r="I1552">
        <v>0</v>
      </c>
      <c r="J1552">
        <v>0</v>
      </c>
      <c r="K1552">
        <v>0</v>
      </c>
      <c r="L1552">
        <v>2051.2651000000001</v>
      </c>
      <c r="M1552">
        <v>7215.1283999999996</v>
      </c>
      <c r="N1552">
        <v>0</v>
      </c>
      <c r="O1552">
        <v>0</v>
      </c>
      <c r="P1552">
        <v>0</v>
      </c>
      <c r="Q1552">
        <v>0</v>
      </c>
      <c r="R1552">
        <v>1</v>
      </c>
    </row>
    <row r="1553" spans="1:18" x14ac:dyDescent="0.25">
      <c r="A1553" t="s">
        <v>1496</v>
      </c>
      <c r="B1553">
        <v>8786.5511999999999</v>
      </c>
      <c r="C1553">
        <v>936.87260000000003</v>
      </c>
      <c r="D1553">
        <v>121619.2384</v>
      </c>
      <c r="E1553" s="3">
        <v>55252.465100000001</v>
      </c>
      <c r="F1553" s="4">
        <v>7619.3602000000001</v>
      </c>
      <c r="G1553">
        <v>1881.1215</v>
      </c>
      <c r="H1553">
        <v>1518.1113</v>
      </c>
      <c r="I1553">
        <v>0</v>
      </c>
      <c r="J1553">
        <v>0</v>
      </c>
      <c r="K1553">
        <v>0</v>
      </c>
      <c r="L1553">
        <v>799.67349999999999</v>
      </c>
      <c r="M1553">
        <v>19487.090800000002</v>
      </c>
      <c r="N1553">
        <v>0</v>
      </c>
      <c r="O1553">
        <v>0</v>
      </c>
      <c r="P1553">
        <v>0</v>
      </c>
      <c r="Q1553">
        <v>0</v>
      </c>
      <c r="R1553">
        <v>1</v>
      </c>
    </row>
    <row r="1554" spans="1:18" x14ac:dyDescent="0.25">
      <c r="A1554" t="s">
        <v>1497</v>
      </c>
      <c r="B1554">
        <v>9593.0573999999997</v>
      </c>
      <c r="C1554">
        <v>824.71220000000005</v>
      </c>
      <c r="D1554">
        <v>144155.49230000001</v>
      </c>
      <c r="E1554" s="3">
        <v>66500.261899999998</v>
      </c>
      <c r="F1554" s="4">
        <v>8127.5835999999999</v>
      </c>
      <c r="G1554">
        <v>2369.1605</v>
      </c>
      <c r="H1554">
        <v>2879.6226000000001</v>
      </c>
      <c r="I1554">
        <v>0</v>
      </c>
      <c r="J1554">
        <v>0</v>
      </c>
      <c r="K1554">
        <v>0</v>
      </c>
      <c r="L1554">
        <v>1046.9875999999999</v>
      </c>
      <c r="M1554">
        <v>34198.15</v>
      </c>
      <c r="N1554">
        <v>0</v>
      </c>
      <c r="O1554">
        <v>0</v>
      </c>
      <c r="P1554">
        <v>0</v>
      </c>
      <c r="Q1554">
        <v>0</v>
      </c>
      <c r="R1554">
        <v>1</v>
      </c>
    </row>
    <row r="1555" spans="1:18" x14ac:dyDescent="0.25">
      <c r="A1555" t="s">
        <v>1498</v>
      </c>
      <c r="B1555">
        <v>11579.2456</v>
      </c>
      <c r="C1555">
        <v>1297.2166999999999</v>
      </c>
      <c r="D1555">
        <v>174052.58989999999</v>
      </c>
      <c r="E1555" s="3">
        <v>78213.7451</v>
      </c>
      <c r="F1555" s="4">
        <v>13958.8248</v>
      </c>
      <c r="G1555">
        <v>3831.0751</v>
      </c>
      <c r="H1555">
        <v>8100.8136000000004</v>
      </c>
      <c r="I1555">
        <v>0</v>
      </c>
      <c r="J1555">
        <v>0</v>
      </c>
      <c r="K1555">
        <v>0</v>
      </c>
      <c r="L1555">
        <v>2513.3153000000002</v>
      </c>
      <c r="M1555">
        <v>47045.142599999999</v>
      </c>
      <c r="N1555">
        <v>0</v>
      </c>
      <c r="O1555">
        <v>0</v>
      </c>
      <c r="P1555">
        <v>0</v>
      </c>
      <c r="Q1555">
        <v>0</v>
      </c>
      <c r="R1555">
        <v>1</v>
      </c>
    </row>
    <row r="1556" spans="1:18" x14ac:dyDescent="0.25">
      <c r="A1556" t="s">
        <v>1499</v>
      </c>
      <c r="B1556">
        <v>9598.6746999999996</v>
      </c>
      <c r="C1556">
        <v>1016.0506</v>
      </c>
      <c r="D1556">
        <v>132178.99830000001</v>
      </c>
      <c r="E1556" s="3">
        <v>59351.492899999997</v>
      </c>
      <c r="F1556" s="4">
        <v>7083.5205999999998</v>
      </c>
      <c r="G1556">
        <v>1816.5987</v>
      </c>
      <c r="H1556">
        <v>2619.0304000000001</v>
      </c>
      <c r="I1556">
        <v>0</v>
      </c>
      <c r="J1556">
        <v>0</v>
      </c>
      <c r="K1556">
        <v>0</v>
      </c>
      <c r="L1556">
        <v>712.73310000000004</v>
      </c>
      <c r="M1556">
        <v>36640.918899999997</v>
      </c>
      <c r="N1556">
        <v>0</v>
      </c>
      <c r="O1556">
        <v>0</v>
      </c>
      <c r="P1556">
        <v>0</v>
      </c>
      <c r="Q1556">
        <v>0</v>
      </c>
      <c r="R1556">
        <v>1</v>
      </c>
    </row>
    <row r="1557" spans="1:18" x14ac:dyDescent="0.25">
      <c r="A1557" t="s">
        <v>1500</v>
      </c>
      <c r="B1557">
        <v>10618.8729</v>
      </c>
      <c r="C1557">
        <v>1088.7372</v>
      </c>
      <c r="D1557">
        <v>157232.9529</v>
      </c>
      <c r="E1557" s="3">
        <v>72893.063299999994</v>
      </c>
      <c r="F1557" s="4">
        <v>11305.141900000001</v>
      </c>
      <c r="G1557">
        <v>3084.1563000000001</v>
      </c>
      <c r="H1557">
        <v>4869.5622999999996</v>
      </c>
      <c r="I1557">
        <v>0</v>
      </c>
      <c r="J1557">
        <v>0</v>
      </c>
      <c r="K1557">
        <v>0</v>
      </c>
      <c r="L1557">
        <v>1254.105</v>
      </c>
      <c r="M1557">
        <v>11862.6932</v>
      </c>
      <c r="N1557">
        <v>0</v>
      </c>
      <c r="O1557">
        <v>0</v>
      </c>
      <c r="P1557">
        <v>0</v>
      </c>
      <c r="Q1557">
        <v>0</v>
      </c>
      <c r="R1557">
        <v>1</v>
      </c>
    </row>
    <row r="1558" spans="1:18" x14ac:dyDescent="0.25">
      <c r="A1558" t="s">
        <v>1501</v>
      </c>
      <c r="B1558">
        <v>5165.4997999999996</v>
      </c>
      <c r="C1558">
        <v>650.25199999999995</v>
      </c>
      <c r="D1558">
        <v>75828.759099999996</v>
      </c>
      <c r="E1558" s="3">
        <v>34452.112200000003</v>
      </c>
      <c r="F1558" s="4">
        <v>7117.0349999999999</v>
      </c>
      <c r="G1558">
        <v>1533.953</v>
      </c>
      <c r="H1558">
        <v>3732.5662000000002</v>
      </c>
      <c r="I1558">
        <v>0</v>
      </c>
      <c r="J1558">
        <v>0</v>
      </c>
      <c r="K1558">
        <v>0</v>
      </c>
      <c r="L1558">
        <v>783.48839999999996</v>
      </c>
      <c r="M1558">
        <v>5216.9539000000004</v>
      </c>
      <c r="N1558">
        <v>0</v>
      </c>
      <c r="O1558">
        <v>0</v>
      </c>
      <c r="P1558">
        <v>0</v>
      </c>
      <c r="Q1558">
        <v>0</v>
      </c>
      <c r="R1558">
        <v>1</v>
      </c>
    </row>
    <row r="1559" spans="1:18" x14ac:dyDescent="0.25">
      <c r="A1559" t="s">
        <v>1502</v>
      </c>
      <c r="B1559">
        <v>3396.7541999999999</v>
      </c>
      <c r="C1559">
        <v>1200.9581000000001</v>
      </c>
      <c r="D1559">
        <v>49612.287199999999</v>
      </c>
      <c r="E1559" s="3">
        <v>25810.566299999999</v>
      </c>
      <c r="F1559" s="4">
        <v>11904.1446</v>
      </c>
      <c r="G1559">
        <v>1726.6813</v>
      </c>
      <c r="H1559">
        <v>9710.1262000000006</v>
      </c>
      <c r="I1559">
        <v>0</v>
      </c>
      <c r="J1559">
        <v>0</v>
      </c>
      <c r="K1559">
        <v>0</v>
      </c>
      <c r="L1559">
        <v>1245.8510000000001</v>
      </c>
      <c r="M1559">
        <v>1891.5447999999999</v>
      </c>
      <c r="N1559">
        <v>0</v>
      </c>
      <c r="O1559">
        <v>0</v>
      </c>
      <c r="P1559">
        <v>0</v>
      </c>
      <c r="Q1559">
        <v>0</v>
      </c>
      <c r="R1559">
        <v>1</v>
      </c>
    </row>
    <row r="1560" spans="1:18" x14ac:dyDescent="0.25">
      <c r="A1560" t="s">
        <v>87</v>
      </c>
      <c r="B1560">
        <v>7747.1120000000001</v>
      </c>
      <c r="C1560">
        <v>3714.9756000000002</v>
      </c>
      <c r="D1560">
        <v>110723.8265</v>
      </c>
      <c r="E1560" s="3">
        <v>63464.838000000003</v>
      </c>
      <c r="F1560" s="4">
        <v>30723.150300000001</v>
      </c>
      <c r="G1560">
        <v>3535.5156999999999</v>
      </c>
      <c r="H1560">
        <v>26174.228500000001</v>
      </c>
      <c r="I1560">
        <v>0</v>
      </c>
      <c r="J1560">
        <v>0</v>
      </c>
      <c r="K1560">
        <v>0</v>
      </c>
      <c r="L1560">
        <v>2326.2152000000001</v>
      </c>
      <c r="M1560">
        <v>12217.671399999999</v>
      </c>
      <c r="N1560">
        <v>0</v>
      </c>
      <c r="O1560">
        <v>0</v>
      </c>
      <c r="P1560">
        <v>0</v>
      </c>
      <c r="Q1560">
        <v>0</v>
      </c>
      <c r="R1560">
        <v>1</v>
      </c>
    </row>
    <row r="1561" spans="1:18" x14ac:dyDescent="0.25">
      <c r="A1561" t="s">
        <v>1503</v>
      </c>
      <c r="B1561">
        <v>8816.7831000000006</v>
      </c>
      <c r="C1561">
        <v>1004.0072</v>
      </c>
      <c r="D1561">
        <v>106382.659</v>
      </c>
      <c r="E1561" s="3">
        <v>48613.237200000003</v>
      </c>
      <c r="F1561" s="4">
        <v>7032.8960999999999</v>
      </c>
      <c r="G1561">
        <v>1872.0823</v>
      </c>
      <c r="H1561">
        <v>3308.5169000000001</v>
      </c>
      <c r="I1561">
        <v>0</v>
      </c>
      <c r="J1561">
        <v>0</v>
      </c>
      <c r="K1561">
        <v>0</v>
      </c>
      <c r="L1561">
        <v>852.95029999999997</v>
      </c>
      <c r="M1561">
        <v>8163.2840999999999</v>
      </c>
      <c r="N1561">
        <v>0</v>
      </c>
      <c r="O1561">
        <v>0</v>
      </c>
      <c r="P1561">
        <v>0</v>
      </c>
      <c r="Q1561">
        <v>0</v>
      </c>
      <c r="R1561">
        <v>1</v>
      </c>
    </row>
    <row r="1562" spans="1:18" x14ac:dyDescent="0.25">
      <c r="A1562" t="s">
        <v>1504</v>
      </c>
      <c r="B1562">
        <v>9842.7412000000004</v>
      </c>
      <c r="C1562">
        <v>2971.9396999999999</v>
      </c>
      <c r="D1562">
        <v>156154.42730000001</v>
      </c>
      <c r="E1562" s="3">
        <v>83452.686600000001</v>
      </c>
      <c r="F1562" s="4">
        <v>27311.1839</v>
      </c>
      <c r="G1562">
        <v>3253.3539000000001</v>
      </c>
      <c r="H1562">
        <v>22601.2834</v>
      </c>
      <c r="I1562">
        <v>0</v>
      </c>
      <c r="J1562">
        <v>0</v>
      </c>
      <c r="K1562">
        <v>0</v>
      </c>
      <c r="L1562">
        <v>1997.752</v>
      </c>
      <c r="M1562">
        <v>51502.5573</v>
      </c>
      <c r="N1562">
        <v>0</v>
      </c>
      <c r="O1562">
        <v>0</v>
      </c>
      <c r="P1562">
        <v>0</v>
      </c>
      <c r="Q1562">
        <v>0</v>
      </c>
      <c r="R1562">
        <v>1</v>
      </c>
    </row>
    <row r="1563" spans="1:18" x14ac:dyDescent="0.25">
      <c r="A1563" t="s">
        <v>1505</v>
      </c>
      <c r="B1563">
        <v>6273.6643000000004</v>
      </c>
      <c r="C1563">
        <v>973.19560000000001</v>
      </c>
      <c r="D1563">
        <v>84091.080499999996</v>
      </c>
      <c r="E1563" s="3">
        <v>36760.862999999998</v>
      </c>
      <c r="F1563" s="4">
        <v>9025.4740000000002</v>
      </c>
      <c r="G1563">
        <v>3075.4151999999999</v>
      </c>
      <c r="H1563">
        <v>5209.8630000000003</v>
      </c>
      <c r="I1563">
        <v>0</v>
      </c>
      <c r="J1563">
        <v>0</v>
      </c>
      <c r="K1563">
        <v>0</v>
      </c>
      <c r="L1563">
        <v>2294.9288000000001</v>
      </c>
      <c r="M1563">
        <v>175.1002</v>
      </c>
      <c r="N1563">
        <v>0</v>
      </c>
      <c r="O1563">
        <v>0</v>
      </c>
      <c r="P1563">
        <v>0</v>
      </c>
      <c r="Q1563">
        <v>0</v>
      </c>
      <c r="R1563">
        <v>1</v>
      </c>
    </row>
    <row r="1564" spans="1:18" x14ac:dyDescent="0.25">
      <c r="A1564" t="s">
        <v>1506</v>
      </c>
      <c r="B1564">
        <v>6067.8293999999996</v>
      </c>
      <c r="C1564">
        <v>535.42020000000002</v>
      </c>
      <c r="D1564">
        <v>79733.613899999997</v>
      </c>
      <c r="E1564" s="3">
        <v>33975.9519</v>
      </c>
      <c r="F1564" s="4">
        <v>5210.7408999999998</v>
      </c>
      <c r="G1564">
        <v>1832.5627999999999</v>
      </c>
      <c r="H1564">
        <v>2105.0223000000001</v>
      </c>
      <c r="I1564">
        <v>0</v>
      </c>
      <c r="J1564">
        <v>0</v>
      </c>
      <c r="K1564">
        <v>0</v>
      </c>
      <c r="L1564">
        <v>1051.8868</v>
      </c>
      <c r="M1564">
        <v>6500.5793999999996</v>
      </c>
      <c r="N1564">
        <v>0</v>
      </c>
      <c r="O1564">
        <v>0</v>
      </c>
      <c r="P1564">
        <v>0</v>
      </c>
      <c r="Q1564">
        <v>0</v>
      </c>
      <c r="R1564">
        <v>1</v>
      </c>
    </row>
    <row r="1565" spans="1:18" x14ac:dyDescent="0.25">
      <c r="A1565" t="s">
        <v>1507</v>
      </c>
      <c r="B1565">
        <v>1098.0764999999999</v>
      </c>
      <c r="C1565">
        <v>118.17</v>
      </c>
      <c r="D1565">
        <v>14978.5964</v>
      </c>
      <c r="E1565" s="3">
        <v>5620.6157999999996</v>
      </c>
      <c r="F1565" s="4">
        <v>1126.4265</v>
      </c>
      <c r="G1565">
        <v>519.69420000000002</v>
      </c>
      <c r="H1565">
        <v>498.05270000000002</v>
      </c>
      <c r="I1565">
        <v>0</v>
      </c>
      <c r="J1565">
        <v>0</v>
      </c>
      <c r="K1565">
        <v>0</v>
      </c>
      <c r="L1565">
        <v>414.37650000000002</v>
      </c>
      <c r="M1565">
        <v>2396.451</v>
      </c>
      <c r="N1565">
        <v>0</v>
      </c>
      <c r="O1565">
        <v>0</v>
      </c>
      <c r="P1565">
        <v>0</v>
      </c>
      <c r="Q1565">
        <v>0</v>
      </c>
      <c r="R1565">
        <v>1</v>
      </c>
    </row>
    <row r="1566" spans="1:18" x14ac:dyDescent="0.25">
      <c r="A1566" t="s">
        <v>1508</v>
      </c>
      <c r="B1566">
        <v>7420.1989000000003</v>
      </c>
      <c r="C1566">
        <v>1032.6475</v>
      </c>
      <c r="D1566">
        <v>106775.0365</v>
      </c>
      <c r="E1566" s="3">
        <v>45504.176800000001</v>
      </c>
      <c r="F1566" s="4">
        <v>10450.5831</v>
      </c>
      <c r="G1566">
        <v>2747.6005</v>
      </c>
      <c r="H1566">
        <v>5926.9116999999997</v>
      </c>
      <c r="I1566">
        <v>0</v>
      </c>
      <c r="J1566">
        <v>0</v>
      </c>
      <c r="K1566">
        <v>0</v>
      </c>
      <c r="L1566">
        <v>1460.1126999999999</v>
      </c>
      <c r="M1566">
        <v>10168.292100000001</v>
      </c>
      <c r="N1566">
        <v>0</v>
      </c>
      <c r="O1566">
        <v>0</v>
      </c>
      <c r="P1566">
        <v>0</v>
      </c>
      <c r="Q1566">
        <v>0</v>
      </c>
      <c r="R1566">
        <v>1</v>
      </c>
    </row>
    <row r="1567" spans="1:18" x14ac:dyDescent="0.25">
      <c r="A1567" t="s">
        <v>1509</v>
      </c>
      <c r="B1567">
        <v>3297.7874999999999</v>
      </c>
      <c r="C1567">
        <v>615.81550000000004</v>
      </c>
      <c r="D1567">
        <v>45734.061199999996</v>
      </c>
      <c r="E1567" s="3">
        <v>18914.3416</v>
      </c>
      <c r="F1567" s="4">
        <v>5684.3810000000003</v>
      </c>
      <c r="G1567">
        <v>1612.5416</v>
      </c>
      <c r="H1567">
        <v>3591.5185000000001</v>
      </c>
      <c r="I1567">
        <v>0</v>
      </c>
      <c r="J1567">
        <v>0</v>
      </c>
      <c r="K1567">
        <v>0</v>
      </c>
      <c r="L1567">
        <v>1133.7739999999999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1</v>
      </c>
    </row>
    <row r="1568" spans="1:18" x14ac:dyDescent="0.25">
      <c r="A1568" t="s">
        <v>1510</v>
      </c>
      <c r="B1568">
        <v>2127.8534</v>
      </c>
      <c r="C1568">
        <v>486.30349999999999</v>
      </c>
      <c r="D1568">
        <v>29852.247899999998</v>
      </c>
      <c r="E1568" s="3">
        <v>12685.1994</v>
      </c>
      <c r="F1568" s="4">
        <v>4426.0708999999997</v>
      </c>
      <c r="G1568">
        <v>1114.0820000000001</v>
      </c>
      <c r="H1568">
        <v>2757.4366</v>
      </c>
      <c r="I1568">
        <v>0</v>
      </c>
      <c r="J1568">
        <v>0</v>
      </c>
      <c r="K1568">
        <v>0</v>
      </c>
      <c r="L1568">
        <v>734.2056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1</v>
      </c>
    </row>
    <row r="1569" spans="1:18" x14ac:dyDescent="0.25">
      <c r="A1569" t="s">
        <v>1511</v>
      </c>
      <c r="B1569">
        <v>6984.9386999999997</v>
      </c>
      <c r="C1569">
        <v>904.48919999999998</v>
      </c>
      <c r="D1569">
        <v>97353.190300000002</v>
      </c>
      <c r="E1569" s="3">
        <v>41511.077400000002</v>
      </c>
      <c r="F1569" s="4">
        <v>9360.4488000000001</v>
      </c>
      <c r="G1569">
        <v>3303.4312</v>
      </c>
      <c r="H1569">
        <v>4485.5814</v>
      </c>
      <c r="I1569">
        <v>0</v>
      </c>
      <c r="J1569">
        <v>0</v>
      </c>
      <c r="K1569">
        <v>0</v>
      </c>
      <c r="L1569">
        <v>2191.1318999999999</v>
      </c>
      <c r="M1569">
        <v>7947.2902000000004</v>
      </c>
      <c r="N1569">
        <v>0</v>
      </c>
      <c r="O1569">
        <v>0</v>
      </c>
      <c r="P1569">
        <v>0</v>
      </c>
      <c r="Q1569">
        <v>0</v>
      </c>
      <c r="R1569">
        <v>1</v>
      </c>
    </row>
    <row r="1570" spans="1:18" x14ac:dyDescent="0.25">
      <c r="A1570" t="s">
        <v>88</v>
      </c>
      <c r="B1570">
        <v>10937.2048</v>
      </c>
      <c r="C1570">
        <v>2207.1612</v>
      </c>
      <c r="D1570">
        <v>154113.45120000001</v>
      </c>
      <c r="E1570" s="3">
        <v>69602.144100000005</v>
      </c>
      <c r="F1570" s="4">
        <v>18729.656999999999</v>
      </c>
      <c r="G1570">
        <v>3890.2586999999999</v>
      </c>
      <c r="H1570">
        <v>12368.448399999999</v>
      </c>
      <c r="I1570">
        <v>0</v>
      </c>
      <c r="J1570">
        <v>0</v>
      </c>
      <c r="K1570">
        <v>0</v>
      </c>
      <c r="L1570">
        <v>1910.1042</v>
      </c>
      <c r="M1570">
        <v>10952.496999999999</v>
      </c>
      <c r="N1570">
        <v>0</v>
      </c>
      <c r="O1570">
        <v>0</v>
      </c>
      <c r="P1570">
        <v>0</v>
      </c>
      <c r="Q1570">
        <v>0</v>
      </c>
      <c r="R1570">
        <v>1</v>
      </c>
    </row>
    <row r="1571" spans="1:18" x14ac:dyDescent="0.25">
      <c r="A1571" t="s">
        <v>1512</v>
      </c>
      <c r="B1571">
        <v>2553.8258000000001</v>
      </c>
      <c r="C1571">
        <v>366.01659999999998</v>
      </c>
      <c r="D1571">
        <v>34314.808499999999</v>
      </c>
      <c r="E1571" s="3">
        <v>14258.609399999999</v>
      </c>
      <c r="F1571" s="4">
        <v>3886.7318</v>
      </c>
      <c r="G1571">
        <v>1491.9158</v>
      </c>
      <c r="H1571">
        <v>2207.0003999999999</v>
      </c>
      <c r="I1571">
        <v>0</v>
      </c>
      <c r="J1571">
        <v>0</v>
      </c>
      <c r="K1571">
        <v>0</v>
      </c>
      <c r="L1571">
        <v>1166.2503999999999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1</v>
      </c>
    </row>
    <row r="1572" spans="1:18" x14ac:dyDescent="0.25">
      <c r="A1572" t="s">
        <v>1513</v>
      </c>
      <c r="B1572">
        <v>6006.3495999999996</v>
      </c>
      <c r="C1572">
        <v>1072.2464</v>
      </c>
      <c r="D1572">
        <v>108093.45269999999</v>
      </c>
      <c r="E1572" s="3">
        <v>49382.481599999999</v>
      </c>
      <c r="F1572" s="4">
        <v>13077.8334</v>
      </c>
      <c r="G1572">
        <v>0</v>
      </c>
      <c r="H1572">
        <v>9870.3647999999994</v>
      </c>
      <c r="I1572">
        <v>0</v>
      </c>
      <c r="J1572">
        <v>0</v>
      </c>
      <c r="K1572">
        <v>0</v>
      </c>
      <c r="L1572">
        <v>1895.4294</v>
      </c>
      <c r="M1572">
        <v>58241.665699999998</v>
      </c>
      <c r="N1572">
        <v>0</v>
      </c>
      <c r="O1572">
        <v>0</v>
      </c>
      <c r="P1572">
        <v>2786.3081999999999</v>
      </c>
      <c r="Q1572">
        <v>0</v>
      </c>
      <c r="R1572">
        <v>1</v>
      </c>
    </row>
    <row r="1573" spans="1:18" x14ac:dyDescent="0.25">
      <c r="A1573" t="s">
        <v>89</v>
      </c>
      <c r="B1573">
        <v>5888.0610999999999</v>
      </c>
      <c r="C1573">
        <v>2073.846</v>
      </c>
      <c r="D1573">
        <v>83906.479399999997</v>
      </c>
      <c r="E1573" s="3">
        <v>39265.538399999998</v>
      </c>
      <c r="F1573" s="4">
        <v>16853.9935</v>
      </c>
      <c r="G1573">
        <v>2050.3366999999998</v>
      </c>
      <c r="H1573">
        <v>13625.6536</v>
      </c>
      <c r="I1573">
        <v>0</v>
      </c>
      <c r="J1573">
        <v>0</v>
      </c>
      <c r="K1573">
        <v>0</v>
      </c>
      <c r="L1573">
        <v>1212.7668000000001</v>
      </c>
      <c r="M1573">
        <v>11341.888199999999</v>
      </c>
      <c r="N1573">
        <v>0</v>
      </c>
      <c r="O1573">
        <v>0</v>
      </c>
      <c r="P1573">
        <v>0</v>
      </c>
      <c r="Q1573">
        <v>0</v>
      </c>
      <c r="R1573">
        <v>1</v>
      </c>
    </row>
    <row r="1574" spans="1:18" x14ac:dyDescent="0.25">
      <c r="A1574" t="s">
        <v>1515</v>
      </c>
      <c r="B1574">
        <v>5436.3630000000003</v>
      </c>
      <c r="C1574">
        <v>2236.3638000000001</v>
      </c>
      <c r="D1574">
        <v>77396.333199999994</v>
      </c>
      <c r="E1574" s="3">
        <v>33834.862500000003</v>
      </c>
      <c r="F1574" s="4">
        <v>21054.467700000001</v>
      </c>
      <c r="G1574">
        <v>2014.4263000000001</v>
      </c>
      <c r="H1574">
        <v>18112.8819</v>
      </c>
      <c r="I1574">
        <v>0</v>
      </c>
      <c r="J1574">
        <v>0</v>
      </c>
      <c r="K1574">
        <v>0</v>
      </c>
      <c r="L1574">
        <v>1087.154</v>
      </c>
      <c r="M1574">
        <v>3666.8427999999999</v>
      </c>
      <c r="N1574">
        <v>0</v>
      </c>
      <c r="O1574">
        <v>0</v>
      </c>
      <c r="P1574">
        <v>0</v>
      </c>
      <c r="Q1574">
        <v>0</v>
      </c>
      <c r="R1574">
        <v>1</v>
      </c>
    </row>
    <row r="1575" spans="1:18" x14ac:dyDescent="0.25">
      <c r="A1575" t="s">
        <v>1516</v>
      </c>
      <c r="B1575">
        <v>8038.9395999999997</v>
      </c>
      <c r="C1575">
        <v>580.29849999999999</v>
      </c>
      <c r="D1575">
        <v>133291.4332</v>
      </c>
      <c r="E1575" s="3">
        <v>58139.220399999998</v>
      </c>
      <c r="F1575" s="4">
        <v>5256.9170000000004</v>
      </c>
      <c r="G1575">
        <v>1367.4807000000001</v>
      </c>
      <c r="H1575">
        <v>2726.9301999999998</v>
      </c>
      <c r="I1575">
        <v>0</v>
      </c>
      <c r="J1575">
        <v>0</v>
      </c>
      <c r="K1575">
        <v>0</v>
      </c>
      <c r="L1575">
        <v>719.17550000000006</v>
      </c>
      <c r="M1575">
        <v>74305.260500000004</v>
      </c>
      <c r="N1575">
        <v>0</v>
      </c>
      <c r="O1575">
        <v>0</v>
      </c>
      <c r="P1575">
        <v>0</v>
      </c>
      <c r="Q1575">
        <v>0</v>
      </c>
      <c r="R1575">
        <v>1</v>
      </c>
    </row>
    <row r="1576" spans="1:18" x14ac:dyDescent="0.25">
      <c r="A1576" t="s">
        <v>1517</v>
      </c>
      <c r="B1576">
        <v>5103.7529000000004</v>
      </c>
      <c r="C1576">
        <v>462.46199999999999</v>
      </c>
      <c r="D1576">
        <v>72352.725600000005</v>
      </c>
      <c r="E1576" s="3">
        <v>31473.091100000001</v>
      </c>
      <c r="F1576" s="4">
        <v>4321.5353999999998</v>
      </c>
      <c r="G1576">
        <v>1778.8009</v>
      </c>
      <c r="H1576">
        <v>772.30029999999999</v>
      </c>
      <c r="I1576">
        <v>0</v>
      </c>
      <c r="J1576">
        <v>0</v>
      </c>
      <c r="K1576">
        <v>0</v>
      </c>
      <c r="L1576">
        <v>956.04859999999996</v>
      </c>
      <c r="M1576">
        <v>7687.9229999999998</v>
      </c>
      <c r="N1576">
        <v>0</v>
      </c>
      <c r="O1576">
        <v>0</v>
      </c>
      <c r="P1576">
        <v>0</v>
      </c>
      <c r="Q1576">
        <v>0</v>
      </c>
      <c r="R1576">
        <v>1</v>
      </c>
    </row>
    <row r="1577" spans="1:18" x14ac:dyDescent="0.25">
      <c r="A1577" t="s">
        <v>1518</v>
      </c>
      <c r="B1577">
        <v>3639.9259000000002</v>
      </c>
      <c r="C1577">
        <v>873.0566</v>
      </c>
      <c r="D1577">
        <v>52668.969599999997</v>
      </c>
      <c r="E1577" s="3">
        <v>24420.102800000001</v>
      </c>
      <c r="F1577" s="4">
        <v>8270.6545000000006</v>
      </c>
      <c r="G1577">
        <v>1048.6008999999999</v>
      </c>
      <c r="H1577">
        <v>6834.1905999999999</v>
      </c>
      <c r="I1577">
        <v>0</v>
      </c>
      <c r="J1577">
        <v>0</v>
      </c>
      <c r="K1577">
        <v>0</v>
      </c>
      <c r="L1577">
        <v>702.67349999999999</v>
      </c>
      <c r="M1577">
        <v>18068.691299999999</v>
      </c>
      <c r="N1577">
        <v>0</v>
      </c>
      <c r="O1577">
        <v>0</v>
      </c>
      <c r="P1577">
        <v>0</v>
      </c>
      <c r="Q1577">
        <v>0</v>
      </c>
      <c r="R1577">
        <v>1</v>
      </c>
    </row>
    <row r="1578" spans="1:18" x14ac:dyDescent="0.25">
      <c r="A1578" t="s">
        <v>1519</v>
      </c>
      <c r="B1578">
        <v>3857.2703000000001</v>
      </c>
      <c r="C1578">
        <v>926.87139999999999</v>
      </c>
      <c r="D1578">
        <v>46355.820500000002</v>
      </c>
      <c r="E1578" s="3">
        <v>19676.834299999999</v>
      </c>
      <c r="F1578" s="4">
        <v>7553.1804000000002</v>
      </c>
      <c r="G1578">
        <v>1845.6853000000001</v>
      </c>
      <c r="H1578">
        <v>5011.8433000000005</v>
      </c>
      <c r="I1578">
        <v>0</v>
      </c>
      <c r="J1578">
        <v>0</v>
      </c>
      <c r="K1578">
        <v>0</v>
      </c>
      <c r="L1578">
        <v>1382.7264</v>
      </c>
      <c r="M1578">
        <v>3393.7359000000001</v>
      </c>
      <c r="N1578">
        <v>0</v>
      </c>
      <c r="O1578">
        <v>0</v>
      </c>
      <c r="P1578">
        <v>0</v>
      </c>
      <c r="Q1578">
        <v>0</v>
      </c>
      <c r="R1578">
        <v>1</v>
      </c>
    </row>
    <row r="1579" spans="1:18" x14ac:dyDescent="0.25">
      <c r="A1579" t="s">
        <v>1520</v>
      </c>
      <c r="B1579">
        <v>9639.3744000000006</v>
      </c>
      <c r="C1579">
        <v>2328.4920999999999</v>
      </c>
      <c r="D1579">
        <v>135591.1789</v>
      </c>
      <c r="E1579" s="3">
        <v>66816.732699999993</v>
      </c>
      <c r="F1579" s="4">
        <v>18314.526699999999</v>
      </c>
      <c r="G1579">
        <v>3833.9132</v>
      </c>
      <c r="H1579">
        <v>11650.6296</v>
      </c>
      <c r="I1579">
        <v>0</v>
      </c>
      <c r="J1579">
        <v>0</v>
      </c>
      <c r="K1579">
        <v>0</v>
      </c>
      <c r="L1579">
        <v>1694.9838</v>
      </c>
      <c r="M1579">
        <v>30119.073799999998</v>
      </c>
      <c r="N1579">
        <v>0</v>
      </c>
      <c r="O1579">
        <v>0</v>
      </c>
      <c r="P1579">
        <v>0</v>
      </c>
      <c r="Q1579">
        <v>0</v>
      </c>
      <c r="R1579">
        <v>1</v>
      </c>
    </row>
    <row r="1580" spans="1:18" x14ac:dyDescent="0.25">
      <c r="A1580" t="s">
        <v>1521</v>
      </c>
      <c r="B1580">
        <v>9290.9555999999993</v>
      </c>
      <c r="C1580">
        <v>1738.7899</v>
      </c>
      <c r="D1580">
        <v>133781.16759999999</v>
      </c>
      <c r="E1580" s="3">
        <v>61782.365100000003</v>
      </c>
      <c r="F1580" s="4">
        <v>16097.7662</v>
      </c>
      <c r="G1580">
        <v>4378.3342000000002</v>
      </c>
      <c r="H1580">
        <v>8733.5162999999993</v>
      </c>
      <c r="I1580">
        <v>0</v>
      </c>
      <c r="J1580">
        <v>0</v>
      </c>
      <c r="K1580">
        <v>0</v>
      </c>
      <c r="L1580">
        <v>2170.3371000000002</v>
      </c>
      <c r="M1580">
        <v>19761.549200000001</v>
      </c>
      <c r="N1580">
        <v>0</v>
      </c>
      <c r="O1580">
        <v>0</v>
      </c>
      <c r="P1580">
        <v>0</v>
      </c>
      <c r="Q1580">
        <v>0</v>
      </c>
      <c r="R1580">
        <v>1</v>
      </c>
    </row>
    <row r="1581" spans="1:18" x14ac:dyDescent="0.25">
      <c r="A1581" t="s">
        <v>1522</v>
      </c>
      <c r="B1581">
        <v>8662.0355999999992</v>
      </c>
      <c r="C1581">
        <v>835.67510000000004</v>
      </c>
      <c r="D1581">
        <v>121033.5172</v>
      </c>
      <c r="E1581" s="3">
        <v>54229.936500000003</v>
      </c>
      <c r="F1581" s="4">
        <v>7724.9777000000004</v>
      </c>
      <c r="G1581">
        <v>2318.1556999999998</v>
      </c>
      <c r="H1581">
        <v>2272.9839000000002</v>
      </c>
      <c r="I1581">
        <v>0</v>
      </c>
      <c r="J1581">
        <v>0</v>
      </c>
      <c r="K1581">
        <v>0</v>
      </c>
      <c r="L1581">
        <v>795.84019999999998</v>
      </c>
      <c r="M1581">
        <v>10745.9067</v>
      </c>
      <c r="N1581">
        <v>0</v>
      </c>
      <c r="O1581">
        <v>0</v>
      </c>
      <c r="P1581">
        <v>0</v>
      </c>
      <c r="Q1581">
        <v>0</v>
      </c>
      <c r="R1581">
        <v>1</v>
      </c>
    </row>
    <row r="1582" spans="1:18" x14ac:dyDescent="0.25">
      <c r="A1582" t="s">
        <v>1523</v>
      </c>
      <c r="B1582">
        <v>9019.2535000000007</v>
      </c>
      <c r="C1582">
        <v>2021.6676</v>
      </c>
      <c r="D1582">
        <v>141299.59959999999</v>
      </c>
      <c r="E1582" s="3">
        <v>78619.194000000003</v>
      </c>
      <c r="F1582" s="4">
        <v>19017.5988</v>
      </c>
      <c r="G1582">
        <v>5453.6142</v>
      </c>
      <c r="H1582">
        <v>11173.157800000001</v>
      </c>
      <c r="I1582">
        <v>0</v>
      </c>
      <c r="J1582">
        <v>0</v>
      </c>
      <c r="K1582">
        <v>0</v>
      </c>
      <c r="L1582">
        <v>2131.1381000000001</v>
      </c>
      <c r="M1582">
        <v>35401.974099999999</v>
      </c>
      <c r="N1582">
        <v>0</v>
      </c>
      <c r="O1582">
        <v>0</v>
      </c>
      <c r="P1582">
        <v>0</v>
      </c>
      <c r="Q1582">
        <v>0</v>
      </c>
      <c r="R1582">
        <v>1</v>
      </c>
    </row>
    <row r="1583" spans="1:18" x14ac:dyDescent="0.25">
      <c r="A1583" t="s">
        <v>1524</v>
      </c>
      <c r="B1583">
        <v>9647.3317000000006</v>
      </c>
      <c r="C1583">
        <v>2600.2302</v>
      </c>
      <c r="D1583">
        <v>190505.5434</v>
      </c>
      <c r="E1583" s="3">
        <v>126829.0481</v>
      </c>
      <c r="F1583" s="4">
        <v>38008.423799999997</v>
      </c>
      <c r="G1583">
        <v>2961.3789000000002</v>
      </c>
      <c r="H1583">
        <v>33715.197999999997</v>
      </c>
      <c r="I1583">
        <v>0</v>
      </c>
      <c r="J1583">
        <v>0</v>
      </c>
      <c r="K1583">
        <v>0</v>
      </c>
      <c r="L1583">
        <v>989.98500000000001</v>
      </c>
      <c r="M1583">
        <v>99875.094299999997</v>
      </c>
      <c r="N1583">
        <v>0</v>
      </c>
      <c r="O1583">
        <v>0</v>
      </c>
      <c r="P1583">
        <v>0</v>
      </c>
      <c r="Q1583">
        <v>0</v>
      </c>
      <c r="R1583">
        <v>1</v>
      </c>
    </row>
    <row r="1584" spans="1:18" x14ac:dyDescent="0.25">
      <c r="A1584" t="s">
        <v>1525</v>
      </c>
      <c r="B1584">
        <v>13585.133900000001</v>
      </c>
      <c r="C1584">
        <v>1338.1645000000001</v>
      </c>
      <c r="D1584">
        <v>240262.22769999999</v>
      </c>
      <c r="E1584" s="3">
        <v>108881.43610000001</v>
      </c>
      <c r="F1584" s="4">
        <v>14007.620699999999</v>
      </c>
      <c r="G1584">
        <v>2580.3362999999999</v>
      </c>
      <c r="H1584">
        <v>8667.3202999999994</v>
      </c>
      <c r="I1584">
        <v>0</v>
      </c>
      <c r="J1584">
        <v>0</v>
      </c>
      <c r="K1584">
        <v>0</v>
      </c>
      <c r="L1584">
        <v>1040.3942999999999</v>
      </c>
      <c r="M1584">
        <v>119858.8076</v>
      </c>
      <c r="N1584">
        <v>0</v>
      </c>
      <c r="O1584">
        <v>0</v>
      </c>
      <c r="P1584">
        <v>0</v>
      </c>
      <c r="Q1584">
        <v>0</v>
      </c>
      <c r="R1584">
        <v>1</v>
      </c>
    </row>
    <row r="1585" spans="1:18" x14ac:dyDescent="0.25">
      <c r="A1585" t="s">
        <v>1526</v>
      </c>
      <c r="B1585">
        <v>5463.8725999999997</v>
      </c>
      <c r="C1585">
        <v>809.6549</v>
      </c>
      <c r="D1585">
        <v>73307.239300000001</v>
      </c>
      <c r="E1585" s="3">
        <v>33316.302000000003</v>
      </c>
      <c r="F1585" s="4">
        <v>6539.6837999999998</v>
      </c>
      <c r="G1585">
        <v>1859.3101999999999</v>
      </c>
      <c r="H1585">
        <v>3498.0236</v>
      </c>
      <c r="I1585">
        <v>0</v>
      </c>
      <c r="J1585">
        <v>0</v>
      </c>
      <c r="K1585">
        <v>0</v>
      </c>
      <c r="L1585">
        <v>1056.1116</v>
      </c>
      <c r="M1585">
        <v>7489.8194000000003</v>
      </c>
      <c r="N1585">
        <v>0</v>
      </c>
      <c r="O1585">
        <v>0</v>
      </c>
      <c r="P1585">
        <v>0</v>
      </c>
      <c r="Q1585">
        <v>0</v>
      </c>
      <c r="R1585">
        <v>1</v>
      </c>
    </row>
    <row r="1586" spans="1:18" x14ac:dyDescent="0.25">
      <c r="A1586" t="s">
        <v>1527</v>
      </c>
      <c r="B1586">
        <v>8061.6737999999996</v>
      </c>
      <c r="C1586">
        <v>335.30059999999997</v>
      </c>
      <c r="D1586">
        <v>174199.9301</v>
      </c>
      <c r="E1586" s="3">
        <v>78384.637700000007</v>
      </c>
      <c r="F1586" s="4">
        <v>5028.5403999999999</v>
      </c>
      <c r="G1586">
        <v>334.27890000000002</v>
      </c>
      <c r="H1586">
        <v>4166.8748999999998</v>
      </c>
      <c r="I1586">
        <v>0</v>
      </c>
      <c r="J1586">
        <v>0</v>
      </c>
      <c r="K1586">
        <v>0</v>
      </c>
      <c r="L1586">
        <v>98.147300000000001</v>
      </c>
      <c r="M1586">
        <v>156244.1017</v>
      </c>
      <c r="N1586">
        <v>0</v>
      </c>
      <c r="O1586">
        <v>0</v>
      </c>
      <c r="P1586">
        <v>0</v>
      </c>
      <c r="Q1586">
        <v>0</v>
      </c>
      <c r="R1586">
        <v>1</v>
      </c>
    </row>
    <row r="1587" spans="1:18" x14ac:dyDescent="0.25">
      <c r="A1587" t="s">
        <v>1528</v>
      </c>
      <c r="B1587">
        <v>10596.7497</v>
      </c>
      <c r="C1587">
        <v>500.20729999999998</v>
      </c>
      <c r="D1587">
        <v>224132.57490000001</v>
      </c>
      <c r="E1587" s="3">
        <v>103801.584</v>
      </c>
      <c r="F1587" s="4">
        <v>8370.0242999999991</v>
      </c>
      <c r="G1587">
        <v>755.88739999999996</v>
      </c>
      <c r="H1587">
        <v>6771.8352999999997</v>
      </c>
      <c r="I1587">
        <v>0</v>
      </c>
      <c r="J1587">
        <v>0</v>
      </c>
      <c r="K1587">
        <v>0</v>
      </c>
      <c r="L1587">
        <v>310.38549999999998</v>
      </c>
      <c r="M1587">
        <v>180614.12349999999</v>
      </c>
      <c r="N1587">
        <v>0</v>
      </c>
      <c r="O1587">
        <v>0</v>
      </c>
      <c r="P1587">
        <v>0</v>
      </c>
      <c r="Q1587">
        <v>0</v>
      </c>
      <c r="R1587">
        <v>1</v>
      </c>
    </row>
    <row r="1588" spans="1:18" x14ac:dyDescent="0.25">
      <c r="A1588" t="s">
        <v>1529</v>
      </c>
      <c r="B1588">
        <v>5199.3086000000003</v>
      </c>
      <c r="C1588">
        <v>356.7647</v>
      </c>
      <c r="D1588">
        <v>83039.334900000002</v>
      </c>
      <c r="E1588" s="3">
        <v>36960.025399999999</v>
      </c>
      <c r="F1588" s="4">
        <v>2405.8663000000001</v>
      </c>
      <c r="G1588">
        <v>622.59249999999997</v>
      </c>
      <c r="H1588">
        <v>1015.9872</v>
      </c>
      <c r="I1588">
        <v>0</v>
      </c>
      <c r="J1588">
        <v>0</v>
      </c>
      <c r="K1588">
        <v>0</v>
      </c>
      <c r="L1588">
        <v>301.50720000000001</v>
      </c>
      <c r="M1588">
        <v>54575.325299999997</v>
      </c>
      <c r="N1588">
        <v>0</v>
      </c>
      <c r="O1588">
        <v>0</v>
      </c>
      <c r="P1588">
        <v>0</v>
      </c>
      <c r="Q1588">
        <v>0</v>
      </c>
      <c r="R1588">
        <v>1</v>
      </c>
    </row>
    <row r="1589" spans="1:18" x14ac:dyDescent="0.25">
      <c r="A1589" t="s">
        <v>1530</v>
      </c>
      <c r="B1589">
        <v>10684.276099999999</v>
      </c>
      <c r="C1589">
        <v>438.61520000000002</v>
      </c>
      <c r="D1589">
        <v>235063.73850000001</v>
      </c>
      <c r="E1589" s="3">
        <v>110065.4406</v>
      </c>
      <c r="F1589" s="4">
        <v>7761.9566000000004</v>
      </c>
      <c r="G1589">
        <v>344.38099999999997</v>
      </c>
      <c r="H1589">
        <v>6991.8813</v>
      </c>
      <c r="I1589">
        <v>0</v>
      </c>
      <c r="J1589">
        <v>0</v>
      </c>
      <c r="K1589">
        <v>0</v>
      </c>
      <c r="L1589">
        <v>173.66069999999999</v>
      </c>
      <c r="M1589">
        <v>211281.73439999999</v>
      </c>
      <c r="N1589">
        <v>0</v>
      </c>
      <c r="O1589">
        <v>0</v>
      </c>
      <c r="P1589">
        <v>0</v>
      </c>
      <c r="Q1589">
        <v>0</v>
      </c>
      <c r="R1589">
        <v>1</v>
      </c>
    </row>
    <row r="1590" spans="1:18" x14ac:dyDescent="0.25">
      <c r="A1590" t="s">
        <v>1531</v>
      </c>
      <c r="B1590">
        <v>6631.0920999999998</v>
      </c>
      <c r="C1590">
        <v>114.7132</v>
      </c>
      <c r="D1590">
        <v>155403.5074</v>
      </c>
      <c r="E1590" s="3">
        <v>69140.028699999995</v>
      </c>
      <c r="F1590" s="4">
        <v>2590.3397</v>
      </c>
      <c r="G1590">
        <v>53.54</v>
      </c>
      <c r="H1590">
        <v>2478.4364999999998</v>
      </c>
      <c r="I1590">
        <v>0</v>
      </c>
      <c r="J1590">
        <v>0</v>
      </c>
      <c r="K1590">
        <v>0</v>
      </c>
      <c r="L1590">
        <v>40.6601</v>
      </c>
      <c r="M1590">
        <v>150491.28339999999</v>
      </c>
      <c r="N1590">
        <v>0</v>
      </c>
      <c r="O1590">
        <v>0</v>
      </c>
      <c r="P1590">
        <v>0</v>
      </c>
      <c r="Q1590">
        <v>0</v>
      </c>
      <c r="R1590">
        <v>1</v>
      </c>
    </row>
    <row r="1591" spans="1:18" x14ac:dyDescent="0.25">
      <c r="A1591" t="s">
        <v>1532</v>
      </c>
      <c r="B1591">
        <v>9781.4577000000008</v>
      </c>
      <c r="C1591">
        <v>612.30809999999997</v>
      </c>
      <c r="D1591">
        <v>192055.1672</v>
      </c>
      <c r="E1591" s="3">
        <v>90161.709600000002</v>
      </c>
      <c r="F1591" s="4">
        <v>7988.3771999999999</v>
      </c>
      <c r="G1591">
        <v>852.22730000000001</v>
      </c>
      <c r="H1591">
        <v>5909.0438000000004</v>
      </c>
      <c r="I1591">
        <v>0</v>
      </c>
      <c r="J1591">
        <v>0</v>
      </c>
      <c r="K1591">
        <v>0</v>
      </c>
      <c r="L1591">
        <v>313.85419999999999</v>
      </c>
      <c r="M1591">
        <v>142999.4999</v>
      </c>
      <c r="N1591">
        <v>0</v>
      </c>
      <c r="O1591">
        <v>0</v>
      </c>
      <c r="P1591">
        <v>0</v>
      </c>
      <c r="Q1591">
        <v>0</v>
      </c>
      <c r="R1591">
        <v>1</v>
      </c>
    </row>
    <row r="1592" spans="1:18" x14ac:dyDescent="0.25">
      <c r="A1592" t="s">
        <v>1533</v>
      </c>
      <c r="B1592">
        <v>543.43409999999994</v>
      </c>
      <c r="C1592">
        <v>22.158000000000001</v>
      </c>
      <c r="D1592">
        <v>7291.8442999999997</v>
      </c>
      <c r="E1592" s="3">
        <v>3061.1181000000001</v>
      </c>
      <c r="F1592" s="4">
        <v>274.85289999999998</v>
      </c>
      <c r="G1592">
        <v>167.94909999999999</v>
      </c>
      <c r="H1592">
        <v>4.7967000000000004</v>
      </c>
      <c r="I1592">
        <v>0</v>
      </c>
      <c r="J1592">
        <v>0</v>
      </c>
      <c r="K1592">
        <v>0</v>
      </c>
      <c r="L1592">
        <v>129.49160000000001</v>
      </c>
      <c r="M1592">
        <v>769.67830000000004</v>
      </c>
      <c r="N1592">
        <v>0</v>
      </c>
      <c r="O1592">
        <v>0</v>
      </c>
      <c r="P1592">
        <v>0</v>
      </c>
      <c r="Q1592">
        <v>0</v>
      </c>
      <c r="R1592">
        <v>1</v>
      </c>
    </row>
    <row r="1593" spans="1:18" x14ac:dyDescent="0.25">
      <c r="A1593" t="s">
        <v>90</v>
      </c>
      <c r="B1593">
        <v>7828.8892999999998</v>
      </c>
      <c r="C1593">
        <v>1171.5879</v>
      </c>
      <c r="D1593">
        <v>98599.486999999994</v>
      </c>
      <c r="E1593" s="3">
        <v>47872.703200000004</v>
      </c>
      <c r="F1593" s="4">
        <v>9506.4905999999992</v>
      </c>
      <c r="G1593">
        <v>2441.2856999999999</v>
      </c>
      <c r="H1593">
        <v>5601.6044000000002</v>
      </c>
      <c r="I1593">
        <v>0</v>
      </c>
      <c r="J1593">
        <v>0</v>
      </c>
      <c r="K1593">
        <v>0</v>
      </c>
      <c r="L1593">
        <v>1432.2635</v>
      </c>
      <c r="M1593">
        <v>14359.5975</v>
      </c>
      <c r="N1593">
        <v>0</v>
      </c>
      <c r="O1593">
        <v>0</v>
      </c>
      <c r="P1593">
        <v>0</v>
      </c>
      <c r="Q1593">
        <v>0</v>
      </c>
      <c r="R1593">
        <v>1</v>
      </c>
    </row>
    <row r="1594" spans="1:18" x14ac:dyDescent="0.25">
      <c r="A1594" t="s">
        <v>1534</v>
      </c>
      <c r="B1594">
        <v>2078.4749000000002</v>
      </c>
      <c r="C1594">
        <v>163.8356</v>
      </c>
      <c r="D1594">
        <v>33118.299400000004</v>
      </c>
      <c r="E1594" s="3">
        <v>14780.763499999999</v>
      </c>
      <c r="F1594" s="4">
        <v>1954.6447000000001</v>
      </c>
      <c r="G1594">
        <v>585.89089999999999</v>
      </c>
      <c r="H1594">
        <v>657.49659999999994</v>
      </c>
      <c r="I1594">
        <v>0</v>
      </c>
      <c r="J1594">
        <v>0</v>
      </c>
      <c r="K1594">
        <v>0</v>
      </c>
      <c r="L1594">
        <v>257.93630000000002</v>
      </c>
      <c r="M1594">
        <v>10567.740100000001</v>
      </c>
      <c r="N1594">
        <v>0</v>
      </c>
      <c r="O1594">
        <v>0</v>
      </c>
      <c r="P1594">
        <v>0</v>
      </c>
      <c r="Q1594">
        <v>0</v>
      </c>
      <c r="R1594">
        <v>1</v>
      </c>
    </row>
    <row r="1595" spans="1:18" x14ac:dyDescent="0.25">
      <c r="A1595" t="s">
        <v>1535</v>
      </c>
      <c r="B1595">
        <v>9031.6455000000005</v>
      </c>
      <c r="C1595">
        <v>451.47039999999998</v>
      </c>
      <c r="D1595">
        <v>186056.86689999999</v>
      </c>
      <c r="E1595" s="3">
        <v>84150.4084</v>
      </c>
      <c r="F1595" s="4">
        <v>7091.2035999999998</v>
      </c>
      <c r="G1595">
        <v>1104.2947999999999</v>
      </c>
      <c r="H1595">
        <v>5668.3769000000002</v>
      </c>
      <c r="I1595">
        <v>0</v>
      </c>
      <c r="J1595">
        <v>0</v>
      </c>
      <c r="K1595">
        <v>0</v>
      </c>
      <c r="L1595">
        <v>821.58140000000003</v>
      </c>
      <c r="M1595">
        <v>147544.25820000001</v>
      </c>
      <c r="N1595">
        <v>0</v>
      </c>
      <c r="O1595">
        <v>0</v>
      </c>
      <c r="P1595">
        <v>0</v>
      </c>
      <c r="Q1595">
        <v>0</v>
      </c>
      <c r="R1595">
        <v>1</v>
      </c>
    </row>
    <row r="1596" spans="1:18" x14ac:dyDescent="0.25">
      <c r="A1596" t="s">
        <v>1536</v>
      </c>
      <c r="B1596">
        <v>5721.3152</v>
      </c>
      <c r="C1596">
        <v>100.10590000000001</v>
      </c>
      <c r="D1596">
        <v>134542.4264</v>
      </c>
      <c r="E1596" s="3">
        <v>59166.135399999999</v>
      </c>
      <c r="F1596" s="4">
        <v>2306.4829</v>
      </c>
      <c r="G1596">
        <v>31.261399999999998</v>
      </c>
      <c r="H1596">
        <v>2274.1731</v>
      </c>
      <c r="I1596">
        <v>0</v>
      </c>
      <c r="J1596">
        <v>0</v>
      </c>
      <c r="K1596">
        <v>0</v>
      </c>
      <c r="L1596">
        <v>31.052600000000002</v>
      </c>
      <c r="M1596">
        <v>132058.36960000001</v>
      </c>
      <c r="N1596">
        <v>0</v>
      </c>
      <c r="O1596">
        <v>0</v>
      </c>
      <c r="P1596">
        <v>0</v>
      </c>
      <c r="Q1596">
        <v>0</v>
      </c>
      <c r="R1596">
        <v>1</v>
      </c>
    </row>
    <row r="1597" spans="1:18" x14ac:dyDescent="0.25">
      <c r="A1597" t="s">
        <v>1537</v>
      </c>
      <c r="B1597">
        <v>13905.602199999999</v>
      </c>
      <c r="C1597">
        <v>1189.4940999999999</v>
      </c>
      <c r="D1597">
        <v>258858.07949999999</v>
      </c>
      <c r="E1597" s="3">
        <v>127745.35550000001</v>
      </c>
      <c r="F1597" s="4">
        <v>15446.652400000001</v>
      </c>
      <c r="G1597">
        <v>2971.9654999999998</v>
      </c>
      <c r="H1597">
        <v>9359.9045999999998</v>
      </c>
      <c r="I1597">
        <v>0</v>
      </c>
      <c r="J1597">
        <v>0</v>
      </c>
      <c r="K1597">
        <v>0</v>
      </c>
      <c r="L1597">
        <v>1125.2132999999999</v>
      </c>
      <c r="M1597">
        <v>128385.85219999999</v>
      </c>
      <c r="N1597">
        <v>0</v>
      </c>
      <c r="O1597">
        <v>0</v>
      </c>
      <c r="P1597">
        <v>0</v>
      </c>
      <c r="Q1597">
        <v>0</v>
      </c>
      <c r="R1597">
        <v>1</v>
      </c>
    </row>
    <row r="1598" spans="1:18" x14ac:dyDescent="0.25">
      <c r="A1598" t="s">
        <v>91</v>
      </c>
      <c r="B1598">
        <v>7876.9475000000002</v>
      </c>
      <c r="C1598">
        <v>1139.7847999999999</v>
      </c>
      <c r="D1598">
        <v>152850.10310000001</v>
      </c>
      <c r="E1598" s="3">
        <v>76445.8796</v>
      </c>
      <c r="F1598" s="4">
        <v>16246.913500000001</v>
      </c>
      <c r="G1598">
        <v>1565.9132</v>
      </c>
      <c r="H1598">
        <v>13561.7014</v>
      </c>
      <c r="I1598">
        <v>0</v>
      </c>
      <c r="J1598">
        <v>0</v>
      </c>
      <c r="K1598">
        <v>0</v>
      </c>
      <c r="L1598">
        <v>628.13059999999996</v>
      </c>
      <c r="M1598">
        <v>103488.31389999999</v>
      </c>
      <c r="N1598">
        <v>0</v>
      </c>
      <c r="O1598">
        <v>0</v>
      </c>
      <c r="P1598">
        <v>0</v>
      </c>
      <c r="Q1598">
        <v>0</v>
      </c>
      <c r="R1598">
        <v>1</v>
      </c>
    </row>
    <row r="1599" spans="1:18" x14ac:dyDescent="0.25">
      <c r="A1599" t="s">
        <v>1538</v>
      </c>
      <c r="B1599">
        <v>4477.0366999999997</v>
      </c>
      <c r="C1599">
        <v>103.8394</v>
      </c>
      <c r="D1599">
        <v>102026.25049999999</v>
      </c>
      <c r="E1599" s="3">
        <v>44883.484400000001</v>
      </c>
      <c r="F1599" s="4">
        <v>2056.7085000000002</v>
      </c>
      <c r="G1599">
        <v>190.68389999999999</v>
      </c>
      <c r="H1599">
        <v>1700.7591</v>
      </c>
      <c r="I1599">
        <v>0</v>
      </c>
      <c r="J1599">
        <v>0</v>
      </c>
      <c r="K1599">
        <v>0</v>
      </c>
      <c r="L1599">
        <v>127.9704</v>
      </c>
      <c r="M1599">
        <v>92693.135399999999</v>
      </c>
      <c r="N1599">
        <v>0</v>
      </c>
      <c r="O1599">
        <v>0</v>
      </c>
      <c r="P1599">
        <v>0</v>
      </c>
      <c r="Q1599">
        <v>0</v>
      </c>
      <c r="R1599">
        <v>1</v>
      </c>
    </row>
    <row r="1600" spans="1:18" x14ac:dyDescent="0.25">
      <c r="A1600" t="s">
        <v>1539</v>
      </c>
      <c r="B1600">
        <v>10183.770699999999</v>
      </c>
      <c r="C1600">
        <v>1045.1660999999999</v>
      </c>
      <c r="D1600">
        <v>230374.8248</v>
      </c>
      <c r="E1600" s="3">
        <v>120002.2953</v>
      </c>
      <c r="F1600" s="4">
        <v>22375.857599999999</v>
      </c>
      <c r="G1600">
        <v>915.65700000000004</v>
      </c>
      <c r="H1600">
        <v>21191.498200000002</v>
      </c>
      <c r="I1600">
        <v>0</v>
      </c>
      <c r="J1600">
        <v>0</v>
      </c>
      <c r="K1600">
        <v>0</v>
      </c>
      <c r="L1600">
        <v>231.65309999999999</v>
      </c>
      <c r="M1600">
        <v>196458.08780000001</v>
      </c>
      <c r="N1600">
        <v>0</v>
      </c>
      <c r="O1600">
        <v>0</v>
      </c>
      <c r="P1600">
        <v>0</v>
      </c>
      <c r="Q1600">
        <v>0</v>
      </c>
      <c r="R1600">
        <v>1</v>
      </c>
    </row>
    <row r="1601" spans="1:18" x14ac:dyDescent="0.25">
      <c r="A1601" t="s">
        <v>1540</v>
      </c>
      <c r="B1601">
        <v>11695.344300000001</v>
      </c>
      <c r="C1601">
        <v>2870.5025000000001</v>
      </c>
      <c r="D1601">
        <v>208143.5863</v>
      </c>
      <c r="E1601" s="3">
        <v>108682.3876</v>
      </c>
      <c r="F1601" s="4">
        <v>23947.452799999999</v>
      </c>
      <c r="G1601">
        <v>2353.5064000000002</v>
      </c>
      <c r="H1601">
        <v>20492.992999999999</v>
      </c>
      <c r="I1601">
        <v>0</v>
      </c>
      <c r="J1601">
        <v>0</v>
      </c>
      <c r="K1601">
        <v>0</v>
      </c>
      <c r="L1601">
        <v>1270.0983000000001</v>
      </c>
      <c r="M1601">
        <v>122485.0196</v>
      </c>
      <c r="N1601">
        <v>0</v>
      </c>
      <c r="O1601">
        <v>0</v>
      </c>
      <c r="P1601">
        <v>0</v>
      </c>
      <c r="Q1601">
        <v>0</v>
      </c>
      <c r="R1601">
        <v>1</v>
      </c>
    </row>
    <row r="1602" spans="1:18" x14ac:dyDescent="0.25">
      <c r="A1602" t="s">
        <v>1541</v>
      </c>
      <c r="B1602">
        <v>7519.2701999999999</v>
      </c>
      <c r="C1602">
        <v>1088.7995000000001</v>
      </c>
      <c r="D1602">
        <v>151893.6551</v>
      </c>
      <c r="E1602" s="3">
        <v>79534.502099999998</v>
      </c>
      <c r="F1602" s="4">
        <v>16916.304899999999</v>
      </c>
      <c r="G1602">
        <v>1575.0979</v>
      </c>
      <c r="H1602">
        <v>14381.155500000001</v>
      </c>
      <c r="I1602">
        <v>0</v>
      </c>
      <c r="J1602">
        <v>0</v>
      </c>
      <c r="K1602">
        <v>0</v>
      </c>
      <c r="L1602">
        <v>857.05769999999995</v>
      </c>
      <c r="M1602">
        <v>92948.523100000006</v>
      </c>
      <c r="N1602">
        <v>0</v>
      </c>
      <c r="O1602">
        <v>0</v>
      </c>
      <c r="P1602">
        <v>0</v>
      </c>
      <c r="Q1602">
        <v>0</v>
      </c>
      <c r="R1602">
        <v>1</v>
      </c>
    </row>
    <row r="1603" spans="1:18" x14ac:dyDescent="0.25">
      <c r="A1603" t="s">
        <v>1542</v>
      </c>
      <c r="B1603">
        <v>11994.150299999999</v>
      </c>
      <c r="C1603">
        <v>1657.7264</v>
      </c>
      <c r="D1603">
        <v>170991.3474</v>
      </c>
      <c r="E1603" s="3">
        <v>80039.167600000001</v>
      </c>
      <c r="F1603" s="4">
        <v>15899.2737</v>
      </c>
      <c r="G1603">
        <v>3765.1642999999999</v>
      </c>
      <c r="H1603">
        <v>9217.7235999999994</v>
      </c>
      <c r="I1603">
        <v>0</v>
      </c>
      <c r="J1603">
        <v>0</v>
      </c>
      <c r="K1603">
        <v>0</v>
      </c>
      <c r="L1603">
        <v>2238.5590999999999</v>
      </c>
      <c r="M1603">
        <v>35311.050499999998</v>
      </c>
      <c r="N1603">
        <v>0</v>
      </c>
      <c r="O1603">
        <v>0</v>
      </c>
      <c r="P1603">
        <v>0</v>
      </c>
      <c r="Q1603">
        <v>0</v>
      </c>
      <c r="R1603">
        <v>1</v>
      </c>
    </row>
    <row r="1604" spans="1:18" x14ac:dyDescent="0.25">
      <c r="A1604" t="s">
        <v>92</v>
      </c>
      <c r="B1604">
        <v>12317.979499999999</v>
      </c>
      <c r="C1604">
        <v>1444.4402</v>
      </c>
      <c r="D1604">
        <v>135122.85759999999</v>
      </c>
      <c r="E1604" s="3">
        <v>61361.18</v>
      </c>
      <c r="F1604" s="4">
        <v>8731.5534000000007</v>
      </c>
      <c r="G1604">
        <v>2863.7692999999999</v>
      </c>
      <c r="H1604">
        <v>2342.8202999999999</v>
      </c>
      <c r="I1604">
        <v>0</v>
      </c>
      <c r="J1604">
        <v>0</v>
      </c>
      <c r="K1604">
        <v>0</v>
      </c>
      <c r="L1604">
        <v>993.55139999999994</v>
      </c>
      <c r="M1604">
        <v>3904.1268</v>
      </c>
      <c r="N1604">
        <v>0</v>
      </c>
      <c r="O1604">
        <v>0</v>
      </c>
      <c r="P1604">
        <v>0</v>
      </c>
      <c r="Q1604">
        <v>0</v>
      </c>
      <c r="R1604">
        <v>1</v>
      </c>
    </row>
    <row r="1605" spans="1:18" x14ac:dyDescent="0.25">
      <c r="A1605" t="s">
        <v>1543</v>
      </c>
      <c r="B1605">
        <v>1977.6641</v>
      </c>
      <c r="C1605">
        <v>112.0655</v>
      </c>
      <c r="D1605">
        <v>24179.827499999999</v>
      </c>
      <c r="E1605" s="3">
        <v>10646.672699999999</v>
      </c>
      <c r="F1605" s="4">
        <v>803.14390000000003</v>
      </c>
      <c r="G1605">
        <v>374.31889999999999</v>
      </c>
      <c r="H1605">
        <v>50.720700000000001</v>
      </c>
      <c r="I1605">
        <v>0</v>
      </c>
      <c r="J1605">
        <v>0</v>
      </c>
      <c r="K1605">
        <v>0</v>
      </c>
      <c r="L1605">
        <v>155.22569999999999</v>
      </c>
      <c r="M1605">
        <v>3285.6383000000001</v>
      </c>
      <c r="N1605">
        <v>0</v>
      </c>
      <c r="O1605">
        <v>0</v>
      </c>
      <c r="P1605">
        <v>0</v>
      </c>
      <c r="Q1605">
        <v>0</v>
      </c>
      <c r="R1605">
        <v>1</v>
      </c>
    </row>
    <row r="1606" spans="1:18" x14ac:dyDescent="0.25">
      <c r="A1606" t="s">
        <v>1544</v>
      </c>
      <c r="B1606">
        <v>11497.3127</v>
      </c>
      <c r="C1606">
        <v>1028.9295999999999</v>
      </c>
      <c r="D1606">
        <v>174676.93160000001</v>
      </c>
      <c r="E1606" s="3">
        <v>81098.393100000001</v>
      </c>
      <c r="F1606" s="4">
        <v>11801.8799</v>
      </c>
      <c r="G1606">
        <v>2579.4582999999998</v>
      </c>
      <c r="H1606">
        <v>6692.3262000000004</v>
      </c>
      <c r="I1606">
        <v>0</v>
      </c>
      <c r="J1606">
        <v>0</v>
      </c>
      <c r="K1606">
        <v>0</v>
      </c>
      <c r="L1606">
        <v>1167.4820999999999</v>
      </c>
      <c r="M1606">
        <v>55184.926700000004</v>
      </c>
      <c r="N1606">
        <v>0</v>
      </c>
      <c r="O1606">
        <v>0</v>
      </c>
      <c r="P1606">
        <v>0</v>
      </c>
      <c r="Q1606">
        <v>0</v>
      </c>
      <c r="R1606">
        <v>1</v>
      </c>
    </row>
    <row r="1607" spans="1:18" x14ac:dyDescent="0.25">
      <c r="A1607" t="s">
        <v>1545</v>
      </c>
      <c r="B1607">
        <v>8561.3425000000007</v>
      </c>
      <c r="C1607">
        <v>875.83939999999996</v>
      </c>
      <c r="D1607">
        <v>135233.69130000001</v>
      </c>
      <c r="E1607" s="3">
        <v>63098.533799999997</v>
      </c>
      <c r="F1607" s="4">
        <v>9917.4997999999996</v>
      </c>
      <c r="G1607">
        <v>1967.1333</v>
      </c>
      <c r="H1607">
        <v>4628.3747999999996</v>
      </c>
      <c r="I1607">
        <v>0</v>
      </c>
      <c r="J1607">
        <v>0</v>
      </c>
      <c r="K1607">
        <v>0</v>
      </c>
      <c r="L1607">
        <v>791.88990000000001</v>
      </c>
      <c r="M1607">
        <v>24731.180400000001</v>
      </c>
      <c r="N1607">
        <v>0</v>
      </c>
      <c r="O1607">
        <v>0</v>
      </c>
      <c r="P1607">
        <v>0</v>
      </c>
      <c r="Q1607">
        <v>0</v>
      </c>
      <c r="R1607">
        <v>1</v>
      </c>
    </row>
    <row r="1608" spans="1:18" x14ac:dyDescent="0.25">
      <c r="A1608" t="s">
        <v>1546</v>
      </c>
      <c r="B1608">
        <v>12198.556</v>
      </c>
      <c r="C1608">
        <v>2185.7766000000001</v>
      </c>
      <c r="D1608">
        <v>185870.84</v>
      </c>
      <c r="E1608" s="3">
        <v>91716.412800000006</v>
      </c>
      <c r="F1608" s="4">
        <v>23004.118600000002</v>
      </c>
      <c r="G1608">
        <v>3322.6913</v>
      </c>
      <c r="H1608">
        <v>17178.5615</v>
      </c>
      <c r="I1608">
        <v>0</v>
      </c>
      <c r="J1608">
        <v>0</v>
      </c>
      <c r="K1608">
        <v>0</v>
      </c>
      <c r="L1608">
        <v>1827.6188999999999</v>
      </c>
      <c r="M1608">
        <v>57081.823799999998</v>
      </c>
      <c r="N1608">
        <v>0</v>
      </c>
      <c r="O1608">
        <v>0</v>
      </c>
      <c r="P1608">
        <v>0</v>
      </c>
      <c r="Q1608">
        <v>0</v>
      </c>
      <c r="R1608">
        <v>1</v>
      </c>
    </row>
    <row r="1609" spans="1:18" x14ac:dyDescent="0.25">
      <c r="A1609" t="s">
        <v>1547</v>
      </c>
      <c r="B1609">
        <v>5527.8564999999999</v>
      </c>
      <c r="C1609">
        <v>664.65869999999995</v>
      </c>
      <c r="D1609">
        <v>75449.574699999997</v>
      </c>
      <c r="E1609" s="3">
        <v>34030.032099999997</v>
      </c>
      <c r="F1609" s="4">
        <v>4866.1566000000003</v>
      </c>
      <c r="G1609">
        <v>1436.0447999999999</v>
      </c>
      <c r="H1609">
        <v>883.26099999999997</v>
      </c>
      <c r="I1609">
        <v>0</v>
      </c>
      <c r="J1609">
        <v>0</v>
      </c>
      <c r="K1609">
        <v>0</v>
      </c>
      <c r="L1609">
        <v>526.62760000000003</v>
      </c>
      <c r="M1609">
        <v>411.82920000000001</v>
      </c>
      <c r="N1609">
        <v>0</v>
      </c>
      <c r="O1609">
        <v>0</v>
      </c>
      <c r="P1609">
        <v>0</v>
      </c>
      <c r="Q1609">
        <v>0</v>
      </c>
      <c r="R1609">
        <v>1</v>
      </c>
    </row>
    <row r="1610" spans="1:18" x14ac:dyDescent="0.25">
      <c r="A1610" t="s">
        <v>1549</v>
      </c>
      <c r="B1610">
        <v>11303.6324</v>
      </c>
      <c r="C1610">
        <v>1105.4331</v>
      </c>
      <c r="D1610">
        <v>161552.19020000001</v>
      </c>
      <c r="E1610" s="3">
        <v>72864.961599999995</v>
      </c>
      <c r="F1610" s="4">
        <v>9899.4912999999997</v>
      </c>
      <c r="G1610">
        <v>2170.3193999999999</v>
      </c>
      <c r="H1610">
        <v>3967.9225000000001</v>
      </c>
      <c r="I1610">
        <v>0</v>
      </c>
      <c r="J1610">
        <v>0</v>
      </c>
      <c r="K1610">
        <v>0</v>
      </c>
      <c r="L1610">
        <v>955.3596</v>
      </c>
      <c r="M1610">
        <v>37236.3099</v>
      </c>
      <c r="N1610">
        <v>0</v>
      </c>
      <c r="O1610">
        <v>0</v>
      </c>
      <c r="P1610">
        <v>0</v>
      </c>
      <c r="Q1610">
        <v>0</v>
      </c>
      <c r="R1610">
        <v>1</v>
      </c>
    </row>
    <row r="1611" spans="1:18" x14ac:dyDescent="0.25">
      <c r="A1611" t="s">
        <v>1550</v>
      </c>
      <c r="B1611">
        <v>8171.1328000000003</v>
      </c>
      <c r="C1611">
        <v>488.47789999999998</v>
      </c>
      <c r="D1611">
        <v>136853.89319999999</v>
      </c>
      <c r="E1611" s="3">
        <v>60463.700299999997</v>
      </c>
      <c r="F1611" s="4">
        <v>5819.2024000000001</v>
      </c>
      <c r="G1611">
        <v>1406.7011</v>
      </c>
      <c r="H1611">
        <v>2040.0614</v>
      </c>
      <c r="I1611">
        <v>0</v>
      </c>
      <c r="J1611">
        <v>0</v>
      </c>
      <c r="K1611">
        <v>0</v>
      </c>
      <c r="L1611">
        <v>704.22929999999997</v>
      </c>
      <c r="M1611">
        <v>51531.116199999997</v>
      </c>
      <c r="N1611">
        <v>0</v>
      </c>
      <c r="O1611">
        <v>0</v>
      </c>
      <c r="P1611">
        <v>0</v>
      </c>
      <c r="Q1611">
        <v>0</v>
      </c>
      <c r="R1611">
        <v>1</v>
      </c>
    </row>
    <row r="1612" spans="1:18" x14ac:dyDescent="0.25">
      <c r="A1612" t="s">
        <v>2071</v>
      </c>
      <c r="B1612">
        <v>5499.4004000000004</v>
      </c>
      <c r="C1612">
        <v>2993.0194999999999</v>
      </c>
      <c r="D1612">
        <v>78756.249599999996</v>
      </c>
      <c r="E1612" s="3">
        <v>42352.621400000004</v>
      </c>
      <c r="F1612" s="4">
        <v>26247.743399999999</v>
      </c>
      <c r="G1612">
        <v>3326.0439999999999</v>
      </c>
      <c r="H1612">
        <v>22112.383999999998</v>
      </c>
      <c r="I1612">
        <v>0</v>
      </c>
      <c r="J1612">
        <v>0</v>
      </c>
      <c r="K1612">
        <v>0</v>
      </c>
      <c r="L1612">
        <v>2376.8128000000002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1</v>
      </c>
    </row>
    <row r="1613" spans="1:18" x14ac:dyDescent="0.25">
      <c r="A1613" t="s">
        <v>2072</v>
      </c>
      <c r="B1613">
        <v>6803.1965</v>
      </c>
      <c r="C1613">
        <v>2104.4996999999998</v>
      </c>
      <c r="D1613">
        <v>96385.998399999997</v>
      </c>
      <c r="E1613" s="3">
        <v>42022.611799999999</v>
      </c>
      <c r="F1613" s="4">
        <v>19480.127700000001</v>
      </c>
      <c r="G1613">
        <v>3461.4416999999999</v>
      </c>
      <c r="H1613">
        <v>15170.5409</v>
      </c>
      <c r="I1613">
        <v>0</v>
      </c>
      <c r="J1613">
        <v>0</v>
      </c>
      <c r="K1613">
        <v>0</v>
      </c>
      <c r="L1613">
        <v>2569.4189999999999</v>
      </c>
      <c r="M1613">
        <v>15620.268899999999</v>
      </c>
      <c r="N1613">
        <v>0</v>
      </c>
      <c r="O1613">
        <v>0</v>
      </c>
      <c r="P1613">
        <v>0</v>
      </c>
      <c r="Q1613">
        <v>0</v>
      </c>
      <c r="R1613">
        <v>1</v>
      </c>
    </row>
    <row r="1614" spans="1:18" x14ac:dyDescent="0.25">
      <c r="A1614" t="s">
        <v>2073</v>
      </c>
      <c r="B1614">
        <v>8523.1468000000004</v>
      </c>
      <c r="C1614">
        <v>1495.9708000000001</v>
      </c>
      <c r="D1614">
        <v>119871.874</v>
      </c>
      <c r="E1614" s="3">
        <v>52312.153899999998</v>
      </c>
      <c r="F1614" s="4">
        <v>13321.055700000001</v>
      </c>
      <c r="G1614">
        <v>3724.6459</v>
      </c>
      <c r="H1614">
        <v>7638.4155000000001</v>
      </c>
      <c r="I1614">
        <v>0</v>
      </c>
      <c r="J1614">
        <v>0</v>
      </c>
      <c r="K1614">
        <v>0</v>
      </c>
      <c r="L1614">
        <v>2386.6421</v>
      </c>
      <c r="M1614">
        <v>10616.173199999999</v>
      </c>
      <c r="N1614">
        <v>0</v>
      </c>
      <c r="O1614">
        <v>0</v>
      </c>
      <c r="P1614">
        <v>0</v>
      </c>
      <c r="Q1614">
        <v>0</v>
      </c>
      <c r="R1614">
        <v>1</v>
      </c>
    </row>
    <row r="1615" spans="1:18" x14ac:dyDescent="0.25">
      <c r="A1615" t="s">
        <v>2074</v>
      </c>
      <c r="B1615">
        <v>4168.8494000000001</v>
      </c>
      <c r="C1615">
        <v>790.42729999999995</v>
      </c>
      <c r="D1615">
        <v>56733.298999999999</v>
      </c>
      <c r="E1615" s="3">
        <v>21708.947199999999</v>
      </c>
      <c r="F1615" s="4">
        <v>8078.0016999999998</v>
      </c>
      <c r="G1615">
        <v>2662.9555999999998</v>
      </c>
      <c r="H1615">
        <v>4925.6328999999996</v>
      </c>
      <c r="I1615">
        <v>0</v>
      </c>
      <c r="J1615">
        <v>0</v>
      </c>
      <c r="K1615">
        <v>0</v>
      </c>
      <c r="L1615">
        <v>2181.1615000000002</v>
      </c>
      <c r="M1615">
        <v>242.0504</v>
      </c>
      <c r="N1615">
        <v>0</v>
      </c>
      <c r="O1615">
        <v>0</v>
      </c>
      <c r="P1615">
        <v>0</v>
      </c>
      <c r="Q1615">
        <v>0</v>
      </c>
      <c r="R1615">
        <v>1</v>
      </c>
    </row>
    <row r="1616" spans="1:18" x14ac:dyDescent="0.25">
      <c r="A1616" t="s">
        <v>2075</v>
      </c>
      <c r="B1616">
        <v>7670.5415999999996</v>
      </c>
      <c r="C1616">
        <v>618.15250000000003</v>
      </c>
      <c r="D1616">
        <v>107232.08900000001</v>
      </c>
      <c r="E1616" s="3">
        <v>47798.854200000002</v>
      </c>
      <c r="F1616" s="4">
        <v>5897.8325000000004</v>
      </c>
      <c r="G1616">
        <v>2019.8149000000001</v>
      </c>
      <c r="H1616">
        <v>1338.4390000000001</v>
      </c>
      <c r="I1616">
        <v>0</v>
      </c>
      <c r="J1616">
        <v>0</v>
      </c>
      <c r="K1616">
        <v>0</v>
      </c>
      <c r="L1616">
        <v>797.12070000000006</v>
      </c>
      <c r="M1616">
        <v>12555.838100000001</v>
      </c>
      <c r="N1616">
        <v>0</v>
      </c>
      <c r="O1616">
        <v>0</v>
      </c>
      <c r="P1616">
        <v>0</v>
      </c>
      <c r="Q1616">
        <v>0</v>
      </c>
      <c r="R1616">
        <v>1</v>
      </c>
    </row>
    <row r="1617" spans="1:18" x14ac:dyDescent="0.25">
      <c r="A1617" t="s">
        <v>1554</v>
      </c>
      <c r="B1617">
        <v>6262.0389999999998</v>
      </c>
      <c r="C1617">
        <v>845.88760000000002</v>
      </c>
      <c r="D1617">
        <v>49326.712</v>
      </c>
      <c r="E1617" s="3">
        <v>21823.2876</v>
      </c>
      <c r="F1617" s="4">
        <v>2986.7514999999999</v>
      </c>
      <c r="G1617">
        <v>1358.2393</v>
      </c>
      <c r="H1617">
        <v>353.14429999999999</v>
      </c>
      <c r="I1617">
        <v>0</v>
      </c>
      <c r="J1617">
        <v>0</v>
      </c>
      <c r="K1617">
        <v>0</v>
      </c>
      <c r="L1617">
        <v>755.45609999999999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1</v>
      </c>
    </row>
    <row r="1618" spans="1:18" x14ac:dyDescent="0.25">
      <c r="A1618" t="s">
        <v>1555</v>
      </c>
      <c r="B1618">
        <v>5490.2667000000001</v>
      </c>
      <c r="C1618">
        <v>531.87810000000002</v>
      </c>
      <c r="D1618">
        <v>48962.6181</v>
      </c>
      <c r="E1618" s="3">
        <v>21475.987499999999</v>
      </c>
      <c r="F1618" s="4">
        <v>2022.9742000000001</v>
      </c>
      <c r="G1618">
        <v>877.85310000000004</v>
      </c>
      <c r="H1618">
        <v>341.05509999999998</v>
      </c>
      <c r="I1618">
        <v>0</v>
      </c>
      <c r="J1618">
        <v>0</v>
      </c>
      <c r="K1618">
        <v>0</v>
      </c>
      <c r="L1618">
        <v>484.99250000000001</v>
      </c>
      <c r="M1618">
        <v>10348.941000000001</v>
      </c>
      <c r="N1618">
        <v>0</v>
      </c>
      <c r="O1618">
        <v>0</v>
      </c>
      <c r="P1618">
        <v>0</v>
      </c>
      <c r="Q1618">
        <v>0</v>
      </c>
      <c r="R1618">
        <v>1</v>
      </c>
    </row>
    <row r="1619" spans="1:18" x14ac:dyDescent="0.25">
      <c r="A1619" t="s">
        <v>1556</v>
      </c>
      <c r="B1619">
        <v>13576.377699999999</v>
      </c>
      <c r="C1619">
        <v>1994.4419</v>
      </c>
      <c r="D1619">
        <v>175734.00349999999</v>
      </c>
      <c r="E1619" s="3">
        <v>83931.627999999997</v>
      </c>
      <c r="F1619" s="4">
        <v>15453.4066</v>
      </c>
      <c r="G1619">
        <v>3036.7759999999998</v>
      </c>
      <c r="H1619">
        <v>6518.2988999999998</v>
      </c>
      <c r="I1619">
        <v>0</v>
      </c>
      <c r="J1619">
        <v>0</v>
      </c>
      <c r="K1619">
        <v>0</v>
      </c>
      <c r="L1619">
        <v>988.13440000000003</v>
      </c>
      <c r="M1619">
        <v>5696.3964999999998</v>
      </c>
      <c r="N1619">
        <v>0</v>
      </c>
      <c r="O1619">
        <v>0</v>
      </c>
      <c r="P1619">
        <v>0</v>
      </c>
      <c r="Q1619">
        <v>0</v>
      </c>
      <c r="R1619">
        <v>1</v>
      </c>
    </row>
    <row r="1620" spans="1:18" x14ac:dyDescent="0.25">
      <c r="A1620" t="s">
        <v>1557</v>
      </c>
      <c r="B1620">
        <v>9492.5139999999992</v>
      </c>
      <c r="C1620">
        <v>996.60130000000004</v>
      </c>
      <c r="D1620">
        <v>125515.0827</v>
      </c>
      <c r="E1620" s="3">
        <v>57659.736299999997</v>
      </c>
      <c r="F1620" s="4">
        <v>9073.1244999999999</v>
      </c>
      <c r="G1620">
        <v>2355.7941000000001</v>
      </c>
      <c r="H1620">
        <v>3605.5868</v>
      </c>
      <c r="I1620">
        <v>0</v>
      </c>
      <c r="J1620">
        <v>0</v>
      </c>
      <c r="K1620">
        <v>0</v>
      </c>
      <c r="L1620">
        <v>877.64250000000004</v>
      </c>
      <c r="M1620">
        <v>4241.03</v>
      </c>
      <c r="N1620">
        <v>0</v>
      </c>
      <c r="O1620">
        <v>0</v>
      </c>
      <c r="P1620">
        <v>0</v>
      </c>
      <c r="Q1620">
        <v>0</v>
      </c>
      <c r="R1620">
        <v>1</v>
      </c>
    </row>
    <row r="1621" spans="1:18" x14ac:dyDescent="0.25">
      <c r="A1621" t="s">
        <v>1558</v>
      </c>
      <c r="B1621">
        <v>7536.2053999999998</v>
      </c>
      <c r="C1621">
        <v>844.94759999999997</v>
      </c>
      <c r="D1621">
        <v>93347.5573</v>
      </c>
      <c r="E1621" s="3">
        <v>42508.710899999998</v>
      </c>
      <c r="F1621" s="4">
        <v>6428.2235000000001</v>
      </c>
      <c r="G1621">
        <v>1806.0260000000001</v>
      </c>
      <c r="H1621">
        <v>1687.4585999999999</v>
      </c>
      <c r="I1621">
        <v>0</v>
      </c>
      <c r="J1621">
        <v>0</v>
      </c>
      <c r="K1621">
        <v>0</v>
      </c>
      <c r="L1621">
        <v>606.58810000000005</v>
      </c>
      <c r="M1621">
        <v>9999.4267</v>
      </c>
      <c r="N1621">
        <v>0</v>
      </c>
      <c r="O1621">
        <v>0</v>
      </c>
      <c r="P1621">
        <v>0</v>
      </c>
      <c r="Q1621">
        <v>0</v>
      </c>
      <c r="R1621">
        <v>1</v>
      </c>
    </row>
    <row r="1622" spans="1:18" x14ac:dyDescent="0.25">
      <c r="A1622" t="s">
        <v>1559</v>
      </c>
      <c r="B1622">
        <v>5421.3522999999996</v>
      </c>
      <c r="C1622">
        <v>415.5052</v>
      </c>
      <c r="D1622">
        <v>79119.392600000006</v>
      </c>
      <c r="E1622" s="3">
        <v>35209.199099999998</v>
      </c>
      <c r="F1622" s="4">
        <v>4289.1670000000004</v>
      </c>
      <c r="G1622">
        <v>1454.4970000000001</v>
      </c>
      <c r="H1622">
        <v>865.99609999999996</v>
      </c>
      <c r="I1622">
        <v>0</v>
      </c>
      <c r="J1622">
        <v>0</v>
      </c>
      <c r="K1622">
        <v>0</v>
      </c>
      <c r="L1622">
        <v>668.49490000000003</v>
      </c>
      <c r="M1622">
        <v>3403.2437</v>
      </c>
      <c r="N1622">
        <v>0</v>
      </c>
      <c r="O1622">
        <v>0</v>
      </c>
      <c r="P1622">
        <v>0</v>
      </c>
      <c r="Q1622">
        <v>0</v>
      </c>
      <c r="R1622">
        <v>1</v>
      </c>
    </row>
    <row r="1623" spans="1:18" x14ac:dyDescent="0.25">
      <c r="A1623" t="s">
        <v>1560</v>
      </c>
      <c r="B1623">
        <v>5818.6085000000003</v>
      </c>
      <c r="C1623">
        <v>450.97699999999998</v>
      </c>
      <c r="D1623">
        <v>101169.94650000001</v>
      </c>
      <c r="E1623" s="3">
        <v>45189.658300000003</v>
      </c>
      <c r="F1623" s="4">
        <v>4282.8721999999998</v>
      </c>
      <c r="G1623">
        <v>1092.7213999999999</v>
      </c>
      <c r="H1623">
        <v>1812.5197000000001</v>
      </c>
      <c r="I1623">
        <v>0</v>
      </c>
      <c r="J1623">
        <v>0</v>
      </c>
      <c r="K1623">
        <v>0</v>
      </c>
      <c r="L1623">
        <v>388.36860000000001</v>
      </c>
      <c r="M1623">
        <v>63833.261200000001</v>
      </c>
      <c r="N1623">
        <v>0</v>
      </c>
      <c r="O1623">
        <v>0</v>
      </c>
      <c r="P1623">
        <v>0</v>
      </c>
      <c r="Q1623">
        <v>0</v>
      </c>
      <c r="R1623">
        <v>1</v>
      </c>
    </row>
    <row r="1624" spans="1:18" x14ac:dyDescent="0.25">
      <c r="A1624" t="s">
        <v>1561</v>
      </c>
      <c r="B1624">
        <v>11955.337</v>
      </c>
      <c r="C1624">
        <v>1119.9492</v>
      </c>
      <c r="D1624">
        <v>185772.82329999999</v>
      </c>
      <c r="E1624" s="3">
        <v>83172.140199999994</v>
      </c>
      <c r="F1624" s="4">
        <v>9480.1749</v>
      </c>
      <c r="G1624">
        <v>2201.8942000000002</v>
      </c>
      <c r="H1624">
        <v>4003.3910000000001</v>
      </c>
      <c r="I1624">
        <v>0</v>
      </c>
      <c r="J1624">
        <v>0</v>
      </c>
      <c r="K1624">
        <v>0</v>
      </c>
      <c r="L1624">
        <v>873.2</v>
      </c>
      <c r="M1624">
        <v>91861.135299999994</v>
      </c>
      <c r="N1624">
        <v>0</v>
      </c>
      <c r="O1624">
        <v>0</v>
      </c>
      <c r="P1624">
        <v>0</v>
      </c>
      <c r="Q1624">
        <v>0</v>
      </c>
      <c r="R1624">
        <v>1</v>
      </c>
    </row>
    <row r="1625" spans="1:18" x14ac:dyDescent="0.25">
      <c r="A1625" t="s">
        <v>1562</v>
      </c>
      <c r="B1625">
        <v>4314.0321999999996</v>
      </c>
      <c r="C1625">
        <v>210.96899999999999</v>
      </c>
      <c r="D1625">
        <v>75427.545899999997</v>
      </c>
      <c r="E1625" s="3">
        <v>33047.902099999999</v>
      </c>
      <c r="F1625" s="4">
        <v>2358.7696000000001</v>
      </c>
      <c r="G1625">
        <v>717.19640000000004</v>
      </c>
      <c r="H1625">
        <v>951.31060000000002</v>
      </c>
      <c r="I1625">
        <v>0</v>
      </c>
      <c r="J1625">
        <v>0</v>
      </c>
      <c r="K1625">
        <v>0</v>
      </c>
      <c r="L1625">
        <v>365.83769999999998</v>
      </c>
      <c r="M1625">
        <v>40367.0213</v>
      </c>
      <c r="N1625">
        <v>0</v>
      </c>
      <c r="O1625">
        <v>0</v>
      </c>
      <c r="P1625">
        <v>0</v>
      </c>
      <c r="Q1625">
        <v>0</v>
      </c>
      <c r="R1625">
        <v>1</v>
      </c>
    </row>
    <row r="1626" spans="1:18" x14ac:dyDescent="0.25">
      <c r="A1626" t="s">
        <v>1563</v>
      </c>
      <c r="B1626">
        <v>4978.9269000000004</v>
      </c>
      <c r="C1626">
        <v>134.33080000000001</v>
      </c>
      <c r="D1626">
        <v>106242.8852</v>
      </c>
      <c r="E1626" s="3">
        <v>46105.299299999999</v>
      </c>
      <c r="F1626" s="4">
        <v>1796.8030000000001</v>
      </c>
      <c r="G1626">
        <v>205.38669999999999</v>
      </c>
      <c r="H1626">
        <v>1273.0019</v>
      </c>
      <c r="I1626">
        <v>0</v>
      </c>
      <c r="J1626">
        <v>0</v>
      </c>
      <c r="K1626">
        <v>0</v>
      </c>
      <c r="L1626">
        <v>95.981499999999997</v>
      </c>
      <c r="M1626">
        <v>94438.976200000005</v>
      </c>
      <c r="N1626">
        <v>0</v>
      </c>
      <c r="O1626">
        <v>0</v>
      </c>
      <c r="P1626">
        <v>0</v>
      </c>
      <c r="Q1626">
        <v>0</v>
      </c>
      <c r="R1626">
        <v>1</v>
      </c>
    </row>
    <row r="1627" spans="1:18" x14ac:dyDescent="0.25">
      <c r="A1627" t="s">
        <v>1564</v>
      </c>
      <c r="B1627">
        <v>2769.1586000000002</v>
      </c>
      <c r="C1627">
        <v>214.24719999999999</v>
      </c>
      <c r="D1627">
        <v>32396.843099999998</v>
      </c>
      <c r="E1627" s="3">
        <v>14320.3248</v>
      </c>
      <c r="F1627" s="4">
        <v>1503.5314000000001</v>
      </c>
      <c r="G1627">
        <v>667.26959999999997</v>
      </c>
      <c r="H1627">
        <v>119.098</v>
      </c>
      <c r="I1627">
        <v>0</v>
      </c>
      <c r="J1627">
        <v>0</v>
      </c>
      <c r="K1627">
        <v>0</v>
      </c>
      <c r="L1627">
        <v>264.72680000000003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1</v>
      </c>
    </row>
    <row r="1628" spans="1:18" x14ac:dyDescent="0.25">
      <c r="A1628" t="s">
        <v>1565</v>
      </c>
      <c r="B1628">
        <v>9881.0524000000005</v>
      </c>
      <c r="C1628">
        <v>1191.2588000000001</v>
      </c>
      <c r="D1628">
        <v>112238.1072</v>
      </c>
      <c r="E1628" s="3">
        <v>51851.531199999998</v>
      </c>
      <c r="F1628" s="4">
        <v>8036.3969999999999</v>
      </c>
      <c r="G1628">
        <v>2276.3841000000002</v>
      </c>
      <c r="H1628">
        <v>3223.6651999999999</v>
      </c>
      <c r="I1628">
        <v>0</v>
      </c>
      <c r="J1628">
        <v>0</v>
      </c>
      <c r="K1628">
        <v>0</v>
      </c>
      <c r="L1628">
        <v>940.80790000000002</v>
      </c>
      <c r="M1628">
        <v>8734.4204000000009</v>
      </c>
      <c r="N1628">
        <v>0</v>
      </c>
      <c r="O1628">
        <v>0</v>
      </c>
      <c r="P1628">
        <v>0</v>
      </c>
      <c r="Q1628">
        <v>0</v>
      </c>
      <c r="R1628">
        <v>1</v>
      </c>
    </row>
    <row r="1629" spans="1:18" x14ac:dyDescent="0.25">
      <c r="A1629" t="s">
        <v>2005</v>
      </c>
      <c r="B1629">
        <v>3701.5073000000002</v>
      </c>
      <c r="C1629">
        <v>28.024000000000001</v>
      </c>
      <c r="D1629">
        <v>87073.0046</v>
      </c>
      <c r="E1629" s="3">
        <v>37796.144500000002</v>
      </c>
      <c r="F1629" s="4">
        <v>647.83669999999995</v>
      </c>
      <c r="G1629">
        <v>194.8348</v>
      </c>
      <c r="H1629">
        <v>452.12040000000002</v>
      </c>
      <c r="I1629">
        <v>0</v>
      </c>
      <c r="J1629">
        <v>0</v>
      </c>
      <c r="K1629">
        <v>0</v>
      </c>
      <c r="L1629">
        <v>40.739199999999997</v>
      </c>
      <c r="M1629">
        <v>86273.530199999994</v>
      </c>
      <c r="N1629">
        <v>0</v>
      </c>
      <c r="O1629">
        <v>0</v>
      </c>
      <c r="P1629">
        <v>0</v>
      </c>
      <c r="Q1629">
        <v>0</v>
      </c>
      <c r="R1629">
        <v>1</v>
      </c>
    </row>
    <row r="1630" spans="1:18" x14ac:dyDescent="0.25">
      <c r="A1630" t="s">
        <v>1566</v>
      </c>
      <c r="B1630">
        <v>8953.8251999999993</v>
      </c>
      <c r="C1630">
        <v>1149.0284999999999</v>
      </c>
      <c r="D1630">
        <v>115501.8312</v>
      </c>
      <c r="E1630" s="3">
        <v>55016.801200000002</v>
      </c>
      <c r="F1630" s="4">
        <v>9251.8207000000002</v>
      </c>
      <c r="G1630">
        <v>2000.4149</v>
      </c>
      <c r="H1630">
        <v>4695.0411000000004</v>
      </c>
      <c r="I1630">
        <v>0</v>
      </c>
      <c r="J1630">
        <v>0</v>
      </c>
      <c r="K1630">
        <v>0</v>
      </c>
      <c r="L1630">
        <v>790.9665</v>
      </c>
      <c r="M1630">
        <v>11810.7351</v>
      </c>
      <c r="N1630">
        <v>0</v>
      </c>
      <c r="O1630">
        <v>0</v>
      </c>
      <c r="P1630">
        <v>0</v>
      </c>
      <c r="Q1630">
        <v>0</v>
      </c>
      <c r="R1630">
        <v>1</v>
      </c>
    </row>
    <row r="1631" spans="1:18" x14ac:dyDescent="0.25">
      <c r="A1631" t="s">
        <v>1567</v>
      </c>
      <c r="B1631">
        <v>7431.7750999999998</v>
      </c>
      <c r="C1631">
        <v>374.54660000000001</v>
      </c>
      <c r="D1631">
        <v>153962.34580000001</v>
      </c>
      <c r="E1631" s="3">
        <v>68565.722999999998</v>
      </c>
      <c r="F1631" s="4">
        <v>5398.1432000000004</v>
      </c>
      <c r="G1631">
        <v>273.13549999999998</v>
      </c>
      <c r="H1631">
        <v>4753.1028999999999</v>
      </c>
      <c r="I1631">
        <v>0</v>
      </c>
      <c r="J1631">
        <v>0</v>
      </c>
      <c r="K1631">
        <v>0</v>
      </c>
      <c r="L1631">
        <v>129.2834</v>
      </c>
      <c r="M1631">
        <v>136209.15520000001</v>
      </c>
      <c r="N1631">
        <v>0</v>
      </c>
      <c r="O1631">
        <v>0</v>
      </c>
      <c r="P1631">
        <v>0</v>
      </c>
      <c r="Q1631">
        <v>0</v>
      </c>
      <c r="R1631">
        <v>1</v>
      </c>
    </row>
    <row r="1632" spans="1:18" x14ac:dyDescent="0.25">
      <c r="A1632" t="s">
        <v>1568</v>
      </c>
      <c r="B1632">
        <v>5638.4894000000004</v>
      </c>
      <c r="C1632">
        <v>616.32339999999999</v>
      </c>
      <c r="D1632">
        <v>68005.787800000006</v>
      </c>
      <c r="E1632" s="3">
        <v>31494.878799999999</v>
      </c>
      <c r="F1632" s="4">
        <v>4939.2565000000004</v>
      </c>
      <c r="G1632">
        <v>1418.3789999999999</v>
      </c>
      <c r="H1632">
        <v>1915.7506000000001</v>
      </c>
      <c r="I1632">
        <v>0</v>
      </c>
      <c r="J1632">
        <v>0</v>
      </c>
      <c r="K1632">
        <v>0</v>
      </c>
      <c r="L1632">
        <v>642.8098</v>
      </c>
      <c r="M1632">
        <v>4841.2663000000002</v>
      </c>
      <c r="N1632">
        <v>0</v>
      </c>
      <c r="O1632">
        <v>0</v>
      </c>
      <c r="P1632">
        <v>0</v>
      </c>
      <c r="Q1632">
        <v>0</v>
      </c>
      <c r="R1632">
        <v>1</v>
      </c>
    </row>
    <row r="1633" spans="1:18" x14ac:dyDescent="0.25">
      <c r="A1633" t="s">
        <v>1569</v>
      </c>
      <c r="B1633">
        <v>9014.8310999999994</v>
      </c>
      <c r="C1633">
        <v>757.36189999999999</v>
      </c>
      <c r="D1633">
        <v>162695.1354</v>
      </c>
      <c r="E1633" s="3">
        <v>77472.954500000007</v>
      </c>
      <c r="F1633" s="4">
        <v>10054.076300000001</v>
      </c>
      <c r="G1633">
        <v>1566.8357000000001</v>
      </c>
      <c r="H1633">
        <v>6647.4178000000002</v>
      </c>
      <c r="I1633">
        <v>0</v>
      </c>
      <c r="J1633">
        <v>0</v>
      </c>
      <c r="K1633">
        <v>0</v>
      </c>
      <c r="L1633">
        <v>525.42280000000005</v>
      </c>
      <c r="M1633">
        <v>99889.319399999993</v>
      </c>
      <c r="N1633">
        <v>0</v>
      </c>
      <c r="O1633">
        <v>0</v>
      </c>
      <c r="P1633">
        <v>0</v>
      </c>
      <c r="Q1633">
        <v>0</v>
      </c>
      <c r="R1633">
        <v>1</v>
      </c>
    </row>
    <row r="1634" spans="1:18" x14ac:dyDescent="0.25">
      <c r="A1634" t="s">
        <v>1570</v>
      </c>
      <c r="B1634">
        <v>5746.8146999999999</v>
      </c>
      <c r="C1634">
        <v>423.30079999999998</v>
      </c>
      <c r="D1634">
        <v>80794.865099999995</v>
      </c>
      <c r="E1634" s="3">
        <v>36257.898999999998</v>
      </c>
      <c r="F1634" s="4">
        <v>4025.529</v>
      </c>
      <c r="G1634">
        <v>1484.8304000000001</v>
      </c>
      <c r="H1634">
        <v>695.01059999999995</v>
      </c>
      <c r="I1634">
        <v>0</v>
      </c>
      <c r="J1634">
        <v>0</v>
      </c>
      <c r="K1634">
        <v>0</v>
      </c>
      <c r="L1634">
        <v>721.40319999999997</v>
      </c>
      <c r="M1634">
        <v>8734.1137999999992</v>
      </c>
      <c r="N1634">
        <v>0</v>
      </c>
      <c r="O1634">
        <v>0</v>
      </c>
      <c r="P1634">
        <v>0</v>
      </c>
      <c r="Q1634">
        <v>0</v>
      </c>
      <c r="R1634">
        <v>1</v>
      </c>
    </row>
    <row r="1635" spans="1:18" x14ac:dyDescent="0.25">
      <c r="A1635" t="s">
        <v>1571</v>
      </c>
      <c r="B1635">
        <v>5217.2983999999997</v>
      </c>
      <c r="C1635">
        <v>727.75040000000001</v>
      </c>
      <c r="D1635">
        <v>74295.263200000001</v>
      </c>
      <c r="E1635" s="3">
        <v>34291.973700000002</v>
      </c>
      <c r="F1635" s="4">
        <v>9445.2693999999992</v>
      </c>
      <c r="G1635">
        <v>4083.2235999999998</v>
      </c>
      <c r="H1635">
        <v>2919.0030999999999</v>
      </c>
      <c r="I1635">
        <v>0</v>
      </c>
      <c r="J1635">
        <v>0</v>
      </c>
      <c r="K1635">
        <v>0</v>
      </c>
      <c r="L1635">
        <v>1701.3492000000001</v>
      </c>
      <c r="M1635">
        <v>2384.71</v>
      </c>
      <c r="N1635">
        <v>0</v>
      </c>
      <c r="O1635">
        <v>0</v>
      </c>
      <c r="P1635">
        <v>0</v>
      </c>
      <c r="Q1635">
        <v>0</v>
      </c>
      <c r="R1635">
        <v>1</v>
      </c>
    </row>
    <row r="1636" spans="1:18" x14ac:dyDescent="0.25">
      <c r="A1636" t="s">
        <v>1572</v>
      </c>
      <c r="B1636">
        <v>4726.1660000000002</v>
      </c>
      <c r="C1636">
        <v>422.60559999999998</v>
      </c>
      <c r="D1636">
        <v>54994.998299999999</v>
      </c>
      <c r="E1636" s="3">
        <v>24624.904699999999</v>
      </c>
      <c r="F1636" s="4">
        <v>2247.056</v>
      </c>
      <c r="G1636">
        <v>739.44439999999997</v>
      </c>
      <c r="H1636">
        <v>761.76440000000002</v>
      </c>
      <c r="I1636">
        <v>0</v>
      </c>
      <c r="J1636">
        <v>0</v>
      </c>
      <c r="K1636">
        <v>0</v>
      </c>
      <c r="L1636">
        <v>393.9803</v>
      </c>
      <c r="M1636">
        <v>22417.415700000001</v>
      </c>
      <c r="N1636">
        <v>0</v>
      </c>
      <c r="O1636">
        <v>0</v>
      </c>
      <c r="P1636">
        <v>0</v>
      </c>
      <c r="Q1636">
        <v>0</v>
      </c>
      <c r="R1636">
        <v>1</v>
      </c>
    </row>
    <row r="1637" spans="1:18" x14ac:dyDescent="0.25">
      <c r="A1637" t="s">
        <v>1573</v>
      </c>
      <c r="B1637">
        <v>4483.1247999999996</v>
      </c>
      <c r="C1637">
        <v>432.62860000000001</v>
      </c>
      <c r="D1637">
        <v>71300.3848</v>
      </c>
      <c r="E1637" s="3">
        <v>33112.854399999997</v>
      </c>
      <c r="F1637" s="4">
        <v>4514.1283000000003</v>
      </c>
      <c r="G1637">
        <v>1041.3659</v>
      </c>
      <c r="H1637">
        <v>2989.1916999999999</v>
      </c>
      <c r="I1637">
        <v>0</v>
      </c>
      <c r="J1637">
        <v>0</v>
      </c>
      <c r="K1637">
        <v>0</v>
      </c>
      <c r="L1637">
        <v>761.69479999999999</v>
      </c>
      <c r="M1637">
        <v>33444.554100000001</v>
      </c>
      <c r="N1637">
        <v>0</v>
      </c>
      <c r="O1637">
        <v>0</v>
      </c>
      <c r="P1637">
        <v>0</v>
      </c>
      <c r="Q1637">
        <v>0</v>
      </c>
      <c r="R1637">
        <v>1</v>
      </c>
    </row>
    <row r="1638" spans="1:18" x14ac:dyDescent="0.25">
      <c r="A1638" t="s">
        <v>94</v>
      </c>
      <c r="B1638">
        <v>4149.2119000000002</v>
      </c>
      <c r="C1638">
        <v>454.46440000000001</v>
      </c>
      <c r="D1638">
        <v>46749.278599999998</v>
      </c>
      <c r="E1638" s="3">
        <v>20241.5936</v>
      </c>
      <c r="F1638" s="4">
        <v>2806.5709999999999</v>
      </c>
      <c r="G1638">
        <v>1077.9000000000001</v>
      </c>
      <c r="H1638">
        <v>1046.1827000000001</v>
      </c>
      <c r="I1638">
        <v>0</v>
      </c>
      <c r="J1638">
        <v>0</v>
      </c>
      <c r="K1638">
        <v>0</v>
      </c>
      <c r="L1638">
        <v>586.23569999999995</v>
      </c>
      <c r="M1638">
        <v>6771.5060000000003</v>
      </c>
      <c r="N1638">
        <v>0</v>
      </c>
      <c r="O1638">
        <v>0</v>
      </c>
      <c r="P1638">
        <v>0</v>
      </c>
      <c r="Q1638">
        <v>0</v>
      </c>
      <c r="R1638">
        <v>1</v>
      </c>
    </row>
    <row r="1639" spans="1:18" x14ac:dyDescent="0.25">
      <c r="A1639" t="s">
        <v>1574</v>
      </c>
      <c r="B1639">
        <v>4383.1934000000001</v>
      </c>
      <c r="C1639">
        <v>430.10910000000001</v>
      </c>
      <c r="D1639">
        <v>40963.835800000001</v>
      </c>
      <c r="E1639" s="3">
        <v>18162.972699999998</v>
      </c>
      <c r="F1639" s="4">
        <v>1809.1180999999999</v>
      </c>
      <c r="G1639">
        <v>662.70429999999999</v>
      </c>
      <c r="H1639">
        <v>325.3236</v>
      </c>
      <c r="I1639">
        <v>0</v>
      </c>
      <c r="J1639">
        <v>0</v>
      </c>
      <c r="K1639">
        <v>0</v>
      </c>
      <c r="L1639">
        <v>292.16789999999997</v>
      </c>
      <c r="M1639">
        <v>6653.9683000000005</v>
      </c>
      <c r="N1639">
        <v>0</v>
      </c>
      <c r="O1639">
        <v>0</v>
      </c>
      <c r="P1639">
        <v>0</v>
      </c>
      <c r="Q1639">
        <v>0</v>
      </c>
      <c r="R1639">
        <v>1</v>
      </c>
    </row>
    <row r="1640" spans="1:18" x14ac:dyDescent="0.25">
      <c r="A1640" t="s">
        <v>1575</v>
      </c>
      <c r="B1640">
        <v>6586.8128999999999</v>
      </c>
      <c r="C1640">
        <v>520.13049999999998</v>
      </c>
      <c r="D1640">
        <v>94001.295700000002</v>
      </c>
      <c r="E1640" s="3">
        <v>42077.187899999997</v>
      </c>
      <c r="F1640" s="4">
        <v>4976.4800999999998</v>
      </c>
      <c r="G1640">
        <v>1657.7498000000001</v>
      </c>
      <c r="H1640">
        <v>1522.4737</v>
      </c>
      <c r="I1640">
        <v>0</v>
      </c>
      <c r="J1640">
        <v>0</v>
      </c>
      <c r="K1640">
        <v>0</v>
      </c>
      <c r="L1640">
        <v>766.79639999999995</v>
      </c>
      <c r="M1640">
        <v>9131.1298000000006</v>
      </c>
      <c r="N1640">
        <v>0</v>
      </c>
      <c r="O1640">
        <v>0</v>
      </c>
      <c r="P1640">
        <v>0</v>
      </c>
      <c r="Q1640">
        <v>0</v>
      </c>
      <c r="R1640">
        <v>1</v>
      </c>
    </row>
    <row r="1641" spans="1:18" x14ac:dyDescent="0.25">
      <c r="A1641" t="s">
        <v>1576</v>
      </c>
      <c r="B1641">
        <v>3872.4515000000001</v>
      </c>
      <c r="C1641">
        <v>395.84320000000002</v>
      </c>
      <c r="D1641">
        <v>47312.955900000001</v>
      </c>
      <c r="E1641" s="3">
        <v>21141.539000000001</v>
      </c>
      <c r="F1641" s="4">
        <v>3022.2487000000001</v>
      </c>
      <c r="G1641">
        <v>1009.1653</v>
      </c>
      <c r="H1641">
        <v>1087.415</v>
      </c>
      <c r="I1641">
        <v>0</v>
      </c>
      <c r="J1641">
        <v>0</v>
      </c>
      <c r="K1641">
        <v>0</v>
      </c>
      <c r="L1641">
        <v>460.10590000000002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1</v>
      </c>
    </row>
    <row r="1642" spans="1:18" x14ac:dyDescent="0.25">
      <c r="A1642" t="s">
        <v>1577</v>
      </c>
      <c r="B1642">
        <v>5740.1666999999998</v>
      </c>
      <c r="C1642">
        <v>1046.7896000000001</v>
      </c>
      <c r="D1642">
        <v>79821.989799999996</v>
      </c>
      <c r="E1642" s="3">
        <v>33445.694000000003</v>
      </c>
      <c r="F1642" s="4">
        <v>11136.3909</v>
      </c>
      <c r="G1642">
        <v>3020.5</v>
      </c>
      <c r="H1642">
        <v>7440.3540000000003</v>
      </c>
      <c r="I1642">
        <v>0</v>
      </c>
      <c r="J1642">
        <v>0</v>
      </c>
      <c r="K1642">
        <v>0</v>
      </c>
      <c r="L1642">
        <v>2321.7658000000001</v>
      </c>
      <c r="M1642">
        <v>1281.3616999999999</v>
      </c>
      <c r="N1642">
        <v>0</v>
      </c>
      <c r="O1642">
        <v>0</v>
      </c>
      <c r="P1642">
        <v>0</v>
      </c>
      <c r="Q1642">
        <v>0</v>
      </c>
      <c r="R1642">
        <v>1</v>
      </c>
    </row>
    <row r="1643" spans="1:18" x14ac:dyDescent="0.25">
      <c r="A1643" t="s">
        <v>1578</v>
      </c>
      <c r="B1643">
        <v>2184.4198999999999</v>
      </c>
      <c r="C1643">
        <v>551.89490000000001</v>
      </c>
      <c r="D1643">
        <v>28587.7448</v>
      </c>
      <c r="E1643" s="3">
        <v>11925.7078</v>
      </c>
      <c r="F1643" s="4">
        <v>4553.3980000000001</v>
      </c>
      <c r="G1643">
        <v>802.83780000000002</v>
      </c>
      <c r="H1643">
        <v>3463.8453</v>
      </c>
      <c r="I1643">
        <v>0</v>
      </c>
      <c r="J1643">
        <v>0</v>
      </c>
      <c r="K1643">
        <v>0</v>
      </c>
      <c r="L1643">
        <v>516.98559999999998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1</v>
      </c>
    </row>
    <row r="1644" spans="1:18" x14ac:dyDescent="0.25">
      <c r="A1644" t="s">
        <v>1579</v>
      </c>
      <c r="B1644">
        <v>5077.6201000000001</v>
      </c>
      <c r="C1644">
        <v>2252.529</v>
      </c>
      <c r="D1644">
        <v>74557.654500000004</v>
      </c>
      <c r="E1644" s="3">
        <v>45827.016300000003</v>
      </c>
      <c r="F1644" s="4">
        <v>21640.654200000001</v>
      </c>
      <c r="G1644">
        <v>2491.3519000000001</v>
      </c>
      <c r="H1644">
        <v>18052.843199999999</v>
      </c>
      <c r="I1644">
        <v>0</v>
      </c>
      <c r="J1644">
        <v>0</v>
      </c>
      <c r="K1644">
        <v>0</v>
      </c>
      <c r="L1644">
        <v>1374.0581</v>
      </c>
      <c r="M1644">
        <v>25.548100000000002</v>
      </c>
      <c r="N1644">
        <v>0</v>
      </c>
      <c r="O1644">
        <v>0</v>
      </c>
      <c r="P1644">
        <v>0</v>
      </c>
      <c r="Q1644">
        <v>0</v>
      </c>
      <c r="R1644">
        <v>1</v>
      </c>
    </row>
    <row r="1645" spans="1:18" x14ac:dyDescent="0.25">
      <c r="A1645" t="s">
        <v>1580</v>
      </c>
      <c r="B1645">
        <v>3275.0873999999999</v>
      </c>
      <c r="C1645">
        <v>232.33709999999999</v>
      </c>
      <c r="D1645">
        <v>44165.428999999996</v>
      </c>
      <c r="E1645" s="3">
        <v>19390.116099999999</v>
      </c>
      <c r="F1645" s="4">
        <v>2004.5428999999999</v>
      </c>
      <c r="G1645">
        <v>853.13490000000002</v>
      </c>
      <c r="H1645">
        <v>423.1223</v>
      </c>
      <c r="I1645">
        <v>0</v>
      </c>
      <c r="J1645">
        <v>0</v>
      </c>
      <c r="K1645">
        <v>0</v>
      </c>
      <c r="L1645">
        <v>277.02550000000002</v>
      </c>
      <c r="M1645">
        <v>3729.0722999999998</v>
      </c>
      <c r="N1645">
        <v>0</v>
      </c>
      <c r="O1645">
        <v>0</v>
      </c>
      <c r="P1645">
        <v>0</v>
      </c>
      <c r="Q1645">
        <v>0</v>
      </c>
      <c r="R1645">
        <v>1</v>
      </c>
    </row>
    <row r="1646" spans="1:18" x14ac:dyDescent="0.25">
      <c r="A1646" t="s">
        <v>1581</v>
      </c>
      <c r="B1646">
        <v>2109.1851000000001</v>
      </c>
      <c r="C1646">
        <v>220.4478</v>
      </c>
      <c r="D1646">
        <v>28071.5059</v>
      </c>
      <c r="E1646" s="3">
        <v>11538.4241</v>
      </c>
      <c r="F1646" s="4">
        <v>2166.0317</v>
      </c>
      <c r="G1646">
        <v>791.05830000000003</v>
      </c>
      <c r="H1646">
        <v>935.63750000000005</v>
      </c>
      <c r="I1646">
        <v>0</v>
      </c>
      <c r="J1646">
        <v>0</v>
      </c>
      <c r="K1646">
        <v>0</v>
      </c>
      <c r="L1646">
        <v>511.97280000000001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1</v>
      </c>
    </row>
    <row r="1647" spans="1:18" x14ac:dyDescent="0.25">
      <c r="A1647" t="s">
        <v>1582</v>
      </c>
      <c r="B1647">
        <v>3247.3544999999999</v>
      </c>
      <c r="C1647">
        <v>653.23770000000002</v>
      </c>
      <c r="D1647">
        <v>45765.8989</v>
      </c>
      <c r="E1647" s="3">
        <v>19776.5226</v>
      </c>
      <c r="F1647" s="4">
        <v>6711.9560000000001</v>
      </c>
      <c r="G1647">
        <v>1511.329</v>
      </c>
      <c r="H1647">
        <v>4772.3530000000001</v>
      </c>
      <c r="I1647">
        <v>0</v>
      </c>
      <c r="J1647">
        <v>0</v>
      </c>
      <c r="K1647">
        <v>0</v>
      </c>
      <c r="L1647">
        <v>980.1001</v>
      </c>
      <c r="M1647">
        <v>44.981999999999999</v>
      </c>
      <c r="N1647">
        <v>0</v>
      </c>
      <c r="O1647">
        <v>0</v>
      </c>
      <c r="P1647">
        <v>0</v>
      </c>
      <c r="Q1647">
        <v>0</v>
      </c>
      <c r="R1647">
        <v>1</v>
      </c>
    </row>
    <row r="1648" spans="1:18" x14ac:dyDescent="0.25">
      <c r="A1648" t="s">
        <v>1583</v>
      </c>
      <c r="B1648">
        <v>6481.8653000000004</v>
      </c>
      <c r="C1648">
        <v>1682.7713000000001</v>
      </c>
      <c r="D1648">
        <v>99701.425000000003</v>
      </c>
      <c r="E1648" s="3">
        <v>50098.084699999999</v>
      </c>
      <c r="F1648" s="4">
        <v>15645.825800000001</v>
      </c>
      <c r="G1648">
        <v>2212.0297</v>
      </c>
      <c r="H1648">
        <v>12596.276400000001</v>
      </c>
      <c r="I1648">
        <v>0</v>
      </c>
      <c r="J1648">
        <v>0</v>
      </c>
      <c r="K1648">
        <v>0</v>
      </c>
      <c r="L1648">
        <v>1320.6045999999999</v>
      </c>
      <c r="M1648">
        <v>22958.299599999998</v>
      </c>
      <c r="N1648">
        <v>0</v>
      </c>
      <c r="O1648">
        <v>0</v>
      </c>
      <c r="P1648">
        <v>0</v>
      </c>
      <c r="Q1648">
        <v>0</v>
      </c>
      <c r="R1648">
        <v>1</v>
      </c>
    </row>
    <row r="1649" spans="1:18" x14ac:dyDescent="0.25">
      <c r="A1649" t="s">
        <v>95</v>
      </c>
      <c r="B1649">
        <v>7287.6513999999997</v>
      </c>
      <c r="C1649">
        <v>1410.7030999999999</v>
      </c>
      <c r="D1649">
        <v>114023.8698</v>
      </c>
      <c r="E1649" s="3">
        <v>49724.450599999996</v>
      </c>
      <c r="F1649" s="4">
        <v>15579.831</v>
      </c>
      <c r="G1649">
        <v>2456.4987000000001</v>
      </c>
      <c r="H1649">
        <v>11949.062099999999</v>
      </c>
      <c r="I1649">
        <v>0</v>
      </c>
      <c r="J1649">
        <v>0</v>
      </c>
      <c r="K1649">
        <v>0</v>
      </c>
      <c r="L1649">
        <v>1546.1531</v>
      </c>
      <c r="M1649">
        <v>35629.941299999999</v>
      </c>
      <c r="N1649">
        <v>0</v>
      </c>
      <c r="O1649">
        <v>0</v>
      </c>
      <c r="P1649">
        <v>0</v>
      </c>
      <c r="Q1649">
        <v>0</v>
      </c>
      <c r="R1649">
        <v>1</v>
      </c>
    </row>
    <row r="1650" spans="1:18" x14ac:dyDescent="0.25">
      <c r="A1650" t="s">
        <v>96</v>
      </c>
      <c r="B1650">
        <v>10395.3683</v>
      </c>
      <c r="C1650">
        <v>2537.3272999999999</v>
      </c>
      <c r="D1650">
        <v>133568.80050000001</v>
      </c>
      <c r="E1650" s="3">
        <v>61627.691599999998</v>
      </c>
      <c r="F1650" s="4">
        <v>20536.425299999999</v>
      </c>
      <c r="G1650">
        <v>3545.3933000000002</v>
      </c>
      <c r="H1650">
        <v>15190.7307</v>
      </c>
      <c r="I1650">
        <v>0</v>
      </c>
      <c r="J1650">
        <v>0</v>
      </c>
      <c r="K1650">
        <v>0</v>
      </c>
      <c r="L1650">
        <v>2057.6833000000001</v>
      </c>
      <c r="M1650">
        <v>5101.6571000000004</v>
      </c>
      <c r="N1650">
        <v>0</v>
      </c>
      <c r="O1650">
        <v>0</v>
      </c>
      <c r="P1650">
        <v>0</v>
      </c>
      <c r="Q1650">
        <v>0</v>
      </c>
      <c r="R1650">
        <v>1</v>
      </c>
    </row>
    <row r="1651" spans="1:18" x14ac:dyDescent="0.25">
      <c r="A1651" t="s">
        <v>97</v>
      </c>
      <c r="B1651">
        <v>8934.7350000000006</v>
      </c>
      <c r="C1651">
        <v>813.59469999999999</v>
      </c>
      <c r="D1651">
        <v>134540.11689999999</v>
      </c>
      <c r="E1651" s="3">
        <v>59964.735999999997</v>
      </c>
      <c r="F1651" s="4">
        <v>6971.8788999999997</v>
      </c>
      <c r="G1651">
        <v>1796.5038</v>
      </c>
      <c r="H1651">
        <v>2246.1624999999999</v>
      </c>
      <c r="I1651">
        <v>0</v>
      </c>
      <c r="J1651">
        <v>0</v>
      </c>
      <c r="K1651">
        <v>0</v>
      </c>
      <c r="L1651">
        <v>654.59410000000003</v>
      </c>
      <c r="M1651">
        <v>56709.59</v>
      </c>
      <c r="N1651">
        <v>0</v>
      </c>
      <c r="O1651">
        <v>0</v>
      </c>
      <c r="P1651">
        <v>0</v>
      </c>
      <c r="Q1651">
        <v>0</v>
      </c>
      <c r="R1651">
        <v>1</v>
      </c>
    </row>
    <row r="1652" spans="1:18" x14ac:dyDescent="0.25">
      <c r="A1652" t="s">
        <v>1584</v>
      </c>
      <c r="B1652">
        <v>7121.8068999999996</v>
      </c>
      <c r="C1652">
        <v>483.88339999999999</v>
      </c>
      <c r="D1652">
        <v>130929.87820000001</v>
      </c>
      <c r="E1652" s="3">
        <v>56409.030500000001</v>
      </c>
      <c r="F1652" s="4">
        <v>6207.1697999999997</v>
      </c>
      <c r="G1652">
        <v>1466.3123000000001</v>
      </c>
      <c r="H1652">
        <v>3699.7212</v>
      </c>
      <c r="I1652">
        <v>0</v>
      </c>
      <c r="J1652">
        <v>0</v>
      </c>
      <c r="K1652">
        <v>0</v>
      </c>
      <c r="L1652">
        <v>999.6617</v>
      </c>
      <c r="M1652">
        <v>84278.8076</v>
      </c>
      <c r="N1652">
        <v>0</v>
      </c>
      <c r="O1652">
        <v>0</v>
      </c>
      <c r="P1652">
        <v>0</v>
      </c>
      <c r="Q1652">
        <v>0</v>
      </c>
      <c r="R1652">
        <v>1</v>
      </c>
    </row>
    <row r="1653" spans="1:18" x14ac:dyDescent="0.25">
      <c r="A1653" t="s">
        <v>1585</v>
      </c>
      <c r="B1653">
        <v>7749.3509000000004</v>
      </c>
      <c r="C1653">
        <v>1659.6609000000001</v>
      </c>
      <c r="D1653">
        <v>110593.4905</v>
      </c>
      <c r="E1653" s="3">
        <v>50147.584799999997</v>
      </c>
      <c r="F1653" s="4">
        <v>16763.112300000001</v>
      </c>
      <c r="G1653">
        <v>3393.9113000000002</v>
      </c>
      <c r="H1653">
        <v>11864.908100000001</v>
      </c>
      <c r="I1653">
        <v>0</v>
      </c>
      <c r="J1653">
        <v>0</v>
      </c>
      <c r="K1653">
        <v>0</v>
      </c>
      <c r="L1653">
        <v>2385.9418000000001</v>
      </c>
      <c r="M1653">
        <v>12407.613600000001</v>
      </c>
      <c r="N1653">
        <v>0</v>
      </c>
      <c r="O1653">
        <v>0</v>
      </c>
      <c r="P1653">
        <v>0</v>
      </c>
      <c r="Q1653">
        <v>0</v>
      </c>
      <c r="R1653">
        <v>1</v>
      </c>
    </row>
    <row r="1654" spans="1:18" x14ac:dyDescent="0.25">
      <c r="A1654" t="s">
        <v>1586</v>
      </c>
      <c r="B1654">
        <v>7368.1292999999996</v>
      </c>
      <c r="C1654">
        <v>560.20920000000001</v>
      </c>
      <c r="D1654">
        <v>113539.713</v>
      </c>
      <c r="E1654" s="3">
        <v>49834.1106</v>
      </c>
      <c r="F1654" s="4">
        <v>5911.0637999999999</v>
      </c>
      <c r="G1654">
        <v>1770.6663000000001</v>
      </c>
      <c r="H1654">
        <v>1040.2706000000001</v>
      </c>
      <c r="I1654">
        <v>0</v>
      </c>
      <c r="J1654">
        <v>0</v>
      </c>
      <c r="K1654">
        <v>0</v>
      </c>
      <c r="L1654">
        <v>822.78639999999996</v>
      </c>
      <c r="M1654">
        <v>28805.117300000002</v>
      </c>
      <c r="N1654">
        <v>0</v>
      </c>
      <c r="O1654">
        <v>0</v>
      </c>
      <c r="P1654">
        <v>0</v>
      </c>
      <c r="Q1654">
        <v>0</v>
      </c>
      <c r="R1654">
        <v>1</v>
      </c>
    </row>
    <row r="1655" spans="1:18" x14ac:dyDescent="0.25">
      <c r="A1655" t="s">
        <v>1587</v>
      </c>
      <c r="B1655">
        <v>10760.3382</v>
      </c>
      <c r="C1655">
        <v>1131.1494</v>
      </c>
      <c r="D1655">
        <v>144141.32380000001</v>
      </c>
      <c r="E1655" s="3">
        <v>64323.428699999997</v>
      </c>
      <c r="F1655" s="4">
        <v>9624.4886000000006</v>
      </c>
      <c r="G1655">
        <v>3162.2008000000001</v>
      </c>
      <c r="H1655">
        <v>3519.3744999999999</v>
      </c>
      <c r="I1655">
        <v>0</v>
      </c>
      <c r="J1655">
        <v>0</v>
      </c>
      <c r="K1655">
        <v>0</v>
      </c>
      <c r="L1655">
        <v>1539.3667</v>
      </c>
      <c r="M1655">
        <v>25109.183700000001</v>
      </c>
      <c r="N1655">
        <v>0</v>
      </c>
      <c r="O1655">
        <v>0</v>
      </c>
      <c r="P1655">
        <v>0</v>
      </c>
      <c r="Q1655">
        <v>0</v>
      </c>
      <c r="R1655">
        <v>1</v>
      </c>
    </row>
    <row r="1656" spans="1:18" x14ac:dyDescent="0.25">
      <c r="A1656" t="s">
        <v>1588</v>
      </c>
      <c r="B1656">
        <v>9140.3232000000007</v>
      </c>
      <c r="C1656">
        <v>1688.6387</v>
      </c>
      <c r="D1656">
        <v>146675.46979999999</v>
      </c>
      <c r="E1656" s="3">
        <v>66800.400399999999</v>
      </c>
      <c r="F1656" s="4">
        <v>14877.647000000001</v>
      </c>
      <c r="G1656">
        <v>1902.5929000000001</v>
      </c>
      <c r="H1656">
        <v>11668.753000000001</v>
      </c>
      <c r="I1656">
        <v>0</v>
      </c>
      <c r="J1656">
        <v>0</v>
      </c>
      <c r="K1656">
        <v>0</v>
      </c>
      <c r="L1656">
        <v>992.90750000000003</v>
      </c>
      <c r="M1656">
        <v>67336.487500000003</v>
      </c>
      <c r="N1656">
        <v>0</v>
      </c>
      <c r="O1656">
        <v>0</v>
      </c>
      <c r="P1656">
        <v>0</v>
      </c>
      <c r="Q1656">
        <v>0</v>
      </c>
      <c r="R1656">
        <v>1</v>
      </c>
    </row>
    <row r="1657" spans="1:18" x14ac:dyDescent="0.25">
      <c r="A1657" t="s">
        <v>98</v>
      </c>
      <c r="B1657">
        <v>9390.4869999999992</v>
      </c>
      <c r="C1657">
        <v>1561.7112</v>
      </c>
      <c r="D1657">
        <v>157225.065</v>
      </c>
      <c r="E1657" s="3">
        <v>77721.332800000004</v>
      </c>
      <c r="F1657" s="4">
        <v>19637.661499999998</v>
      </c>
      <c r="G1657">
        <v>2843.9070999999999</v>
      </c>
      <c r="H1657">
        <v>15483.2088</v>
      </c>
      <c r="I1657">
        <v>0</v>
      </c>
      <c r="J1657">
        <v>0</v>
      </c>
      <c r="K1657">
        <v>0</v>
      </c>
      <c r="L1657">
        <v>1611.7709</v>
      </c>
      <c r="M1657">
        <v>70398.271500000003</v>
      </c>
      <c r="N1657">
        <v>0</v>
      </c>
      <c r="O1657">
        <v>0</v>
      </c>
      <c r="P1657">
        <v>0</v>
      </c>
      <c r="Q1657">
        <v>0</v>
      </c>
      <c r="R1657">
        <v>1</v>
      </c>
    </row>
    <row r="1658" spans="1:18" x14ac:dyDescent="0.25">
      <c r="A1658" t="s">
        <v>1589</v>
      </c>
      <c r="B1658">
        <v>6427.0469000000003</v>
      </c>
      <c r="C1658">
        <v>2695.8622999999998</v>
      </c>
      <c r="D1658">
        <v>88611.413799999995</v>
      </c>
      <c r="E1658" s="3">
        <v>43954.179700000001</v>
      </c>
      <c r="F1658" s="4">
        <v>22790.076400000002</v>
      </c>
      <c r="G1658">
        <v>2929.9607000000001</v>
      </c>
      <c r="H1658">
        <v>18624.832999999999</v>
      </c>
      <c r="I1658">
        <v>0</v>
      </c>
      <c r="J1658">
        <v>0</v>
      </c>
      <c r="K1658">
        <v>0</v>
      </c>
      <c r="L1658">
        <v>1618.9872</v>
      </c>
      <c r="M1658">
        <v>1956.0210999999999</v>
      </c>
      <c r="N1658">
        <v>0</v>
      </c>
      <c r="O1658">
        <v>0</v>
      </c>
      <c r="P1658">
        <v>0</v>
      </c>
      <c r="Q1658">
        <v>0</v>
      </c>
      <c r="R1658">
        <v>1</v>
      </c>
    </row>
    <row r="1659" spans="1:18" x14ac:dyDescent="0.25">
      <c r="A1659" t="s">
        <v>1590</v>
      </c>
      <c r="B1659">
        <v>3702.8494999999998</v>
      </c>
      <c r="C1659">
        <v>347.9864</v>
      </c>
      <c r="D1659">
        <v>49963.736100000002</v>
      </c>
      <c r="E1659" s="3">
        <v>19753.442800000001</v>
      </c>
      <c r="F1659" s="4">
        <v>3740.5886999999998</v>
      </c>
      <c r="G1659">
        <v>1909.0821000000001</v>
      </c>
      <c r="H1659">
        <v>1474.7978000000001</v>
      </c>
      <c r="I1659">
        <v>0</v>
      </c>
      <c r="J1659">
        <v>0</v>
      </c>
      <c r="K1659">
        <v>0</v>
      </c>
      <c r="L1659">
        <v>1618.3367000000001</v>
      </c>
      <c r="M1659">
        <v>8702.1010999999999</v>
      </c>
      <c r="N1659">
        <v>0</v>
      </c>
      <c r="O1659">
        <v>0</v>
      </c>
      <c r="P1659">
        <v>0</v>
      </c>
      <c r="Q1659">
        <v>0</v>
      </c>
      <c r="R1659">
        <v>1</v>
      </c>
    </row>
    <row r="1660" spans="1:18" x14ac:dyDescent="0.25">
      <c r="A1660" t="s">
        <v>1591</v>
      </c>
      <c r="B1660">
        <v>1640.6628000000001</v>
      </c>
      <c r="C1660">
        <v>145.1508</v>
      </c>
      <c r="D1660">
        <v>20581.988700000002</v>
      </c>
      <c r="E1660" s="3">
        <v>9189.3086999999996</v>
      </c>
      <c r="F1660" s="4">
        <v>1149.7498000000001</v>
      </c>
      <c r="G1660">
        <v>466.08879999999999</v>
      </c>
      <c r="H1660">
        <v>77.9529</v>
      </c>
      <c r="I1660">
        <v>0</v>
      </c>
      <c r="J1660">
        <v>0</v>
      </c>
      <c r="K1660">
        <v>0</v>
      </c>
      <c r="L1660">
        <v>189.63140000000001</v>
      </c>
      <c r="M1660">
        <v>1019.7009</v>
      </c>
      <c r="N1660">
        <v>0</v>
      </c>
      <c r="O1660">
        <v>0</v>
      </c>
      <c r="P1660">
        <v>0</v>
      </c>
      <c r="Q1660">
        <v>0</v>
      </c>
      <c r="R1660">
        <v>1</v>
      </c>
    </row>
    <row r="1661" spans="1:18" x14ac:dyDescent="0.25">
      <c r="A1661" t="s">
        <v>1592</v>
      </c>
      <c r="B1661">
        <v>4701.8572000000004</v>
      </c>
      <c r="C1661">
        <v>1330.4829999999999</v>
      </c>
      <c r="D1661">
        <v>55822.99</v>
      </c>
      <c r="E1661" s="3">
        <v>23312.623500000002</v>
      </c>
      <c r="F1661" s="4">
        <v>9814.3727999999992</v>
      </c>
      <c r="G1661">
        <v>2461.5594999999998</v>
      </c>
      <c r="H1661">
        <v>7131.2401</v>
      </c>
      <c r="I1661">
        <v>0</v>
      </c>
      <c r="J1661">
        <v>0</v>
      </c>
      <c r="K1661">
        <v>0</v>
      </c>
      <c r="L1661">
        <v>1981.0963999999999</v>
      </c>
      <c r="M1661">
        <v>2454.1990999999998</v>
      </c>
      <c r="N1661">
        <v>0</v>
      </c>
      <c r="O1661">
        <v>0</v>
      </c>
      <c r="P1661">
        <v>0</v>
      </c>
      <c r="Q1661">
        <v>0</v>
      </c>
      <c r="R1661">
        <v>1</v>
      </c>
    </row>
    <row r="1662" spans="1:18" x14ac:dyDescent="0.25">
      <c r="A1662" t="s">
        <v>99</v>
      </c>
      <c r="B1662">
        <v>1131.0518999999999</v>
      </c>
      <c r="C1662">
        <v>53.910899999999998</v>
      </c>
      <c r="D1662">
        <v>20987.445299999999</v>
      </c>
      <c r="E1662" s="3">
        <v>9111.9482000000007</v>
      </c>
      <c r="F1662" s="4">
        <v>742.12350000000004</v>
      </c>
      <c r="G1662">
        <v>286.68200000000002</v>
      </c>
      <c r="H1662">
        <v>212.11850000000001</v>
      </c>
      <c r="I1662">
        <v>0</v>
      </c>
      <c r="J1662">
        <v>0</v>
      </c>
      <c r="K1662">
        <v>0</v>
      </c>
      <c r="L1662">
        <v>159.92760000000001</v>
      </c>
      <c r="M1662">
        <v>10144.1958</v>
      </c>
      <c r="N1662">
        <v>0</v>
      </c>
      <c r="O1662">
        <v>0</v>
      </c>
      <c r="P1662">
        <v>0</v>
      </c>
      <c r="Q1662">
        <v>0</v>
      </c>
      <c r="R1662">
        <v>1</v>
      </c>
    </row>
    <row r="1663" spans="1:18" x14ac:dyDescent="0.25">
      <c r="A1663" t="s">
        <v>1593</v>
      </c>
      <c r="B1663">
        <v>5645.5865000000003</v>
      </c>
      <c r="C1663">
        <v>1128.2708</v>
      </c>
      <c r="D1663">
        <v>83082.555999999997</v>
      </c>
      <c r="E1663" s="3">
        <v>38420.1371</v>
      </c>
      <c r="F1663" s="4">
        <v>10930.399799999999</v>
      </c>
      <c r="G1663">
        <v>1797.4670000000001</v>
      </c>
      <c r="H1663">
        <v>6856.1729999999998</v>
      </c>
      <c r="I1663">
        <v>0</v>
      </c>
      <c r="J1663">
        <v>0</v>
      </c>
      <c r="K1663">
        <v>0</v>
      </c>
      <c r="L1663">
        <v>816.17229999999995</v>
      </c>
      <c r="M1663">
        <v>12390.196599999999</v>
      </c>
      <c r="N1663">
        <v>0</v>
      </c>
      <c r="O1663">
        <v>0</v>
      </c>
      <c r="P1663">
        <v>0</v>
      </c>
      <c r="Q1663">
        <v>0</v>
      </c>
      <c r="R1663">
        <v>1</v>
      </c>
    </row>
    <row r="1664" spans="1:18" x14ac:dyDescent="0.25">
      <c r="A1664" t="s">
        <v>1594</v>
      </c>
      <c r="B1664">
        <v>864.46709999999996</v>
      </c>
      <c r="C1664">
        <v>57.704300000000003</v>
      </c>
      <c r="D1664">
        <v>10493.181699999999</v>
      </c>
      <c r="E1664" s="3">
        <v>3951.4465</v>
      </c>
      <c r="F1664" s="4">
        <v>759.40539999999999</v>
      </c>
      <c r="G1664">
        <v>530.23350000000005</v>
      </c>
      <c r="H1664">
        <v>83</v>
      </c>
      <c r="I1664">
        <v>0</v>
      </c>
      <c r="J1664">
        <v>0</v>
      </c>
      <c r="K1664">
        <v>0</v>
      </c>
      <c r="L1664">
        <v>458.12139999999999</v>
      </c>
      <c r="M1664">
        <v>560.26949999999999</v>
      </c>
      <c r="N1664">
        <v>0</v>
      </c>
      <c r="O1664">
        <v>0</v>
      </c>
      <c r="P1664">
        <v>0</v>
      </c>
      <c r="Q1664">
        <v>0</v>
      </c>
      <c r="R1664">
        <v>1</v>
      </c>
    </row>
    <row r="1665" spans="1:18" x14ac:dyDescent="0.25">
      <c r="A1665" t="s">
        <v>1595</v>
      </c>
      <c r="B1665">
        <v>2743.8883000000001</v>
      </c>
      <c r="C1665">
        <v>230.5214</v>
      </c>
      <c r="D1665">
        <v>31338.9905</v>
      </c>
      <c r="E1665" s="3">
        <v>13003.3475</v>
      </c>
      <c r="F1665" s="4">
        <v>1897.567</v>
      </c>
      <c r="G1665">
        <v>980.53980000000001</v>
      </c>
      <c r="H1665">
        <v>447.4126</v>
      </c>
      <c r="I1665">
        <v>0</v>
      </c>
      <c r="J1665">
        <v>0</v>
      </c>
      <c r="K1665">
        <v>0</v>
      </c>
      <c r="L1665">
        <v>668.8759</v>
      </c>
      <c r="M1665">
        <v>3313.2784999999999</v>
      </c>
      <c r="N1665">
        <v>0</v>
      </c>
      <c r="O1665">
        <v>0</v>
      </c>
      <c r="P1665">
        <v>0</v>
      </c>
      <c r="Q1665">
        <v>0</v>
      </c>
      <c r="R1665">
        <v>1</v>
      </c>
    </row>
    <row r="1666" spans="1:18" x14ac:dyDescent="0.25">
      <c r="A1666" t="s">
        <v>1596</v>
      </c>
      <c r="B1666">
        <v>10158.1317</v>
      </c>
      <c r="C1666">
        <v>914.92849999999999</v>
      </c>
      <c r="D1666">
        <v>130907.8941</v>
      </c>
      <c r="E1666" s="3">
        <v>58305.078200000004</v>
      </c>
      <c r="F1666" s="4">
        <v>6965.0968999999996</v>
      </c>
      <c r="G1666">
        <v>2468.5574000000001</v>
      </c>
      <c r="H1666">
        <v>1689.0915</v>
      </c>
      <c r="I1666">
        <v>0</v>
      </c>
      <c r="J1666">
        <v>0</v>
      </c>
      <c r="K1666">
        <v>0</v>
      </c>
      <c r="L1666">
        <v>1119.0931</v>
      </c>
      <c r="M1666">
        <v>13822.5406</v>
      </c>
      <c r="N1666">
        <v>0</v>
      </c>
      <c r="O1666">
        <v>0</v>
      </c>
      <c r="P1666">
        <v>0</v>
      </c>
      <c r="Q1666">
        <v>0</v>
      </c>
      <c r="R1666">
        <v>1</v>
      </c>
    </row>
    <row r="1667" spans="1:18" x14ac:dyDescent="0.25">
      <c r="A1667" t="s">
        <v>1597</v>
      </c>
      <c r="B1667">
        <v>6969.6244999999999</v>
      </c>
      <c r="C1667">
        <v>492.37240000000003</v>
      </c>
      <c r="D1667">
        <v>112382.353</v>
      </c>
      <c r="E1667" s="3">
        <v>49661.949699999997</v>
      </c>
      <c r="F1667" s="4">
        <v>5181.0573999999997</v>
      </c>
      <c r="G1667">
        <v>1432.9736</v>
      </c>
      <c r="H1667">
        <v>2204.6095</v>
      </c>
      <c r="I1667">
        <v>0</v>
      </c>
      <c r="J1667">
        <v>0</v>
      </c>
      <c r="K1667">
        <v>0</v>
      </c>
      <c r="L1667">
        <v>681.19880000000001</v>
      </c>
      <c r="M1667">
        <v>42000.959300000002</v>
      </c>
      <c r="N1667">
        <v>0</v>
      </c>
      <c r="O1667">
        <v>0</v>
      </c>
      <c r="P1667">
        <v>0</v>
      </c>
      <c r="Q1667">
        <v>0</v>
      </c>
      <c r="R1667">
        <v>1</v>
      </c>
    </row>
    <row r="1668" spans="1:18" x14ac:dyDescent="0.25">
      <c r="A1668" t="s">
        <v>1598</v>
      </c>
      <c r="B1668">
        <v>4755.3424000000005</v>
      </c>
      <c r="C1668">
        <v>392.4477</v>
      </c>
      <c r="D1668">
        <v>72877.505900000004</v>
      </c>
      <c r="E1668" s="3">
        <v>31432.337599999999</v>
      </c>
      <c r="F1668" s="4">
        <v>4577.5622000000003</v>
      </c>
      <c r="G1668">
        <v>1644.4348</v>
      </c>
      <c r="H1668">
        <v>1749.4525000000001</v>
      </c>
      <c r="I1668">
        <v>0</v>
      </c>
      <c r="J1668">
        <v>0</v>
      </c>
      <c r="K1668">
        <v>0</v>
      </c>
      <c r="L1668">
        <v>1066.9402</v>
      </c>
      <c r="M1668">
        <v>17735.0419</v>
      </c>
      <c r="N1668">
        <v>0</v>
      </c>
      <c r="O1668">
        <v>0</v>
      </c>
      <c r="P1668">
        <v>0</v>
      </c>
      <c r="Q1668">
        <v>0</v>
      </c>
      <c r="R1668">
        <v>1</v>
      </c>
    </row>
    <row r="1669" spans="1:18" x14ac:dyDescent="0.25">
      <c r="A1669" t="s">
        <v>1599</v>
      </c>
      <c r="B1669">
        <v>6127.4488000000001</v>
      </c>
      <c r="C1669">
        <v>530.26859999999999</v>
      </c>
      <c r="D1669">
        <v>89802.103499999997</v>
      </c>
      <c r="E1669" s="3">
        <v>39776.6538</v>
      </c>
      <c r="F1669" s="4">
        <v>4949.9346999999998</v>
      </c>
      <c r="G1669">
        <v>1588.4880000000001</v>
      </c>
      <c r="H1669">
        <v>1469.4743000000001</v>
      </c>
      <c r="I1669">
        <v>0</v>
      </c>
      <c r="J1669">
        <v>0</v>
      </c>
      <c r="K1669">
        <v>0</v>
      </c>
      <c r="L1669">
        <v>703.88319999999999</v>
      </c>
      <c r="M1669">
        <v>16139.4848</v>
      </c>
      <c r="N1669">
        <v>0</v>
      </c>
      <c r="O1669">
        <v>0</v>
      </c>
      <c r="P1669">
        <v>0</v>
      </c>
      <c r="Q1669">
        <v>0</v>
      </c>
      <c r="R1669">
        <v>1</v>
      </c>
    </row>
    <row r="1670" spans="1:18" x14ac:dyDescent="0.25">
      <c r="A1670" t="s">
        <v>1600</v>
      </c>
      <c r="B1670">
        <v>4779.4090999999999</v>
      </c>
      <c r="C1670">
        <v>297.3168</v>
      </c>
      <c r="D1670">
        <v>80808.538199999995</v>
      </c>
      <c r="E1670" s="3">
        <v>34974.459699999999</v>
      </c>
      <c r="F1670" s="4">
        <v>3531.1324</v>
      </c>
      <c r="G1670">
        <v>933.45420000000001</v>
      </c>
      <c r="H1670">
        <v>1973.5166999999999</v>
      </c>
      <c r="I1670">
        <v>0</v>
      </c>
      <c r="J1670">
        <v>0</v>
      </c>
      <c r="K1670">
        <v>0</v>
      </c>
      <c r="L1670">
        <v>531.05150000000003</v>
      </c>
      <c r="M1670">
        <v>40466.562899999997</v>
      </c>
      <c r="N1670">
        <v>0</v>
      </c>
      <c r="O1670">
        <v>0</v>
      </c>
      <c r="P1670">
        <v>0</v>
      </c>
      <c r="Q1670">
        <v>0</v>
      </c>
      <c r="R1670">
        <v>1</v>
      </c>
    </row>
    <row r="1671" spans="1:18" x14ac:dyDescent="0.25">
      <c r="A1671" t="s">
        <v>1601</v>
      </c>
      <c r="B1671">
        <v>7043.4170999999997</v>
      </c>
      <c r="C1671">
        <v>2283.7633000000001</v>
      </c>
      <c r="D1671">
        <v>121706.36289999999</v>
      </c>
      <c r="E1671" s="3">
        <v>60065.917800000003</v>
      </c>
      <c r="F1671" s="4">
        <v>29072.949799999999</v>
      </c>
      <c r="G1671">
        <v>3935.9317999999998</v>
      </c>
      <c r="H1671">
        <v>24234.674200000001</v>
      </c>
      <c r="I1671">
        <v>0</v>
      </c>
      <c r="J1671">
        <v>0</v>
      </c>
      <c r="K1671">
        <v>0</v>
      </c>
      <c r="L1671">
        <v>2884.6367</v>
      </c>
      <c r="M1671">
        <v>24511.853299999999</v>
      </c>
      <c r="N1671">
        <v>0</v>
      </c>
      <c r="O1671">
        <v>0</v>
      </c>
      <c r="P1671">
        <v>0</v>
      </c>
      <c r="Q1671">
        <v>0</v>
      </c>
      <c r="R1671">
        <v>1</v>
      </c>
    </row>
    <row r="1672" spans="1:18" x14ac:dyDescent="0.25">
      <c r="A1672" t="s">
        <v>1602</v>
      </c>
      <c r="B1672">
        <v>6799.2067999999999</v>
      </c>
      <c r="C1672">
        <v>1715.1547</v>
      </c>
      <c r="D1672">
        <v>110318.93030000001</v>
      </c>
      <c r="E1672" s="3">
        <v>50466.152000000002</v>
      </c>
      <c r="F1672" s="4">
        <v>18242.0648</v>
      </c>
      <c r="G1672">
        <v>3054.4535999999998</v>
      </c>
      <c r="H1672">
        <v>14297.1322</v>
      </c>
      <c r="I1672">
        <v>0</v>
      </c>
      <c r="J1672">
        <v>0</v>
      </c>
      <c r="K1672">
        <v>0</v>
      </c>
      <c r="L1672">
        <v>2122.0807</v>
      </c>
      <c r="M1672">
        <v>27519.0321</v>
      </c>
      <c r="N1672">
        <v>0</v>
      </c>
      <c r="O1672">
        <v>0</v>
      </c>
      <c r="P1672">
        <v>0</v>
      </c>
      <c r="Q1672">
        <v>0</v>
      </c>
      <c r="R1672">
        <v>1</v>
      </c>
    </row>
    <row r="1673" spans="1:18" x14ac:dyDescent="0.25">
      <c r="A1673" t="s">
        <v>1603</v>
      </c>
      <c r="B1673">
        <v>9659.3109999999997</v>
      </c>
      <c r="C1673">
        <v>1342.6619000000001</v>
      </c>
      <c r="D1673">
        <v>147119.9369</v>
      </c>
      <c r="E1673" s="3">
        <v>65115.3586</v>
      </c>
      <c r="F1673" s="4">
        <v>12345.814399999999</v>
      </c>
      <c r="G1673">
        <v>3039.44</v>
      </c>
      <c r="H1673">
        <v>7748.4822000000004</v>
      </c>
      <c r="I1673">
        <v>0</v>
      </c>
      <c r="J1673">
        <v>0</v>
      </c>
      <c r="K1673">
        <v>0</v>
      </c>
      <c r="L1673">
        <v>1883.9340999999999</v>
      </c>
      <c r="M1673">
        <v>41647.948400000001</v>
      </c>
      <c r="N1673">
        <v>0</v>
      </c>
      <c r="O1673">
        <v>0</v>
      </c>
      <c r="P1673">
        <v>0</v>
      </c>
      <c r="Q1673">
        <v>0</v>
      </c>
      <c r="R1673">
        <v>1</v>
      </c>
    </row>
    <row r="1674" spans="1:18" x14ac:dyDescent="0.25">
      <c r="A1674" t="s">
        <v>1604</v>
      </c>
      <c r="B1674">
        <v>3175.9677000000001</v>
      </c>
      <c r="C1674">
        <v>1570.8344999999999</v>
      </c>
      <c r="D1674">
        <v>30731.446100000001</v>
      </c>
      <c r="E1674" s="3">
        <v>10928.524600000001</v>
      </c>
      <c r="F1674" s="4">
        <v>6359.3937999999998</v>
      </c>
      <c r="G1674">
        <v>848.61479999999995</v>
      </c>
      <c r="H1674">
        <v>5381.7380999999996</v>
      </c>
      <c r="I1674">
        <v>0</v>
      </c>
      <c r="J1674">
        <v>0</v>
      </c>
      <c r="K1674">
        <v>0</v>
      </c>
      <c r="L1674">
        <v>682.29489999999998</v>
      </c>
      <c r="M1674">
        <v>7696.759</v>
      </c>
      <c r="N1674">
        <v>0</v>
      </c>
      <c r="O1674">
        <v>0</v>
      </c>
      <c r="P1674">
        <v>0</v>
      </c>
      <c r="Q1674">
        <v>0</v>
      </c>
      <c r="R1674">
        <v>1</v>
      </c>
    </row>
    <row r="1675" spans="1:18" x14ac:dyDescent="0.25">
      <c r="A1675" t="s">
        <v>1605</v>
      </c>
      <c r="B1675">
        <v>2155.2487999999998</v>
      </c>
      <c r="C1675">
        <v>348.5564</v>
      </c>
      <c r="D1675">
        <v>26165.7039</v>
      </c>
      <c r="E1675" s="3">
        <v>9827.1872999999996</v>
      </c>
      <c r="F1675" s="4">
        <v>2395.8777</v>
      </c>
      <c r="G1675">
        <v>965.90890000000002</v>
      </c>
      <c r="H1675">
        <v>1092.4706000000001</v>
      </c>
      <c r="I1675">
        <v>0</v>
      </c>
      <c r="J1675">
        <v>0</v>
      </c>
      <c r="K1675">
        <v>0</v>
      </c>
      <c r="L1675">
        <v>756.06299999999999</v>
      </c>
      <c r="M1675">
        <v>1401.3334</v>
      </c>
      <c r="N1675">
        <v>0</v>
      </c>
      <c r="O1675">
        <v>0</v>
      </c>
      <c r="P1675">
        <v>0</v>
      </c>
      <c r="Q1675">
        <v>0</v>
      </c>
      <c r="R1675">
        <v>1</v>
      </c>
    </row>
    <row r="1676" spans="1:18" x14ac:dyDescent="0.25">
      <c r="A1676" t="s">
        <v>1606</v>
      </c>
      <c r="B1676">
        <v>6686.6491999999998</v>
      </c>
      <c r="C1676">
        <v>1409.7639999999999</v>
      </c>
      <c r="D1676">
        <v>98371.176200000002</v>
      </c>
      <c r="E1676" s="3">
        <v>42229.268600000003</v>
      </c>
      <c r="F1676" s="4">
        <v>14753.3487</v>
      </c>
      <c r="G1676">
        <v>2413.4623999999999</v>
      </c>
      <c r="H1676">
        <v>11034.994000000001</v>
      </c>
      <c r="I1676">
        <v>0</v>
      </c>
      <c r="J1676">
        <v>0</v>
      </c>
      <c r="K1676">
        <v>0</v>
      </c>
      <c r="L1676">
        <v>1491.5726999999999</v>
      </c>
      <c r="M1676">
        <v>14485.972299999999</v>
      </c>
      <c r="N1676">
        <v>0</v>
      </c>
      <c r="O1676">
        <v>0</v>
      </c>
      <c r="P1676">
        <v>0</v>
      </c>
      <c r="Q1676">
        <v>0</v>
      </c>
      <c r="R1676">
        <v>1</v>
      </c>
    </row>
    <row r="1677" spans="1:18" x14ac:dyDescent="0.25">
      <c r="A1677" t="s">
        <v>1607</v>
      </c>
      <c r="B1677">
        <v>6814.2276000000002</v>
      </c>
      <c r="C1677">
        <v>504.87670000000003</v>
      </c>
      <c r="D1677">
        <v>104190.8481</v>
      </c>
      <c r="E1677" s="3">
        <v>46101.312599999997</v>
      </c>
      <c r="F1677" s="4">
        <v>5955.6908999999996</v>
      </c>
      <c r="G1677">
        <v>1959.9221</v>
      </c>
      <c r="H1677">
        <v>1035.0119</v>
      </c>
      <c r="I1677">
        <v>0</v>
      </c>
      <c r="J1677">
        <v>0</v>
      </c>
      <c r="K1677">
        <v>0</v>
      </c>
      <c r="L1677">
        <v>761.50930000000005</v>
      </c>
      <c r="M1677">
        <v>22094.299500000001</v>
      </c>
      <c r="N1677">
        <v>0</v>
      </c>
      <c r="O1677">
        <v>0</v>
      </c>
      <c r="P1677">
        <v>0</v>
      </c>
      <c r="Q1677">
        <v>0</v>
      </c>
      <c r="R1677">
        <v>1</v>
      </c>
    </row>
    <row r="1678" spans="1:18" x14ac:dyDescent="0.25">
      <c r="A1678" t="s">
        <v>1608</v>
      </c>
      <c r="B1678">
        <v>3953.5268999999998</v>
      </c>
      <c r="C1678">
        <v>1283.8556000000001</v>
      </c>
      <c r="D1678">
        <v>44857.315300000002</v>
      </c>
      <c r="E1678" s="3">
        <v>16884.736000000001</v>
      </c>
      <c r="F1678" s="4">
        <v>6790.6387000000004</v>
      </c>
      <c r="G1678">
        <v>1542.8305</v>
      </c>
      <c r="H1678">
        <v>4730.1598999999997</v>
      </c>
      <c r="I1678">
        <v>0</v>
      </c>
      <c r="J1678">
        <v>0</v>
      </c>
      <c r="K1678">
        <v>0</v>
      </c>
      <c r="L1678">
        <v>1120.1445000000001</v>
      </c>
      <c r="M1678">
        <v>1844.6946</v>
      </c>
      <c r="N1678">
        <v>0</v>
      </c>
      <c r="O1678">
        <v>0</v>
      </c>
      <c r="P1678">
        <v>0</v>
      </c>
      <c r="Q1678">
        <v>0</v>
      </c>
      <c r="R1678">
        <v>1</v>
      </c>
    </row>
    <row r="1679" spans="1:18" x14ac:dyDescent="0.25">
      <c r="A1679" t="s">
        <v>1609</v>
      </c>
      <c r="B1679">
        <v>4089.5495999999998</v>
      </c>
      <c r="C1679">
        <v>862.48109999999997</v>
      </c>
      <c r="D1679">
        <v>60803.481</v>
      </c>
      <c r="E1679" s="3">
        <v>26144.6351</v>
      </c>
      <c r="F1679" s="4">
        <v>8686.1918000000005</v>
      </c>
      <c r="G1679">
        <v>1414.4391000000001</v>
      </c>
      <c r="H1679">
        <v>6773.7093000000004</v>
      </c>
      <c r="I1679">
        <v>0</v>
      </c>
      <c r="J1679">
        <v>0</v>
      </c>
      <c r="K1679">
        <v>0</v>
      </c>
      <c r="L1679">
        <v>783.73689999999999</v>
      </c>
      <c r="M1679">
        <v>14194.4049</v>
      </c>
      <c r="N1679">
        <v>0</v>
      </c>
      <c r="O1679">
        <v>0</v>
      </c>
      <c r="P1679">
        <v>0</v>
      </c>
      <c r="Q1679">
        <v>0</v>
      </c>
      <c r="R1679">
        <v>1</v>
      </c>
    </row>
    <row r="1680" spans="1:18" x14ac:dyDescent="0.25">
      <c r="A1680" t="s">
        <v>1610</v>
      </c>
      <c r="B1680">
        <v>3864.9232000000002</v>
      </c>
      <c r="C1680">
        <v>1223.3230000000001</v>
      </c>
      <c r="D1680">
        <v>52359.056499999999</v>
      </c>
      <c r="E1680" s="3">
        <v>23373.366000000002</v>
      </c>
      <c r="F1680" s="4">
        <v>10906.4516</v>
      </c>
      <c r="G1680">
        <v>1873.1890000000001</v>
      </c>
      <c r="H1680">
        <v>8626.7230999999992</v>
      </c>
      <c r="I1680">
        <v>0</v>
      </c>
      <c r="J1680">
        <v>0</v>
      </c>
      <c r="K1680">
        <v>0</v>
      </c>
      <c r="L1680">
        <v>1214.1291000000001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1</v>
      </c>
    </row>
    <row r="1681" spans="1:18" x14ac:dyDescent="0.25">
      <c r="A1681" t="s">
        <v>1611</v>
      </c>
      <c r="B1681">
        <v>3968.4322999999999</v>
      </c>
      <c r="C1681">
        <v>1371.7103</v>
      </c>
      <c r="D1681">
        <v>56529.048799999997</v>
      </c>
      <c r="E1681" s="3">
        <v>26801.773799999999</v>
      </c>
      <c r="F1681" s="4">
        <v>13568.4997</v>
      </c>
      <c r="G1681">
        <v>1726.5717</v>
      </c>
      <c r="H1681">
        <v>11093.600700000001</v>
      </c>
      <c r="I1681">
        <v>0</v>
      </c>
      <c r="J1681">
        <v>0</v>
      </c>
      <c r="K1681">
        <v>0</v>
      </c>
      <c r="L1681">
        <v>1030.4812999999999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1</v>
      </c>
    </row>
    <row r="1682" spans="1:18" x14ac:dyDescent="0.25">
      <c r="A1682" t="s">
        <v>1612</v>
      </c>
      <c r="B1682">
        <v>6863.3977000000004</v>
      </c>
      <c r="C1682">
        <v>1081.0564999999999</v>
      </c>
      <c r="D1682">
        <v>81637.271099999998</v>
      </c>
      <c r="E1682" s="3">
        <v>33473.495000000003</v>
      </c>
      <c r="F1682" s="4">
        <v>6996.1346000000003</v>
      </c>
      <c r="G1682">
        <v>2658.0291999999999</v>
      </c>
      <c r="H1682">
        <v>2878.6759999999999</v>
      </c>
      <c r="I1682">
        <v>0</v>
      </c>
      <c r="J1682">
        <v>0</v>
      </c>
      <c r="K1682">
        <v>0</v>
      </c>
      <c r="L1682">
        <v>1682.9621</v>
      </c>
      <c r="M1682">
        <v>1153.6008999999999</v>
      </c>
      <c r="N1682">
        <v>0</v>
      </c>
      <c r="O1682">
        <v>0</v>
      </c>
      <c r="P1682">
        <v>0</v>
      </c>
      <c r="Q1682">
        <v>0</v>
      </c>
      <c r="R1682">
        <v>1</v>
      </c>
    </row>
    <row r="1683" spans="1:18" x14ac:dyDescent="0.25">
      <c r="A1683" t="s">
        <v>1613</v>
      </c>
      <c r="B1683">
        <v>3178.1828999999998</v>
      </c>
      <c r="C1683">
        <v>297.19400000000002</v>
      </c>
      <c r="D1683">
        <v>33584.537199999999</v>
      </c>
      <c r="E1683" s="3">
        <v>14545.5587</v>
      </c>
      <c r="F1683" s="4">
        <v>1949.7367999999999</v>
      </c>
      <c r="G1683">
        <v>925.21420000000001</v>
      </c>
      <c r="H1683">
        <v>276.0684</v>
      </c>
      <c r="I1683">
        <v>0</v>
      </c>
      <c r="J1683">
        <v>0</v>
      </c>
      <c r="K1683">
        <v>0</v>
      </c>
      <c r="L1683">
        <v>504.91489999999999</v>
      </c>
      <c r="M1683">
        <v>509.85019999999997</v>
      </c>
      <c r="N1683">
        <v>0</v>
      </c>
      <c r="O1683">
        <v>0</v>
      </c>
      <c r="P1683">
        <v>0</v>
      </c>
      <c r="Q1683">
        <v>0</v>
      </c>
      <c r="R1683">
        <v>1</v>
      </c>
    </row>
    <row r="1684" spans="1:18" x14ac:dyDescent="0.25">
      <c r="A1684" t="s">
        <v>1614</v>
      </c>
      <c r="B1684">
        <v>569.40599999999995</v>
      </c>
      <c r="C1684">
        <v>29.405999999999999</v>
      </c>
      <c r="D1684">
        <v>10365.9305</v>
      </c>
      <c r="E1684" s="3">
        <v>4400.6405000000004</v>
      </c>
      <c r="F1684" s="4">
        <v>369.2</v>
      </c>
      <c r="G1684">
        <v>219.7928</v>
      </c>
      <c r="H1684">
        <v>30.8124</v>
      </c>
      <c r="I1684">
        <v>0</v>
      </c>
      <c r="J1684">
        <v>0</v>
      </c>
      <c r="K1684">
        <v>0</v>
      </c>
      <c r="L1684">
        <v>118.8852</v>
      </c>
      <c r="M1684">
        <v>5427.4512000000004</v>
      </c>
      <c r="N1684">
        <v>0</v>
      </c>
      <c r="O1684">
        <v>0</v>
      </c>
      <c r="P1684">
        <v>0</v>
      </c>
      <c r="Q1684">
        <v>0</v>
      </c>
      <c r="R1684">
        <v>1</v>
      </c>
    </row>
    <row r="1685" spans="1:18" x14ac:dyDescent="0.25">
      <c r="A1685" t="s">
        <v>1615</v>
      </c>
      <c r="B1685">
        <v>1487.8045</v>
      </c>
      <c r="C1685">
        <v>94.399000000000001</v>
      </c>
      <c r="D1685">
        <v>18095.6718</v>
      </c>
      <c r="E1685" s="3">
        <v>6484.6248999999998</v>
      </c>
      <c r="F1685" s="4">
        <v>1314.0920000000001</v>
      </c>
      <c r="G1685">
        <v>1067.3901000000001</v>
      </c>
      <c r="H1685">
        <v>160.875</v>
      </c>
      <c r="I1685">
        <v>0</v>
      </c>
      <c r="J1685">
        <v>0</v>
      </c>
      <c r="K1685">
        <v>0</v>
      </c>
      <c r="L1685">
        <v>1009.5966</v>
      </c>
      <c r="M1685">
        <v>3897.3024</v>
      </c>
      <c r="N1685">
        <v>0</v>
      </c>
      <c r="O1685">
        <v>0</v>
      </c>
      <c r="P1685">
        <v>0</v>
      </c>
      <c r="Q1685">
        <v>0</v>
      </c>
      <c r="R1685">
        <v>1</v>
      </c>
    </row>
    <row r="1686" spans="1:18" x14ac:dyDescent="0.25">
      <c r="A1686" t="s">
        <v>1616</v>
      </c>
      <c r="B1686">
        <v>4505.1985000000004</v>
      </c>
      <c r="C1686">
        <v>638.88120000000004</v>
      </c>
      <c r="D1686">
        <v>61510.336300000003</v>
      </c>
      <c r="E1686" s="3">
        <v>29675.116399999999</v>
      </c>
      <c r="F1686" s="4">
        <v>6559.7359999999999</v>
      </c>
      <c r="G1686">
        <v>2002.1261</v>
      </c>
      <c r="H1686">
        <v>3357.0091000000002</v>
      </c>
      <c r="I1686">
        <v>0</v>
      </c>
      <c r="J1686">
        <v>0</v>
      </c>
      <c r="K1686">
        <v>0</v>
      </c>
      <c r="L1686">
        <v>1322.1819</v>
      </c>
      <c r="M1686">
        <v>117.5534</v>
      </c>
      <c r="N1686">
        <v>0</v>
      </c>
      <c r="O1686">
        <v>0</v>
      </c>
      <c r="P1686">
        <v>0</v>
      </c>
      <c r="Q1686">
        <v>0</v>
      </c>
      <c r="R1686">
        <v>1</v>
      </c>
    </row>
    <row r="1687" spans="1:18" x14ac:dyDescent="0.25">
      <c r="A1687" t="s">
        <v>1617</v>
      </c>
      <c r="B1687">
        <v>3464.0052000000001</v>
      </c>
      <c r="C1687">
        <v>231.30600000000001</v>
      </c>
      <c r="D1687">
        <v>56292.483200000002</v>
      </c>
      <c r="E1687" s="3">
        <v>24561.408100000001</v>
      </c>
      <c r="F1687" s="4">
        <v>2207.1536000000001</v>
      </c>
      <c r="G1687">
        <v>719.16639999999995</v>
      </c>
      <c r="H1687">
        <v>764.20809999999994</v>
      </c>
      <c r="I1687">
        <v>0</v>
      </c>
      <c r="J1687">
        <v>0</v>
      </c>
      <c r="K1687">
        <v>0</v>
      </c>
      <c r="L1687">
        <v>303.1284</v>
      </c>
      <c r="M1687">
        <v>25527.975900000001</v>
      </c>
      <c r="N1687">
        <v>0</v>
      </c>
      <c r="O1687">
        <v>0</v>
      </c>
      <c r="P1687">
        <v>0</v>
      </c>
      <c r="Q1687">
        <v>0</v>
      </c>
      <c r="R1687">
        <v>1</v>
      </c>
    </row>
    <row r="1688" spans="1:18" x14ac:dyDescent="0.25">
      <c r="A1688" t="s">
        <v>1618</v>
      </c>
      <c r="B1688">
        <v>3717.5201999999999</v>
      </c>
      <c r="C1688">
        <v>528.80579999999998</v>
      </c>
      <c r="D1688">
        <v>52719.455900000001</v>
      </c>
      <c r="E1688" s="3">
        <v>22766.2415</v>
      </c>
      <c r="F1688" s="4">
        <v>5914.7209999999995</v>
      </c>
      <c r="G1688">
        <v>1909.0696</v>
      </c>
      <c r="H1688">
        <v>3519.0394000000001</v>
      </c>
      <c r="I1688">
        <v>0</v>
      </c>
      <c r="J1688">
        <v>0</v>
      </c>
      <c r="K1688">
        <v>0</v>
      </c>
      <c r="L1688">
        <v>1450.4204999999999</v>
      </c>
      <c r="M1688">
        <v>9422.8523999999998</v>
      </c>
      <c r="N1688">
        <v>0</v>
      </c>
      <c r="O1688">
        <v>0</v>
      </c>
      <c r="P1688">
        <v>0</v>
      </c>
      <c r="Q1688">
        <v>0</v>
      </c>
      <c r="R1688">
        <v>1</v>
      </c>
    </row>
    <row r="1689" spans="1:18" x14ac:dyDescent="0.25">
      <c r="A1689" t="s">
        <v>1619</v>
      </c>
      <c r="B1689">
        <v>2889.6124</v>
      </c>
      <c r="C1689">
        <v>121.54859999999999</v>
      </c>
      <c r="D1689">
        <v>58360.248800000001</v>
      </c>
      <c r="E1689" s="3">
        <v>25079.787899999999</v>
      </c>
      <c r="F1689" s="4">
        <v>1448.8662999999999</v>
      </c>
      <c r="G1689">
        <v>452.30009999999999</v>
      </c>
      <c r="H1689">
        <v>813.46029999999996</v>
      </c>
      <c r="I1689">
        <v>0</v>
      </c>
      <c r="J1689">
        <v>0</v>
      </c>
      <c r="K1689">
        <v>0</v>
      </c>
      <c r="L1689">
        <v>328.62139999999999</v>
      </c>
      <c r="M1689">
        <v>45083.121500000001</v>
      </c>
      <c r="N1689">
        <v>0</v>
      </c>
      <c r="O1689">
        <v>0</v>
      </c>
      <c r="P1689">
        <v>0</v>
      </c>
      <c r="Q1689">
        <v>0</v>
      </c>
      <c r="R1689">
        <v>1</v>
      </c>
    </row>
    <row r="1690" spans="1:18" x14ac:dyDescent="0.25">
      <c r="A1690" t="s">
        <v>1620</v>
      </c>
      <c r="B1690">
        <v>64.631799999999998</v>
      </c>
      <c r="C1690">
        <v>3.1497999999999999</v>
      </c>
      <c r="D1690">
        <v>804.80790000000002</v>
      </c>
      <c r="E1690" s="3">
        <v>290.8614</v>
      </c>
      <c r="F1690" s="4">
        <v>44.191299999999998</v>
      </c>
      <c r="G1690">
        <v>39.397199999999998</v>
      </c>
      <c r="H1690">
        <v>0.30270000000000002</v>
      </c>
      <c r="I1690">
        <v>0</v>
      </c>
      <c r="J1690">
        <v>0</v>
      </c>
      <c r="K1690">
        <v>0</v>
      </c>
      <c r="L1690">
        <v>34.211100000000002</v>
      </c>
      <c r="M1690">
        <v>20.600200000000001</v>
      </c>
      <c r="N1690">
        <v>0</v>
      </c>
      <c r="O1690">
        <v>0</v>
      </c>
      <c r="P1690">
        <v>0</v>
      </c>
      <c r="Q1690">
        <v>0</v>
      </c>
      <c r="R1690">
        <v>1</v>
      </c>
    </row>
    <row r="1691" spans="1:18" x14ac:dyDescent="0.25">
      <c r="A1691" t="s">
        <v>2008</v>
      </c>
      <c r="B1691">
        <v>10521.4696</v>
      </c>
      <c r="C1691">
        <v>26.463899999999999</v>
      </c>
      <c r="D1691">
        <v>247942.06299999999</v>
      </c>
      <c r="E1691" s="3">
        <v>105963.8545</v>
      </c>
      <c r="F1691" s="4">
        <v>612.44110000000001</v>
      </c>
      <c r="G1691">
        <v>1.1644000000000001</v>
      </c>
      <c r="H1691">
        <v>611.27670000000001</v>
      </c>
      <c r="I1691">
        <v>0</v>
      </c>
      <c r="J1691">
        <v>0</v>
      </c>
      <c r="K1691">
        <v>0</v>
      </c>
      <c r="L1691">
        <v>1.1642999999999999</v>
      </c>
      <c r="M1691">
        <v>247329.609</v>
      </c>
      <c r="N1691">
        <v>0</v>
      </c>
      <c r="O1691">
        <v>0</v>
      </c>
      <c r="P1691">
        <v>0</v>
      </c>
      <c r="Q1691">
        <v>0</v>
      </c>
      <c r="R1691">
        <v>1</v>
      </c>
    </row>
    <row r="1692" spans="1:18" x14ac:dyDescent="0.25">
      <c r="A1692" t="s">
        <v>2076</v>
      </c>
      <c r="B1692">
        <v>1727.6859999999999</v>
      </c>
      <c r="C1692">
        <v>129.10650000000001</v>
      </c>
      <c r="D1692">
        <v>26089.828000000001</v>
      </c>
      <c r="E1692" s="3">
        <v>10802.2202</v>
      </c>
      <c r="F1692" s="4">
        <v>1627.3433</v>
      </c>
      <c r="G1692">
        <v>827.88919999999996</v>
      </c>
      <c r="H1692">
        <v>297.15600000000001</v>
      </c>
      <c r="I1692">
        <v>0</v>
      </c>
      <c r="J1692">
        <v>0</v>
      </c>
      <c r="K1692">
        <v>0</v>
      </c>
      <c r="L1692">
        <v>551.87519999999995</v>
      </c>
      <c r="M1692">
        <v>38.151000000000003</v>
      </c>
      <c r="N1692">
        <v>0</v>
      </c>
      <c r="O1692">
        <v>0</v>
      </c>
      <c r="P1692">
        <v>0</v>
      </c>
      <c r="Q1692">
        <v>0</v>
      </c>
      <c r="R1692">
        <v>1</v>
      </c>
    </row>
    <row r="1693" spans="1:18" x14ac:dyDescent="0.25">
      <c r="A1693" t="s">
        <v>2077</v>
      </c>
      <c r="B1693">
        <v>60.179000000000002</v>
      </c>
      <c r="C1693">
        <v>1.8647</v>
      </c>
      <c r="D1693">
        <v>714.24760000000003</v>
      </c>
      <c r="E1693" s="3">
        <v>311.67849999999999</v>
      </c>
      <c r="F1693" s="4">
        <v>18.0901</v>
      </c>
      <c r="G1693">
        <v>7.6574999999999998</v>
      </c>
      <c r="H1693">
        <v>5.8599999999999999E-2</v>
      </c>
      <c r="I1693">
        <v>0</v>
      </c>
      <c r="J1693">
        <v>0</v>
      </c>
      <c r="K1693">
        <v>0</v>
      </c>
      <c r="L1693">
        <v>7.4466999999999999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1</v>
      </c>
    </row>
    <row r="1694" spans="1:18" x14ac:dyDescent="0.25">
      <c r="A1694" t="s">
        <v>2078</v>
      </c>
      <c r="B1694">
        <v>53.578200000000002</v>
      </c>
      <c r="C1694">
        <v>4.2668999999999997</v>
      </c>
      <c r="D1694">
        <v>586.66610000000003</v>
      </c>
      <c r="E1694" s="3">
        <v>240.6438</v>
      </c>
      <c r="F1694" s="4">
        <v>28.0839</v>
      </c>
      <c r="G1694">
        <v>17.9617</v>
      </c>
      <c r="H1694">
        <v>4.8599999999999997E-2</v>
      </c>
      <c r="I1694">
        <v>0</v>
      </c>
      <c r="J1694">
        <v>0</v>
      </c>
      <c r="K1694">
        <v>0</v>
      </c>
      <c r="L1694">
        <v>10.5105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1</v>
      </c>
    </row>
    <row r="1695" spans="1:18" x14ac:dyDescent="0.25">
      <c r="A1695" t="s">
        <v>1621</v>
      </c>
      <c r="B1695">
        <v>8740.8130999999994</v>
      </c>
      <c r="C1695">
        <v>2627.6734000000001</v>
      </c>
      <c r="D1695">
        <v>141929.3253</v>
      </c>
      <c r="E1695" s="3">
        <v>93689.997700000007</v>
      </c>
      <c r="F1695" s="4">
        <v>30376.392899999999</v>
      </c>
      <c r="G1695">
        <v>4269.3549000000003</v>
      </c>
      <c r="H1695">
        <v>23433.976600000002</v>
      </c>
      <c r="I1695">
        <v>0</v>
      </c>
      <c r="J1695">
        <v>0</v>
      </c>
      <c r="K1695">
        <v>0</v>
      </c>
      <c r="L1695">
        <v>2090.7024000000001</v>
      </c>
      <c r="M1695">
        <v>10802.569100000001</v>
      </c>
      <c r="N1695">
        <v>0</v>
      </c>
      <c r="O1695">
        <v>0</v>
      </c>
      <c r="P1695">
        <v>0</v>
      </c>
      <c r="Q1695">
        <v>0</v>
      </c>
      <c r="R1695">
        <v>1</v>
      </c>
    </row>
    <row r="1696" spans="1:18" x14ac:dyDescent="0.25">
      <c r="A1696" t="s">
        <v>2009</v>
      </c>
      <c r="B1696">
        <v>111.6737</v>
      </c>
      <c r="C1696">
        <v>11.8544</v>
      </c>
      <c r="D1696">
        <v>1027.7893999999999</v>
      </c>
      <c r="E1696" s="3">
        <v>442.3603</v>
      </c>
      <c r="F1696" s="4">
        <v>67.7333</v>
      </c>
      <c r="G1696">
        <v>20.396699999999999</v>
      </c>
      <c r="H1696">
        <v>6.1100000000000002E-2</v>
      </c>
      <c r="I1696">
        <v>0</v>
      </c>
      <c r="J1696">
        <v>0</v>
      </c>
      <c r="K1696">
        <v>0</v>
      </c>
      <c r="L1696">
        <v>7.5862999999999996</v>
      </c>
      <c r="M1696">
        <v>17.992799999999999</v>
      </c>
      <c r="N1696">
        <v>0</v>
      </c>
      <c r="O1696">
        <v>0</v>
      </c>
      <c r="P1696">
        <v>0</v>
      </c>
      <c r="Q1696">
        <v>0</v>
      </c>
      <c r="R1696">
        <v>1</v>
      </c>
    </row>
    <row r="1697" spans="1:18" x14ac:dyDescent="0.25">
      <c r="A1697" t="s">
        <v>1622</v>
      </c>
      <c r="B1697">
        <v>750.7808</v>
      </c>
      <c r="C1697">
        <v>52.161799999999999</v>
      </c>
      <c r="D1697">
        <v>11952.501399999999</v>
      </c>
      <c r="E1697" s="3">
        <v>5104.1364000000003</v>
      </c>
      <c r="F1697" s="4">
        <v>256.87799999999999</v>
      </c>
      <c r="G1697">
        <v>120.95269999999999</v>
      </c>
      <c r="H1697">
        <v>14.829000000000001</v>
      </c>
      <c r="I1697">
        <v>0</v>
      </c>
      <c r="J1697">
        <v>0</v>
      </c>
      <c r="K1697">
        <v>0</v>
      </c>
      <c r="L1697">
        <v>65.648700000000005</v>
      </c>
      <c r="M1697">
        <v>8647.1291000000001</v>
      </c>
      <c r="N1697">
        <v>0</v>
      </c>
      <c r="O1697">
        <v>0</v>
      </c>
      <c r="P1697">
        <v>0</v>
      </c>
      <c r="Q1697">
        <v>0</v>
      </c>
      <c r="R1697">
        <v>1</v>
      </c>
    </row>
    <row r="1698" spans="1:18" x14ac:dyDescent="0.25">
      <c r="A1698" t="s">
        <v>1623</v>
      </c>
      <c r="B1698">
        <v>10472.991099999999</v>
      </c>
      <c r="C1698">
        <v>1247.7242000000001</v>
      </c>
      <c r="D1698">
        <v>158570.1059</v>
      </c>
      <c r="E1698" s="3">
        <v>70979.532600000006</v>
      </c>
      <c r="F1698" s="4">
        <v>8751.3963000000003</v>
      </c>
      <c r="G1698">
        <v>1800.9562000000001</v>
      </c>
      <c r="H1698">
        <v>5086.3752999999997</v>
      </c>
      <c r="I1698">
        <v>0</v>
      </c>
      <c r="J1698">
        <v>0</v>
      </c>
      <c r="K1698">
        <v>0</v>
      </c>
      <c r="L1698">
        <v>944.92679999999996</v>
      </c>
      <c r="M1698">
        <v>86097.1973</v>
      </c>
      <c r="N1698">
        <v>0</v>
      </c>
      <c r="O1698">
        <v>0</v>
      </c>
      <c r="P1698">
        <v>0</v>
      </c>
      <c r="Q1698">
        <v>0</v>
      </c>
      <c r="R1698">
        <v>1</v>
      </c>
    </row>
    <row r="1699" spans="1:18" x14ac:dyDescent="0.25">
      <c r="A1699" t="s">
        <v>1624</v>
      </c>
      <c r="B1699">
        <v>5070.3630999999996</v>
      </c>
      <c r="C1699">
        <v>1300.1567</v>
      </c>
      <c r="D1699">
        <v>75889.684399999998</v>
      </c>
      <c r="E1699" s="3">
        <v>41000.740100000003</v>
      </c>
      <c r="F1699" s="4">
        <v>14363.8997</v>
      </c>
      <c r="G1699">
        <v>2733.0684000000001</v>
      </c>
      <c r="H1699">
        <v>10356.950500000001</v>
      </c>
      <c r="I1699">
        <v>0</v>
      </c>
      <c r="J1699">
        <v>0</v>
      </c>
      <c r="K1699">
        <v>0</v>
      </c>
      <c r="L1699">
        <v>1678.3092999999999</v>
      </c>
      <c r="M1699">
        <v>2921.761</v>
      </c>
      <c r="N1699">
        <v>0</v>
      </c>
      <c r="O1699">
        <v>0</v>
      </c>
      <c r="P1699">
        <v>0</v>
      </c>
      <c r="Q1699">
        <v>0</v>
      </c>
      <c r="R1699">
        <v>1</v>
      </c>
    </row>
    <row r="1700" spans="1:18" x14ac:dyDescent="0.25">
      <c r="A1700" t="s">
        <v>1625</v>
      </c>
      <c r="B1700">
        <v>5714.0766000000003</v>
      </c>
      <c r="C1700">
        <v>475.13029999999998</v>
      </c>
      <c r="D1700">
        <v>96279.316099999996</v>
      </c>
      <c r="E1700" s="3">
        <v>42113.523399999998</v>
      </c>
      <c r="F1700" s="4">
        <v>4085.1356999999998</v>
      </c>
      <c r="G1700">
        <v>580.98710000000005</v>
      </c>
      <c r="H1700">
        <v>3060.9933999999998</v>
      </c>
      <c r="I1700">
        <v>0</v>
      </c>
      <c r="J1700">
        <v>0</v>
      </c>
      <c r="K1700">
        <v>0</v>
      </c>
      <c r="L1700">
        <v>296.10899999999998</v>
      </c>
      <c r="M1700">
        <v>71638.322700000004</v>
      </c>
      <c r="N1700">
        <v>0</v>
      </c>
      <c r="O1700">
        <v>0</v>
      </c>
      <c r="P1700">
        <v>0</v>
      </c>
      <c r="Q1700">
        <v>0</v>
      </c>
      <c r="R1700">
        <v>1</v>
      </c>
    </row>
    <row r="1701" spans="1:18" x14ac:dyDescent="0.25">
      <c r="A1701" t="s">
        <v>1626</v>
      </c>
      <c r="B1701">
        <v>7164.4542000000001</v>
      </c>
      <c r="C1701">
        <v>2508.7053000000001</v>
      </c>
      <c r="D1701">
        <v>118186.24770000001</v>
      </c>
      <c r="E1701" s="3">
        <v>75825.057700000005</v>
      </c>
      <c r="F1701" s="4">
        <v>27776.2045</v>
      </c>
      <c r="G1701">
        <v>3122.7957000000001</v>
      </c>
      <c r="H1701">
        <v>23370.573799999998</v>
      </c>
      <c r="I1701">
        <v>0</v>
      </c>
      <c r="J1701">
        <v>0</v>
      </c>
      <c r="K1701">
        <v>0</v>
      </c>
      <c r="L1701">
        <v>1839.8947000000001</v>
      </c>
      <c r="M1701">
        <v>12340.0157</v>
      </c>
      <c r="N1701">
        <v>0</v>
      </c>
      <c r="O1701">
        <v>0</v>
      </c>
      <c r="P1701">
        <v>0</v>
      </c>
      <c r="Q1701">
        <v>0</v>
      </c>
      <c r="R1701">
        <v>1</v>
      </c>
    </row>
    <row r="1702" spans="1:18" x14ac:dyDescent="0.25">
      <c r="A1702" t="s">
        <v>1627</v>
      </c>
      <c r="B1702">
        <v>10655.894</v>
      </c>
      <c r="C1702">
        <v>2418.4331000000002</v>
      </c>
      <c r="D1702">
        <v>135834.36970000001</v>
      </c>
      <c r="E1702" s="3">
        <v>61905.804600000003</v>
      </c>
      <c r="F1702" s="4">
        <v>16278.8462</v>
      </c>
      <c r="G1702">
        <v>3103.3652999999999</v>
      </c>
      <c r="H1702">
        <v>8569.3732999999993</v>
      </c>
      <c r="I1702">
        <v>0</v>
      </c>
      <c r="J1702">
        <v>0</v>
      </c>
      <c r="K1702">
        <v>0</v>
      </c>
      <c r="L1702">
        <v>1796.4662000000001</v>
      </c>
      <c r="M1702">
        <v>29061.2539</v>
      </c>
      <c r="N1702">
        <v>0</v>
      </c>
      <c r="O1702">
        <v>0</v>
      </c>
      <c r="P1702">
        <v>0</v>
      </c>
      <c r="Q1702">
        <v>0</v>
      </c>
      <c r="R1702">
        <v>1</v>
      </c>
    </row>
    <row r="1703" spans="1:18" x14ac:dyDescent="0.25">
      <c r="A1703" t="s">
        <v>1628</v>
      </c>
      <c r="B1703">
        <v>8018.8293000000003</v>
      </c>
      <c r="C1703">
        <v>671.10940000000005</v>
      </c>
      <c r="D1703">
        <v>105597.9567</v>
      </c>
      <c r="E1703" s="3">
        <v>47417.664199999999</v>
      </c>
      <c r="F1703" s="4">
        <v>5946.0730000000003</v>
      </c>
      <c r="G1703">
        <v>1942.7792999999999</v>
      </c>
      <c r="H1703">
        <v>1305.1117999999999</v>
      </c>
      <c r="I1703">
        <v>0</v>
      </c>
      <c r="J1703">
        <v>0</v>
      </c>
      <c r="K1703">
        <v>0</v>
      </c>
      <c r="L1703">
        <v>802.40039999999999</v>
      </c>
      <c r="M1703">
        <v>9839.1849999999995</v>
      </c>
      <c r="N1703">
        <v>0</v>
      </c>
      <c r="O1703">
        <v>0</v>
      </c>
      <c r="P1703">
        <v>0</v>
      </c>
      <c r="Q1703">
        <v>0</v>
      </c>
      <c r="R1703">
        <v>1</v>
      </c>
    </row>
    <row r="1704" spans="1:18" x14ac:dyDescent="0.25">
      <c r="A1704" t="s">
        <v>1629</v>
      </c>
      <c r="B1704">
        <v>4639.5074999999997</v>
      </c>
      <c r="C1704">
        <v>402.09539999999998</v>
      </c>
      <c r="D1704">
        <v>75500.329400000002</v>
      </c>
      <c r="E1704" s="3">
        <v>33844.642200000002</v>
      </c>
      <c r="F1704" s="4">
        <v>4306.0154000000002</v>
      </c>
      <c r="G1704">
        <v>1361.7967000000001</v>
      </c>
      <c r="H1704">
        <v>1019.2056</v>
      </c>
      <c r="I1704">
        <v>0</v>
      </c>
      <c r="J1704">
        <v>0</v>
      </c>
      <c r="K1704">
        <v>0</v>
      </c>
      <c r="L1704">
        <v>581.42769999999996</v>
      </c>
      <c r="M1704">
        <v>14370.197399999999</v>
      </c>
      <c r="N1704">
        <v>0</v>
      </c>
      <c r="O1704">
        <v>0</v>
      </c>
      <c r="P1704">
        <v>0</v>
      </c>
      <c r="Q1704">
        <v>0</v>
      </c>
      <c r="R1704">
        <v>1</v>
      </c>
    </row>
    <row r="1705" spans="1:18" x14ac:dyDescent="0.25">
      <c r="A1705" t="s">
        <v>1630</v>
      </c>
      <c r="B1705">
        <v>4465.2887000000001</v>
      </c>
      <c r="C1705">
        <v>316.18310000000002</v>
      </c>
      <c r="D1705">
        <v>60618.311000000002</v>
      </c>
      <c r="E1705" s="3">
        <v>26796.831099999999</v>
      </c>
      <c r="F1705" s="4">
        <v>3208.4261999999999</v>
      </c>
      <c r="G1705">
        <v>1324.2496000000001</v>
      </c>
      <c r="H1705">
        <v>473.47039999999998</v>
      </c>
      <c r="I1705">
        <v>0</v>
      </c>
      <c r="J1705">
        <v>0</v>
      </c>
      <c r="K1705">
        <v>0</v>
      </c>
      <c r="L1705">
        <v>586.04219999999998</v>
      </c>
      <c r="M1705">
        <v>638.60050000000001</v>
      </c>
      <c r="N1705">
        <v>0</v>
      </c>
      <c r="O1705">
        <v>0</v>
      </c>
      <c r="P1705">
        <v>0</v>
      </c>
      <c r="Q1705">
        <v>0</v>
      </c>
      <c r="R1705">
        <v>1</v>
      </c>
    </row>
    <row r="1706" spans="1:18" x14ac:dyDescent="0.25">
      <c r="A1706" t="s">
        <v>1631</v>
      </c>
      <c r="B1706">
        <v>3750.7721000000001</v>
      </c>
      <c r="C1706">
        <v>323.42419999999998</v>
      </c>
      <c r="D1706">
        <v>49787.625899999999</v>
      </c>
      <c r="E1706" s="3">
        <v>21147.7798</v>
      </c>
      <c r="F1706" s="4">
        <v>3046.4151999999999</v>
      </c>
      <c r="G1706">
        <v>1467.1926000000001</v>
      </c>
      <c r="H1706">
        <v>716.81219999999996</v>
      </c>
      <c r="I1706">
        <v>0</v>
      </c>
      <c r="J1706">
        <v>0</v>
      </c>
      <c r="K1706">
        <v>0</v>
      </c>
      <c r="L1706">
        <v>928.59690000000001</v>
      </c>
      <c r="M1706">
        <v>2882.0965000000001</v>
      </c>
      <c r="N1706">
        <v>0</v>
      </c>
      <c r="O1706">
        <v>0</v>
      </c>
      <c r="P1706">
        <v>0</v>
      </c>
      <c r="Q1706">
        <v>0</v>
      </c>
      <c r="R1706">
        <v>1</v>
      </c>
    </row>
    <row r="1707" spans="1:18" x14ac:dyDescent="0.25">
      <c r="A1707" t="s">
        <v>1632</v>
      </c>
      <c r="B1707">
        <v>6571.8926000000001</v>
      </c>
      <c r="C1707">
        <v>1910.2838999999999</v>
      </c>
      <c r="D1707">
        <v>89275.278300000005</v>
      </c>
      <c r="E1707" s="3">
        <v>52062.0124</v>
      </c>
      <c r="F1707" s="4">
        <v>17555.105899999999</v>
      </c>
      <c r="G1707">
        <v>5035.7736999999997</v>
      </c>
      <c r="H1707">
        <v>11035.796700000001</v>
      </c>
      <c r="I1707">
        <v>0</v>
      </c>
      <c r="J1707">
        <v>0</v>
      </c>
      <c r="K1707">
        <v>0</v>
      </c>
      <c r="L1707">
        <v>2593.8298</v>
      </c>
      <c r="M1707">
        <v>697.31460000000004</v>
      </c>
      <c r="N1707">
        <v>0</v>
      </c>
      <c r="O1707">
        <v>0</v>
      </c>
      <c r="P1707">
        <v>0</v>
      </c>
      <c r="Q1707">
        <v>0</v>
      </c>
      <c r="R1707">
        <v>1</v>
      </c>
    </row>
    <row r="1708" spans="1:18" x14ac:dyDescent="0.25">
      <c r="A1708" t="s">
        <v>1633</v>
      </c>
      <c r="B1708">
        <v>7876.7093999999997</v>
      </c>
      <c r="C1708">
        <v>2062.5228000000002</v>
      </c>
      <c r="D1708">
        <v>128582.1205</v>
      </c>
      <c r="E1708" s="3">
        <v>81672.7932</v>
      </c>
      <c r="F1708" s="4">
        <v>22641.8171</v>
      </c>
      <c r="G1708">
        <v>7062.0971</v>
      </c>
      <c r="H1708">
        <v>13945.676299999999</v>
      </c>
      <c r="I1708">
        <v>0</v>
      </c>
      <c r="J1708">
        <v>0</v>
      </c>
      <c r="K1708">
        <v>0</v>
      </c>
      <c r="L1708">
        <v>3473.7071000000001</v>
      </c>
      <c r="M1708">
        <v>5701.0537000000004</v>
      </c>
      <c r="N1708">
        <v>0</v>
      </c>
      <c r="O1708">
        <v>0</v>
      </c>
      <c r="P1708">
        <v>0</v>
      </c>
      <c r="Q1708">
        <v>0</v>
      </c>
      <c r="R1708">
        <v>1</v>
      </c>
    </row>
    <row r="1709" spans="1:18" x14ac:dyDescent="0.25">
      <c r="A1709" t="s">
        <v>1634</v>
      </c>
      <c r="B1709">
        <v>7103.8269</v>
      </c>
      <c r="C1709">
        <v>1416.2496000000001</v>
      </c>
      <c r="D1709">
        <v>102029.3254</v>
      </c>
      <c r="E1709" s="3">
        <v>42088.653200000001</v>
      </c>
      <c r="F1709" s="4">
        <v>15078.125899999999</v>
      </c>
      <c r="G1709">
        <v>4076.8649999999998</v>
      </c>
      <c r="H1709">
        <v>10326.902400000001</v>
      </c>
      <c r="I1709">
        <v>0</v>
      </c>
      <c r="J1709">
        <v>0</v>
      </c>
      <c r="K1709">
        <v>0</v>
      </c>
      <c r="L1709">
        <v>3440.4540000000002</v>
      </c>
      <c r="M1709">
        <v>24710.628499999999</v>
      </c>
      <c r="N1709">
        <v>0</v>
      </c>
      <c r="O1709">
        <v>0</v>
      </c>
      <c r="P1709">
        <v>0</v>
      </c>
      <c r="Q1709">
        <v>0</v>
      </c>
      <c r="R1709">
        <v>1</v>
      </c>
    </row>
    <row r="1710" spans="1:18" x14ac:dyDescent="0.25">
      <c r="A1710" t="s">
        <v>1635</v>
      </c>
      <c r="B1710">
        <v>11978.431399999999</v>
      </c>
      <c r="C1710">
        <v>3645.2478999999998</v>
      </c>
      <c r="D1710">
        <v>180846.92259999999</v>
      </c>
      <c r="E1710" s="3">
        <v>92139.195099999997</v>
      </c>
      <c r="F1710" s="4">
        <v>36248.724099999999</v>
      </c>
      <c r="G1710">
        <v>4882.4975000000004</v>
      </c>
      <c r="H1710">
        <v>28393.356400000001</v>
      </c>
      <c r="I1710">
        <v>0</v>
      </c>
      <c r="J1710">
        <v>0</v>
      </c>
      <c r="K1710">
        <v>0</v>
      </c>
      <c r="L1710">
        <v>2639.4349999999999</v>
      </c>
      <c r="M1710">
        <v>7980.2816000000003</v>
      </c>
      <c r="N1710">
        <v>0</v>
      </c>
      <c r="O1710">
        <v>0</v>
      </c>
      <c r="P1710">
        <v>0</v>
      </c>
      <c r="Q1710">
        <v>0</v>
      </c>
      <c r="R1710">
        <v>1</v>
      </c>
    </row>
    <row r="1711" spans="1:18" x14ac:dyDescent="0.25">
      <c r="A1711" t="s">
        <v>1636</v>
      </c>
      <c r="B1711">
        <v>5792.4934000000003</v>
      </c>
      <c r="C1711">
        <v>597.00429999999994</v>
      </c>
      <c r="D1711">
        <v>74469.5</v>
      </c>
      <c r="E1711" s="3">
        <v>34389.762300000002</v>
      </c>
      <c r="F1711" s="4">
        <v>4865.3329999999996</v>
      </c>
      <c r="G1711">
        <v>1714.6738</v>
      </c>
      <c r="H1711">
        <v>1265.1474000000001</v>
      </c>
      <c r="I1711">
        <v>0</v>
      </c>
      <c r="J1711">
        <v>0</v>
      </c>
      <c r="K1711">
        <v>0</v>
      </c>
      <c r="L1711">
        <v>579.90880000000004</v>
      </c>
      <c r="M1711">
        <v>5062.7138999999997</v>
      </c>
      <c r="N1711">
        <v>0</v>
      </c>
      <c r="O1711">
        <v>0</v>
      </c>
      <c r="P1711">
        <v>0</v>
      </c>
      <c r="Q1711">
        <v>0</v>
      </c>
      <c r="R1711">
        <v>1</v>
      </c>
    </row>
    <row r="1712" spans="1:18" x14ac:dyDescent="0.25">
      <c r="A1712" t="s">
        <v>1637</v>
      </c>
      <c r="B1712">
        <v>10530.7256</v>
      </c>
      <c r="C1712">
        <v>1117.1034999999999</v>
      </c>
      <c r="D1712">
        <v>159971.9062</v>
      </c>
      <c r="E1712" s="3">
        <v>72839.350200000001</v>
      </c>
      <c r="F1712" s="4">
        <v>10743.493200000001</v>
      </c>
      <c r="G1712">
        <v>2771.1698999999999</v>
      </c>
      <c r="H1712">
        <v>4138.1647000000003</v>
      </c>
      <c r="I1712">
        <v>0</v>
      </c>
      <c r="J1712">
        <v>0</v>
      </c>
      <c r="K1712">
        <v>0</v>
      </c>
      <c r="L1712">
        <v>1041.2816</v>
      </c>
      <c r="M1712">
        <v>28017.925599999999</v>
      </c>
      <c r="N1712">
        <v>0</v>
      </c>
      <c r="O1712">
        <v>0</v>
      </c>
      <c r="P1712">
        <v>0</v>
      </c>
      <c r="Q1712">
        <v>0</v>
      </c>
      <c r="R1712">
        <v>1</v>
      </c>
    </row>
    <row r="1713" spans="1:18" x14ac:dyDescent="0.25">
      <c r="A1713" t="s">
        <v>1638</v>
      </c>
      <c r="B1713">
        <v>10959.8676</v>
      </c>
      <c r="C1713">
        <v>1149.7391</v>
      </c>
      <c r="D1713">
        <v>154763.5907</v>
      </c>
      <c r="E1713" s="3">
        <v>70309.221600000004</v>
      </c>
      <c r="F1713" s="4">
        <v>10053.514800000001</v>
      </c>
      <c r="G1713">
        <v>2598.0677000000001</v>
      </c>
      <c r="H1713">
        <v>3543.4648999999999</v>
      </c>
      <c r="I1713">
        <v>0</v>
      </c>
      <c r="J1713">
        <v>0</v>
      </c>
      <c r="K1713">
        <v>0</v>
      </c>
      <c r="L1713">
        <v>1079.2917</v>
      </c>
      <c r="M1713">
        <v>21902.412700000001</v>
      </c>
      <c r="N1713">
        <v>0</v>
      </c>
      <c r="O1713">
        <v>0</v>
      </c>
      <c r="P1713">
        <v>0</v>
      </c>
      <c r="Q1713">
        <v>0</v>
      </c>
      <c r="R1713">
        <v>1</v>
      </c>
    </row>
    <row r="1714" spans="1:18" x14ac:dyDescent="0.25">
      <c r="A1714" t="s">
        <v>1639</v>
      </c>
      <c r="B1714">
        <v>10709.4002</v>
      </c>
      <c r="C1714">
        <v>925.10530000000006</v>
      </c>
      <c r="D1714">
        <v>166245.5417</v>
      </c>
      <c r="E1714" s="3">
        <v>74177.705199999997</v>
      </c>
      <c r="F1714" s="4">
        <v>9190.3068999999996</v>
      </c>
      <c r="G1714">
        <v>2368.6381000000001</v>
      </c>
      <c r="H1714">
        <v>2912.2076000000002</v>
      </c>
      <c r="I1714">
        <v>0</v>
      </c>
      <c r="J1714">
        <v>0</v>
      </c>
      <c r="K1714">
        <v>0</v>
      </c>
      <c r="L1714">
        <v>1158.0849000000001</v>
      </c>
      <c r="M1714">
        <v>33311.013099999996</v>
      </c>
      <c r="N1714">
        <v>0</v>
      </c>
      <c r="O1714">
        <v>0</v>
      </c>
      <c r="P1714">
        <v>0</v>
      </c>
      <c r="Q1714">
        <v>0</v>
      </c>
      <c r="R1714">
        <v>1</v>
      </c>
    </row>
    <row r="1715" spans="1:18" x14ac:dyDescent="0.25">
      <c r="A1715" t="s">
        <v>1640</v>
      </c>
      <c r="B1715">
        <v>9429.8325000000004</v>
      </c>
      <c r="C1715">
        <v>1020.8068</v>
      </c>
      <c r="D1715">
        <v>141497.77420000001</v>
      </c>
      <c r="E1715" s="3">
        <v>63596.199000000001</v>
      </c>
      <c r="F1715" s="4">
        <v>10070.6361</v>
      </c>
      <c r="G1715">
        <v>2494.029</v>
      </c>
      <c r="H1715">
        <v>4764.5675000000001</v>
      </c>
      <c r="I1715">
        <v>0</v>
      </c>
      <c r="J1715">
        <v>0</v>
      </c>
      <c r="K1715">
        <v>0</v>
      </c>
      <c r="L1715">
        <v>1148.6088</v>
      </c>
      <c r="M1715">
        <v>31412.169000000002</v>
      </c>
      <c r="N1715">
        <v>0</v>
      </c>
      <c r="O1715">
        <v>0</v>
      </c>
      <c r="P1715">
        <v>0</v>
      </c>
      <c r="Q1715">
        <v>0</v>
      </c>
      <c r="R1715">
        <v>1</v>
      </c>
    </row>
    <row r="1716" spans="1:18" x14ac:dyDescent="0.25">
      <c r="A1716" t="s">
        <v>1641</v>
      </c>
      <c r="B1716">
        <v>13227.1736</v>
      </c>
      <c r="C1716">
        <v>1363.7629999999999</v>
      </c>
      <c r="D1716">
        <v>188872.0147</v>
      </c>
      <c r="E1716" s="3">
        <v>90925.638600000006</v>
      </c>
      <c r="F1716" s="4">
        <v>13219.462600000001</v>
      </c>
      <c r="G1716">
        <v>3548.7096999999999</v>
      </c>
      <c r="H1716">
        <v>6849.8729000000003</v>
      </c>
      <c r="I1716">
        <v>0</v>
      </c>
      <c r="J1716">
        <v>0</v>
      </c>
      <c r="K1716">
        <v>0</v>
      </c>
      <c r="L1716">
        <v>1175.0487000000001</v>
      </c>
      <c r="M1716">
        <v>55529.463900000002</v>
      </c>
      <c r="N1716">
        <v>0</v>
      </c>
      <c r="O1716">
        <v>0</v>
      </c>
      <c r="P1716">
        <v>0</v>
      </c>
      <c r="Q1716">
        <v>0</v>
      </c>
      <c r="R1716">
        <v>1</v>
      </c>
    </row>
    <row r="1717" spans="1:18" x14ac:dyDescent="0.25">
      <c r="A1717" t="s">
        <v>1642</v>
      </c>
      <c r="B1717">
        <v>7531.5944</v>
      </c>
      <c r="C1717">
        <v>3319.9032999999999</v>
      </c>
      <c r="D1717">
        <v>103957.01669999999</v>
      </c>
      <c r="E1717" s="3">
        <v>55438.989600000001</v>
      </c>
      <c r="F1717" s="4">
        <v>26777.373899999999</v>
      </c>
      <c r="G1717">
        <v>3844.1786000000002</v>
      </c>
      <c r="H1717">
        <v>22297.620800000001</v>
      </c>
      <c r="I1717">
        <v>0</v>
      </c>
      <c r="J1717">
        <v>0</v>
      </c>
      <c r="K1717">
        <v>0</v>
      </c>
      <c r="L1717">
        <v>3010.7993999999999</v>
      </c>
      <c r="M1717">
        <v>8418.3495000000003</v>
      </c>
      <c r="N1717">
        <v>0</v>
      </c>
      <c r="O1717">
        <v>0</v>
      </c>
      <c r="P1717">
        <v>0</v>
      </c>
      <c r="Q1717">
        <v>0</v>
      </c>
      <c r="R1717">
        <v>1</v>
      </c>
    </row>
    <row r="1718" spans="1:18" x14ac:dyDescent="0.25">
      <c r="A1718" t="s">
        <v>1643</v>
      </c>
      <c r="B1718">
        <v>12189.688200000001</v>
      </c>
      <c r="C1718">
        <v>2117.0266999999999</v>
      </c>
      <c r="D1718">
        <v>174261.89180000001</v>
      </c>
      <c r="E1718" s="3">
        <v>81791.472899999993</v>
      </c>
      <c r="F1718" s="4">
        <v>19297.835800000001</v>
      </c>
      <c r="G1718">
        <v>4524.8459999999995</v>
      </c>
      <c r="H1718">
        <v>12129.616599999999</v>
      </c>
      <c r="I1718">
        <v>0</v>
      </c>
      <c r="J1718">
        <v>0</v>
      </c>
      <c r="K1718">
        <v>0</v>
      </c>
      <c r="L1718">
        <v>2371.1767</v>
      </c>
      <c r="M1718">
        <v>14841.5375</v>
      </c>
      <c r="N1718">
        <v>0</v>
      </c>
      <c r="O1718">
        <v>0</v>
      </c>
      <c r="P1718">
        <v>0</v>
      </c>
      <c r="Q1718">
        <v>0</v>
      </c>
      <c r="R1718">
        <v>1</v>
      </c>
    </row>
    <row r="1719" spans="1:18" x14ac:dyDescent="0.25">
      <c r="A1719" t="s">
        <v>1644</v>
      </c>
      <c r="B1719">
        <v>7090.7588999999998</v>
      </c>
      <c r="C1719">
        <v>2789.01</v>
      </c>
      <c r="D1719">
        <v>97718.693199999994</v>
      </c>
      <c r="E1719" s="3">
        <v>58132.7359</v>
      </c>
      <c r="F1719" s="4">
        <v>23306.309499999999</v>
      </c>
      <c r="G1719">
        <v>3055.1307999999999</v>
      </c>
      <c r="H1719">
        <v>18817.385600000001</v>
      </c>
      <c r="I1719">
        <v>0</v>
      </c>
      <c r="J1719">
        <v>0</v>
      </c>
      <c r="K1719">
        <v>0</v>
      </c>
      <c r="L1719">
        <v>1516.3311000000001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1</v>
      </c>
    </row>
    <row r="1720" spans="1:18" x14ac:dyDescent="0.25">
      <c r="A1720" t="s">
        <v>1645</v>
      </c>
      <c r="B1720">
        <v>4390.4089000000004</v>
      </c>
      <c r="C1720">
        <v>1080.9318000000001</v>
      </c>
      <c r="D1720">
        <v>66452.138699999996</v>
      </c>
      <c r="E1720" s="3">
        <v>27405.192800000001</v>
      </c>
      <c r="F1720" s="4">
        <v>4133.5222000000003</v>
      </c>
      <c r="G1720">
        <v>1193.8076000000001</v>
      </c>
      <c r="H1720">
        <v>930.74779999999998</v>
      </c>
      <c r="I1720">
        <v>0</v>
      </c>
      <c r="J1720">
        <v>0</v>
      </c>
      <c r="K1720">
        <v>0</v>
      </c>
      <c r="L1720">
        <v>682.17349999999999</v>
      </c>
      <c r="M1720">
        <v>24796.179400000001</v>
      </c>
      <c r="N1720">
        <v>0</v>
      </c>
      <c r="O1720">
        <v>0</v>
      </c>
      <c r="P1720">
        <v>0</v>
      </c>
      <c r="Q1720">
        <v>0</v>
      </c>
      <c r="R1720">
        <v>1</v>
      </c>
    </row>
    <row r="1721" spans="1:18" x14ac:dyDescent="0.25">
      <c r="A1721" t="s">
        <v>1646</v>
      </c>
      <c r="B1721">
        <v>6865.1665999999996</v>
      </c>
      <c r="C1721">
        <v>827.97400000000005</v>
      </c>
      <c r="D1721">
        <v>90000.259300000005</v>
      </c>
      <c r="E1721" s="3">
        <v>39335.831700000002</v>
      </c>
      <c r="F1721" s="4">
        <v>7248.3549000000003</v>
      </c>
      <c r="G1721">
        <v>2062.0922999999998</v>
      </c>
      <c r="H1721">
        <v>2935.127</v>
      </c>
      <c r="I1721">
        <v>0</v>
      </c>
      <c r="J1721">
        <v>0</v>
      </c>
      <c r="K1721">
        <v>0</v>
      </c>
      <c r="L1721">
        <v>1060.1670999999999</v>
      </c>
      <c r="M1721">
        <v>4071.3236000000002</v>
      </c>
      <c r="N1721">
        <v>0</v>
      </c>
      <c r="O1721">
        <v>0</v>
      </c>
      <c r="P1721">
        <v>0</v>
      </c>
      <c r="Q1721">
        <v>0</v>
      </c>
      <c r="R1721">
        <v>1</v>
      </c>
    </row>
    <row r="1722" spans="1:18" x14ac:dyDescent="0.25">
      <c r="A1722" t="s">
        <v>1647</v>
      </c>
      <c r="B1722">
        <v>1688.8009</v>
      </c>
      <c r="C1722">
        <v>133.02690000000001</v>
      </c>
      <c r="D1722">
        <v>26488.7003</v>
      </c>
      <c r="E1722" s="3">
        <v>10414.232599999999</v>
      </c>
      <c r="F1722" s="4">
        <v>1446.4917</v>
      </c>
      <c r="G1722">
        <v>713.6078</v>
      </c>
      <c r="H1722">
        <v>566.49609999999996</v>
      </c>
      <c r="I1722">
        <v>0</v>
      </c>
      <c r="J1722">
        <v>0</v>
      </c>
      <c r="K1722">
        <v>0</v>
      </c>
      <c r="L1722">
        <v>630.70669999999996</v>
      </c>
      <c r="M1722">
        <v>14993.051600000001</v>
      </c>
      <c r="N1722">
        <v>0</v>
      </c>
      <c r="O1722">
        <v>0</v>
      </c>
      <c r="P1722">
        <v>0</v>
      </c>
      <c r="Q1722">
        <v>0</v>
      </c>
      <c r="R1722">
        <v>1</v>
      </c>
    </row>
    <row r="1723" spans="1:18" x14ac:dyDescent="0.25">
      <c r="A1723" t="s">
        <v>1648</v>
      </c>
      <c r="B1723">
        <v>4455.2893999999997</v>
      </c>
      <c r="C1723">
        <v>333.03390000000002</v>
      </c>
      <c r="D1723">
        <v>62724.093200000003</v>
      </c>
      <c r="E1723" s="3">
        <v>27365.284500000002</v>
      </c>
      <c r="F1723" s="4">
        <v>3160.9893999999999</v>
      </c>
      <c r="G1723">
        <v>1283.1711</v>
      </c>
      <c r="H1723">
        <v>450.44819999999999</v>
      </c>
      <c r="I1723">
        <v>0</v>
      </c>
      <c r="J1723">
        <v>0</v>
      </c>
      <c r="K1723">
        <v>0</v>
      </c>
      <c r="L1723">
        <v>646.73900000000003</v>
      </c>
      <c r="M1723">
        <v>8616.5344000000005</v>
      </c>
      <c r="N1723">
        <v>0</v>
      </c>
      <c r="O1723">
        <v>0</v>
      </c>
      <c r="P1723">
        <v>0</v>
      </c>
      <c r="Q1723">
        <v>0</v>
      </c>
      <c r="R1723">
        <v>1</v>
      </c>
    </row>
    <row r="1724" spans="1:18" x14ac:dyDescent="0.25">
      <c r="A1724" t="s">
        <v>1649</v>
      </c>
      <c r="B1724">
        <v>10995.774299999999</v>
      </c>
      <c r="C1724">
        <v>958.73479999999995</v>
      </c>
      <c r="D1724">
        <v>174972.98860000001</v>
      </c>
      <c r="E1724" s="3">
        <v>77448.120200000005</v>
      </c>
      <c r="F1724" s="4">
        <v>8635.9840000000004</v>
      </c>
      <c r="G1724">
        <v>1961.2003</v>
      </c>
      <c r="H1724">
        <v>4473.5308000000005</v>
      </c>
      <c r="I1724">
        <v>0</v>
      </c>
      <c r="J1724">
        <v>0</v>
      </c>
      <c r="K1724">
        <v>0</v>
      </c>
      <c r="L1724">
        <v>643.77189999999996</v>
      </c>
      <c r="M1724">
        <v>79035.063899999994</v>
      </c>
      <c r="N1724">
        <v>0</v>
      </c>
      <c r="O1724">
        <v>0</v>
      </c>
      <c r="P1724">
        <v>0</v>
      </c>
      <c r="Q1724">
        <v>0</v>
      </c>
      <c r="R1724">
        <v>1</v>
      </c>
    </row>
    <row r="1725" spans="1:18" x14ac:dyDescent="0.25">
      <c r="A1725" t="s">
        <v>1650</v>
      </c>
      <c r="B1725">
        <v>11813.348099999999</v>
      </c>
      <c r="C1725">
        <v>1246.4838</v>
      </c>
      <c r="D1725">
        <v>146341.30309999999</v>
      </c>
      <c r="E1725" s="3">
        <v>65777.098100000003</v>
      </c>
      <c r="F1725" s="4">
        <v>8758.3685999999998</v>
      </c>
      <c r="G1725">
        <v>2698.7739999999999</v>
      </c>
      <c r="H1725">
        <v>2411.8921</v>
      </c>
      <c r="I1725">
        <v>0</v>
      </c>
      <c r="J1725">
        <v>0</v>
      </c>
      <c r="K1725">
        <v>0</v>
      </c>
      <c r="L1725">
        <v>1056.6789000000001</v>
      </c>
      <c r="M1725">
        <v>21227.556199999999</v>
      </c>
      <c r="N1725">
        <v>0</v>
      </c>
      <c r="O1725">
        <v>0</v>
      </c>
      <c r="P1725">
        <v>0</v>
      </c>
      <c r="Q1725">
        <v>0</v>
      </c>
      <c r="R1725">
        <v>1</v>
      </c>
    </row>
    <row r="1726" spans="1:18" x14ac:dyDescent="0.25">
      <c r="A1726" t="s">
        <v>1651</v>
      </c>
      <c r="B1726">
        <v>6945.5784999999996</v>
      </c>
      <c r="C1726">
        <v>652.44719999999995</v>
      </c>
      <c r="D1726">
        <v>102355.0769</v>
      </c>
      <c r="E1726" s="3">
        <v>45852.130499999999</v>
      </c>
      <c r="F1726" s="4">
        <v>6459.9853999999996</v>
      </c>
      <c r="G1726">
        <v>1974.9820999999999</v>
      </c>
      <c r="H1726">
        <v>2522.3134</v>
      </c>
      <c r="I1726">
        <v>0</v>
      </c>
      <c r="J1726">
        <v>0</v>
      </c>
      <c r="K1726">
        <v>0</v>
      </c>
      <c r="L1726">
        <v>606.14229999999998</v>
      </c>
      <c r="M1726">
        <v>9246.3623000000007</v>
      </c>
      <c r="N1726">
        <v>0</v>
      </c>
      <c r="O1726">
        <v>0</v>
      </c>
      <c r="P1726">
        <v>0</v>
      </c>
      <c r="Q1726">
        <v>0</v>
      </c>
      <c r="R1726">
        <v>1</v>
      </c>
    </row>
    <row r="1727" spans="1:18" x14ac:dyDescent="0.25">
      <c r="A1727" t="s">
        <v>1652</v>
      </c>
      <c r="B1727">
        <v>4878.4511000000002</v>
      </c>
      <c r="C1727">
        <v>377.39100000000002</v>
      </c>
      <c r="D1727">
        <v>89462.883400000006</v>
      </c>
      <c r="E1727" s="3">
        <v>37196.049299999999</v>
      </c>
      <c r="F1727" s="4">
        <v>5134.3397000000004</v>
      </c>
      <c r="G1727">
        <v>1929.8059000000001</v>
      </c>
      <c r="H1727">
        <v>2778.2541000000001</v>
      </c>
      <c r="I1727">
        <v>0</v>
      </c>
      <c r="J1727">
        <v>0</v>
      </c>
      <c r="K1727">
        <v>0</v>
      </c>
      <c r="L1727">
        <v>1604.42</v>
      </c>
      <c r="M1727">
        <v>45694.652000000002</v>
      </c>
      <c r="N1727">
        <v>0</v>
      </c>
      <c r="O1727">
        <v>0</v>
      </c>
      <c r="P1727">
        <v>0</v>
      </c>
      <c r="Q1727">
        <v>0</v>
      </c>
      <c r="R1727">
        <v>1</v>
      </c>
    </row>
    <row r="1728" spans="1:18" x14ac:dyDescent="0.25">
      <c r="A1728" t="s">
        <v>1653</v>
      </c>
      <c r="B1728">
        <v>2296.7411000000002</v>
      </c>
      <c r="C1728">
        <v>314.44009999999997</v>
      </c>
      <c r="D1728">
        <v>26472.108800000002</v>
      </c>
      <c r="E1728" s="3">
        <v>9571.7245999999996</v>
      </c>
      <c r="F1728" s="4">
        <v>2976.3766999999998</v>
      </c>
      <c r="G1728">
        <v>1717.7092</v>
      </c>
      <c r="H1728">
        <v>1141.059</v>
      </c>
      <c r="I1728">
        <v>0</v>
      </c>
      <c r="J1728">
        <v>0</v>
      </c>
      <c r="K1728">
        <v>0</v>
      </c>
      <c r="L1728">
        <v>1598.1171999999999</v>
      </c>
      <c r="M1728">
        <v>672.76390000000004</v>
      </c>
      <c r="N1728">
        <v>0</v>
      </c>
      <c r="O1728">
        <v>0</v>
      </c>
      <c r="P1728">
        <v>0</v>
      </c>
      <c r="Q1728">
        <v>0</v>
      </c>
      <c r="R1728">
        <v>1</v>
      </c>
    </row>
    <row r="1729" spans="1:18" x14ac:dyDescent="0.25">
      <c r="A1729" t="s">
        <v>1654</v>
      </c>
      <c r="B1729">
        <v>330.46260000000001</v>
      </c>
      <c r="C1729">
        <v>16.8552</v>
      </c>
      <c r="D1729">
        <v>4878.7299999999996</v>
      </c>
      <c r="E1729" s="3">
        <v>2023.4215999999999</v>
      </c>
      <c r="F1729" s="4">
        <v>156.42830000000001</v>
      </c>
      <c r="G1729">
        <v>114.3329</v>
      </c>
      <c r="H1729">
        <v>6.6142000000000003</v>
      </c>
      <c r="I1729">
        <v>0</v>
      </c>
      <c r="J1729">
        <v>0</v>
      </c>
      <c r="K1729">
        <v>0</v>
      </c>
      <c r="L1729">
        <v>81.808700000000002</v>
      </c>
      <c r="M1729">
        <v>1757.4392</v>
      </c>
      <c r="N1729">
        <v>0</v>
      </c>
      <c r="O1729">
        <v>0</v>
      </c>
      <c r="P1729">
        <v>0</v>
      </c>
      <c r="Q1729">
        <v>0</v>
      </c>
      <c r="R1729">
        <v>1</v>
      </c>
    </row>
    <row r="1730" spans="1:18" x14ac:dyDescent="0.25">
      <c r="A1730" t="s">
        <v>1655</v>
      </c>
      <c r="B1730">
        <v>5137.5264999999999</v>
      </c>
      <c r="C1730">
        <v>419.8134</v>
      </c>
      <c r="D1730">
        <v>82053.6155</v>
      </c>
      <c r="E1730" s="3">
        <v>36380.643499999998</v>
      </c>
      <c r="F1730" s="4">
        <v>4406.1909999999998</v>
      </c>
      <c r="G1730">
        <v>1199.2936999999999</v>
      </c>
      <c r="H1730">
        <v>928.10320000000002</v>
      </c>
      <c r="I1730">
        <v>0</v>
      </c>
      <c r="J1730">
        <v>0</v>
      </c>
      <c r="K1730">
        <v>0</v>
      </c>
      <c r="L1730">
        <v>521.85860000000002</v>
      </c>
      <c r="M1730">
        <v>22226.7804</v>
      </c>
      <c r="N1730">
        <v>0</v>
      </c>
      <c r="O1730">
        <v>0</v>
      </c>
      <c r="P1730">
        <v>0</v>
      </c>
      <c r="Q1730">
        <v>0</v>
      </c>
      <c r="R1730">
        <v>1</v>
      </c>
    </row>
    <row r="1731" spans="1:18" x14ac:dyDescent="0.25">
      <c r="A1731" t="s">
        <v>1656</v>
      </c>
      <c r="B1731">
        <v>6478.2338</v>
      </c>
      <c r="C1731">
        <v>580.86080000000004</v>
      </c>
      <c r="D1731">
        <v>88671.850900000005</v>
      </c>
      <c r="E1731" s="3">
        <v>40157.251700000001</v>
      </c>
      <c r="F1731" s="4">
        <v>5110.0720000000001</v>
      </c>
      <c r="G1731">
        <v>1675.7221</v>
      </c>
      <c r="H1731">
        <v>1587.9042999999999</v>
      </c>
      <c r="I1731">
        <v>0</v>
      </c>
      <c r="J1731">
        <v>0</v>
      </c>
      <c r="K1731">
        <v>0</v>
      </c>
      <c r="L1731">
        <v>699.97339999999997</v>
      </c>
      <c r="M1731">
        <v>5822.7236999999996</v>
      </c>
      <c r="N1731">
        <v>0</v>
      </c>
      <c r="O1731">
        <v>0</v>
      </c>
      <c r="P1731">
        <v>0</v>
      </c>
      <c r="Q1731">
        <v>0</v>
      </c>
      <c r="R1731">
        <v>1</v>
      </c>
    </row>
    <row r="1732" spans="1:18" x14ac:dyDescent="0.25">
      <c r="A1732" t="s">
        <v>1657</v>
      </c>
      <c r="B1732">
        <v>7749.1292999999996</v>
      </c>
      <c r="C1732">
        <v>661.77959999999996</v>
      </c>
      <c r="D1732">
        <v>125817.808</v>
      </c>
      <c r="E1732" s="3">
        <v>56899.948499999999</v>
      </c>
      <c r="F1732" s="4">
        <v>6490.9938000000002</v>
      </c>
      <c r="G1732">
        <v>1471.1831</v>
      </c>
      <c r="H1732">
        <v>3260.3166000000001</v>
      </c>
      <c r="I1732">
        <v>0</v>
      </c>
      <c r="J1732">
        <v>0</v>
      </c>
      <c r="K1732">
        <v>0</v>
      </c>
      <c r="L1732">
        <v>643.03729999999996</v>
      </c>
      <c r="M1732">
        <v>57857.633300000001</v>
      </c>
      <c r="N1732">
        <v>0</v>
      </c>
      <c r="O1732">
        <v>0</v>
      </c>
      <c r="P1732">
        <v>0</v>
      </c>
      <c r="Q1732">
        <v>0</v>
      </c>
      <c r="R1732">
        <v>1</v>
      </c>
    </row>
    <row r="1733" spans="1:18" x14ac:dyDescent="0.25">
      <c r="A1733" t="s">
        <v>2079</v>
      </c>
      <c r="B1733">
        <v>9930.0887000000002</v>
      </c>
      <c r="C1733">
        <v>1287.0790999999999</v>
      </c>
      <c r="D1733">
        <v>142966.03839999999</v>
      </c>
      <c r="E1733" s="3">
        <v>65666.079800000007</v>
      </c>
      <c r="F1733" s="4">
        <v>13255.8583</v>
      </c>
      <c r="G1733">
        <v>3060.0484999999999</v>
      </c>
      <c r="H1733">
        <v>8023.174</v>
      </c>
      <c r="I1733">
        <v>0</v>
      </c>
      <c r="J1733">
        <v>0</v>
      </c>
      <c r="K1733">
        <v>0</v>
      </c>
      <c r="L1733">
        <v>1790.5482</v>
      </c>
      <c r="M1733">
        <v>22481.9058</v>
      </c>
      <c r="N1733">
        <v>0</v>
      </c>
      <c r="O1733">
        <v>0</v>
      </c>
      <c r="P1733">
        <v>0</v>
      </c>
      <c r="Q1733">
        <v>0</v>
      </c>
      <c r="R1733">
        <v>1</v>
      </c>
    </row>
    <row r="1734" spans="1:18" x14ac:dyDescent="0.25">
      <c r="A1734" t="s">
        <v>1658</v>
      </c>
      <c r="B1734">
        <v>8306.4025999999994</v>
      </c>
      <c r="C1734">
        <v>1106.1427000000001</v>
      </c>
      <c r="D1734">
        <v>122900.514</v>
      </c>
      <c r="E1734" s="3">
        <v>56798.963600000003</v>
      </c>
      <c r="F1734" s="4">
        <v>9163.6442999999999</v>
      </c>
      <c r="G1734">
        <v>1543.2591</v>
      </c>
      <c r="H1734">
        <v>5432.0708999999997</v>
      </c>
      <c r="I1734">
        <v>0</v>
      </c>
      <c r="J1734">
        <v>0</v>
      </c>
      <c r="K1734">
        <v>0</v>
      </c>
      <c r="L1734">
        <v>673.66079999999999</v>
      </c>
      <c r="M1734">
        <v>38293.271800000002</v>
      </c>
      <c r="N1734">
        <v>0</v>
      </c>
      <c r="O1734">
        <v>0</v>
      </c>
      <c r="P1734">
        <v>0</v>
      </c>
      <c r="Q1734">
        <v>0</v>
      </c>
      <c r="R1734">
        <v>1</v>
      </c>
    </row>
    <row r="1735" spans="1:18" x14ac:dyDescent="0.25">
      <c r="A1735" t="s">
        <v>1659</v>
      </c>
      <c r="B1735">
        <v>6732.4103999999998</v>
      </c>
      <c r="C1735">
        <v>612.39869999999996</v>
      </c>
      <c r="D1735">
        <v>95445.104900000006</v>
      </c>
      <c r="E1735" s="3">
        <v>43587.852400000003</v>
      </c>
      <c r="F1735" s="4">
        <v>5690.9539000000004</v>
      </c>
      <c r="G1735">
        <v>1713.8243</v>
      </c>
      <c r="H1735">
        <v>1865.2012</v>
      </c>
      <c r="I1735">
        <v>0</v>
      </c>
      <c r="J1735">
        <v>0</v>
      </c>
      <c r="K1735">
        <v>0</v>
      </c>
      <c r="L1735">
        <v>722.79510000000005</v>
      </c>
      <c r="M1735">
        <v>7196.1262999999999</v>
      </c>
      <c r="N1735">
        <v>0</v>
      </c>
      <c r="O1735">
        <v>0</v>
      </c>
      <c r="P1735">
        <v>0</v>
      </c>
      <c r="Q1735">
        <v>0</v>
      </c>
      <c r="R1735">
        <v>1</v>
      </c>
    </row>
    <row r="1736" spans="1:18" x14ac:dyDescent="0.25">
      <c r="A1736" t="s">
        <v>1660</v>
      </c>
      <c r="B1736">
        <v>8841.1049999999996</v>
      </c>
      <c r="C1736">
        <v>1021.1929</v>
      </c>
      <c r="D1736">
        <v>153121.41010000001</v>
      </c>
      <c r="E1736" s="3">
        <v>73863.4035</v>
      </c>
      <c r="F1736" s="4">
        <v>12183.7099</v>
      </c>
      <c r="G1736">
        <v>1305.1215</v>
      </c>
      <c r="H1736">
        <v>9576.1254000000008</v>
      </c>
      <c r="I1736">
        <v>0</v>
      </c>
      <c r="J1736">
        <v>0</v>
      </c>
      <c r="K1736">
        <v>0</v>
      </c>
      <c r="L1736">
        <v>389.03149999999999</v>
      </c>
      <c r="M1736">
        <v>93285.7883</v>
      </c>
      <c r="N1736">
        <v>0</v>
      </c>
      <c r="O1736">
        <v>0</v>
      </c>
      <c r="P1736">
        <v>0</v>
      </c>
      <c r="Q1736">
        <v>0</v>
      </c>
      <c r="R1736">
        <v>1</v>
      </c>
    </row>
    <row r="1737" spans="1:18" x14ac:dyDescent="0.25">
      <c r="A1737" t="s">
        <v>1661</v>
      </c>
      <c r="B1737">
        <v>3443.4427999999998</v>
      </c>
      <c r="C1737">
        <v>1173.8042</v>
      </c>
      <c r="D1737">
        <v>43565.589099999997</v>
      </c>
      <c r="E1737" s="3">
        <v>16899.319800000001</v>
      </c>
      <c r="F1737" s="4">
        <v>9959.1015000000007</v>
      </c>
      <c r="G1737">
        <v>1797.8728000000001</v>
      </c>
      <c r="H1737">
        <v>7783.9378999999999</v>
      </c>
      <c r="I1737">
        <v>0</v>
      </c>
      <c r="J1737">
        <v>0</v>
      </c>
      <c r="K1737">
        <v>0</v>
      </c>
      <c r="L1737">
        <v>1365.1169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1</v>
      </c>
    </row>
    <row r="1738" spans="1:18" x14ac:dyDescent="0.25">
      <c r="A1738" t="s">
        <v>1662</v>
      </c>
      <c r="B1738">
        <v>1613.6557</v>
      </c>
      <c r="C1738">
        <v>236.12880000000001</v>
      </c>
      <c r="D1738">
        <v>21484.561699999998</v>
      </c>
      <c r="E1738" s="3">
        <v>8195.0174000000006</v>
      </c>
      <c r="F1738" s="4">
        <v>2453.1275999999998</v>
      </c>
      <c r="G1738">
        <v>839.9203</v>
      </c>
      <c r="H1738">
        <v>1292.6204</v>
      </c>
      <c r="I1738">
        <v>0</v>
      </c>
      <c r="J1738">
        <v>0</v>
      </c>
      <c r="K1738">
        <v>0</v>
      </c>
      <c r="L1738">
        <v>615.87549999999999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1</v>
      </c>
    </row>
    <row r="1739" spans="1:18" x14ac:dyDescent="0.25">
      <c r="A1739" t="s">
        <v>1663</v>
      </c>
      <c r="B1739">
        <v>5072.7799000000005</v>
      </c>
      <c r="C1739">
        <v>1740.5373999999999</v>
      </c>
      <c r="D1739">
        <v>74061.503200000006</v>
      </c>
      <c r="E1739" s="3">
        <v>34667.436199999996</v>
      </c>
      <c r="F1739" s="4">
        <v>17813.9447</v>
      </c>
      <c r="G1739">
        <v>2545.1388999999999</v>
      </c>
      <c r="H1739">
        <v>14831.063099999999</v>
      </c>
      <c r="I1739">
        <v>0</v>
      </c>
      <c r="J1739">
        <v>0</v>
      </c>
      <c r="K1739">
        <v>0</v>
      </c>
      <c r="L1739">
        <v>1752.31</v>
      </c>
      <c r="M1739">
        <v>9983.0696000000007</v>
      </c>
      <c r="N1739">
        <v>0</v>
      </c>
      <c r="O1739">
        <v>0</v>
      </c>
      <c r="P1739">
        <v>0</v>
      </c>
      <c r="Q1739">
        <v>0</v>
      </c>
      <c r="R1739">
        <v>1</v>
      </c>
    </row>
    <row r="1740" spans="1:18" x14ac:dyDescent="0.25">
      <c r="A1740" t="s">
        <v>2012</v>
      </c>
      <c r="B1740">
        <v>46.790500000000002</v>
      </c>
      <c r="C1740">
        <v>1.9375</v>
      </c>
      <c r="D1740">
        <v>596.80550000000005</v>
      </c>
      <c r="E1740" s="3">
        <v>227.95480000000001</v>
      </c>
      <c r="F1740" s="4">
        <v>28.706600000000002</v>
      </c>
      <c r="G1740">
        <v>24.632100000000001</v>
      </c>
      <c r="H1740">
        <v>0.17560000000000001</v>
      </c>
      <c r="I1740">
        <v>0</v>
      </c>
      <c r="J1740">
        <v>0</v>
      </c>
      <c r="K1740">
        <v>0</v>
      </c>
      <c r="L1740">
        <v>21.141500000000001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1</v>
      </c>
    </row>
    <row r="1741" spans="1:18" x14ac:dyDescent="0.25">
      <c r="A1741" t="s">
        <v>1664</v>
      </c>
      <c r="B1741">
        <v>7079.5529999999999</v>
      </c>
      <c r="C1741">
        <v>2159.9157</v>
      </c>
      <c r="D1741">
        <v>105954.1974</v>
      </c>
      <c r="E1741" s="3">
        <v>52040.225400000003</v>
      </c>
      <c r="F1741" s="4">
        <v>22611.057700000001</v>
      </c>
      <c r="G1741">
        <v>2377.8371000000002</v>
      </c>
      <c r="H1741">
        <v>18974.9391</v>
      </c>
      <c r="I1741">
        <v>0</v>
      </c>
      <c r="J1741">
        <v>0</v>
      </c>
      <c r="K1741">
        <v>0</v>
      </c>
      <c r="L1741">
        <v>1289.2611999999999</v>
      </c>
      <c r="M1741">
        <v>23476.9892</v>
      </c>
      <c r="N1741">
        <v>0</v>
      </c>
      <c r="O1741">
        <v>0</v>
      </c>
      <c r="P1741">
        <v>0</v>
      </c>
      <c r="Q1741">
        <v>0</v>
      </c>
      <c r="R1741">
        <v>1</v>
      </c>
    </row>
    <row r="1742" spans="1:18" x14ac:dyDescent="0.25">
      <c r="A1742" t="s">
        <v>1665</v>
      </c>
      <c r="B1742">
        <v>11095.8454</v>
      </c>
      <c r="C1742">
        <v>2113.1289999999999</v>
      </c>
      <c r="D1742">
        <v>187516.16529999999</v>
      </c>
      <c r="E1742" s="3">
        <v>96220.305399999997</v>
      </c>
      <c r="F1742" s="4">
        <v>26009.376700000001</v>
      </c>
      <c r="G1742">
        <v>3982.4184</v>
      </c>
      <c r="H1742">
        <v>20554.4686</v>
      </c>
      <c r="I1742">
        <v>0</v>
      </c>
      <c r="J1742">
        <v>0</v>
      </c>
      <c r="K1742">
        <v>0</v>
      </c>
      <c r="L1742">
        <v>2543.1435999999999</v>
      </c>
      <c r="M1742">
        <v>71687.266099999993</v>
      </c>
      <c r="N1742">
        <v>0</v>
      </c>
      <c r="O1742">
        <v>0</v>
      </c>
      <c r="P1742">
        <v>0</v>
      </c>
      <c r="Q1742">
        <v>0</v>
      </c>
      <c r="R1742">
        <v>1</v>
      </c>
    </row>
    <row r="1743" spans="1:18" x14ac:dyDescent="0.25">
      <c r="A1743" t="s">
        <v>1666</v>
      </c>
      <c r="B1743">
        <v>1548.2185999999999</v>
      </c>
      <c r="C1743">
        <v>96.863900000000001</v>
      </c>
      <c r="D1743">
        <v>17080.827600000001</v>
      </c>
      <c r="E1743" s="3">
        <v>7212.5578999999998</v>
      </c>
      <c r="F1743" s="4">
        <v>697.99</v>
      </c>
      <c r="G1743">
        <v>420.69139999999999</v>
      </c>
      <c r="H1743">
        <v>44.980800000000002</v>
      </c>
      <c r="I1743">
        <v>0</v>
      </c>
      <c r="J1743">
        <v>0</v>
      </c>
      <c r="K1743">
        <v>0</v>
      </c>
      <c r="L1743">
        <v>285.82139999999998</v>
      </c>
      <c r="M1743">
        <v>3972.3452000000002</v>
      </c>
      <c r="N1743">
        <v>0</v>
      </c>
      <c r="O1743">
        <v>0</v>
      </c>
      <c r="P1743">
        <v>0</v>
      </c>
      <c r="Q1743">
        <v>0</v>
      </c>
      <c r="R1743">
        <v>1</v>
      </c>
    </row>
    <row r="1744" spans="1:18" x14ac:dyDescent="0.25">
      <c r="A1744" t="s">
        <v>1667</v>
      </c>
      <c r="B1744">
        <v>8889.7644999999993</v>
      </c>
      <c r="C1744">
        <v>1640.5691999999999</v>
      </c>
      <c r="D1744">
        <v>98898.157800000001</v>
      </c>
      <c r="E1744" s="3">
        <v>47462.9064</v>
      </c>
      <c r="F1744" s="4">
        <v>8405.7333999999992</v>
      </c>
      <c r="G1744">
        <v>1599.1311000000001</v>
      </c>
      <c r="H1744">
        <v>4542.0428000000002</v>
      </c>
      <c r="I1744">
        <v>0</v>
      </c>
      <c r="J1744">
        <v>0</v>
      </c>
      <c r="K1744">
        <v>0</v>
      </c>
      <c r="L1744">
        <v>577.63969999999995</v>
      </c>
      <c r="M1744">
        <v>19133.847900000001</v>
      </c>
      <c r="N1744">
        <v>0</v>
      </c>
      <c r="O1744">
        <v>0</v>
      </c>
      <c r="P1744">
        <v>0</v>
      </c>
      <c r="Q1744">
        <v>0</v>
      </c>
      <c r="R1744">
        <v>1</v>
      </c>
    </row>
    <row r="1745" spans="1:18" x14ac:dyDescent="0.25">
      <c r="A1745" t="s">
        <v>1668</v>
      </c>
      <c r="B1745">
        <v>7352.7332999999999</v>
      </c>
      <c r="C1745">
        <v>526.14840000000004</v>
      </c>
      <c r="D1745">
        <v>132891.7801</v>
      </c>
      <c r="E1745" s="3">
        <v>60416.727899999998</v>
      </c>
      <c r="F1745" s="4">
        <v>6299.7066000000004</v>
      </c>
      <c r="G1745">
        <v>1150.0624</v>
      </c>
      <c r="H1745">
        <v>3718.8159999999998</v>
      </c>
      <c r="I1745">
        <v>0</v>
      </c>
      <c r="J1745">
        <v>0</v>
      </c>
      <c r="K1745">
        <v>0</v>
      </c>
      <c r="L1745">
        <v>509.81580000000002</v>
      </c>
      <c r="M1745">
        <v>79948.397100000002</v>
      </c>
      <c r="N1745">
        <v>0</v>
      </c>
      <c r="O1745">
        <v>0</v>
      </c>
      <c r="P1745">
        <v>0</v>
      </c>
      <c r="Q1745">
        <v>0</v>
      </c>
      <c r="R1745">
        <v>1</v>
      </c>
    </row>
    <row r="1746" spans="1:18" x14ac:dyDescent="0.25">
      <c r="A1746" t="s">
        <v>1669</v>
      </c>
      <c r="B1746">
        <v>3109.2763</v>
      </c>
      <c r="C1746">
        <v>69.035600000000002</v>
      </c>
      <c r="D1746">
        <v>69139.7788</v>
      </c>
      <c r="E1746" s="3">
        <v>29943.2569</v>
      </c>
      <c r="F1746" s="4">
        <v>1096.1306</v>
      </c>
      <c r="G1746">
        <v>135.14400000000001</v>
      </c>
      <c r="H1746">
        <v>880.50120000000004</v>
      </c>
      <c r="I1746">
        <v>0</v>
      </c>
      <c r="J1746">
        <v>0</v>
      </c>
      <c r="K1746">
        <v>0</v>
      </c>
      <c r="L1746">
        <v>105.6009</v>
      </c>
      <c r="M1746">
        <v>64453.957199999997</v>
      </c>
      <c r="N1746">
        <v>0</v>
      </c>
      <c r="O1746">
        <v>0</v>
      </c>
      <c r="P1746">
        <v>0</v>
      </c>
      <c r="Q1746">
        <v>0</v>
      </c>
      <c r="R1746">
        <v>1</v>
      </c>
    </row>
    <row r="1747" spans="1:18" x14ac:dyDescent="0.25">
      <c r="A1747" t="s">
        <v>1670</v>
      </c>
      <c r="B1747">
        <v>6213.3671999999997</v>
      </c>
      <c r="C1747">
        <v>199.10040000000001</v>
      </c>
      <c r="D1747">
        <v>143580.44959999999</v>
      </c>
      <c r="E1747" s="3">
        <v>63544.499600000003</v>
      </c>
      <c r="F1747" s="4">
        <v>4327.5415000000003</v>
      </c>
      <c r="G1747">
        <v>115.05800000000001</v>
      </c>
      <c r="H1747">
        <v>4140.5352000000003</v>
      </c>
      <c r="I1747">
        <v>0</v>
      </c>
      <c r="J1747">
        <v>0</v>
      </c>
      <c r="K1747">
        <v>0</v>
      </c>
      <c r="L1747">
        <v>92.139700000000005</v>
      </c>
      <c r="M1747">
        <v>136171.87659999999</v>
      </c>
      <c r="N1747">
        <v>0</v>
      </c>
      <c r="O1747">
        <v>0</v>
      </c>
      <c r="P1747">
        <v>0</v>
      </c>
      <c r="Q1747">
        <v>0</v>
      </c>
      <c r="R1747">
        <v>1</v>
      </c>
    </row>
    <row r="1748" spans="1:18" x14ac:dyDescent="0.25">
      <c r="A1748" t="s">
        <v>1671</v>
      </c>
      <c r="B1748">
        <v>5759.3314</v>
      </c>
      <c r="C1748">
        <v>1262.0434</v>
      </c>
      <c r="D1748">
        <v>82912.541400000002</v>
      </c>
      <c r="E1748" s="3">
        <v>36442.330300000001</v>
      </c>
      <c r="F1748" s="4">
        <v>11447.5288</v>
      </c>
      <c r="G1748">
        <v>2108.3607000000002</v>
      </c>
      <c r="H1748">
        <v>8251.8696999999993</v>
      </c>
      <c r="I1748">
        <v>0</v>
      </c>
      <c r="J1748">
        <v>0</v>
      </c>
      <c r="K1748">
        <v>0</v>
      </c>
      <c r="L1748">
        <v>1233.2726</v>
      </c>
      <c r="M1748">
        <v>9833.6882000000005</v>
      </c>
      <c r="N1748">
        <v>0</v>
      </c>
      <c r="O1748">
        <v>0</v>
      </c>
      <c r="P1748">
        <v>0</v>
      </c>
      <c r="Q1748">
        <v>0</v>
      </c>
      <c r="R1748">
        <v>1</v>
      </c>
    </row>
    <row r="1749" spans="1:18" x14ac:dyDescent="0.25">
      <c r="A1749" t="s">
        <v>1672</v>
      </c>
      <c r="B1749">
        <v>571.53530000000001</v>
      </c>
      <c r="C1749">
        <v>59.472200000000001</v>
      </c>
      <c r="D1749">
        <v>7090.7025999999996</v>
      </c>
      <c r="E1749" s="3">
        <v>2520.1745999999998</v>
      </c>
      <c r="F1749" s="4">
        <v>642.54010000000005</v>
      </c>
      <c r="G1749">
        <v>409.37779999999998</v>
      </c>
      <c r="H1749">
        <v>213.2784</v>
      </c>
      <c r="I1749">
        <v>0</v>
      </c>
      <c r="J1749">
        <v>0</v>
      </c>
      <c r="K1749">
        <v>0</v>
      </c>
      <c r="L1749">
        <v>351.09980000000002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1</v>
      </c>
    </row>
    <row r="1750" spans="1:18" x14ac:dyDescent="0.25">
      <c r="A1750" t="s">
        <v>2013</v>
      </c>
      <c r="B1750">
        <v>1405.9354000000001</v>
      </c>
      <c r="C1750">
        <v>142.42230000000001</v>
      </c>
      <c r="D1750">
        <v>20751.8387</v>
      </c>
      <c r="E1750" s="3">
        <v>8456.7435999999998</v>
      </c>
      <c r="F1750" s="4">
        <v>1734.8705</v>
      </c>
      <c r="G1750">
        <v>783.25530000000003</v>
      </c>
      <c r="H1750">
        <v>876.87789999999995</v>
      </c>
      <c r="I1750">
        <v>0</v>
      </c>
      <c r="J1750">
        <v>0</v>
      </c>
      <c r="K1750">
        <v>0</v>
      </c>
      <c r="L1750">
        <v>648.07330000000002</v>
      </c>
      <c r="M1750">
        <v>4280.9111999999996</v>
      </c>
      <c r="N1750">
        <v>0</v>
      </c>
      <c r="O1750">
        <v>0</v>
      </c>
      <c r="P1750">
        <v>0</v>
      </c>
      <c r="Q1750">
        <v>0</v>
      </c>
      <c r="R1750">
        <v>1</v>
      </c>
    </row>
    <row r="1751" spans="1:18" x14ac:dyDescent="0.25">
      <c r="A1751" t="s">
        <v>1673</v>
      </c>
      <c r="B1751">
        <v>2159.7678999999998</v>
      </c>
      <c r="C1751">
        <v>255.15729999999999</v>
      </c>
      <c r="D1751">
        <v>24912.976900000001</v>
      </c>
      <c r="E1751" s="3">
        <v>10740.5538</v>
      </c>
      <c r="F1751" s="4">
        <v>1470.3523</v>
      </c>
      <c r="G1751">
        <v>598.14750000000004</v>
      </c>
      <c r="H1751">
        <v>384.14800000000002</v>
      </c>
      <c r="I1751">
        <v>0</v>
      </c>
      <c r="J1751">
        <v>0</v>
      </c>
      <c r="K1751">
        <v>0</v>
      </c>
      <c r="L1751">
        <v>325.12799999999999</v>
      </c>
      <c r="M1751">
        <v>892.23829999999998</v>
      </c>
      <c r="N1751">
        <v>0</v>
      </c>
      <c r="O1751">
        <v>0</v>
      </c>
      <c r="P1751">
        <v>0</v>
      </c>
      <c r="Q1751">
        <v>0</v>
      </c>
      <c r="R1751">
        <v>1</v>
      </c>
    </row>
    <row r="1752" spans="1:18" x14ac:dyDescent="0.25">
      <c r="A1752" t="s">
        <v>1674</v>
      </c>
      <c r="B1752">
        <v>3721.1188000000002</v>
      </c>
      <c r="C1752">
        <v>1542.7804000000001</v>
      </c>
      <c r="D1752">
        <v>42644.908799999997</v>
      </c>
      <c r="E1752" s="3">
        <v>19453.425999999999</v>
      </c>
      <c r="F1752" s="4">
        <v>9817.4524000000001</v>
      </c>
      <c r="G1752">
        <v>1512.934</v>
      </c>
      <c r="H1752">
        <v>7815.1822000000002</v>
      </c>
      <c r="I1752">
        <v>0</v>
      </c>
      <c r="J1752">
        <v>0</v>
      </c>
      <c r="K1752">
        <v>0</v>
      </c>
      <c r="L1752">
        <v>1086.5889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1</v>
      </c>
    </row>
    <row r="1753" spans="1:18" x14ac:dyDescent="0.25">
      <c r="A1753" t="s">
        <v>1675</v>
      </c>
      <c r="B1753">
        <v>7100.3388999999997</v>
      </c>
      <c r="C1753">
        <v>1577.1070999999999</v>
      </c>
      <c r="D1753">
        <v>105224.91800000001</v>
      </c>
      <c r="E1753" s="3">
        <v>54484.0049</v>
      </c>
      <c r="F1753" s="4">
        <v>16688.733199999999</v>
      </c>
      <c r="G1753">
        <v>2855.6327999999999</v>
      </c>
      <c r="H1753">
        <v>12134.88</v>
      </c>
      <c r="I1753">
        <v>0</v>
      </c>
      <c r="J1753">
        <v>0</v>
      </c>
      <c r="K1753">
        <v>0</v>
      </c>
      <c r="L1753">
        <v>1575.9309000000001</v>
      </c>
      <c r="M1753">
        <v>8310.7340999999997</v>
      </c>
      <c r="N1753">
        <v>0</v>
      </c>
      <c r="O1753">
        <v>0</v>
      </c>
      <c r="P1753">
        <v>0</v>
      </c>
      <c r="Q1753">
        <v>0</v>
      </c>
      <c r="R1753">
        <v>1</v>
      </c>
    </row>
    <row r="1754" spans="1:18" x14ac:dyDescent="0.25">
      <c r="A1754" t="s">
        <v>1676</v>
      </c>
      <c r="B1754">
        <v>4591.0801000000001</v>
      </c>
      <c r="C1754">
        <v>1082.3049000000001</v>
      </c>
      <c r="D1754">
        <v>70733.516199999998</v>
      </c>
      <c r="E1754" s="3">
        <v>28263.731400000001</v>
      </c>
      <c r="F1754" s="4">
        <v>11952.1842</v>
      </c>
      <c r="G1754">
        <v>2488.0607</v>
      </c>
      <c r="H1754">
        <v>8314.4194000000007</v>
      </c>
      <c r="I1754">
        <v>0</v>
      </c>
      <c r="J1754">
        <v>0</v>
      </c>
      <c r="K1754">
        <v>0</v>
      </c>
      <c r="L1754">
        <v>1705.8387</v>
      </c>
      <c r="M1754">
        <v>1452.3022000000001</v>
      </c>
      <c r="N1754">
        <v>0</v>
      </c>
      <c r="O1754">
        <v>0</v>
      </c>
      <c r="P1754">
        <v>0</v>
      </c>
      <c r="Q1754">
        <v>0</v>
      </c>
      <c r="R1754">
        <v>1</v>
      </c>
    </row>
    <row r="1755" spans="1:18" x14ac:dyDescent="0.25">
      <c r="A1755" t="s">
        <v>1677</v>
      </c>
      <c r="B1755">
        <v>5488.0127000000002</v>
      </c>
      <c r="C1755">
        <v>1811.3112000000001</v>
      </c>
      <c r="D1755">
        <v>83650.804999999993</v>
      </c>
      <c r="E1755" s="3">
        <v>38770.467900000003</v>
      </c>
      <c r="F1755" s="4">
        <v>19731.563200000001</v>
      </c>
      <c r="G1755">
        <v>2736.2824000000001</v>
      </c>
      <c r="H1755">
        <v>15735.6968</v>
      </c>
      <c r="I1755">
        <v>0</v>
      </c>
      <c r="J1755">
        <v>0</v>
      </c>
      <c r="K1755">
        <v>0</v>
      </c>
      <c r="L1755">
        <v>1283.9847</v>
      </c>
      <c r="M1755">
        <v>2544.3863000000001</v>
      </c>
      <c r="N1755">
        <v>0</v>
      </c>
      <c r="O1755">
        <v>0</v>
      </c>
      <c r="P1755">
        <v>0</v>
      </c>
      <c r="Q1755">
        <v>0</v>
      </c>
      <c r="R1755">
        <v>1</v>
      </c>
    </row>
    <row r="1756" spans="1:18" x14ac:dyDescent="0.25">
      <c r="A1756" t="s">
        <v>1678</v>
      </c>
      <c r="B1756">
        <v>1356.5512000000001</v>
      </c>
      <c r="C1756">
        <v>40.077199999999998</v>
      </c>
      <c r="D1756">
        <v>27818.953699999998</v>
      </c>
      <c r="E1756" s="3">
        <v>11584.2372</v>
      </c>
      <c r="F1756" s="4">
        <v>632.68960000000004</v>
      </c>
      <c r="G1756">
        <v>383.79419999999999</v>
      </c>
      <c r="H1756">
        <v>226.7654</v>
      </c>
      <c r="I1756">
        <v>0</v>
      </c>
      <c r="J1756">
        <v>0</v>
      </c>
      <c r="K1756">
        <v>0</v>
      </c>
      <c r="L1756">
        <v>328.1848</v>
      </c>
      <c r="M1756">
        <v>22197.475200000001</v>
      </c>
      <c r="N1756">
        <v>0</v>
      </c>
      <c r="O1756">
        <v>0</v>
      </c>
      <c r="P1756">
        <v>0</v>
      </c>
      <c r="Q1756">
        <v>0</v>
      </c>
      <c r="R1756">
        <v>1</v>
      </c>
    </row>
    <row r="1757" spans="1:18" x14ac:dyDescent="0.25">
      <c r="A1757" t="s">
        <v>1679</v>
      </c>
      <c r="B1757">
        <v>5002.9764999999998</v>
      </c>
      <c r="C1757">
        <v>2406.2523999999999</v>
      </c>
      <c r="D1757">
        <v>82838.893599999996</v>
      </c>
      <c r="E1757" s="3">
        <v>51039.904799999997</v>
      </c>
      <c r="F1757" s="4">
        <v>24893.164499999999</v>
      </c>
      <c r="G1757">
        <v>2723.4893000000002</v>
      </c>
      <c r="H1757">
        <v>19415.3747</v>
      </c>
      <c r="I1757">
        <v>0</v>
      </c>
      <c r="J1757">
        <v>0</v>
      </c>
      <c r="K1757">
        <v>0</v>
      </c>
      <c r="L1757">
        <v>1487.4653000000001</v>
      </c>
      <c r="M1757">
        <v>6165.4354999999996</v>
      </c>
      <c r="N1757">
        <v>0</v>
      </c>
      <c r="O1757">
        <v>0</v>
      </c>
      <c r="P1757">
        <v>0</v>
      </c>
      <c r="Q1757">
        <v>0</v>
      </c>
      <c r="R1757">
        <v>1</v>
      </c>
    </row>
    <row r="1758" spans="1:18" x14ac:dyDescent="0.25">
      <c r="A1758" t="s">
        <v>2080</v>
      </c>
      <c r="B1758">
        <v>1018.0146999999999</v>
      </c>
      <c r="C1758">
        <v>41.636400000000002</v>
      </c>
      <c r="D1758">
        <v>23910.3122</v>
      </c>
      <c r="E1758" s="3">
        <v>10848.414699999999</v>
      </c>
      <c r="F1758" s="4">
        <v>960.95519999999999</v>
      </c>
      <c r="G1758">
        <v>97.606700000000004</v>
      </c>
      <c r="H1758">
        <v>862.67780000000005</v>
      </c>
      <c r="I1758">
        <v>0</v>
      </c>
      <c r="J1758">
        <v>0</v>
      </c>
      <c r="K1758">
        <v>0</v>
      </c>
      <c r="L1758">
        <v>73.391499999999994</v>
      </c>
      <c r="M1758">
        <v>22598.581399999999</v>
      </c>
      <c r="N1758">
        <v>0</v>
      </c>
      <c r="O1758">
        <v>0</v>
      </c>
      <c r="P1758">
        <v>0</v>
      </c>
      <c r="Q1758">
        <v>0</v>
      </c>
      <c r="R1758">
        <v>1</v>
      </c>
    </row>
    <row r="1759" spans="1:18" x14ac:dyDescent="0.25">
      <c r="A1759" t="s">
        <v>1680</v>
      </c>
      <c r="B1759">
        <v>3440.9357</v>
      </c>
      <c r="C1759">
        <v>572.96659999999997</v>
      </c>
      <c r="D1759">
        <v>51822.370600000002</v>
      </c>
      <c r="E1759" s="3">
        <v>23362.0942</v>
      </c>
      <c r="F1759" s="4">
        <v>5527.2682000000004</v>
      </c>
      <c r="G1759">
        <v>1679.7030999999999</v>
      </c>
      <c r="H1759">
        <v>3217.9124000000002</v>
      </c>
      <c r="I1759">
        <v>0</v>
      </c>
      <c r="J1759">
        <v>0</v>
      </c>
      <c r="K1759">
        <v>0</v>
      </c>
      <c r="L1759">
        <v>1267.0177000000001</v>
      </c>
      <c r="M1759">
        <v>12336.9863</v>
      </c>
      <c r="N1759">
        <v>0</v>
      </c>
      <c r="O1759">
        <v>0</v>
      </c>
      <c r="P1759">
        <v>0</v>
      </c>
      <c r="Q1759">
        <v>0</v>
      </c>
      <c r="R1759">
        <v>1</v>
      </c>
    </row>
    <row r="1760" spans="1:18" x14ac:dyDescent="0.25">
      <c r="A1760" t="s">
        <v>1681</v>
      </c>
      <c r="B1760">
        <v>8069.1346999999996</v>
      </c>
      <c r="C1760">
        <v>2451.7689</v>
      </c>
      <c r="D1760">
        <v>117599.93799999999</v>
      </c>
      <c r="E1760" s="3">
        <v>61548.890599999999</v>
      </c>
      <c r="F1760" s="4">
        <v>20329.888500000001</v>
      </c>
      <c r="G1760">
        <v>3181.6055000000001</v>
      </c>
      <c r="H1760">
        <v>15183.8192</v>
      </c>
      <c r="I1760">
        <v>0</v>
      </c>
      <c r="J1760">
        <v>0</v>
      </c>
      <c r="K1760">
        <v>0</v>
      </c>
      <c r="L1760">
        <v>1520.9132999999999</v>
      </c>
      <c r="M1760">
        <v>25695.5268</v>
      </c>
      <c r="N1760">
        <v>0</v>
      </c>
      <c r="O1760">
        <v>0</v>
      </c>
      <c r="P1760">
        <v>0</v>
      </c>
      <c r="Q1760">
        <v>0</v>
      </c>
      <c r="R1760">
        <v>1</v>
      </c>
    </row>
    <row r="1761" spans="1:18" x14ac:dyDescent="0.25">
      <c r="A1761" t="s">
        <v>2081</v>
      </c>
      <c r="B1761">
        <v>84.512500000000003</v>
      </c>
      <c r="C1761">
        <v>7.3800999999999997</v>
      </c>
      <c r="D1761">
        <v>873.44039999999995</v>
      </c>
      <c r="E1761" s="3">
        <v>328.3655</v>
      </c>
      <c r="F1761" s="4">
        <v>107.44070000000001</v>
      </c>
      <c r="G1761">
        <v>90.447299999999998</v>
      </c>
      <c r="H1761">
        <v>2.0299999999999999E-2</v>
      </c>
      <c r="I1761">
        <v>0</v>
      </c>
      <c r="J1761">
        <v>0</v>
      </c>
      <c r="K1761">
        <v>0</v>
      </c>
      <c r="L1761">
        <v>90.179199999999994</v>
      </c>
      <c r="M1761">
        <v>135.1875</v>
      </c>
      <c r="N1761">
        <v>0</v>
      </c>
      <c r="O1761">
        <v>0</v>
      </c>
      <c r="P1761">
        <v>0</v>
      </c>
      <c r="Q1761">
        <v>0</v>
      </c>
      <c r="R1761">
        <v>1</v>
      </c>
    </row>
    <row r="1762" spans="1:18" x14ac:dyDescent="0.25">
      <c r="A1762" t="s">
        <v>1682</v>
      </c>
      <c r="B1762">
        <v>6238.1144999999997</v>
      </c>
      <c r="C1762">
        <v>470.41320000000002</v>
      </c>
      <c r="D1762">
        <v>100863.2236</v>
      </c>
      <c r="E1762" s="3">
        <v>42455.351000000002</v>
      </c>
      <c r="F1762" s="4">
        <v>5675.9916999999996</v>
      </c>
      <c r="G1762">
        <v>2177.6516000000001</v>
      </c>
      <c r="H1762">
        <v>2037.4869000000001</v>
      </c>
      <c r="I1762">
        <v>0</v>
      </c>
      <c r="J1762">
        <v>0</v>
      </c>
      <c r="K1762">
        <v>0</v>
      </c>
      <c r="L1762">
        <v>1240.8806999999999</v>
      </c>
      <c r="M1762">
        <v>28002.771400000001</v>
      </c>
      <c r="N1762">
        <v>0</v>
      </c>
      <c r="O1762">
        <v>0</v>
      </c>
      <c r="P1762">
        <v>0</v>
      </c>
      <c r="Q1762">
        <v>0</v>
      </c>
      <c r="R1762">
        <v>1</v>
      </c>
    </row>
    <row r="1763" spans="1:18" x14ac:dyDescent="0.25">
      <c r="A1763" t="s">
        <v>1683</v>
      </c>
      <c r="B1763">
        <v>8616.3636999999999</v>
      </c>
      <c r="C1763">
        <v>1709.2853</v>
      </c>
      <c r="D1763">
        <v>127597.61229999999</v>
      </c>
      <c r="E1763" s="3">
        <v>65380.074699999997</v>
      </c>
      <c r="F1763" s="4">
        <v>18007.982800000002</v>
      </c>
      <c r="G1763">
        <v>3107.0522000000001</v>
      </c>
      <c r="H1763">
        <v>12774.988600000001</v>
      </c>
      <c r="I1763">
        <v>0</v>
      </c>
      <c r="J1763">
        <v>0</v>
      </c>
      <c r="K1763">
        <v>0</v>
      </c>
      <c r="L1763">
        <v>1686.3604</v>
      </c>
      <c r="M1763">
        <v>13263.0962</v>
      </c>
      <c r="N1763">
        <v>0</v>
      </c>
      <c r="O1763">
        <v>0</v>
      </c>
      <c r="P1763">
        <v>0</v>
      </c>
      <c r="Q1763">
        <v>0</v>
      </c>
      <c r="R1763">
        <v>1</v>
      </c>
    </row>
    <row r="1764" spans="1:18" x14ac:dyDescent="0.25">
      <c r="A1764" t="s">
        <v>1684</v>
      </c>
      <c r="B1764">
        <v>10543.3161</v>
      </c>
      <c r="C1764">
        <v>4029.3238000000001</v>
      </c>
      <c r="D1764">
        <v>139361.7034</v>
      </c>
      <c r="E1764" s="3">
        <v>63730.854299999999</v>
      </c>
      <c r="F1764" s="4">
        <v>33702.157500000001</v>
      </c>
      <c r="G1764">
        <v>4321.7335000000003</v>
      </c>
      <c r="H1764">
        <v>27250.46</v>
      </c>
      <c r="I1764">
        <v>0</v>
      </c>
      <c r="J1764">
        <v>0</v>
      </c>
      <c r="K1764">
        <v>0</v>
      </c>
      <c r="L1764">
        <v>2690.2195999999999</v>
      </c>
      <c r="M1764">
        <v>9162.6980999999996</v>
      </c>
      <c r="N1764">
        <v>0</v>
      </c>
      <c r="O1764">
        <v>0</v>
      </c>
      <c r="P1764">
        <v>0</v>
      </c>
      <c r="Q1764">
        <v>0</v>
      </c>
      <c r="R1764">
        <v>1</v>
      </c>
    </row>
    <row r="1765" spans="1:18" x14ac:dyDescent="0.25">
      <c r="A1765" t="s">
        <v>1685</v>
      </c>
      <c r="B1765">
        <v>4076.4070999999999</v>
      </c>
      <c r="C1765">
        <v>419.92849999999999</v>
      </c>
      <c r="D1765">
        <v>65202.127800000002</v>
      </c>
      <c r="E1765" s="3">
        <v>25219.344799999999</v>
      </c>
      <c r="F1765" s="4">
        <v>5174.3338999999996</v>
      </c>
      <c r="G1765">
        <v>2053.6610000000001</v>
      </c>
      <c r="H1765">
        <v>2323.9739</v>
      </c>
      <c r="I1765">
        <v>0</v>
      </c>
      <c r="J1765">
        <v>0</v>
      </c>
      <c r="K1765">
        <v>0</v>
      </c>
      <c r="L1765">
        <v>1491.0093999999999</v>
      </c>
      <c r="M1765">
        <v>8375.5494999999992</v>
      </c>
      <c r="N1765">
        <v>0</v>
      </c>
      <c r="O1765">
        <v>0</v>
      </c>
      <c r="P1765">
        <v>0</v>
      </c>
      <c r="Q1765">
        <v>0</v>
      </c>
      <c r="R1765">
        <v>1</v>
      </c>
    </row>
    <row r="1766" spans="1:18" x14ac:dyDescent="0.25">
      <c r="A1766" t="s">
        <v>1686</v>
      </c>
      <c r="B1766">
        <v>5777.8001000000004</v>
      </c>
      <c r="C1766">
        <v>495.62029999999999</v>
      </c>
      <c r="D1766">
        <v>83978.975699999995</v>
      </c>
      <c r="E1766" s="3">
        <v>36334.345600000001</v>
      </c>
      <c r="F1766" s="4">
        <v>5364.4940999999999</v>
      </c>
      <c r="G1766">
        <v>1976.7098000000001</v>
      </c>
      <c r="H1766">
        <v>1745.0555999999999</v>
      </c>
      <c r="I1766">
        <v>0</v>
      </c>
      <c r="J1766">
        <v>0</v>
      </c>
      <c r="K1766">
        <v>0</v>
      </c>
      <c r="L1766">
        <v>1056.2201</v>
      </c>
      <c r="M1766">
        <v>8224.1489999999994</v>
      </c>
      <c r="N1766">
        <v>0</v>
      </c>
      <c r="O1766">
        <v>0</v>
      </c>
      <c r="P1766">
        <v>0</v>
      </c>
      <c r="Q1766">
        <v>0</v>
      </c>
      <c r="R1766">
        <v>1</v>
      </c>
    </row>
    <row r="1767" spans="1:18" x14ac:dyDescent="0.25">
      <c r="A1767" t="s">
        <v>1687</v>
      </c>
      <c r="B1767">
        <v>4076.3951999999999</v>
      </c>
      <c r="C1767">
        <v>1572.7637999999999</v>
      </c>
      <c r="D1767">
        <v>53305.281600000002</v>
      </c>
      <c r="E1767" s="3">
        <v>19824.755799999999</v>
      </c>
      <c r="F1767" s="4">
        <v>12674.7934</v>
      </c>
      <c r="G1767">
        <v>1668.183</v>
      </c>
      <c r="H1767">
        <v>10677.371800000001</v>
      </c>
      <c r="I1767">
        <v>0</v>
      </c>
      <c r="J1767">
        <v>0</v>
      </c>
      <c r="K1767">
        <v>0</v>
      </c>
      <c r="L1767">
        <v>1182.4712999999999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1</v>
      </c>
    </row>
    <row r="1768" spans="1:18" x14ac:dyDescent="0.25">
      <c r="A1768" t="s">
        <v>1688</v>
      </c>
      <c r="B1768">
        <v>5412.5650999999998</v>
      </c>
      <c r="C1768">
        <v>1694.0343</v>
      </c>
      <c r="D1768">
        <v>85455.076700000005</v>
      </c>
      <c r="E1768" s="3">
        <v>41584.888099999996</v>
      </c>
      <c r="F1768" s="4">
        <v>19659.0206</v>
      </c>
      <c r="G1768">
        <v>2262.5032999999999</v>
      </c>
      <c r="H1768">
        <v>16305.1198</v>
      </c>
      <c r="I1768">
        <v>0</v>
      </c>
      <c r="J1768">
        <v>0</v>
      </c>
      <c r="K1768">
        <v>0</v>
      </c>
      <c r="L1768">
        <v>1321.0705</v>
      </c>
      <c r="M1768">
        <v>3902.9672</v>
      </c>
      <c r="N1768">
        <v>0</v>
      </c>
      <c r="O1768">
        <v>0</v>
      </c>
      <c r="P1768">
        <v>0</v>
      </c>
      <c r="Q1768">
        <v>0</v>
      </c>
      <c r="R1768">
        <v>1</v>
      </c>
    </row>
    <row r="1769" spans="1:18" x14ac:dyDescent="0.25">
      <c r="A1769" t="s">
        <v>1689</v>
      </c>
      <c r="B1769">
        <v>1501.3047999999999</v>
      </c>
      <c r="C1769">
        <v>153.50120000000001</v>
      </c>
      <c r="D1769">
        <v>18425.182499999999</v>
      </c>
      <c r="E1769" s="3">
        <v>7022.6728000000003</v>
      </c>
      <c r="F1769" s="4">
        <v>1810.9173000000001</v>
      </c>
      <c r="G1769">
        <v>1055.9324999999999</v>
      </c>
      <c r="H1769">
        <v>710.37220000000002</v>
      </c>
      <c r="I1769">
        <v>0</v>
      </c>
      <c r="J1769">
        <v>0</v>
      </c>
      <c r="K1769">
        <v>0</v>
      </c>
      <c r="L1769">
        <v>960.70820000000003</v>
      </c>
      <c r="M1769">
        <v>119.9739</v>
      </c>
      <c r="N1769">
        <v>0</v>
      </c>
      <c r="O1769">
        <v>0</v>
      </c>
      <c r="P1769">
        <v>0</v>
      </c>
      <c r="Q1769">
        <v>0</v>
      </c>
      <c r="R1769">
        <v>1</v>
      </c>
    </row>
    <row r="1770" spans="1:18" x14ac:dyDescent="0.25">
      <c r="A1770" t="s">
        <v>1690</v>
      </c>
      <c r="B1770">
        <v>4081.2696000000001</v>
      </c>
      <c r="C1770">
        <v>1105.8924</v>
      </c>
      <c r="D1770">
        <v>64308.186699999998</v>
      </c>
      <c r="E1770" s="3">
        <v>30488.76</v>
      </c>
      <c r="F1770" s="4">
        <v>12278.5774</v>
      </c>
      <c r="G1770">
        <v>1124.3377</v>
      </c>
      <c r="H1770">
        <v>10700.8202</v>
      </c>
      <c r="I1770">
        <v>0</v>
      </c>
      <c r="J1770">
        <v>0</v>
      </c>
      <c r="K1770">
        <v>0</v>
      </c>
      <c r="L1770">
        <v>646.69039999999995</v>
      </c>
      <c r="M1770">
        <v>25592.331600000001</v>
      </c>
      <c r="N1770">
        <v>0</v>
      </c>
      <c r="O1770">
        <v>0</v>
      </c>
      <c r="P1770">
        <v>0</v>
      </c>
      <c r="Q1770">
        <v>0</v>
      </c>
      <c r="R1770">
        <v>1</v>
      </c>
    </row>
    <row r="1771" spans="1:18" x14ac:dyDescent="0.25">
      <c r="A1771" t="s">
        <v>1691</v>
      </c>
      <c r="B1771">
        <v>4353.7263000000003</v>
      </c>
      <c r="C1771">
        <v>913.60969999999998</v>
      </c>
      <c r="D1771">
        <v>59721.765700000004</v>
      </c>
      <c r="E1771" s="3">
        <v>26968.2248</v>
      </c>
      <c r="F1771" s="4">
        <v>9468.1964000000007</v>
      </c>
      <c r="G1771">
        <v>1869.1618000000001</v>
      </c>
      <c r="H1771">
        <v>6617.0784000000003</v>
      </c>
      <c r="I1771">
        <v>0</v>
      </c>
      <c r="J1771">
        <v>0</v>
      </c>
      <c r="K1771">
        <v>0</v>
      </c>
      <c r="L1771">
        <v>1139.8619000000001</v>
      </c>
      <c r="M1771">
        <v>5673.0820000000003</v>
      </c>
      <c r="N1771">
        <v>0</v>
      </c>
      <c r="O1771">
        <v>0</v>
      </c>
      <c r="P1771">
        <v>0</v>
      </c>
      <c r="Q1771">
        <v>0</v>
      </c>
      <c r="R1771">
        <v>1</v>
      </c>
    </row>
    <row r="1772" spans="1:18" x14ac:dyDescent="0.25">
      <c r="A1772" t="s">
        <v>1692</v>
      </c>
      <c r="B1772">
        <v>4525.4948999999997</v>
      </c>
      <c r="C1772">
        <v>1355.0418999999999</v>
      </c>
      <c r="D1772">
        <v>67602.242700000003</v>
      </c>
      <c r="E1772" s="3">
        <v>29926.093499999999</v>
      </c>
      <c r="F1772" s="4">
        <v>10576.3146</v>
      </c>
      <c r="G1772">
        <v>2617.6495</v>
      </c>
      <c r="H1772">
        <v>6482.2173000000003</v>
      </c>
      <c r="I1772">
        <v>0</v>
      </c>
      <c r="J1772">
        <v>0</v>
      </c>
      <c r="K1772">
        <v>0</v>
      </c>
      <c r="L1772">
        <v>1741.0500999999999</v>
      </c>
      <c r="M1772">
        <v>171.51820000000001</v>
      </c>
      <c r="N1772">
        <v>0</v>
      </c>
      <c r="O1772">
        <v>0</v>
      </c>
      <c r="P1772">
        <v>0</v>
      </c>
      <c r="Q1772">
        <v>0</v>
      </c>
      <c r="R1772">
        <v>1</v>
      </c>
    </row>
    <row r="1773" spans="1:18" x14ac:dyDescent="0.25">
      <c r="A1773" t="s">
        <v>1693</v>
      </c>
      <c r="B1773">
        <v>2831.1767</v>
      </c>
      <c r="C1773">
        <v>856.62950000000001</v>
      </c>
      <c r="D1773">
        <v>42085.401400000002</v>
      </c>
      <c r="E1773" s="3">
        <v>17000.853599999999</v>
      </c>
      <c r="F1773" s="4">
        <v>8612.4419999999991</v>
      </c>
      <c r="G1773">
        <v>1841.6974</v>
      </c>
      <c r="H1773">
        <v>6192.9678999999996</v>
      </c>
      <c r="I1773">
        <v>0</v>
      </c>
      <c r="J1773">
        <v>0</v>
      </c>
      <c r="K1773">
        <v>0</v>
      </c>
      <c r="L1773">
        <v>1170.0968</v>
      </c>
      <c r="M1773">
        <v>413.23390000000001</v>
      </c>
      <c r="N1773">
        <v>0</v>
      </c>
      <c r="O1773">
        <v>0</v>
      </c>
      <c r="P1773">
        <v>0</v>
      </c>
      <c r="Q1773">
        <v>0</v>
      </c>
      <c r="R1773">
        <v>1</v>
      </c>
    </row>
    <row r="1774" spans="1:18" x14ac:dyDescent="0.25">
      <c r="A1774" t="s">
        <v>2015</v>
      </c>
      <c r="B1774">
        <v>26.018899999999999</v>
      </c>
      <c r="C1774">
        <v>1.2223999999999999</v>
      </c>
      <c r="D1774">
        <v>376.31259999999997</v>
      </c>
      <c r="E1774" s="3">
        <v>137.10669999999999</v>
      </c>
      <c r="F1774" s="4">
        <v>19.221900000000002</v>
      </c>
      <c r="G1774">
        <v>16.508400000000002</v>
      </c>
      <c r="H1774">
        <v>4.19E-2</v>
      </c>
      <c r="I1774">
        <v>0</v>
      </c>
      <c r="J1774">
        <v>0</v>
      </c>
      <c r="K1774">
        <v>0</v>
      </c>
      <c r="L1774">
        <v>14.324400000000001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1</v>
      </c>
    </row>
    <row r="1775" spans="1:18" x14ac:dyDescent="0.25">
      <c r="A1775" t="s">
        <v>1694</v>
      </c>
      <c r="B1775">
        <v>8512.7229000000007</v>
      </c>
      <c r="C1775">
        <v>3442.4681999999998</v>
      </c>
      <c r="D1775">
        <v>114385.356</v>
      </c>
      <c r="E1775" s="3">
        <v>57057.873200000002</v>
      </c>
      <c r="F1775" s="4">
        <v>27409.876100000001</v>
      </c>
      <c r="G1775">
        <v>2244.5050999999999</v>
      </c>
      <c r="H1775">
        <v>23118.721300000001</v>
      </c>
      <c r="I1775">
        <v>0</v>
      </c>
      <c r="J1775">
        <v>0</v>
      </c>
      <c r="K1775">
        <v>0</v>
      </c>
      <c r="L1775">
        <v>859.40660000000003</v>
      </c>
      <c r="M1775">
        <v>6761.1737000000003</v>
      </c>
      <c r="N1775">
        <v>0</v>
      </c>
      <c r="O1775">
        <v>0</v>
      </c>
      <c r="P1775">
        <v>0</v>
      </c>
      <c r="Q1775">
        <v>0</v>
      </c>
      <c r="R1775">
        <v>1</v>
      </c>
    </row>
    <row r="1776" spans="1:18" x14ac:dyDescent="0.25">
      <c r="A1776" t="s">
        <v>1695</v>
      </c>
      <c r="B1776">
        <v>10986.842699999999</v>
      </c>
      <c r="C1776">
        <v>4796.9147000000003</v>
      </c>
      <c r="D1776">
        <v>169337.15489999999</v>
      </c>
      <c r="E1776" s="3">
        <v>103298.3303</v>
      </c>
      <c r="F1776" s="4">
        <v>44646.391600000003</v>
      </c>
      <c r="G1776">
        <v>4160.8202000000001</v>
      </c>
      <c r="H1776">
        <v>38437.114399999999</v>
      </c>
      <c r="I1776">
        <v>0</v>
      </c>
      <c r="J1776">
        <v>0</v>
      </c>
      <c r="K1776">
        <v>0</v>
      </c>
      <c r="L1776">
        <v>1483.0554999999999</v>
      </c>
      <c r="M1776">
        <v>22206.813600000001</v>
      </c>
      <c r="N1776">
        <v>0</v>
      </c>
      <c r="O1776">
        <v>0</v>
      </c>
      <c r="P1776">
        <v>0</v>
      </c>
      <c r="Q1776">
        <v>0</v>
      </c>
      <c r="R1776">
        <v>1</v>
      </c>
    </row>
    <row r="1777" spans="1:18" x14ac:dyDescent="0.25">
      <c r="A1777" t="s">
        <v>1696</v>
      </c>
      <c r="B1777">
        <v>10156.747499999999</v>
      </c>
      <c r="C1777">
        <v>3050.0583999999999</v>
      </c>
      <c r="D1777">
        <v>153665.3492</v>
      </c>
      <c r="E1777" s="3">
        <v>85622.152100000007</v>
      </c>
      <c r="F1777" s="4">
        <v>29283.256399999998</v>
      </c>
      <c r="G1777">
        <v>4675.0388000000003</v>
      </c>
      <c r="H1777">
        <v>22442.839100000001</v>
      </c>
      <c r="I1777">
        <v>0</v>
      </c>
      <c r="J1777">
        <v>0</v>
      </c>
      <c r="K1777">
        <v>0</v>
      </c>
      <c r="L1777">
        <v>1940.3655000000001</v>
      </c>
      <c r="M1777">
        <v>14772.899600000001</v>
      </c>
      <c r="N1777">
        <v>0</v>
      </c>
      <c r="O1777">
        <v>0</v>
      </c>
      <c r="P1777">
        <v>0</v>
      </c>
      <c r="Q1777">
        <v>0</v>
      </c>
      <c r="R1777">
        <v>1</v>
      </c>
    </row>
    <row r="1778" spans="1:18" x14ac:dyDescent="0.25">
      <c r="A1778" t="s">
        <v>1697</v>
      </c>
      <c r="B1778">
        <v>599.09100000000001</v>
      </c>
      <c r="C1778">
        <v>43.693199999999997</v>
      </c>
      <c r="D1778">
        <v>7208.2228999999998</v>
      </c>
      <c r="E1778" s="3">
        <v>3003.6716999999999</v>
      </c>
      <c r="F1778" s="4">
        <v>384.93380000000002</v>
      </c>
      <c r="G1778">
        <v>241.45689999999999</v>
      </c>
      <c r="H1778">
        <v>88.381900000000002</v>
      </c>
      <c r="I1778">
        <v>0</v>
      </c>
      <c r="J1778">
        <v>0</v>
      </c>
      <c r="K1778">
        <v>0</v>
      </c>
      <c r="L1778">
        <v>145.53100000000001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1</v>
      </c>
    </row>
    <row r="1779" spans="1:18" x14ac:dyDescent="0.25">
      <c r="A1779" t="s">
        <v>1698</v>
      </c>
      <c r="B1779">
        <v>6423.1220999999996</v>
      </c>
      <c r="C1779">
        <v>597.91819999999996</v>
      </c>
      <c r="D1779">
        <v>101840.9584</v>
      </c>
      <c r="E1779" s="3">
        <v>32638.369900000002</v>
      </c>
      <c r="F1779" s="4">
        <v>7213.3154999999997</v>
      </c>
      <c r="G1779">
        <v>0</v>
      </c>
      <c r="H1779">
        <v>2360.4504000000002</v>
      </c>
      <c r="I1779">
        <v>0</v>
      </c>
      <c r="J1779">
        <v>0</v>
      </c>
      <c r="K1779">
        <v>0</v>
      </c>
      <c r="L1779">
        <v>3229.0164</v>
      </c>
      <c r="M1779">
        <v>43567.748500000002</v>
      </c>
      <c r="N1779">
        <v>0</v>
      </c>
      <c r="O1779">
        <v>0</v>
      </c>
      <c r="P1779">
        <v>3919.6534999999999</v>
      </c>
      <c r="Q1779">
        <v>0</v>
      </c>
      <c r="R1779">
        <v>1</v>
      </c>
    </row>
    <row r="1780" spans="1:18" x14ac:dyDescent="0.25">
      <c r="A1780" t="s">
        <v>100</v>
      </c>
      <c r="B1780">
        <v>309.96289999999999</v>
      </c>
      <c r="C1780">
        <v>18.6081</v>
      </c>
      <c r="D1780">
        <v>6734.01</v>
      </c>
      <c r="E1780" s="3">
        <v>1339.4336000000001</v>
      </c>
      <c r="F1780" s="4">
        <v>440.19869999999997</v>
      </c>
      <c r="G1780">
        <v>0</v>
      </c>
      <c r="H1780">
        <v>5.2709000000000001</v>
      </c>
      <c r="I1780">
        <v>0</v>
      </c>
      <c r="J1780">
        <v>0</v>
      </c>
      <c r="K1780">
        <v>0</v>
      </c>
      <c r="L1780">
        <v>434.0634</v>
      </c>
      <c r="M1780">
        <v>6053.7244000000001</v>
      </c>
      <c r="N1780">
        <v>0</v>
      </c>
      <c r="O1780">
        <v>0</v>
      </c>
      <c r="P1780">
        <v>434.47919999999999</v>
      </c>
      <c r="Q1780">
        <v>0</v>
      </c>
      <c r="R1780">
        <v>1</v>
      </c>
    </row>
    <row r="1781" spans="1:18" x14ac:dyDescent="0.25">
      <c r="A1781" t="s">
        <v>1699</v>
      </c>
      <c r="B1781">
        <v>1667.0618999999999</v>
      </c>
      <c r="C1781">
        <v>121.4577</v>
      </c>
      <c r="D1781">
        <v>22786.495800000001</v>
      </c>
      <c r="E1781" s="3">
        <v>9062.3899000000001</v>
      </c>
      <c r="F1781" s="4">
        <v>1364.0608999999999</v>
      </c>
      <c r="G1781">
        <v>839.63689999999997</v>
      </c>
      <c r="H1781">
        <v>321.83870000000002</v>
      </c>
      <c r="I1781">
        <v>0</v>
      </c>
      <c r="J1781">
        <v>0</v>
      </c>
      <c r="K1781">
        <v>0</v>
      </c>
      <c r="L1781">
        <v>678.07010000000002</v>
      </c>
      <c r="M1781">
        <v>4221.8608999999997</v>
      </c>
      <c r="N1781">
        <v>0</v>
      </c>
      <c r="O1781">
        <v>0</v>
      </c>
      <c r="P1781">
        <v>0</v>
      </c>
      <c r="Q1781">
        <v>0</v>
      </c>
      <c r="R1781">
        <v>1</v>
      </c>
    </row>
    <row r="1782" spans="1:18" x14ac:dyDescent="0.25">
      <c r="A1782" t="s">
        <v>2016</v>
      </c>
      <c r="B1782">
        <v>94.829099999999997</v>
      </c>
      <c r="C1782">
        <v>2.0859999999999999</v>
      </c>
      <c r="D1782">
        <v>2197.2494999999999</v>
      </c>
      <c r="E1782" s="3">
        <v>880.88170000000002</v>
      </c>
      <c r="F1782" s="4">
        <v>47.710900000000002</v>
      </c>
      <c r="G1782">
        <v>45.252299999999998</v>
      </c>
      <c r="H1782">
        <v>1.2932999999999999</v>
      </c>
      <c r="I1782">
        <v>0</v>
      </c>
      <c r="J1782">
        <v>0</v>
      </c>
      <c r="K1782">
        <v>0</v>
      </c>
      <c r="L1782">
        <v>44.771999999999998</v>
      </c>
      <c r="M1782">
        <v>1961.5315000000001</v>
      </c>
      <c r="N1782">
        <v>0</v>
      </c>
      <c r="O1782">
        <v>0</v>
      </c>
      <c r="P1782">
        <v>0</v>
      </c>
      <c r="Q1782">
        <v>0</v>
      </c>
      <c r="R1782">
        <v>1</v>
      </c>
    </row>
    <row r="1783" spans="1:18" x14ac:dyDescent="0.25">
      <c r="A1783" t="s">
        <v>1700</v>
      </c>
      <c r="B1783">
        <v>2793.0808000000002</v>
      </c>
      <c r="C1783">
        <v>299.36799999999999</v>
      </c>
      <c r="D1783">
        <v>30551.117900000001</v>
      </c>
      <c r="E1783" s="3">
        <v>12507.233</v>
      </c>
      <c r="F1783" s="4">
        <v>2324.6496999999999</v>
      </c>
      <c r="G1783">
        <v>1058.6436000000001</v>
      </c>
      <c r="H1783">
        <v>830.53859999999997</v>
      </c>
      <c r="I1783">
        <v>0</v>
      </c>
      <c r="J1783">
        <v>0</v>
      </c>
      <c r="K1783">
        <v>0</v>
      </c>
      <c r="L1783">
        <v>781.99829999999997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1</v>
      </c>
    </row>
    <row r="1784" spans="1:18" x14ac:dyDescent="0.25">
      <c r="A1784" t="s">
        <v>101</v>
      </c>
      <c r="B1784">
        <v>4273.6813000000002</v>
      </c>
      <c r="C1784">
        <v>1342.556</v>
      </c>
      <c r="D1784">
        <v>59192.313199999997</v>
      </c>
      <c r="E1784" s="3">
        <v>24502.776000000002</v>
      </c>
      <c r="F1784" s="4">
        <v>12273.5762</v>
      </c>
      <c r="G1784">
        <v>1871.3196</v>
      </c>
      <c r="H1784">
        <v>9968.8521999999994</v>
      </c>
      <c r="I1784">
        <v>0</v>
      </c>
      <c r="J1784">
        <v>0</v>
      </c>
      <c r="K1784">
        <v>0</v>
      </c>
      <c r="L1784">
        <v>1232.0845999999999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1</v>
      </c>
    </row>
    <row r="1785" spans="1:18" x14ac:dyDescent="0.25">
      <c r="A1785" t="s">
        <v>1701</v>
      </c>
      <c r="B1785">
        <v>3714.8822</v>
      </c>
      <c r="C1785">
        <v>1431.0184999999999</v>
      </c>
      <c r="D1785">
        <v>54580.808700000001</v>
      </c>
      <c r="E1785" s="3">
        <v>26519.373599999999</v>
      </c>
      <c r="F1785" s="4">
        <v>14800.352699999999</v>
      </c>
      <c r="G1785">
        <v>1673.4694</v>
      </c>
      <c r="H1785">
        <v>12559.4951</v>
      </c>
      <c r="I1785">
        <v>0</v>
      </c>
      <c r="J1785">
        <v>0</v>
      </c>
      <c r="K1785">
        <v>0</v>
      </c>
      <c r="L1785">
        <v>984.95569999999998</v>
      </c>
      <c r="M1785">
        <v>44.424500000000002</v>
      </c>
      <c r="N1785">
        <v>0</v>
      </c>
      <c r="O1785">
        <v>0</v>
      </c>
      <c r="P1785">
        <v>0</v>
      </c>
      <c r="Q1785">
        <v>0</v>
      </c>
      <c r="R1785">
        <v>1</v>
      </c>
    </row>
    <row r="1786" spans="1:18" x14ac:dyDescent="0.25">
      <c r="A1786" t="s">
        <v>1702</v>
      </c>
      <c r="B1786">
        <v>3992.8166999999999</v>
      </c>
      <c r="C1786">
        <v>1887.5052000000001</v>
      </c>
      <c r="D1786">
        <v>51156.924500000001</v>
      </c>
      <c r="E1786" s="3">
        <v>23738.619699999999</v>
      </c>
      <c r="F1786" s="4">
        <v>12706.5031</v>
      </c>
      <c r="G1786">
        <v>1573.2707</v>
      </c>
      <c r="H1786">
        <v>10636.825199999999</v>
      </c>
      <c r="I1786">
        <v>0</v>
      </c>
      <c r="J1786">
        <v>0</v>
      </c>
      <c r="K1786">
        <v>0</v>
      </c>
      <c r="L1786">
        <v>1065.3835999999999</v>
      </c>
      <c r="M1786">
        <v>177.3998</v>
      </c>
      <c r="N1786">
        <v>0</v>
      </c>
      <c r="O1786">
        <v>0</v>
      </c>
      <c r="P1786">
        <v>0</v>
      </c>
      <c r="Q1786">
        <v>0</v>
      </c>
      <c r="R1786">
        <v>1</v>
      </c>
    </row>
    <row r="1787" spans="1:18" x14ac:dyDescent="0.25">
      <c r="A1787" t="s">
        <v>1703</v>
      </c>
      <c r="B1787">
        <v>5293.5902999999998</v>
      </c>
      <c r="C1787">
        <v>2292.6071000000002</v>
      </c>
      <c r="D1787">
        <v>62958.532899999998</v>
      </c>
      <c r="E1787" s="3">
        <v>27433.9617</v>
      </c>
      <c r="F1787" s="4">
        <v>14323.8451</v>
      </c>
      <c r="G1787">
        <v>1889.6403</v>
      </c>
      <c r="H1787">
        <v>11699.483200000001</v>
      </c>
      <c r="I1787">
        <v>0</v>
      </c>
      <c r="J1787">
        <v>0</v>
      </c>
      <c r="K1787">
        <v>0</v>
      </c>
      <c r="L1787">
        <v>1014.3115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1</v>
      </c>
    </row>
    <row r="1788" spans="1:18" x14ac:dyDescent="0.25">
      <c r="A1788" t="s">
        <v>1704</v>
      </c>
      <c r="B1788">
        <v>3154.1309000000001</v>
      </c>
      <c r="C1788">
        <v>672.39940000000001</v>
      </c>
      <c r="D1788">
        <v>44405.819000000003</v>
      </c>
      <c r="E1788" s="3">
        <v>17228.378400000001</v>
      </c>
      <c r="F1788" s="4">
        <v>6785.9350000000004</v>
      </c>
      <c r="G1788">
        <v>2190.6165999999998</v>
      </c>
      <c r="H1788">
        <v>4122.4733999999999</v>
      </c>
      <c r="I1788">
        <v>0</v>
      </c>
      <c r="J1788">
        <v>0</v>
      </c>
      <c r="K1788">
        <v>0</v>
      </c>
      <c r="L1788">
        <v>1665.0766000000001</v>
      </c>
      <c r="M1788">
        <v>289.98899999999998</v>
      </c>
      <c r="N1788">
        <v>0</v>
      </c>
      <c r="O1788">
        <v>0</v>
      </c>
      <c r="P1788">
        <v>0</v>
      </c>
      <c r="Q1788">
        <v>0</v>
      </c>
      <c r="R1788">
        <v>1</v>
      </c>
    </row>
    <row r="1789" spans="1:18" x14ac:dyDescent="0.25">
      <c r="A1789" t="s">
        <v>1705</v>
      </c>
      <c r="B1789">
        <v>8692.6270999999997</v>
      </c>
      <c r="C1789">
        <v>2513.1408000000001</v>
      </c>
      <c r="D1789">
        <v>127766.65330000001</v>
      </c>
      <c r="E1789" s="3">
        <v>61313.210599999999</v>
      </c>
      <c r="F1789" s="4">
        <v>27908.719400000002</v>
      </c>
      <c r="G1789">
        <v>8285.7067000000006</v>
      </c>
      <c r="H1789">
        <v>18398.901000000002</v>
      </c>
      <c r="I1789">
        <v>0</v>
      </c>
      <c r="J1789">
        <v>0</v>
      </c>
      <c r="K1789">
        <v>0</v>
      </c>
      <c r="L1789">
        <v>5711.5562</v>
      </c>
      <c r="M1789">
        <v>3072.1325999999999</v>
      </c>
      <c r="N1789">
        <v>0</v>
      </c>
      <c r="O1789">
        <v>0</v>
      </c>
      <c r="P1789">
        <v>0</v>
      </c>
      <c r="Q1789">
        <v>0</v>
      </c>
      <c r="R1789">
        <v>1</v>
      </c>
    </row>
    <row r="1790" spans="1:18" x14ac:dyDescent="0.25">
      <c r="A1790" t="s">
        <v>102</v>
      </c>
      <c r="B1790">
        <v>4551.5319</v>
      </c>
      <c r="C1790">
        <v>1382.0618999999999</v>
      </c>
      <c r="D1790">
        <v>69801.076799999995</v>
      </c>
      <c r="E1790" s="3">
        <v>35606.071900000003</v>
      </c>
      <c r="F1790" s="4">
        <v>14831.341399999999</v>
      </c>
      <c r="G1790">
        <v>1789.7565999999999</v>
      </c>
      <c r="H1790">
        <v>12401.7209</v>
      </c>
      <c r="I1790">
        <v>0</v>
      </c>
      <c r="J1790">
        <v>0</v>
      </c>
      <c r="K1790">
        <v>0</v>
      </c>
      <c r="L1790">
        <v>972.72149999999999</v>
      </c>
      <c r="M1790">
        <v>11811.095600000001</v>
      </c>
      <c r="N1790">
        <v>0</v>
      </c>
      <c r="O1790">
        <v>0</v>
      </c>
      <c r="P1790">
        <v>0</v>
      </c>
      <c r="Q1790">
        <v>0</v>
      </c>
      <c r="R1790">
        <v>1</v>
      </c>
    </row>
    <row r="1791" spans="1:18" x14ac:dyDescent="0.25">
      <c r="A1791" t="s">
        <v>1706</v>
      </c>
      <c r="B1791">
        <v>8126.1890999999996</v>
      </c>
      <c r="C1791">
        <v>1062.6257000000001</v>
      </c>
      <c r="D1791">
        <v>125870.34849999999</v>
      </c>
      <c r="E1791" s="3">
        <v>55798.6973</v>
      </c>
      <c r="F1791" s="4">
        <v>12518.6412</v>
      </c>
      <c r="G1791">
        <v>3487.7687999999998</v>
      </c>
      <c r="H1791">
        <v>7516.6683999999996</v>
      </c>
      <c r="I1791">
        <v>0</v>
      </c>
      <c r="J1791">
        <v>0</v>
      </c>
      <c r="K1791">
        <v>0</v>
      </c>
      <c r="L1791">
        <v>2159.9697000000001</v>
      </c>
      <c r="M1791">
        <v>17150.191200000001</v>
      </c>
      <c r="N1791">
        <v>0</v>
      </c>
      <c r="O1791">
        <v>0</v>
      </c>
      <c r="P1791">
        <v>0</v>
      </c>
      <c r="Q1791">
        <v>0</v>
      </c>
      <c r="R1791">
        <v>1</v>
      </c>
    </row>
    <row r="1792" spans="1:18" x14ac:dyDescent="0.25">
      <c r="A1792" t="s">
        <v>103</v>
      </c>
      <c r="B1792">
        <v>9635.6828999999998</v>
      </c>
      <c r="C1792">
        <v>1445.4159</v>
      </c>
      <c r="D1792">
        <v>135535.8989</v>
      </c>
      <c r="E1792" s="3">
        <v>65216.034099999997</v>
      </c>
      <c r="F1792" s="4">
        <v>13153.7863</v>
      </c>
      <c r="G1792">
        <v>2715.5351999999998</v>
      </c>
      <c r="H1792">
        <v>8072.5643</v>
      </c>
      <c r="I1792">
        <v>0</v>
      </c>
      <c r="J1792">
        <v>0</v>
      </c>
      <c r="K1792">
        <v>0</v>
      </c>
      <c r="L1792">
        <v>1249.3016</v>
      </c>
      <c r="M1792">
        <v>21831.987400000002</v>
      </c>
      <c r="N1792">
        <v>0</v>
      </c>
      <c r="O1792">
        <v>0</v>
      </c>
      <c r="P1792">
        <v>0</v>
      </c>
      <c r="Q1792">
        <v>0</v>
      </c>
      <c r="R1792">
        <v>1</v>
      </c>
    </row>
    <row r="1793" spans="1:18" x14ac:dyDescent="0.25">
      <c r="A1793" t="s">
        <v>1707</v>
      </c>
      <c r="B1793">
        <v>1907.3543</v>
      </c>
      <c r="C1793">
        <v>226.43039999999999</v>
      </c>
      <c r="D1793">
        <v>25105.224300000002</v>
      </c>
      <c r="E1793" s="3">
        <v>6621.1364000000003</v>
      </c>
      <c r="F1793" s="4">
        <v>2724.0324999999998</v>
      </c>
      <c r="G1793">
        <v>1739.665</v>
      </c>
      <c r="H1793">
        <v>601.79449999999997</v>
      </c>
      <c r="I1793">
        <v>0</v>
      </c>
      <c r="J1793">
        <v>0</v>
      </c>
      <c r="K1793">
        <v>0</v>
      </c>
      <c r="L1793">
        <v>1523.2143000000001</v>
      </c>
      <c r="M1793">
        <v>5426.8095999999996</v>
      </c>
      <c r="N1793">
        <v>0</v>
      </c>
      <c r="O1793">
        <v>0</v>
      </c>
      <c r="P1793">
        <v>0</v>
      </c>
      <c r="Q1793">
        <v>0</v>
      </c>
      <c r="R1793">
        <v>1</v>
      </c>
    </row>
    <row r="1794" spans="1:18" x14ac:dyDescent="0.25">
      <c r="A1794" t="s">
        <v>1708</v>
      </c>
      <c r="B1794">
        <v>3612.6196</v>
      </c>
      <c r="C1794">
        <v>543.59010000000001</v>
      </c>
      <c r="D1794">
        <v>45602.807500000003</v>
      </c>
      <c r="E1794" s="3">
        <v>18184.430100000001</v>
      </c>
      <c r="F1794" s="4">
        <v>4612.8908000000001</v>
      </c>
      <c r="G1794">
        <v>1699.1119000000001</v>
      </c>
      <c r="H1794">
        <v>2588.8202999999999</v>
      </c>
      <c r="I1794">
        <v>0</v>
      </c>
      <c r="J1794">
        <v>0</v>
      </c>
      <c r="K1794">
        <v>0</v>
      </c>
      <c r="L1794">
        <v>1267.1103000000001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1</v>
      </c>
    </row>
    <row r="1795" spans="1:18" x14ac:dyDescent="0.25">
      <c r="A1795" t="s">
        <v>1709</v>
      </c>
      <c r="B1795">
        <v>5338.2231000000002</v>
      </c>
      <c r="C1795">
        <v>1805.7750000000001</v>
      </c>
      <c r="D1795">
        <v>72007.434299999994</v>
      </c>
      <c r="E1795" s="3">
        <v>34871.898800000003</v>
      </c>
      <c r="F1795" s="4">
        <v>15896.0725</v>
      </c>
      <c r="G1795">
        <v>2273.1592000000001</v>
      </c>
      <c r="H1795">
        <v>12808.2575</v>
      </c>
      <c r="I1795">
        <v>0</v>
      </c>
      <c r="J1795">
        <v>0</v>
      </c>
      <c r="K1795">
        <v>0</v>
      </c>
      <c r="L1795">
        <v>1174.8286000000001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1</v>
      </c>
    </row>
    <row r="1796" spans="1:18" x14ac:dyDescent="0.25">
      <c r="A1796" t="s">
        <v>1710</v>
      </c>
      <c r="B1796">
        <v>9232.6164000000008</v>
      </c>
      <c r="C1796">
        <v>760.71839999999997</v>
      </c>
      <c r="D1796">
        <v>157343.80379999999</v>
      </c>
      <c r="E1796" s="3">
        <v>73570.537700000001</v>
      </c>
      <c r="F1796" s="4">
        <v>8269.2369999999992</v>
      </c>
      <c r="G1796">
        <v>1708.5646999999999</v>
      </c>
      <c r="H1796">
        <v>4053.6531</v>
      </c>
      <c r="I1796">
        <v>0</v>
      </c>
      <c r="J1796">
        <v>0</v>
      </c>
      <c r="K1796">
        <v>0</v>
      </c>
      <c r="L1796">
        <v>691.13649999999996</v>
      </c>
      <c r="M1796">
        <v>61557.032500000001</v>
      </c>
      <c r="N1796">
        <v>0</v>
      </c>
      <c r="O1796">
        <v>0</v>
      </c>
      <c r="P1796">
        <v>0</v>
      </c>
      <c r="Q1796">
        <v>0</v>
      </c>
      <c r="R1796">
        <v>1</v>
      </c>
    </row>
    <row r="1797" spans="1:18" x14ac:dyDescent="0.25">
      <c r="A1797" t="s">
        <v>1711</v>
      </c>
      <c r="B1797">
        <v>12188.933000000001</v>
      </c>
      <c r="C1797">
        <v>1681.5195000000001</v>
      </c>
      <c r="D1797">
        <v>179797.94409999999</v>
      </c>
      <c r="E1797" s="3">
        <v>87033.497799999997</v>
      </c>
      <c r="F1797" s="4">
        <v>16040.109399999999</v>
      </c>
      <c r="G1797">
        <v>2510.1352000000002</v>
      </c>
      <c r="H1797">
        <v>9702.1857</v>
      </c>
      <c r="I1797">
        <v>0</v>
      </c>
      <c r="J1797">
        <v>0</v>
      </c>
      <c r="K1797">
        <v>0</v>
      </c>
      <c r="L1797">
        <v>958.32579999999996</v>
      </c>
      <c r="M1797">
        <v>34516.178500000002</v>
      </c>
      <c r="N1797">
        <v>0</v>
      </c>
      <c r="O1797">
        <v>0</v>
      </c>
      <c r="P1797">
        <v>0</v>
      </c>
      <c r="Q1797">
        <v>0</v>
      </c>
      <c r="R1797">
        <v>1</v>
      </c>
    </row>
    <row r="1798" spans="1:18" x14ac:dyDescent="0.25">
      <c r="A1798" t="s">
        <v>1712</v>
      </c>
      <c r="B1798">
        <v>7801.9117999999999</v>
      </c>
      <c r="C1798">
        <v>387.77069999999998</v>
      </c>
      <c r="D1798">
        <v>180384.42490000001</v>
      </c>
      <c r="E1798" s="3">
        <v>81717.570000000007</v>
      </c>
      <c r="F1798" s="4">
        <v>8478.6522999999997</v>
      </c>
      <c r="G1798">
        <v>139.46979999999999</v>
      </c>
      <c r="H1798">
        <v>8252.1846999999998</v>
      </c>
      <c r="I1798">
        <v>0</v>
      </c>
      <c r="J1798">
        <v>0</v>
      </c>
      <c r="K1798">
        <v>0</v>
      </c>
      <c r="L1798">
        <v>90.614000000000004</v>
      </c>
      <c r="M1798">
        <v>165964.5975</v>
      </c>
      <c r="N1798">
        <v>0</v>
      </c>
      <c r="O1798">
        <v>0</v>
      </c>
      <c r="P1798">
        <v>0</v>
      </c>
      <c r="Q1798">
        <v>0</v>
      </c>
      <c r="R1798">
        <v>1</v>
      </c>
    </row>
    <row r="1799" spans="1:18" x14ac:dyDescent="0.25">
      <c r="A1799" t="s">
        <v>1713</v>
      </c>
      <c r="B1799">
        <v>5752.9611999999997</v>
      </c>
      <c r="C1799">
        <v>593.20000000000005</v>
      </c>
      <c r="D1799">
        <v>121502.13710000001</v>
      </c>
      <c r="E1799" s="3">
        <v>53180.438000000002</v>
      </c>
      <c r="F1799" s="4">
        <v>4294.6436000000003</v>
      </c>
      <c r="G1799">
        <v>718.39570000000003</v>
      </c>
      <c r="H1799">
        <v>2309.009</v>
      </c>
      <c r="I1799">
        <v>0</v>
      </c>
      <c r="J1799">
        <v>0</v>
      </c>
      <c r="K1799">
        <v>0</v>
      </c>
      <c r="L1799">
        <v>292.81189999999998</v>
      </c>
      <c r="M1799">
        <v>91631.040500000003</v>
      </c>
      <c r="N1799">
        <v>0</v>
      </c>
      <c r="O1799">
        <v>0</v>
      </c>
      <c r="P1799">
        <v>0</v>
      </c>
      <c r="Q1799">
        <v>0</v>
      </c>
      <c r="R1799">
        <v>1</v>
      </c>
    </row>
    <row r="1800" spans="1:18" x14ac:dyDescent="0.25">
      <c r="A1800" t="s">
        <v>1714</v>
      </c>
      <c r="B1800">
        <v>6146.0715</v>
      </c>
      <c r="C1800">
        <v>372.60449999999997</v>
      </c>
      <c r="D1800">
        <v>112370.6286</v>
      </c>
      <c r="E1800" s="3">
        <v>49828.097600000001</v>
      </c>
      <c r="F1800" s="4">
        <v>3976.3735999999999</v>
      </c>
      <c r="G1800">
        <v>672.47119999999995</v>
      </c>
      <c r="H1800">
        <v>2404.4535999999998</v>
      </c>
      <c r="I1800">
        <v>0</v>
      </c>
      <c r="J1800">
        <v>0</v>
      </c>
      <c r="K1800">
        <v>0</v>
      </c>
      <c r="L1800">
        <v>268.37700000000001</v>
      </c>
      <c r="M1800">
        <v>79433.606100000005</v>
      </c>
      <c r="N1800">
        <v>0</v>
      </c>
      <c r="O1800">
        <v>0</v>
      </c>
      <c r="P1800">
        <v>0</v>
      </c>
      <c r="Q1800">
        <v>0</v>
      </c>
      <c r="R1800">
        <v>1</v>
      </c>
    </row>
    <row r="1801" spans="1:18" x14ac:dyDescent="0.25">
      <c r="A1801" t="s">
        <v>1715</v>
      </c>
      <c r="B1801">
        <v>8959.7196999999996</v>
      </c>
      <c r="C1801">
        <v>1019.158</v>
      </c>
      <c r="D1801">
        <v>139436.09539999999</v>
      </c>
      <c r="E1801" s="3">
        <v>65793.160499999998</v>
      </c>
      <c r="F1801" s="4">
        <v>11046.7662</v>
      </c>
      <c r="G1801">
        <v>2221.2746000000002</v>
      </c>
      <c r="H1801">
        <v>6012.2852999999996</v>
      </c>
      <c r="I1801">
        <v>0</v>
      </c>
      <c r="J1801">
        <v>0</v>
      </c>
      <c r="K1801">
        <v>0</v>
      </c>
      <c r="L1801">
        <v>818.24620000000004</v>
      </c>
      <c r="M1801">
        <v>21532.773799999999</v>
      </c>
      <c r="N1801">
        <v>0</v>
      </c>
      <c r="O1801">
        <v>0</v>
      </c>
      <c r="P1801">
        <v>0</v>
      </c>
      <c r="Q1801">
        <v>0</v>
      </c>
      <c r="R1801">
        <v>1</v>
      </c>
    </row>
    <row r="1802" spans="1:18" x14ac:dyDescent="0.25">
      <c r="A1802" t="s">
        <v>1716</v>
      </c>
      <c r="B1802">
        <v>10380.363499999999</v>
      </c>
      <c r="C1802">
        <v>1038.8199</v>
      </c>
      <c r="D1802">
        <v>167313.72949999999</v>
      </c>
      <c r="E1802" s="3">
        <v>79735.063999999998</v>
      </c>
      <c r="F1802" s="4">
        <v>11940.474399999999</v>
      </c>
      <c r="G1802">
        <v>2030.0771</v>
      </c>
      <c r="H1802">
        <v>6742.0299000000005</v>
      </c>
      <c r="I1802">
        <v>0</v>
      </c>
      <c r="J1802">
        <v>0</v>
      </c>
      <c r="K1802">
        <v>0</v>
      </c>
      <c r="L1802">
        <v>749.43010000000004</v>
      </c>
      <c r="M1802">
        <v>56807.650199999996</v>
      </c>
      <c r="N1802">
        <v>0</v>
      </c>
      <c r="O1802">
        <v>0</v>
      </c>
      <c r="P1802">
        <v>0</v>
      </c>
      <c r="Q1802">
        <v>0</v>
      </c>
      <c r="R1802">
        <v>1</v>
      </c>
    </row>
    <row r="1803" spans="1:18" x14ac:dyDescent="0.25">
      <c r="A1803" t="s">
        <v>104</v>
      </c>
      <c r="B1803">
        <v>4838.1271999999999</v>
      </c>
      <c r="C1803">
        <v>389.04</v>
      </c>
      <c r="D1803">
        <v>64037.142</v>
      </c>
      <c r="E1803" s="3">
        <v>28260.107100000001</v>
      </c>
      <c r="F1803" s="4">
        <v>2446.9490000000001</v>
      </c>
      <c r="G1803">
        <v>792.31039999999996</v>
      </c>
      <c r="H1803">
        <v>606.66129999999998</v>
      </c>
      <c r="I1803">
        <v>0</v>
      </c>
      <c r="J1803">
        <v>0</v>
      </c>
      <c r="K1803">
        <v>0</v>
      </c>
      <c r="L1803">
        <v>272.5994</v>
      </c>
      <c r="M1803">
        <v>24250.893499999998</v>
      </c>
      <c r="N1803">
        <v>0</v>
      </c>
      <c r="O1803">
        <v>0</v>
      </c>
      <c r="P1803">
        <v>0</v>
      </c>
      <c r="Q1803">
        <v>0</v>
      </c>
      <c r="R1803">
        <v>1</v>
      </c>
    </row>
    <row r="1804" spans="1:18" x14ac:dyDescent="0.25">
      <c r="A1804" t="s">
        <v>1717</v>
      </c>
      <c r="B1804">
        <v>7791.3208000000004</v>
      </c>
      <c r="C1804">
        <v>713.52459999999996</v>
      </c>
      <c r="D1804">
        <v>121097.6997</v>
      </c>
      <c r="E1804" s="3">
        <v>55627.255400000002</v>
      </c>
      <c r="F1804" s="4">
        <v>6778.4466000000002</v>
      </c>
      <c r="G1804">
        <v>1407.7744</v>
      </c>
      <c r="H1804">
        <v>3096.4627999999998</v>
      </c>
      <c r="I1804">
        <v>0</v>
      </c>
      <c r="J1804">
        <v>0</v>
      </c>
      <c r="K1804">
        <v>0</v>
      </c>
      <c r="L1804">
        <v>549.94190000000003</v>
      </c>
      <c r="M1804">
        <v>47285.262199999997</v>
      </c>
      <c r="N1804">
        <v>0</v>
      </c>
      <c r="O1804">
        <v>0</v>
      </c>
      <c r="P1804">
        <v>0</v>
      </c>
      <c r="Q1804">
        <v>0</v>
      </c>
      <c r="R1804">
        <v>1</v>
      </c>
    </row>
    <row r="1805" spans="1:18" x14ac:dyDescent="0.25">
      <c r="A1805" t="s">
        <v>1718</v>
      </c>
      <c r="B1805">
        <v>4561.0901999999996</v>
      </c>
      <c r="C1805">
        <v>207.23920000000001</v>
      </c>
      <c r="D1805">
        <v>101904.2935</v>
      </c>
      <c r="E1805" s="3">
        <v>44183.683599999997</v>
      </c>
      <c r="F1805" s="4">
        <v>3214.2127</v>
      </c>
      <c r="G1805">
        <v>383.3723</v>
      </c>
      <c r="H1805">
        <v>1313.2203</v>
      </c>
      <c r="I1805">
        <v>0</v>
      </c>
      <c r="J1805">
        <v>0</v>
      </c>
      <c r="K1805">
        <v>0</v>
      </c>
      <c r="L1805">
        <v>155.8056</v>
      </c>
      <c r="M1805">
        <v>83096.734800000006</v>
      </c>
      <c r="N1805">
        <v>0</v>
      </c>
      <c r="O1805">
        <v>0</v>
      </c>
      <c r="P1805">
        <v>0</v>
      </c>
      <c r="Q1805">
        <v>0</v>
      </c>
      <c r="R1805">
        <v>1</v>
      </c>
    </row>
    <row r="1806" spans="1:18" x14ac:dyDescent="0.25">
      <c r="A1806" t="s">
        <v>1719</v>
      </c>
      <c r="B1806">
        <v>7439.3172999999997</v>
      </c>
      <c r="C1806">
        <v>998.55949999999996</v>
      </c>
      <c r="D1806">
        <v>91829.961800000005</v>
      </c>
      <c r="E1806" s="3">
        <v>41650.467400000001</v>
      </c>
      <c r="F1806" s="4">
        <v>7025.6741000000002</v>
      </c>
      <c r="G1806">
        <v>1603.9938</v>
      </c>
      <c r="H1806">
        <v>2547.5032999999999</v>
      </c>
      <c r="I1806">
        <v>0</v>
      </c>
      <c r="J1806">
        <v>0</v>
      </c>
      <c r="K1806">
        <v>0</v>
      </c>
      <c r="L1806">
        <v>759.34429999999998</v>
      </c>
      <c r="M1806">
        <v>18995.8976</v>
      </c>
      <c r="N1806">
        <v>0</v>
      </c>
      <c r="O1806">
        <v>0</v>
      </c>
      <c r="P1806">
        <v>0</v>
      </c>
      <c r="Q1806">
        <v>0</v>
      </c>
      <c r="R1806">
        <v>1</v>
      </c>
    </row>
    <row r="1807" spans="1:18" x14ac:dyDescent="0.25">
      <c r="A1807" t="s">
        <v>105</v>
      </c>
      <c r="B1807">
        <v>9932.6771000000008</v>
      </c>
      <c r="C1807">
        <v>1369.3496</v>
      </c>
      <c r="D1807">
        <v>132780.67170000001</v>
      </c>
      <c r="E1807" s="3">
        <v>61639.397400000002</v>
      </c>
      <c r="F1807" s="4">
        <v>10899.4542</v>
      </c>
      <c r="G1807">
        <v>1956.29</v>
      </c>
      <c r="H1807">
        <v>5025.6801999999998</v>
      </c>
      <c r="I1807">
        <v>0</v>
      </c>
      <c r="J1807">
        <v>0</v>
      </c>
      <c r="K1807">
        <v>0</v>
      </c>
      <c r="L1807">
        <v>714.52560000000005</v>
      </c>
      <c r="M1807">
        <v>29177.6463</v>
      </c>
      <c r="N1807">
        <v>0</v>
      </c>
      <c r="O1807">
        <v>0</v>
      </c>
      <c r="P1807">
        <v>0</v>
      </c>
      <c r="Q1807">
        <v>0</v>
      </c>
      <c r="R1807">
        <v>1</v>
      </c>
    </row>
    <row r="1808" spans="1:18" x14ac:dyDescent="0.25">
      <c r="A1808" t="s">
        <v>1720</v>
      </c>
      <c r="B1808">
        <v>3131.0470999999998</v>
      </c>
      <c r="C1808">
        <v>29.780100000000001</v>
      </c>
      <c r="D1808">
        <v>72875.997000000003</v>
      </c>
      <c r="E1808" s="3">
        <v>31246.800299999999</v>
      </c>
      <c r="F1808" s="4">
        <v>572.2944</v>
      </c>
      <c r="G1808">
        <v>15.3215</v>
      </c>
      <c r="H1808">
        <v>542.94770000000005</v>
      </c>
      <c r="I1808">
        <v>0</v>
      </c>
      <c r="J1808">
        <v>0</v>
      </c>
      <c r="K1808">
        <v>0</v>
      </c>
      <c r="L1808">
        <v>10.797000000000001</v>
      </c>
      <c r="M1808">
        <v>71555.119600000005</v>
      </c>
      <c r="N1808">
        <v>0</v>
      </c>
      <c r="O1808">
        <v>0</v>
      </c>
      <c r="P1808">
        <v>0</v>
      </c>
      <c r="Q1808">
        <v>0</v>
      </c>
      <c r="R1808">
        <v>1</v>
      </c>
    </row>
    <row r="1809" spans="1:18" x14ac:dyDescent="0.25">
      <c r="A1809" t="s">
        <v>1721</v>
      </c>
      <c r="B1809">
        <v>4288.4602999999997</v>
      </c>
      <c r="C1809">
        <v>451.84010000000001</v>
      </c>
      <c r="D1809">
        <v>84008.913700000005</v>
      </c>
      <c r="E1809" s="3">
        <v>36467.630400000002</v>
      </c>
      <c r="F1809" s="4">
        <v>6265.3168999999998</v>
      </c>
      <c r="G1809">
        <v>1109.508</v>
      </c>
      <c r="H1809">
        <v>4662.0041000000001</v>
      </c>
      <c r="I1809">
        <v>0</v>
      </c>
      <c r="J1809">
        <v>0</v>
      </c>
      <c r="K1809">
        <v>0</v>
      </c>
      <c r="L1809">
        <v>826.83989999999994</v>
      </c>
      <c r="M1809">
        <v>54730.708100000003</v>
      </c>
      <c r="N1809">
        <v>0</v>
      </c>
      <c r="O1809">
        <v>0</v>
      </c>
      <c r="P1809">
        <v>0</v>
      </c>
      <c r="Q1809">
        <v>0</v>
      </c>
      <c r="R1809">
        <v>1</v>
      </c>
    </row>
    <row r="1810" spans="1:18" x14ac:dyDescent="0.25">
      <c r="A1810" t="s">
        <v>1722</v>
      </c>
      <c r="B1810">
        <v>3097.6017000000002</v>
      </c>
      <c r="C1810">
        <v>83.333500000000001</v>
      </c>
      <c r="D1810">
        <v>66117.558699999994</v>
      </c>
      <c r="E1810" s="3">
        <v>28580.2222</v>
      </c>
      <c r="F1810" s="4">
        <v>1308.3919000000001</v>
      </c>
      <c r="G1810">
        <v>208.4888</v>
      </c>
      <c r="H1810">
        <v>955.92049999999995</v>
      </c>
      <c r="I1810">
        <v>0</v>
      </c>
      <c r="J1810">
        <v>0</v>
      </c>
      <c r="K1810">
        <v>0</v>
      </c>
      <c r="L1810">
        <v>160.52549999999999</v>
      </c>
      <c r="M1810">
        <v>57212.031999999999</v>
      </c>
      <c r="N1810">
        <v>0</v>
      </c>
      <c r="O1810">
        <v>0</v>
      </c>
      <c r="P1810">
        <v>0</v>
      </c>
      <c r="Q1810">
        <v>0</v>
      </c>
      <c r="R1810">
        <v>1</v>
      </c>
    </row>
    <row r="1811" spans="1:18" x14ac:dyDescent="0.25">
      <c r="A1811" t="s">
        <v>1723</v>
      </c>
      <c r="B1811">
        <v>10810.039699999999</v>
      </c>
      <c r="C1811">
        <v>1160.2878000000001</v>
      </c>
      <c r="D1811">
        <v>175935.78390000001</v>
      </c>
      <c r="E1811" s="3">
        <v>80179.263500000001</v>
      </c>
      <c r="F1811" s="4">
        <v>13943.069600000001</v>
      </c>
      <c r="G1811">
        <v>2782.8474000000001</v>
      </c>
      <c r="H1811">
        <v>7788.9098999999997</v>
      </c>
      <c r="I1811">
        <v>0</v>
      </c>
      <c r="J1811">
        <v>0</v>
      </c>
      <c r="K1811">
        <v>0</v>
      </c>
      <c r="L1811">
        <v>1351.1362999999999</v>
      </c>
      <c r="M1811">
        <v>54702.112000000001</v>
      </c>
      <c r="N1811">
        <v>0</v>
      </c>
      <c r="O1811">
        <v>0</v>
      </c>
      <c r="P1811">
        <v>0</v>
      </c>
      <c r="Q1811">
        <v>0</v>
      </c>
      <c r="R1811">
        <v>1</v>
      </c>
    </row>
    <row r="1812" spans="1:18" x14ac:dyDescent="0.25">
      <c r="A1812" t="s">
        <v>1724</v>
      </c>
      <c r="B1812">
        <v>6417.1868999999997</v>
      </c>
      <c r="C1812">
        <v>469.33240000000001</v>
      </c>
      <c r="D1812">
        <v>136977.45490000001</v>
      </c>
      <c r="E1812" s="3">
        <v>62252.065900000001</v>
      </c>
      <c r="F1812" s="4">
        <v>7183.1935000000003</v>
      </c>
      <c r="G1812">
        <v>638.42560000000003</v>
      </c>
      <c r="H1812">
        <v>5989.4039000000002</v>
      </c>
      <c r="I1812">
        <v>0</v>
      </c>
      <c r="J1812">
        <v>0</v>
      </c>
      <c r="K1812">
        <v>0</v>
      </c>
      <c r="L1812">
        <v>286.7901</v>
      </c>
      <c r="M1812">
        <v>114563.40579999999</v>
      </c>
      <c r="N1812">
        <v>0</v>
      </c>
      <c r="O1812">
        <v>0</v>
      </c>
      <c r="P1812">
        <v>0</v>
      </c>
      <c r="Q1812">
        <v>0</v>
      </c>
      <c r="R1812">
        <v>1</v>
      </c>
    </row>
    <row r="1813" spans="1:18" x14ac:dyDescent="0.25">
      <c r="A1813" t="s">
        <v>106</v>
      </c>
      <c r="B1813">
        <v>10073.1585</v>
      </c>
      <c r="C1813">
        <v>1256.6797999999999</v>
      </c>
      <c r="D1813">
        <v>199141.73</v>
      </c>
      <c r="E1813" s="3">
        <v>99284.363500000007</v>
      </c>
      <c r="F1813" s="4">
        <v>19702.973900000001</v>
      </c>
      <c r="G1813">
        <v>1837.4614999999999</v>
      </c>
      <c r="H1813">
        <v>15971.3339</v>
      </c>
      <c r="I1813">
        <v>0</v>
      </c>
      <c r="J1813">
        <v>0</v>
      </c>
      <c r="K1813">
        <v>0</v>
      </c>
      <c r="L1813">
        <v>839.67880000000002</v>
      </c>
      <c r="M1813">
        <v>113832.2951</v>
      </c>
      <c r="N1813">
        <v>0</v>
      </c>
      <c r="O1813">
        <v>0</v>
      </c>
      <c r="P1813">
        <v>0</v>
      </c>
      <c r="Q1813">
        <v>0</v>
      </c>
      <c r="R1813">
        <v>1</v>
      </c>
    </row>
    <row r="1814" spans="1:18" x14ac:dyDescent="0.25">
      <c r="A1814" t="s">
        <v>1725</v>
      </c>
      <c r="B1814">
        <v>7518.4971999999998</v>
      </c>
      <c r="C1814">
        <v>743.64490000000001</v>
      </c>
      <c r="D1814">
        <v>104376.45510000001</v>
      </c>
      <c r="E1814" s="3">
        <v>47249.62</v>
      </c>
      <c r="F1814" s="4">
        <v>6466.5898999999999</v>
      </c>
      <c r="G1814">
        <v>1999.837</v>
      </c>
      <c r="H1814">
        <v>1498.1404</v>
      </c>
      <c r="I1814">
        <v>0</v>
      </c>
      <c r="J1814">
        <v>0</v>
      </c>
      <c r="K1814">
        <v>0</v>
      </c>
      <c r="L1814">
        <v>736.25490000000002</v>
      </c>
      <c r="M1814">
        <v>9245.7194999999992</v>
      </c>
      <c r="N1814">
        <v>0</v>
      </c>
      <c r="O1814">
        <v>0</v>
      </c>
      <c r="P1814">
        <v>0</v>
      </c>
      <c r="Q1814">
        <v>0</v>
      </c>
      <c r="R1814">
        <v>1</v>
      </c>
    </row>
    <row r="1815" spans="1:18" x14ac:dyDescent="0.25">
      <c r="A1815" t="s">
        <v>1726</v>
      </c>
      <c r="B1815">
        <v>8180.0340999999999</v>
      </c>
      <c r="C1815">
        <v>868.22839999999997</v>
      </c>
      <c r="D1815">
        <v>124496.1001</v>
      </c>
      <c r="E1815" s="3">
        <v>57145.835400000004</v>
      </c>
      <c r="F1815" s="4">
        <v>9013.3320999999996</v>
      </c>
      <c r="G1815">
        <v>1799.4206999999999</v>
      </c>
      <c r="H1815">
        <v>4714.6342999999997</v>
      </c>
      <c r="I1815">
        <v>0</v>
      </c>
      <c r="J1815">
        <v>0</v>
      </c>
      <c r="K1815">
        <v>0</v>
      </c>
      <c r="L1815">
        <v>835.46479999999997</v>
      </c>
      <c r="M1815">
        <v>43216.457900000001</v>
      </c>
      <c r="N1815">
        <v>0</v>
      </c>
      <c r="O1815">
        <v>0</v>
      </c>
      <c r="P1815">
        <v>0</v>
      </c>
      <c r="Q1815">
        <v>0</v>
      </c>
      <c r="R1815">
        <v>1</v>
      </c>
    </row>
    <row r="1816" spans="1:18" x14ac:dyDescent="0.25">
      <c r="A1816" t="s">
        <v>1727</v>
      </c>
      <c r="B1816">
        <v>345.91359999999997</v>
      </c>
      <c r="C1816">
        <v>1.0469999999999999</v>
      </c>
      <c r="D1816">
        <v>7837.3481000000002</v>
      </c>
      <c r="E1816" s="3">
        <v>3294.1918999999998</v>
      </c>
      <c r="F1816" s="4">
        <v>20.3538</v>
      </c>
      <c r="G1816">
        <v>15.0467</v>
      </c>
      <c r="H1816">
        <v>4.2465000000000002</v>
      </c>
      <c r="I1816">
        <v>0</v>
      </c>
      <c r="J1816">
        <v>0</v>
      </c>
      <c r="K1816">
        <v>0</v>
      </c>
      <c r="L1816">
        <v>14.338100000000001</v>
      </c>
      <c r="M1816">
        <v>7478.7692999999999</v>
      </c>
      <c r="N1816">
        <v>0</v>
      </c>
      <c r="O1816">
        <v>0</v>
      </c>
      <c r="P1816">
        <v>0</v>
      </c>
      <c r="Q1816">
        <v>0</v>
      </c>
      <c r="R1816">
        <v>1</v>
      </c>
    </row>
    <row r="1817" spans="1:18" x14ac:dyDescent="0.25">
      <c r="A1817" t="s">
        <v>1728</v>
      </c>
      <c r="B1817">
        <v>10822.747100000001</v>
      </c>
      <c r="C1817">
        <v>1514.6467</v>
      </c>
      <c r="D1817">
        <v>175811.34239999999</v>
      </c>
      <c r="E1817" s="3">
        <v>82896.146999999997</v>
      </c>
      <c r="F1817" s="4">
        <v>15312.9308</v>
      </c>
      <c r="G1817">
        <v>2281.8593999999998</v>
      </c>
      <c r="H1817">
        <v>9773.3081999999995</v>
      </c>
      <c r="I1817">
        <v>0</v>
      </c>
      <c r="J1817">
        <v>0</v>
      </c>
      <c r="K1817">
        <v>0</v>
      </c>
      <c r="L1817">
        <v>843.07460000000003</v>
      </c>
      <c r="M1817">
        <v>52721.651400000002</v>
      </c>
      <c r="N1817">
        <v>0</v>
      </c>
      <c r="O1817">
        <v>0</v>
      </c>
      <c r="P1817">
        <v>0</v>
      </c>
      <c r="Q1817">
        <v>0</v>
      </c>
      <c r="R1817">
        <v>1</v>
      </c>
    </row>
    <row r="1818" spans="1:18" x14ac:dyDescent="0.25">
      <c r="A1818" t="s">
        <v>1729</v>
      </c>
      <c r="B1818">
        <v>10951.5057</v>
      </c>
      <c r="C1818">
        <v>1246.3474000000001</v>
      </c>
      <c r="D1818">
        <v>177987.69399999999</v>
      </c>
      <c r="E1818" s="3">
        <v>83002.791200000007</v>
      </c>
      <c r="F1818" s="4">
        <v>11029.223400000001</v>
      </c>
      <c r="G1818">
        <v>1074.5510999999999</v>
      </c>
      <c r="H1818">
        <v>8602.8210999999992</v>
      </c>
      <c r="I1818">
        <v>0</v>
      </c>
      <c r="J1818">
        <v>0</v>
      </c>
      <c r="K1818">
        <v>0</v>
      </c>
      <c r="L1818">
        <v>463.04610000000002</v>
      </c>
      <c r="M1818">
        <v>118124.6701</v>
      </c>
      <c r="N1818">
        <v>0</v>
      </c>
      <c r="O1818">
        <v>0</v>
      </c>
      <c r="P1818">
        <v>0</v>
      </c>
      <c r="Q1818">
        <v>0</v>
      </c>
      <c r="R1818">
        <v>1</v>
      </c>
    </row>
    <row r="1819" spans="1:18" x14ac:dyDescent="0.25">
      <c r="A1819" t="s">
        <v>1730</v>
      </c>
      <c r="B1819">
        <v>8652.7165000000005</v>
      </c>
      <c r="C1819">
        <v>1165.43</v>
      </c>
      <c r="D1819">
        <v>132930.11319999999</v>
      </c>
      <c r="E1819" s="3">
        <v>65135.630799999999</v>
      </c>
      <c r="F1819" s="4">
        <v>11234.7744</v>
      </c>
      <c r="G1819">
        <v>1894.7487000000001</v>
      </c>
      <c r="H1819">
        <v>5991.1799000000001</v>
      </c>
      <c r="I1819">
        <v>0</v>
      </c>
      <c r="J1819">
        <v>0</v>
      </c>
      <c r="K1819">
        <v>0</v>
      </c>
      <c r="L1819">
        <v>693.62099999999998</v>
      </c>
      <c r="M1819">
        <v>31336.720099999999</v>
      </c>
      <c r="N1819">
        <v>0</v>
      </c>
      <c r="O1819">
        <v>0</v>
      </c>
      <c r="P1819">
        <v>0</v>
      </c>
      <c r="Q1819">
        <v>0</v>
      </c>
      <c r="R1819">
        <v>1</v>
      </c>
    </row>
    <row r="1820" spans="1:18" x14ac:dyDescent="0.25">
      <c r="A1820" t="s">
        <v>1731</v>
      </c>
      <c r="B1820">
        <v>17066.027900000001</v>
      </c>
      <c r="C1820">
        <v>2372.2636000000002</v>
      </c>
      <c r="D1820">
        <v>204684.46230000001</v>
      </c>
      <c r="E1820" s="3">
        <v>98148.541800000006</v>
      </c>
      <c r="F1820" s="4">
        <v>15923.0713</v>
      </c>
      <c r="G1820">
        <v>3170.8123999999998</v>
      </c>
      <c r="H1820">
        <v>7879.1076999999996</v>
      </c>
      <c r="I1820">
        <v>0</v>
      </c>
      <c r="J1820">
        <v>0</v>
      </c>
      <c r="K1820">
        <v>0</v>
      </c>
      <c r="L1820">
        <v>1025.2924</v>
      </c>
      <c r="M1820">
        <v>27771.946499999998</v>
      </c>
      <c r="N1820">
        <v>0</v>
      </c>
      <c r="O1820">
        <v>0</v>
      </c>
      <c r="P1820">
        <v>0</v>
      </c>
      <c r="Q1820">
        <v>0</v>
      </c>
      <c r="R1820">
        <v>1</v>
      </c>
    </row>
    <row r="1821" spans="1:18" x14ac:dyDescent="0.25">
      <c r="A1821" t="s">
        <v>2017</v>
      </c>
      <c r="B1821">
        <v>7283.8339999999998</v>
      </c>
      <c r="C1821">
        <v>394.22640000000001</v>
      </c>
      <c r="D1821">
        <v>171241.4149</v>
      </c>
      <c r="E1821" s="3">
        <v>78166.037599999996</v>
      </c>
      <c r="F1821" s="4">
        <v>8815.1090999999997</v>
      </c>
      <c r="G1821">
        <v>109.20910000000001</v>
      </c>
      <c r="H1821">
        <v>8627.3075000000008</v>
      </c>
      <c r="I1821">
        <v>0</v>
      </c>
      <c r="J1821">
        <v>0</v>
      </c>
      <c r="K1821">
        <v>0</v>
      </c>
      <c r="L1821">
        <v>83.496499999999997</v>
      </c>
      <c r="M1821">
        <v>160427.3352</v>
      </c>
      <c r="N1821">
        <v>0</v>
      </c>
      <c r="O1821">
        <v>0</v>
      </c>
      <c r="P1821">
        <v>0</v>
      </c>
      <c r="Q1821">
        <v>0</v>
      </c>
      <c r="R1821">
        <v>1</v>
      </c>
    </row>
    <row r="1822" spans="1:18" x14ac:dyDescent="0.25">
      <c r="A1822" t="s">
        <v>1732</v>
      </c>
      <c r="B1822">
        <v>10465.887199999999</v>
      </c>
      <c r="C1822">
        <v>1102.4933000000001</v>
      </c>
      <c r="D1822">
        <v>145246.45180000001</v>
      </c>
      <c r="E1822" s="3">
        <v>66938.999100000001</v>
      </c>
      <c r="F1822" s="4">
        <v>9662.5321000000004</v>
      </c>
      <c r="G1822">
        <v>2325.0531999999998</v>
      </c>
      <c r="H1822">
        <v>3901.1622000000002</v>
      </c>
      <c r="I1822">
        <v>0</v>
      </c>
      <c r="J1822">
        <v>0</v>
      </c>
      <c r="K1822">
        <v>0</v>
      </c>
      <c r="L1822">
        <v>779.41070000000002</v>
      </c>
      <c r="M1822">
        <v>26985.420099999999</v>
      </c>
      <c r="N1822">
        <v>0</v>
      </c>
      <c r="O1822">
        <v>0</v>
      </c>
      <c r="P1822">
        <v>0</v>
      </c>
      <c r="Q1822">
        <v>0</v>
      </c>
      <c r="R1822">
        <v>1</v>
      </c>
    </row>
    <row r="1823" spans="1:18" x14ac:dyDescent="0.25">
      <c r="A1823" t="s">
        <v>1733</v>
      </c>
      <c r="B1823">
        <v>11218.1772</v>
      </c>
      <c r="C1823">
        <v>1798.9458</v>
      </c>
      <c r="D1823">
        <v>151372.35440000001</v>
      </c>
      <c r="E1823" s="3">
        <v>72850.650099999999</v>
      </c>
      <c r="F1823" s="4">
        <v>14413.283299999999</v>
      </c>
      <c r="G1823">
        <v>2805.002</v>
      </c>
      <c r="H1823">
        <v>7738.1526000000003</v>
      </c>
      <c r="I1823">
        <v>0</v>
      </c>
      <c r="J1823">
        <v>0</v>
      </c>
      <c r="K1823">
        <v>0</v>
      </c>
      <c r="L1823">
        <v>1021.9247</v>
      </c>
      <c r="M1823">
        <v>10650.1664</v>
      </c>
      <c r="N1823">
        <v>0</v>
      </c>
      <c r="O1823">
        <v>0</v>
      </c>
      <c r="P1823">
        <v>0</v>
      </c>
      <c r="Q1823">
        <v>0</v>
      </c>
      <c r="R1823">
        <v>1</v>
      </c>
    </row>
    <row r="1824" spans="1:18" x14ac:dyDescent="0.25">
      <c r="A1824" t="s">
        <v>1734</v>
      </c>
      <c r="B1824">
        <v>11737.2788</v>
      </c>
      <c r="C1824">
        <v>1834.1008999999999</v>
      </c>
      <c r="D1824">
        <v>172379.3297</v>
      </c>
      <c r="E1824" s="3">
        <v>82575.824999999997</v>
      </c>
      <c r="F1824" s="4">
        <v>17096.457600000002</v>
      </c>
      <c r="G1824">
        <v>2815.558</v>
      </c>
      <c r="H1824">
        <v>10773.3192</v>
      </c>
      <c r="I1824">
        <v>0</v>
      </c>
      <c r="J1824">
        <v>0</v>
      </c>
      <c r="K1824">
        <v>0</v>
      </c>
      <c r="L1824">
        <v>989.03110000000004</v>
      </c>
      <c r="M1824">
        <v>28643.271000000001</v>
      </c>
      <c r="N1824">
        <v>0</v>
      </c>
      <c r="O1824">
        <v>0</v>
      </c>
      <c r="P1824">
        <v>0</v>
      </c>
      <c r="Q1824">
        <v>0</v>
      </c>
      <c r="R1824">
        <v>1</v>
      </c>
    </row>
    <row r="1825" spans="1:18" x14ac:dyDescent="0.25">
      <c r="A1825" t="s">
        <v>1735</v>
      </c>
      <c r="B1825">
        <v>9916.2562999999991</v>
      </c>
      <c r="C1825">
        <v>1222.3815</v>
      </c>
      <c r="D1825">
        <v>176410.48180000001</v>
      </c>
      <c r="E1825" s="3">
        <v>85122.246899999998</v>
      </c>
      <c r="F1825" s="4">
        <v>17378.848399999999</v>
      </c>
      <c r="G1825">
        <v>1970.0617999999999</v>
      </c>
      <c r="H1825">
        <v>14022.339099999999</v>
      </c>
      <c r="I1825">
        <v>0</v>
      </c>
      <c r="J1825">
        <v>0</v>
      </c>
      <c r="K1825">
        <v>0</v>
      </c>
      <c r="L1825">
        <v>1058.6187</v>
      </c>
      <c r="M1825">
        <v>106642.9268</v>
      </c>
      <c r="N1825">
        <v>0</v>
      </c>
      <c r="O1825">
        <v>0</v>
      </c>
      <c r="P1825">
        <v>0</v>
      </c>
      <c r="Q1825">
        <v>0</v>
      </c>
      <c r="R1825">
        <v>1</v>
      </c>
    </row>
    <row r="1826" spans="1:18" x14ac:dyDescent="0.25">
      <c r="A1826" t="s">
        <v>1736</v>
      </c>
      <c r="B1826">
        <v>15638.506799999999</v>
      </c>
      <c r="C1826">
        <v>1785.6451</v>
      </c>
      <c r="D1826">
        <v>189632.14850000001</v>
      </c>
      <c r="E1826" s="3">
        <v>85399.724900000001</v>
      </c>
      <c r="F1826" s="4">
        <v>13009.2246</v>
      </c>
      <c r="G1826">
        <v>3894.4184</v>
      </c>
      <c r="H1826">
        <v>3999.3697999999999</v>
      </c>
      <c r="I1826">
        <v>0</v>
      </c>
      <c r="J1826">
        <v>0</v>
      </c>
      <c r="K1826">
        <v>0</v>
      </c>
      <c r="L1826">
        <v>1493.0059000000001</v>
      </c>
      <c r="M1826">
        <v>9325.0625</v>
      </c>
      <c r="N1826">
        <v>0</v>
      </c>
      <c r="O1826">
        <v>0</v>
      </c>
      <c r="P1826">
        <v>0</v>
      </c>
      <c r="Q1826">
        <v>0</v>
      </c>
      <c r="R1826">
        <v>1</v>
      </c>
    </row>
    <row r="1827" spans="1:18" x14ac:dyDescent="0.25">
      <c r="A1827" t="s">
        <v>1737</v>
      </c>
      <c r="B1827">
        <v>17478.6152</v>
      </c>
      <c r="C1827">
        <v>1782.6507999999999</v>
      </c>
      <c r="D1827">
        <v>214798.7267</v>
      </c>
      <c r="E1827" s="3">
        <v>95719.450800000006</v>
      </c>
      <c r="F1827" s="4">
        <v>13305.5643</v>
      </c>
      <c r="G1827">
        <v>3887.3759</v>
      </c>
      <c r="H1827">
        <v>4718.7125999999998</v>
      </c>
      <c r="I1827">
        <v>0</v>
      </c>
      <c r="J1827">
        <v>0</v>
      </c>
      <c r="K1827">
        <v>0</v>
      </c>
      <c r="L1827">
        <v>1804.3168000000001</v>
      </c>
      <c r="M1827">
        <v>49566.823299999996</v>
      </c>
      <c r="N1827">
        <v>0</v>
      </c>
      <c r="O1827">
        <v>0</v>
      </c>
      <c r="P1827">
        <v>0</v>
      </c>
      <c r="Q1827">
        <v>0</v>
      </c>
      <c r="R1827">
        <v>1</v>
      </c>
    </row>
    <row r="1828" spans="1:18" x14ac:dyDescent="0.25">
      <c r="A1828" t="s">
        <v>1738</v>
      </c>
      <c r="B1828">
        <v>6577.6327000000001</v>
      </c>
      <c r="C1828">
        <v>394.22149999999999</v>
      </c>
      <c r="D1828">
        <v>126273.1816</v>
      </c>
      <c r="E1828" s="3">
        <v>55882.885199999997</v>
      </c>
      <c r="F1828" s="4">
        <v>5191.8676999999998</v>
      </c>
      <c r="G1828">
        <v>859.41210000000001</v>
      </c>
      <c r="H1828">
        <v>3281.9634000000001</v>
      </c>
      <c r="I1828">
        <v>0</v>
      </c>
      <c r="J1828">
        <v>0</v>
      </c>
      <c r="K1828">
        <v>0</v>
      </c>
      <c r="L1828">
        <v>486.35300000000001</v>
      </c>
      <c r="M1828">
        <v>87869.045299999998</v>
      </c>
      <c r="N1828">
        <v>0</v>
      </c>
      <c r="O1828">
        <v>0</v>
      </c>
      <c r="P1828">
        <v>0</v>
      </c>
      <c r="Q1828">
        <v>0</v>
      </c>
      <c r="R1828">
        <v>1</v>
      </c>
    </row>
    <row r="1829" spans="1:18" x14ac:dyDescent="0.25">
      <c r="A1829" t="s">
        <v>1739</v>
      </c>
      <c r="B1829">
        <v>11029.25</v>
      </c>
      <c r="C1829">
        <v>1044.4368999999999</v>
      </c>
      <c r="D1829">
        <v>185564.85140000001</v>
      </c>
      <c r="E1829" s="3">
        <v>83450.093200000003</v>
      </c>
      <c r="F1829" s="4">
        <v>11334.401900000001</v>
      </c>
      <c r="G1829">
        <v>2133.991</v>
      </c>
      <c r="H1829">
        <v>3893.0666999999999</v>
      </c>
      <c r="I1829">
        <v>0</v>
      </c>
      <c r="J1829">
        <v>0</v>
      </c>
      <c r="K1829">
        <v>0</v>
      </c>
      <c r="L1829">
        <v>870.92650000000003</v>
      </c>
      <c r="M1829">
        <v>69466.808499999999</v>
      </c>
      <c r="N1829">
        <v>0</v>
      </c>
      <c r="O1829">
        <v>0</v>
      </c>
      <c r="P1829">
        <v>0</v>
      </c>
      <c r="Q1829">
        <v>0</v>
      </c>
      <c r="R1829">
        <v>1</v>
      </c>
    </row>
    <row r="1830" spans="1:18" x14ac:dyDescent="0.25">
      <c r="A1830" t="s">
        <v>1740</v>
      </c>
      <c r="B1830">
        <v>12194.932699999999</v>
      </c>
      <c r="C1830">
        <v>1195.8098</v>
      </c>
      <c r="D1830">
        <v>196636.1489</v>
      </c>
      <c r="E1830" s="3">
        <v>91367.037800000006</v>
      </c>
      <c r="F1830" s="4">
        <v>11967.8107</v>
      </c>
      <c r="G1830">
        <v>2232.2334999999998</v>
      </c>
      <c r="H1830">
        <v>5310.8687</v>
      </c>
      <c r="I1830">
        <v>0</v>
      </c>
      <c r="J1830">
        <v>0</v>
      </c>
      <c r="K1830">
        <v>0</v>
      </c>
      <c r="L1830">
        <v>913.49929999999995</v>
      </c>
      <c r="M1830">
        <v>68895.470799999996</v>
      </c>
      <c r="N1830">
        <v>0</v>
      </c>
      <c r="O1830">
        <v>0</v>
      </c>
      <c r="P1830">
        <v>0</v>
      </c>
      <c r="Q1830">
        <v>0</v>
      </c>
      <c r="R1830">
        <v>1</v>
      </c>
    </row>
    <row r="1831" spans="1:18" x14ac:dyDescent="0.25">
      <c r="A1831" t="s">
        <v>1741</v>
      </c>
      <c r="B1831">
        <v>5566.9197000000004</v>
      </c>
      <c r="C1831">
        <v>379.85230000000001</v>
      </c>
      <c r="D1831">
        <v>93161.797200000001</v>
      </c>
      <c r="E1831" s="3">
        <v>42276.352599999998</v>
      </c>
      <c r="F1831" s="4">
        <v>4272.7893000000004</v>
      </c>
      <c r="G1831">
        <v>1233.7625</v>
      </c>
      <c r="H1831">
        <v>1052.4374</v>
      </c>
      <c r="I1831">
        <v>0</v>
      </c>
      <c r="J1831">
        <v>0</v>
      </c>
      <c r="K1831">
        <v>0</v>
      </c>
      <c r="L1831">
        <v>555.48720000000003</v>
      </c>
      <c r="M1831">
        <v>17553.899600000001</v>
      </c>
      <c r="N1831">
        <v>0</v>
      </c>
      <c r="O1831">
        <v>0</v>
      </c>
      <c r="P1831">
        <v>0</v>
      </c>
      <c r="Q1831">
        <v>0</v>
      </c>
      <c r="R1831">
        <v>1</v>
      </c>
    </row>
    <row r="1832" spans="1:18" x14ac:dyDescent="0.25">
      <c r="A1832" t="s">
        <v>1742</v>
      </c>
      <c r="B1832">
        <v>11843.7286</v>
      </c>
      <c r="C1832">
        <v>1156.6431</v>
      </c>
      <c r="D1832">
        <v>172572.02</v>
      </c>
      <c r="E1832" s="3">
        <v>78899.176500000001</v>
      </c>
      <c r="F1832" s="4">
        <v>10513.6561</v>
      </c>
      <c r="G1832">
        <v>2416.9112</v>
      </c>
      <c r="H1832">
        <v>3385.5032000000001</v>
      </c>
      <c r="I1832">
        <v>0</v>
      </c>
      <c r="J1832">
        <v>0</v>
      </c>
      <c r="K1832">
        <v>0</v>
      </c>
      <c r="L1832">
        <v>842.71360000000004</v>
      </c>
      <c r="M1832">
        <v>37480.868499999997</v>
      </c>
      <c r="N1832">
        <v>0</v>
      </c>
      <c r="O1832">
        <v>0</v>
      </c>
      <c r="P1832">
        <v>0</v>
      </c>
      <c r="Q1832">
        <v>0</v>
      </c>
      <c r="R1832">
        <v>1</v>
      </c>
    </row>
    <row r="1833" spans="1:18" x14ac:dyDescent="0.25">
      <c r="A1833" t="s">
        <v>1743</v>
      </c>
      <c r="B1833">
        <v>6288.5019000000002</v>
      </c>
      <c r="C1833">
        <v>397.5917</v>
      </c>
      <c r="D1833">
        <v>103653.04150000001</v>
      </c>
      <c r="E1833" s="3">
        <v>46252.456599999998</v>
      </c>
      <c r="F1833" s="4">
        <v>3995.4059000000002</v>
      </c>
      <c r="G1833">
        <v>818.13599999999997</v>
      </c>
      <c r="H1833">
        <v>1481.5882999999999</v>
      </c>
      <c r="I1833">
        <v>0</v>
      </c>
      <c r="J1833">
        <v>0</v>
      </c>
      <c r="K1833">
        <v>0</v>
      </c>
      <c r="L1833">
        <v>348.66899999999998</v>
      </c>
      <c r="M1833">
        <v>56592.6083</v>
      </c>
      <c r="N1833">
        <v>0</v>
      </c>
      <c r="O1833">
        <v>0</v>
      </c>
      <c r="P1833">
        <v>0</v>
      </c>
      <c r="Q1833">
        <v>0</v>
      </c>
      <c r="R1833">
        <v>1</v>
      </c>
    </row>
    <row r="1834" spans="1:18" x14ac:dyDescent="0.25">
      <c r="A1834" t="s">
        <v>1744</v>
      </c>
      <c r="B1834">
        <v>7170.7</v>
      </c>
      <c r="C1834">
        <v>492.11189999999999</v>
      </c>
      <c r="D1834">
        <v>125349.2426</v>
      </c>
      <c r="E1834" s="3">
        <v>56654.479700000004</v>
      </c>
      <c r="F1834" s="4">
        <v>5753.5810000000001</v>
      </c>
      <c r="G1834">
        <v>1320.6911</v>
      </c>
      <c r="H1834">
        <v>1850.9048</v>
      </c>
      <c r="I1834">
        <v>0</v>
      </c>
      <c r="J1834">
        <v>0</v>
      </c>
      <c r="K1834">
        <v>0</v>
      </c>
      <c r="L1834">
        <v>591.65729999999996</v>
      </c>
      <c r="M1834">
        <v>48255.311999999998</v>
      </c>
      <c r="N1834">
        <v>0</v>
      </c>
      <c r="O1834">
        <v>0</v>
      </c>
      <c r="P1834">
        <v>0</v>
      </c>
      <c r="Q1834">
        <v>0</v>
      </c>
      <c r="R1834">
        <v>1</v>
      </c>
    </row>
    <row r="1835" spans="1:18" x14ac:dyDescent="0.25">
      <c r="A1835" t="s">
        <v>1745</v>
      </c>
      <c r="B1835">
        <v>10451.634</v>
      </c>
      <c r="C1835">
        <v>1138.8095000000001</v>
      </c>
      <c r="D1835">
        <v>134338.4106</v>
      </c>
      <c r="E1835" s="3">
        <v>62516.897400000002</v>
      </c>
      <c r="F1835" s="4">
        <v>9703.7757999999994</v>
      </c>
      <c r="G1835">
        <v>2251.6522</v>
      </c>
      <c r="H1835">
        <v>2564.5169000000001</v>
      </c>
      <c r="I1835">
        <v>0</v>
      </c>
      <c r="J1835">
        <v>0</v>
      </c>
      <c r="K1835">
        <v>0</v>
      </c>
      <c r="L1835">
        <v>774.48239999999998</v>
      </c>
      <c r="M1835">
        <v>18502.121999999999</v>
      </c>
      <c r="N1835">
        <v>0</v>
      </c>
      <c r="O1835">
        <v>0</v>
      </c>
      <c r="P1835">
        <v>0</v>
      </c>
      <c r="Q1835">
        <v>0</v>
      </c>
      <c r="R1835">
        <v>1</v>
      </c>
    </row>
    <row r="1836" spans="1:18" x14ac:dyDescent="0.25">
      <c r="A1836" t="s">
        <v>1746</v>
      </c>
      <c r="B1836">
        <v>3954.2773000000002</v>
      </c>
      <c r="C1836">
        <v>334.93830000000003</v>
      </c>
      <c r="D1836">
        <v>58324.201800000003</v>
      </c>
      <c r="E1836" s="3">
        <v>26166.959599999998</v>
      </c>
      <c r="F1836" s="4">
        <v>2962.4859999999999</v>
      </c>
      <c r="G1836">
        <v>885.85</v>
      </c>
      <c r="H1836">
        <v>263.63440000000003</v>
      </c>
      <c r="I1836">
        <v>0</v>
      </c>
      <c r="J1836">
        <v>0</v>
      </c>
      <c r="K1836">
        <v>0</v>
      </c>
      <c r="L1836">
        <v>368.1789</v>
      </c>
      <c r="M1836">
        <v>8116.0475999999999</v>
      </c>
      <c r="N1836">
        <v>0</v>
      </c>
      <c r="O1836">
        <v>0</v>
      </c>
      <c r="P1836">
        <v>0</v>
      </c>
      <c r="Q1836">
        <v>0</v>
      </c>
      <c r="R1836">
        <v>1</v>
      </c>
    </row>
    <row r="1837" spans="1:18" x14ac:dyDescent="0.25">
      <c r="A1837" t="s">
        <v>1747</v>
      </c>
      <c r="B1837">
        <v>13842.5609</v>
      </c>
      <c r="C1837">
        <v>1842.2138</v>
      </c>
      <c r="D1837">
        <v>235185.59909999999</v>
      </c>
      <c r="E1837" s="3">
        <v>113834.2803</v>
      </c>
      <c r="F1837" s="4">
        <v>21784.961200000002</v>
      </c>
      <c r="G1837">
        <v>2993.1756999999998</v>
      </c>
      <c r="H1837">
        <v>12948.3591</v>
      </c>
      <c r="I1837">
        <v>0</v>
      </c>
      <c r="J1837">
        <v>0</v>
      </c>
      <c r="K1837">
        <v>0</v>
      </c>
      <c r="L1837">
        <v>1042.6748</v>
      </c>
      <c r="M1837">
        <v>83516.229900000006</v>
      </c>
      <c r="N1837">
        <v>0</v>
      </c>
      <c r="O1837">
        <v>0</v>
      </c>
      <c r="P1837">
        <v>0</v>
      </c>
      <c r="Q1837">
        <v>0</v>
      </c>
      <c r="R1837">
        <v>1</v>
      </c>
    </row>
    <row r="1838" spans="1:18" x14ac:dyDescent="0.25">
      <c r="A1838" t="s">
        <v>2018</v>
      </c>
      <c r="B1838">
        <v>4017.2745</v>
      </c>
      <c r="C1838">
        <v>715.04669999999999</v>
      </c>
      <c r="D1838">
        <v>57171.840499999998</v>
      </c>
      <c r="E1838" s="3">
        <v>24993.965700000001</v>
      </c>
      <c r="F1838" s="4">
        <v>6023.5414000000001</v>
      </c>
      <c r="G1838">
        <v>574.20479999999998</v>
      </c>
      <c r="H1838">
        <v>190.7449</v>
      </c>
      <c r="I1838">
        <v>0</v>
      </c>
      <c r="J1838">
        <v>0</v>
      </c>
      <c r="K1838">
        <v>0</v>
      </c>
      <c r="L1838">
        <v>361.09949999999998</v>
      </c>
      <c r="M1838">
        <v>13988.7801</v>
      </c>
      <c r="N1838">
        <v>0</v>
      </c>
      <c r="O1838">
        <v>0</v>
      </c>
      <c r="P1838">
        <v>0</v>
      </c>
      <c r="Q1838">
        <v>0</v>
      </c>
      <c r="R1838">
        <v>1</v>
      </c>
    </row>
    <row r="1839" spans="1:18" x14ac:dyDescent="0.25">
      <c r="A1839" t="s">
        <v>1748</v>
      </c>
      <c r="B1839">
        <v>4068.625</v>
      </c>
      <c r="C1839">
        <v>554.14760000000001</v>
      </c>
      <c r="D1839">
        <v>68120.569300000003</v>
      </c>
      <c r="E1839" s="3">
        <v>30678.668099999999</v>
      </c>
      <c r="F1839" s="4">
        <v>5991.6107000000002</v>
      </c>
      <c r="G1839">
        <v>644.9692</v>
      </c>
      <c r="H1839">
        <v>297.31229999999999</v>
      </c>
      <c r="I1839">
        <v>0</v>
      </c>
      <c r="J1839">
        <v>0</v>
      </c>
      <c r="K1839">
        <v>0</v>
      </c>
      <c r="L1839">
        <v>401.99990000000003</v>
      </c>
      <c r="M1839">
        <v>18411.826499999999</v>
      </c>
      <c r="N1839">
        <v>0</v>
      </c>
      <c r="O1839">
        <v>0</v>
      </c>
      <c r="P1839">
        <v>0</v>
      </c>
      <c r="Q1839">
        <v>0</v>
      </c>
      <c r="R1839">
        <v>1</v>
      </c>
    </row>
    <row r="1840" spans="1:18" x14ac:dyDescent="0.25">
      <c r="A1840" t="s">
        <v>1749</v>
      </c>
      <c r="B1840">
        <v>3521.5417000000002</v>
      </c>
      <c r="C1840">
        <v>181.72810000000001</v>
      </c>
      <c r="D1840">
        <v>74826.094500000007</v>
      </c>
      <c r="E1840" s="3">
        <v>32645.983</v>
      </c>
      <c r="F1840" s="4">
        <v>1750.2023999999999</v>
      </c>
      <c r="G1840">
        <v>307.61450000000002</v>
      </c>
      <c r="H1840">
        <v>797.9153</v>
      </c>
      <c r="I1840">
        <v>0</v>
      </c>
      <c r="J1840">
        <v>0</v>
      </c>
      <c r="K1840">
        <v>0</v>
      </c>
      <c r="L1840">
        <v>108.3199</v>
      </c>
      <c r="M1840">
        <v>59016.214</v>
      </c>
      <c r="N1840">
        <v>0</v>
      </c>
      <c r="O1840">
        <v>0</v>
      </c>
      <c r="P1840">
        <v>0</v>
      </c>
      <c r="Q1840">
        <v>0</v>
      </c>
      <c r="R1840">
        <v>1</v>
      </c>
    </row>
    <row r="1841" spans="1:18" x14ac:dyDescent="0.25">
      <c r="A1841" t="s">
        <v>1750</v>
      </c>
      <c r="B1841">
        <v>12200.123299999999</v>
      </c>
      <c r="C1841">
        <v>1195.5679</v>
      </c>
      <c r="D1841">
        <v>153371.37820000001</v>
      </c>
      <c r="E1841" s="3">
        <v>69121.462499999994</v>
      </c>
      <c r="F1841" s="4">
        <v>9232.5580000000009</v>
      </c>
      <c r="G1841">
        <v>2754.5637000000002</v>
      </c>
      <c r="H1841">
        <v>1616.7283</v>
      </c>
      <c r="I1841">
        <v>0</v>
      </c>
      <c r="J1841">
        <v>0</v>
      </c>
      <c r="K1841">
        <v>0</v>
      </c>
      <c r="L1841">
        <v>936.09339999999997</v>
      </c>
      <c r="M1841">
        <v>25998.875899999999</v>
      </c>
      <c r="N1841">
        <v>0</v>
      </c>
      <c r="O1841">
        <v>0</v>
      </c>
      <c r="P1841">
        <v>0</v>
      </c>
      <c r="Q1841">
        <v>0</v>
      </c>
      <c r="R1841">
        <v>1</v>
      </c>
    </row>
    <row r="1842" spans="1:18" x14ac:dyDescent="0.25">
      <c r="A1842" t="s">
        <v>1751</v>
      </c>
      <c r="B1842">
        <v>11996.281000000001</v>
      </c>
      <c r="C1842">
        <v>1395.2645</v>
      </c>
      <c r="D1842">
        <v>169216.0833</v>
      </c>
      <c r="E1842" s="3">
        <v>77376.628200000006</v>
      </c>
      <c r="F1842" s="4">
        <v>12323.315699999999</v>
      </c>
      <c r="G1842">
        <v>2878.9958999999999</v>
      </c>
      <c r="H1842">
        <v>5233.6165000000001</v>
      </c>
      <c r="I1842">
        <v>0</v>
      </c>
      <c r="J1842">
        <v>0</v>
      </c>
      <c r="K1842">
        <v>0</v>
      </c>
      <c r="L1842">
        <v>1237.1222</v>
      </c>
      <c r="M1842">
        <v>37430.4205</v>
      </c>
      <c r="N1842">
        <v>0</v>
      </c>
      <c r="O1842">
        <v>0</v>
      </c>
      <c r="P1842">
        <v>0</v>
      </c>
      <c r="Q1842">
        <v>0</v>
      </c>
      <c r="R1842">
        <v>1</v>
      </c>
    </row>
    <row r="1843" spans="1:18" x14ac:dyDescent="0.25">
      <c r="A1843" t="s">
        <v>1752</v>
      </c>
      <c r="B1843">
        <v>6346.5866999999998</v>
      </c>
      <c r="C1843">
        <v>697.82010000000002</v>
      </c>
      <c r="D1843">
        <v>99663.308399999994</v>
      </c>
      <c r="E1843" s="3">
        <v>43885.302799999998</v>
      </c>
      <c r="F1843" s="4">
        <v>8812.5822000000007</v>
      </c>
      <c r="G1843">
        <v>1988.5907999999999</v>
      </c>
      <c r="H1843">
        <v>2113.6747</v>
      </c>
      <c r="I1843">
        <v>0</v>
      </c>
      <c r="J1843">
        <v>0</v>
      </c>
      <c r="K1843">
        <v>0</v>
      </c>
      <c r="L1843">
        <v>1109.9966999999999</v>
      </c>
      <c r="M1843">
        <v>16531.480599999999</v>
      </c>
      <c r="N1843">
        <v>0</v>
      </c>
      <c r="O1843">
        <v>0</v>
      </c>
      <c r="P1843">
        <v>0</v>
      </c>
      <c r="Q1843">
        <v>0</v>
      </c>
      <c r="R1843">
        <v>1</v>
      </c>
    </row>
    <row r="1844" spans="1:18" x14ac:dyDescent="0.25">
      <c r="A1844" t="s">
        <v>107</v>
      </c>
      <c r="B1844">
        <v>7527.2016000000003</v>
      </c>
      <c r="C1844">
        <v>1600.2761</v>
      </c>
      <c r="D1844">
        <v>118481.24980000001</v>
      </c>
      <c r="E1844" s="3">
        <v>54307.027300000002</v>
      </c>
      <c r="F1844" s="4">
        <v>15186.9941</v>
      </c>
      <c r="G1844">
        <v>2517.1894000000002</v>
      </c>
      <c r="H1844">
        <v>11602.416499999999</v>
      </c>
      <c r="I1844">
        <v>0</v>
      </c>
      <c r="J1844">
        <v>0</v>
      </c>
      <c r="K1844">
        <v>0</v>
      </c>
      <c r="L1844">
        <v>1628.0617999999999</v>
      </c>
      <c r="M1844">
        <v>55834.378599999996</v>
      </c>
      <c r="N1844">
        <v>0</v>
      </c>
      <c r="O1844">
        <v>0</v>
      </c>
      <c r="P1844">
        <v>0</v>
      </c>
      <c r="Q1844">
        <v>0</v>
      </c>
      <c r="R1844">
        <v>1</v>
      </c>
    </row>
    <row r="1845" spans="1:18" x14ac:dyDescent="0.25">
      <c r="A1845" t="s">
        <v>1753</v>
      </c>
      <c r="B1845">
        <v>10706.948399999999</v>
      </c>
      <c r="C1845">
        <v>1061.6586</v>
      </c>
      <c r="D1845">
        <v>140601.057</v>
      </c>
      <c r="E1845" s="3">
        <v>65217.072999999997</v>
      </c>
      <c r="F1845" s="4">
        <v>9787.9156999999996</v>
      </c>
      <c r="G1845">
        <v>2672.0909999999999</v>
      </c>
      <c r="H1845">
        <v>2963.7602000000002</v>
      </c>
      <c r="I1845">
        <v>0</v>
      </c>
      <c r="J1845">
        <v>0</v>
      </c>
      <c r="K1845">
        <v>0</v>
      </c>
      <c r="L1845">
        <v>925.54579999999999</v>
      </c>
      <c r="M1845">
        <v>12207.897499999999</v>
      </c>
      <c r="N1845">
        <v>0</v>
      </c>
      <c r="O1845">
        <v>0</v>
      </c>
      <c r="P1845">
        <v>0</v>
      </c>
      <c r="Q1845">
        <v>0</v>
      </c>
      <c r="R1845">
        <v>1</v>
      </c>
    </row>
    <row r="1846" spans="1:18" x14ac:dyDescent="0.25">
      <c r="A1846" t="s">
        <v>1754</v>
      </c>
      <c r="B1846">
        <v>12649.0173</v>
      </c>
      <c r="C1846">
        <v>2008.9295999999999</v>
      </c>
      <c r="D1846">
        <v>173703.1643</v>
      </c>
      <c r="E1846" s="3">
        <v>84182.79</v>
      </c>
      <c r="F1846" s="4">
        <v>17461.8128</v>
      </c>
      <c r="G1846">
        <v>2913.4272999999998</v>
      </c>
      <c r="H1846">
        <v>10374.960300000001</v>
      </c>
      <c r="I1846">
        <v>0</v>
      </c>
      <c r="J1846">
        <v>0</v>
      </c>
      <c r="K1846">
        <v>0</v>
      </c>
      <c r="L1846">
        <v>1132.7891999999999</v>
      </c>
      <c r="M1846">
        <v>15711.4439</v>
      </c>
      <c r="N1846">
        <v>0</v>
      </c>
      <c r="O1846">
        <v>0</v>
      </c>
      <c r="P1846">
        <v>0</v>
      </c>
      <c r="Q1846">
        <v>0</v>
      </c>
      <c r="R1846">
        <v>1</v>
      </c>
    </row>
    <row r="1847" spans="1:18" x14ac:dyDescent="0.25">
      <c r="A1847" t="s">
        <v>1755</v>
      </c>
      <c r="B1847">
        <v>14390.467500000001</v>
      </c>
      <c r="C1847">
        <v>1762.5445999999999</v>
      </c>
      <c r="D1847">
        <v>181183.98509999999</v>
      </c>
      <c r="E1847" s="3">
        <v>86878.861600000004</v>
      </c>
      <c r="F1847" s="4">
        <v>13827.3987</v>
      </c>
      <c r="G1847">
        <v>3222.9431</v>
      </c>
      <c r="H1847">
        <v>5736.8217999999997</v>
      </c>
      <c r="I1847">
        <v>0</v>
      </c>
      <c r="J1847">
        <v>0</v>
      </c>
      <c r="K1847">
        <v>0</v>
      </c>
      <c r="L1847">
        <v>1056.1709000000001</v>
      </c>
      <c r="M1847">
        <v>22373.273399999998</v>
      </c>
      <c r="N1847">
        <v>0</v>
      </c>
      <c r="O1847">
        <v>0</v>
      </c>
      <c r="P1847">
        <v>0</v>
      </c>
      <c r="Q1847">
        <v>0</v>
      </c>
      <c r="R1847">
        <v>1</v>
      </c>
    </row>
    <row r="1848" spans="1:18" x14ac:dyDescent="0.25">
      <c r="A1848" t="s">
        <v>1756</v>
      </c>
      <c r="B1848">
        <v>12753.0861</v>
      </c>
      <c r="C1848">
        <v>1906.867</v>
      </c>
      <c r="D1848">
        <v>175023.1924</v>
      </c>
      <c r="E1848" s="3">
        <v>83032.443100000004</v>
      </c>
      <c r="F1848" s="4">
        <v>16693.742300000002</v>
      </c>
      <c r="G1848">
        <v>2579.5581999999999</v>
      </c>
      <c r="H1848">
        <v>9753.6929999999993</v>
      </c>
      <c r="I1848">
        <v>0</v>
      </c>
      <c r="J1848">
        <v>0</v>
      </c>
      <c r="K1848">
        <v>0</v>
      </c>
      <c r="L1848">
        <v>1090.4411</v>
      </c>
      <c r="M1848">
        <v>28298.107400000001</v>
      </c>
      <c r="N1848">
        <v>0</v>
      </c>
      <c r="O1848">
        <v>0</v>
      </c>
      <c r="P1848">
        <v>0</v>
      </c>
      <c r="Q1848">
        <v>0</v>
      </c>
      <c r="R1848">
        <v>1</v>
      </c>
    </row>
    <row r="1849" spans="1:18" x14ac:dyDescent="0.25">
      <c r="A1849" t="s">
        <v>1757</v>
      </c>
      <c r="B1849">
        <v>7646.1418999999996</v>
      </c>
      <c r="C1849">
        <v>778.31370000000004</v>
      </c>
      <c r="D1849">
        <v>108792.74400000001</v>
      </c>
      <c r="E1849" s="3">
        <v>49316.642800000001</v>
      </c>
      <c r="F1849" s="4">
        <v>6287.4303</v>
      </c>
      <c r="G1849">
        <v>1920.9755</v>
      </c>
      <c r="H1849">
        <v>1992.1021000000001</v>
      </c>
      <c r="I1849">
        <v>0</v>
      </c>
      <c r="J1849">
        <v>0</v>
      </c>
      <c r="K1849">
        <v>0</v>
      </c>
      <c r="L1849">
        <v>723.75070000000005</v>
      </c>
      <c r="M1849">
        <v>24328.85</v>
      </c>
      <c r="N1849">
        <v>0</v>
      </c>
      <c r="O1849">
        <v>0</v>
      </c>
      <c r="P1849">
        <v>0</v>
      </c>
      <c r="Q1849">
        <v>0</v>
      </c>
      <c r="R1849">
        <v>1</v>
      </c>
    </row>
    <row r="1850" spans="1:18" x14ac:dyDescent="0.25">
      <c r="A1850" t="s">
        <v>108</v>
      </c>
      <c r="B1850">
        <v>7538.4790999999996</v>
      </c>
      <c r="C1850">
        <v>571.73490000000004</v>
      </c>
      <c r="D1850">
        <v>109486.8636</v>
      </c>
      <c r="E1850" s="3">
        <v>50179.337</v>
      </c>
      <c r="F1850" s="4">
        <v>5751.5880999999999</v>
      </c>
      <c r="G1850">
        <v>1913.2497000000001</v>
      </c>
      <c r="H1850">
        <v>1633.1851999999999</v>
      </c>
      <c r="I1850">
        <v>0</v>
      </c>
      <c r="J1850">
        <v>0</v>
      </c>
      <c r="K1850">
        <v>0</v>
      </c>
      <c r="L1850">
        <v>667.09619999999995</v>
      </c>
      <c r="M1850">
        <v>13468.288200000001</v>
      </c>
      <c r="N1850">
        <v>0</v>
      </c>
      <c r="O1850">
        <v>0</v>
      </c>
      <c r="P1850">
        <v>0</v>
      </c>
      <c r="Q1850">
        <v>0</v>
      </c>
      <c r="R1850">
        <v>1</v>
      </c>
    </row>
    <row r="1851" spans="1:18" x14ac:dyDescent="0.25">
      <c r="A1851" t="s">
        <v>109</v>
      </c>
      <c r="B1851">
        <v>8047.5577000000003</v>
      </c>
      <c r="C1851">
        <v>2086.2833000000001</v>
      </c>
      <c r="D1851">
        <v>106674.17879999999</v>
      </c>
      <c r="E1851" s="3">
        <v>51277.964</v>
      </c>
      <c r="F1851" s="4">
        <v>18900.2088</v>
      </c>
      <c r="G1851">
        <v>2731.9863</v>
      </c>
      <c r="H1851">
        <v>13639.8518</v>
      </c>
      <c r="I1851">
        <v>0</v>
      </c>
      <c r="J1851">
        <v>0</v>
      </c>
      <c r="K1851">
        <v>0</v>
      </c>
      <c r="L1851">
        <v>1756.0947000000001</v>
      </c>
      <c r="M1851">
        <v>26870.972699999998</v>
      </c>
      <c r="N1851">
        <v>0</v>
      </c>
      <c r="O1851">
        <v>0</v>
      </c>
      <c r="P1851">
        <v>0</v>
      </c>
      <c r="Q1851">
        <v>0</v>
      </c>
      <c r="R1851">
        <v>1</v>
      </c>
    </row>
    <row r="1852" spans="1:18" x14ac:dyDescent="0.25">
      <c r="A1852" t="s">
        <v>1758</v>
      </c>
      <c r="B1852">
        <v>9195.8351999999995</v>
      </c>
      <c r="C1852">
        <v>930.48</v>
      </c>
      <c r="D1852">
        <v>132644.55970000001</v>
      </c>
      <c r="E1852" s="3">
        <v>60734.540800000002</v>
      </c>
      <c r="F1852" s="4">
        <v>9052.3305</v>
      </c>
      <c r="G1852">
        <v>2403.7089999999998</v>
      </c>
      <c r="H1852">
        <v>4180.9296999999997</v>
      </c>
      <c r="I1852">
        <v>0</v>
      </c>
      <c r="J1852">
        <v>0</v>
      </c>
      <c r="K1852">
        <v>0</v>
      </c>
      <c r="L1852">
        <v>1150.1655000000001</v>
      </c>
      <c r="M1852">
        <v>41240.255700000002</v>
      </c>
      <c r="N1852">
        <v>0</v>
      </c>
      <c r="O1852">
        <v>0</v>
      </c>
      <c r="P1852">
        <v>0</v>
      </c>
      <c r="Q1852">
        <v>0</v>
      </c>
      <c r="R1852">
        <v>1</v>
      </c>
    </row>
    <row r="1853" spans="1:18" x14ac:dyDescent="0.25">
      <c r="A1853" t="s">
        <v>1759</v>
      </c>
      <c r="B1853">
        <v>9529.6779999999999</v>
      </c>
      <c r="C1853">
        <v>1384.0446999999999</v>
      </c>
      <c r="D1853">
        <v>125726.66220000001</v>
      </c>
      <c r="E1853" s="3">
        <v>59153.812700000002</v>
      </c>
      <c r="F1853" s="4">
        <v>11057.6486</v>
      </c>
      <c r="G1853">
        <v>2153.6161999999999</v>
      </c>
      <c r="H1853">
        <v>5051.0344999999998</v>
      </c>
      <c r="I1853">
        <v>0</v>
      </c>
      <c r="J1853">
        <v>0</v>
      </c>
      <c r="K1853">
        <v>0</v>
      </c>
      <c r="L1853">
        <v>715.40120000000002</v>
      </c>
      <c r="M1853">
        <v>17142.851500000001</v>
      </c>
      <c r="N1853">
        <v>0</v>
      </c>
      <c r="O1853">
        <v>0</v>
      </c>
      <c r="P1853">
        <v>0</v>
      </c>
      <c r="Q1853">
        <v>0</v>
      </c>
      <c r="R1853">
        <v>1</v>
      </c>
    </row>
    <row r="1854" spans="1:18" x14ac:dyDescent="0.25">
      <c r="A1854" t="s">
        <v>1760</v>
      </c>
      <c r="B1854">
        <v>8747.9048999999995</v>
      </c>
      <c r="C1854">
        <v>880.83349999999996</v>
      </c>
      <c r="D1854">
        <v>125634.1531</v>
      </c>
      <c r="E1854" s="3">
        <v>58024.854700000004</v>
      </c>
      <c r="F1854" s="4">
        <v>7038.9027999999998</v>
      </c>
      <c r="G1854">
        <v>1769.3423</v>
      </c>
      <c r="H1854">
        <v>2493.0963000000002</v>
      </c>
      <c r="I1854">
        <v>0</v>
      </c>
      <c r="J1854">
        <v>0</v>
      </c>
      <c r="K1854">
        <v>0</v>
      </c>
      <c r="L1854">
        <v>667.50720000000001</v>
      </c>
      <c r="M1854">
        <v>38694.7791</v>
      </c>
      <c r="N1854">
        <v>0</v>
      </c>
      <c r="O1854">
        <v>0</v>
      </c>
      <c r="P1854">
        <v>0</v>
      </c>
      <c r="Q1854">
        <v>0</v>
      </c>
      <c r="R1854">
        <v>1</v>
      </c>
    </row>
    <row r="1855" spans="1:18" x14ac:dyDescent="0.25">
      <c r="A1855" t="s">
        <v>1761</v>
      </c>
      <c r="B1855">
        <v>9391.1666000000005</v>
      </c>
      <c r="C1855">
        <v>1063.5359000000001</v>
      </c>
      <c r="D1855">
        <v>141119.7421</v>
      </c>
      <c r="E1855" s="3">
        <v>66271.430999999997</v>
      </c>
      <c r="F1855" s="4">
        <v>10201.077300000001</v>
      </c>
      <c r="G1855">
        <v>2015.5034000000001</v>
      </c>
      <c r="H1855">
        <v>5426.5137000000004</v>
      </c>
      <c r="I1855">
        <v>0</v>
      </c>
      <c r="J1855">
        <v>0</v>
      </c>
      <c r="K1855">
        <v>0</v>
      </c>
      <c r="L1855">
        <v>861.55439999999999</v>
      </c>
      <c r="M1855">
        <v>30424.0033</v>
      </c>
      <c r="N1855">
        <v>0</v>
      </c>
      <c r="O1855">
        <v>0</v>
      </c>
      <c r="P1855">
        <v>0</v>
      </c>
      <c r="Q1855">
        <v>0</v>
      </c>
      <c r="R1855">
        <v>1</v>
      </c>
    </row>
    <row r="1856" spans="1:18" x14ac:dyDescent="0.25">
      <c r="A1856" t="s">
        <v>1762</v>
      </c>
      <c r="B1856">
        <v>4430.6876000000002</v>
      </c>
      <c r="C1856">
        <v>429.98820000000001</v>
      </c>
      <c r="D1856">
        <v>59813.157399999996</v>
      </c>
      <c r="E1856" s="3">
        <v>27225.4774</v>
      </c>
      <c r="F1856" s="4">
        <v>4052.7476999999999</v>
      </c>
      <c r="G1856">
        <v>1052.5844999999999</v>
      </c>
      <c r="H1856">
        <v>1235.9246000000001</v>
      </c>
      <c r="I1856">
        <v>0</v>
      </c>
      <c r="J1856">
        <v>0</v>
      </c>
      <c r="K1856">
        <v>0</v>
      </c>
      <c r="L1856">
        <v>361.80540000000002</v>
      </c>
      <c r="M1856">
        <v>3462.2941000000001</v>
      </c>
      <c r="N1856">
        <v>0</v>
      </c>
      <c r="O1856">
        <v>0</v>
      </c>
      <c r="P1856">
        <v>0</v>
      </c>
      <c r="Q1856">
        <v>0</v>
      </c>
      <c r="R1856">
        <v>1</v>
      </c>
    </row>
    <row r="1857" spans="1:18" x14ac:dyDescent="0.25">
      <c r="A1857" t="s">
        <v>1763</v>
      </c>
      <c r="B1857">
        <v>12209.328</v>
      </c>
      <c r="C1857">
        <v>1456.7506000000001</v>
      </c>
      <c r="D1857">
        <v>173763.49220000001</v>
      </c>
      <c r="E1857" s="3">
        <v>81654.656900000002</v>
      </c>
      <c r="F1857" s="4">
        <v>11100.0774</v>
      </c>
      <c r="G1857">
        <v>2079.8272000000002</v>
      </c>
      <c r="H1857">
        <v>5770.6848</v>
      </c>
      <c r="I1857">
        <v>0</v>
      </c>
      <c r="J1857">
        <v>0</v>
      </c>
      <c r="K1857">
        <v>0</v>
      </c>
      <c r="L1857">
        <v>828.17899999999997</v>
      </c>
      <c r="M1857">
        <v>62565.1106</v>
      </c>
      <c r="N1857">
        <v>0</v>
      </c>
      <c r="O1857">
        <v>0</v>
      </c>
      <c r="P1857">
        <v>0</v>
      </c>
      <c r="Q1857">
        <v>0</v>
      </c>
      <c r="R1857">
        <v>1</v>
      </c>
    </row>
    <row r="1858" spans="1:18" x14ac:dyDescent="0.25">
      <c r="A1858" t="s">
        <v>1764</v>
      </c>
      <c r="B1858">
        <v>3041.1116999999999</v>
      </c>
      <c r="C1858">
        <v>695.06600000000003</v>
      </c>
      <c r="D1858">
        <v>46562.355100000001</v>
      </c>
      <c r="E1858" s="3">
        <v>13161.147000000001</v>
      </c>
      <c r="F1858" s="4">
        <v>6579.4998999999998</v>
      </c>
      <c r="G1858">
        <v>0</v>
      </c>
      <c r="H1858">
        <v>3417.085</v>
      </c>
      <c r="I1858">
        <v>0</v>
      </c>
      <c r="J1858">
        <v>0</v>
      </c>
      <c r="K1858">
        <v>0</v>
      </c>
      <c r="L1858">
        <v>1778.8839</v>
      </c>
      <c r="M1858">
        <v>12314.328799999999</v>
      </c>
      <c r="N1858">
        <v>0</v>
      </c>
      <c r="O1858">
        <v>0</v>
      </c>
      <c r="P1858">
        <v>2610.2966000000001</v>
      </c>
      <c r="Q1858">
        <v>0</v>
      </c>
      <c r="R1858">
        <v>1</v>
      </c>
    </row>
    <row r="1859" spans="1:18" x14ac:dyDescent="0.25">
      <c r="A1859" t="s">
        <v>1765</v>
      </c>
      <c r="B1859">
        <v>2563.5594000000001</v>
      </c>
      <c r="C1859">
        <v>160.70089999999999</v>
      </c>
      <c r="D1859">
        <v>52640.117700000003</v>
      </c>
      <c r="E1859" s="3">
        <v>16303.8303</v>
      </c>
      <c r="F1859" s="4">
        <v>2404.5059999999999</v>
      </c>
      <c r="G1859">
        <v>0</v>
      </c>
      <c r="H1859">
        <v>851.84439999999995</v>
      </c>
      <c r="I1859">
        <v>0</v>
      </c>
      <c r="J1859">
        <v>0</v>
      </c>
      <c r="K1859">
        <v>0</v>
      </c>
      <c r="L1859">
        <v>962.68790000000001</v>
      </c>
      <c r="M1859">
        <v>36749.708599999998</v>
      </c>
      <c r="N1859">
        <v>0</v>
      </c>
      <c r="O1859">
        <v>0</v>
      </c>
      <c r="P1859">
        <v>1171.6278</v>
      </c>
      <c r="Q1859">
        <v>0</v>
      </c>
      <c r="R1859">
        <v>1</v>
      </c>
    </row>
    <row r="1860" spans="1:18" x14ac:dyDescent="0.25">
      <c r="A1860" t="s">
        <v>1766</v>
      </c>
      <c r="B1860">
        <v>1647.5346</v>
      </c>
      <c r="C1860">
        <v>113.4285</v>
      </c>
      <c r="D1860">
        <v>27490.925500000001</v>
      </c>
      <c r="E1860" s="3">
        <v>6882.7061000000003</v>
      </c>
      <c r="F1860" s="4">
        <v>1595.5352</v>
      </c>
      <c r="G1860">
        <v>0</v>
      </c>
      <c r="H1860">
        <v>191.547</v>
      </c>
      <c r="I1860">
        <v>0</v>
      </c>
      <c r="J1860">
        <v>0</v>
      </c>
      <c r="K1860">
        <v>0</v>
      </c>
      <c r="L1860">
        <v>957.22029999999995</v>
      </c>
      <c r="M1860">
        <v>12592.297699999999</v>
      </c>
      <c r="N1860">
        <v>0</v>
      </c>
      <c r="O1860">
        <v>0</v>
      </c>
      <c r="P1860">
        <v>1069.5862</v>
      </c>
      <c r="Q1860">
        <v>0</v>
      </c>
      <c r="R1860">
        <v>1</v>
      </c>
    </row>
    <row r="1861" spans="1:18" x14ac:dyDescent="0.25">
      <c r="A1861" t="s">
        <v>1767</v>
      </c>
      <c r="B1861">
        <v>1836.7164</v>
      </c>
      <c r="C1861">
        <v>151.47329999999999</v>
      </c>
      <c r="D1861">
        <v>35202.500800000002</v>
      </c>
      <c r="E1861" s="3">
        <v>8796.2990000000009</v>
      </c>
      <c r="F1861" s="4">
        <v>2221.9769000000001</v>
      </c>
      <c r="G1861">
        <v>0</v>
      </c>
      <c r="H1861">
        <v>626.12879999999996</v>
      </c>
      <c r="I1861">
        <v>0</v>
      </c>
      <c r="J1861">
        <v>0</v>
      </c>
      <c r="K1861">
        <v>0</v>
      </c>
      <c r="L1861">
        <v>1312.0607</v>
      </c>
      <c r="M1861">
        <v>19753.463500000002</v>
      </c>
      <c r="N1861">
        <v>0</v>
      </c>
      <c r="O1861">
        <v>0</v>
      </c>
      <c r="P1861">
        <v>1528.5208</v>
      </c>
      <c r="Q1861">
        <v>0</v>
      </c>
      <c r="R1861">
        <v>1</v>
      </c>
    </row>
    <row r="1862" spans="1:18" x14ac:dyDescent="0.25">
      <c r="A1862" t="s">
        <v>1768</v>
      </c>
      <c r="B1862">
        <v>1136.6135999999999</v>
      </c>
      <c r="C1862">
        <v>106.1726</v>
      </c>
      <c r="D1862">
        <v>14567.195100000001</v>
      </c>
      <c r="E1862" s="3">
        <v>5550.4476999999997</v>
      </c>
      <c r="F1862" s="4">
        <v>1094.9683</v>
      </c>
      <c r="G1862">
        <v>570.34500000000003</v>
      </c>
      <c r="H1862">
        <v>359.52159999999998</v>
      </c>
      <c r="I1862">
        <v>0</v>
      </c>
      <c r="J1862">
        <v>0</v>
      </c>
      <c r="K1862">
        <v>0</v>
      </c>
      <c r="L1862">
        <v>491.7079</v>
      </c>
      <c r="M1862">
        <v>4848.7129999999997</v>
      </c>
      <c r="N1862">
        <v>0</v>
      </c>
      <c r="O1862">
        <v>0</v>
      </c>
      <c r="P1862">
        <v>0</v>
      </c>
      <c r="Q1862">
        <v>0</v>
      </c>
      <c r="R1862">
        <v>1</v>
      </c>
    </row>
    <row r="1863" spans="1:18" x14ac:dyDescent="0.25">
      <c r="A1863" t="s">
        <v>1769</v>
      </c>
      <c r="B1863">
        <v>3314.5718999999999</v>
      </c>
      <c r="C1863">
        <v>749.58910000000003</v>
      </c>
      <c r="D1863">
        <v>44556.310799999999</v>
      </c>
      <c r="E1863" s="3">
        <v>23244.901600000001</v>
      </c>
      <c r="F1863" s="4">
        <v>7498.1926000000003</v>
      </c>
      <c r="G1863">
        <v>1645.421</v>
      </c>
      <c r="H1863">
        <v>5029.6459000000004</v>
      </c>
      <c r="I1863">
        <v>0</v>
      </c>
      <c r="J1863">
        <v>0</v>
      </c>
      <c r="K1863">
        <v>0</v>
      </c>
      <c r="L1863">
        <v>1081.8056999999999</v>
      </c>
      <c r="M1863">
        <v>2534.8072999999999</v>
      </c>
      <c r="N1863">
        <v>0</v>
      </c>
      <c r="O1863">
        <v>0</v>
      </c>
      <c r="P1863">
        <v>0</v>
      </c>
      <c r="Q1863">
        <v>0</v>
      </c>
      <c r="R1863">
        <v>1</v>
      </c>
    </row>
    <row r="1864" spans="1:18" x14ac:dyDescent="0.25">
      <c r="A1864" t="s">
        <v>1770</v>
      </c>
      <c r="B1864">
        <v>5797.8951999999999</v>
      </c>
      <c r="C1864">
        <v>828.20939999999996</v>
      </c>
      <c r="D1864">
        <v>89592.209499999997</v>
      </c>
      <c r="E1864" s="3">
        <v>36378.0942</v>
      </c>
      <c r="F1864" s="4">
        <v>8697.3112000000001</v>
      </c>
      <c r="G1864">
        <v>3045.7536</v>
      </c>
      <c r="H1864">
        <v>4872.8935000000001</v>
      </c>
      <c r="I1864">
        <v>0</v>
      </c>
      <c r="J1864">
        <v>0</v>
      </c>
      <c r="K1864">
        <v>0</v>
      </c>
      <c r="L1864">
        <v>2347.7487999999998</v>
      </c>
      <c r="M1864">
        <v>40582.924599999998</v>
      </c>
      <c r="N1864">
        <v>0</v>
      </c>
      <c r="O1864">
        <v>0</v>
      </c>
      <c r="P1864">
        <v>0</v>
      </c>
      <c r="Q1864">
        <v>0</v>
      </c>
      <c r="R1864">
        <v>1</v>
      </c>
    </row>
    <row r="1865" spans="1:18" x14ac:dyDescent="0.25">
      <c r="A1865" t="s">
        <v>1771</v>
      </c>
      <c r="B1865">
        <v>808.70669999999996</v>
      </c>
      <c r="C1865">
        <v>87.387900000000002</v>
      </c>
      <c r="D1865">
        <v>13981.697099999999</v>
      </c>
      <c r="E1865" s="3">
        <v>5617.6885000000002</v>
      </c>
      <c r="F1865" s="4">
        <v>960.09950000000003</v>
      </c>
      <c r="G1865">
        <v>412.50170000000003</v>
      </c>
      <c r="H1865">
        <v>475.48020000000002</v>
      </c>
      <c r="I1865">
        <v>0</v>
      </c>
      <c r="J1865">
        <v>0</v>
      </c>
      <c r="K1865">
        <v>0</v>
      </c>
      <c r="L1865">
        <v>347.21289999999999</v>
      </c>
      <c r="M1865">
        <v>9333.7785000000003</v>
      </c>
      <c r="N1865">
        <v>0</v>
      </c>
      <c r="O1865">
        <v>0</v>
      </c>
      <c r="P1865">
        <v>0</v>
      </c>
      <c r="Q1865">
        <v>0</v>
      </c>
      <c r="R1865">
        <v>1</v>
      </c>
    </row>
    <row r="1866" spans="1:18" x14ac:dyDescent="0.25">
      <c r="A1866" t="s">
        <v>1772</v>
      </c>
      <c r="B1866">
        <v>470.80860000000001</v>
      </c>
      <c r="C1866">
        <v>23.559000000000001</v>
      </c>
      <c r="D1866">
        <v>9290.2350000000006</v>
      </c>
      <c r="E1866" s="3">
        <v>3393.2611999999999</v>
      </c>
      <c r="F1866" s="4">
        <v>443.2645</v>
      </c>
      <c r="G1866">
        <v>272.99149999999997</v>
      </c>
      <c r="H1866">
        <v>150.45099999999999</v>
      </c>
      <c r="I1866">
        <v>0</v>
      </c>
      <c r="J1866">
        <v>0</v>
      </c>
      <c r="K1866">
        <v>0</v>
      </c>
      <c r="L1866">
        <v>257.64589999999998</v>
      </c>
      <c r="M1866">
        <v>5860.5793000000003</v>
      </c>
      <c r="N1866">
        <v>0</v>
      </c>
      <c r="O1866">
        <v>0</v>
      </c>
      <c r="P1866">
        <v>0</v>
      </c>
      <c r="Q1866">
        <v>0</v>
      </c>
      <c r="R1866">
        <v>1</v>
      </c>
    </row>
    <row r="1867" spans="1:18" x14ac:dyDescent="0.25">
      <c r="A1867" t="s">
        <v>2019</v>
      </c>
      <c r="B1867">
        <v>37.008099999999999</v>
      </c>
      <c r="C1867">
        <v>2.5335999999999999</v>
      </c>
      <c r="D1867">
        <v>554.87099999999998</v>
      </c>
      <c r="E1867" s="3">
        <v>128</v>
      </c>
      <c r="F1867" s="4">
        <v>52.556199999999997</v>
      </c>
      <c r="G1867">
        <v>52.084000000000003</v>
      </c>
      <c r="H1867">
        <v>0.1145</v>
      </c>
      <c r="I1867">
        <v>0</v>
      </c>
      <c r="J1867">
        <v>0</v>
      </c>
      <c r="K1867">
        <v>0</v>
      </c>
      <c r="L1867">
        <v>51.458199999999998</v>
      </c>
      <c r="M1867">
        <v>312.88139999999999</v>
      </c>
      <c r="N1867">
        <v>0</v>
      </c>
      <c r="O1867">
        <v>0</v>
      </c>
      <c r="P1867">
        <v>0</v>
      </c>
      <c r="Q1867">
        <v>0</v>
      </c>
      <c r="R1867">
        <v>1</v>
      </c>
    </row>
    <row r="1868" spans="1:18" x14ac:dyDescent="0.25">
      <c r="A1868" t="s">
        <v>1773</v>
      </c>
      <c r="B1868">
        <v>600.57889999999998</v>
      </c>
      <c r="C1868">
        <v>57.935899999999997</v>
      </c>
      <c r="D1868">
        <v>9302.0424000000003</v>
      </c>
      <c r="E1868" s="3">
        <v>3431.8299000000002</v>
      </c>
      <c r="F1868" s="4">
        <v>451.21190000000001</v>
      </c>
      <c r="G1868">
        <v>281.64240000000001</v>
      </c>
      <c r="H1868">
        <v>75.510499999999993</v>
      </c>
      <c r="I1868">
        <v>0</v>
      </c>
      <c r="J1868">
        <v>0</v>
      </c>
      <c r="K1868">
        <v>0</v>
      </c>
      <c r="L1868">
        <v>256.7371</v>
      </c>
      <c r="M1868">
        <v>5946.6347999999998</v>
      </c>
      <c r="N1868">
        <v>0</v>
      </c>
      <c r="O1868">
        <v>0</v>
      </c>
      <c r="P1868">
        <v>0</v>
      </c>
      <c r="Q1868">
        <v>0</v>
      </c>
      <c r="R1868">
        <v>1</v>
      </c>
    </row>
    <row r="1869" spans="1:18" x14ac:dyDescent="0.25">
      <c r="A1869" t="s">
        <v>2020</v>
      </c>
      <c r="B1869">
        <v>18.0015</v>
      </c>
      <c r="C1869">
        <v>2.2235</v>
      </c>
      <c r="D1869">
        <v>138.4443</v>
      </c>
      <c r="E1869" s="3">
        <v>-33.911900000000003</v>
      </c>
      <c r="F1869" s="4">
        <v>50.802900000000001</v>
      </c>
      <c r="G1869">
        <v>50.685600000000001</v>
      </c>
      <c r="H1869">
        <v>4.4999999999999997E-3</v>
      </c>
      <c r="I1869">
        <v>0</v>
      </c>
      <c r="J1869">
        <v>0</v>
      </c>
      <c r="K1869">
        <v>0</v>
      </c>
      <c r="L1869">
        <v>50.545299999999997</v>
      </c>
      <c r="M1869">
        <v>14.499499999999999</v>
      </c>
      <c r="N1869">
        <v>0</v>
      </c>
      <c r="O1869">
        <v>0</v>
      </c>
      <c r="P1869">
        <v>0</v>
      </c>
      <c r="Q1869">
        <v>0</v>
      </c>
      <c r="R1869">
        <v>1</v>
      </c>
    </row>
    <row r="1870" spans="1:18" x14ac:dyDescent="0.25">
      <c r="A1870" t="s">
        <v>2021</v>
      </c>
      <c r="B1870">
        <v>345.31270000000001</v>
      </c>
      <c r="C1870">
        <v>10.9444</v>
      </c>
      <c r="D1870">
        <v>7606.03</v>
      </c>
      <c r="E1870" s="3">
        <v>2994.8773000000001</v>
      </c>
      <c r="F1870" s="4">
        <v>216.85120000000001</v>
      </c>
      <c r="G1870">
        <v>137.91159999999999</v>
      </c>
      <c r="H1870">
        <v>78.263900000000007</v>
      </c>
      <c r="I1870">
        <v>0</v>
      </c>
      <c r="J1870">
        <v>0</v>
      </c>
      <c r="K1870">
        <v>0</v>
      </c>
      <c r="L1870">
        <v>133.6634</v>
      </c>
      <c r="M1870">
        <v>7105.1067000000003</v>
      </c>
      <c r="N1870">
        <v>0</v>
      </c>
      <c r="O1870">
        <v>0</v>
      </c>
      <c r="P1870">
        <v>0</v>
      </c>
      <c r="Q1870">
        <v>0</v>
      </c>
      <c r="R1870">
        <v>1</v>
      </c>
    </row>
    <row r="1871" spans="1:18" x14ac:dyDescent="0.25">
      <c r="A1871" t="s">
        <v>2022</v>
      </c>
      <c r="B1871">
        <v>645.00609999999995</v>
      </c>
      <c r="C1871">
        <v>19.664200000000001</v>
      </c>
      <c r="D1871">
        <v>14819.137199999999</v>
      </c>
      <c r="E1871" s="3">
        <v>6345.5861999999997</v>
      </c>
      <c r="F1871" s="4">
        <v>418.20229999999998</v>
      </c>
      <c r="G1871">
        <v>184.19759999999999</v>
      </c>
      <c r="H1871">
        <v>230.51650000000001</v>
      </c>
      <c r="I1871">
        <v>0</v>
      </c>
      <c r="J1871">
        <v>0</v>
      </c>
      <c r="K1871">
        <v>0</v>
      </c>
      <c r="L1871">
        <v>173.8605</v>
      </c>
      <c r="M1871">
        <v>13646.4629</v>
      </c>
      <c r="N1871">
        <v>0</v>
      </c>
      <c r="O1871">
        <v>0</v>
      </c>
      <c r="P1871">
        <v>0</v>
      </c>
      <c r="Q1871">
        <v>0</v>
      </c>
      <c r="R1871">
        <v>1</v>
      </c>
    </row>
    <row r="1872" spans="1:18" x14ac:dyDescent="0.25">
      <c r="A1872" t="s">
        <v>1774</v>
      </c>
      <c r="B1872">
        <v>1585.2646</v>
      </c>
      <c r="C1872">
        <v>103.95869999999999</v>
      </c>
      <c r="D1872">
        <v>28571.997200000002</v>
      </c>
      <c r="E1872" s="3">
        <v>12095.0663</v>
      </c>
      <c r="F1872" s="4">
        <v>1091.1297</v>
      </c>
      <c r="G1872">
        <v>428.61579999999998</v>
      </c>
      <c r="H1872">
        <v>562.24080000000004</v>
      </c>
      <c r="I1872">
        <v>0</v>
      </c>
      <c r="J1872">
        <v>0</v>
      </c>
      <c r="K1872">
        <v>0</v>
      </c>
      <c r="L1872">
        <v>370.1189</v>
      </c>
      <c r="M1872">
        <v>22214.188900000001</v>
      </c>
      <c r="N1872">
        <v>0</v>
      </c>
      <c r="O1872">
        <v>0</v>
      </c>
      <c r="P1872">
        <v>0</v>
      </c>
      <c r="Q1872">
        <v>0</v>
      </c>
      <c r="R1872">
        <v>1</v>
      </c>
    </row>
    <row r="1873" spans="1:18" x14ac:dyDescent="0.25">
      <c r="A1873" t="s">
        <v>2023</v>
      </c>
      <c r="B1873">
        <v>618.93119999999999</v>
      </c>
      <c r="C1873">
        <v>63.456600000000002</v>
      </c>
      <c r="D1873">
        <v>8170.0946999999996</v>
      </c>
      <c r="E1873" s="3">
        <v>2783.3960999999999</v>
      </c>
      <c r="F1873" s="4">
        <v>611.63279999999997</v>
      </c>
      <c r="G1873">
        <v>396.04539999999997</v>
      </c>
      <c r="H1873">
        <v>88.1023</v>
      </c>
      <c r="I1873">
        <v>0</v>
      </c>
      <c r="J1873">
        <v>0</v>
      </c>
      <c r="K1873">
        <v>0</v>
      </c>
      <c r="L1873">
        <v>340.22309999999999</v>
      </c>
      <c r="M1873">
        <v>2115.0477999999998</v>
      </c>
      <c r="N1873">
        <v>0</v>
      </c>
      <c r="O1873">
        <v>0</v>
      </c>
      <c r="P1873">
        <v>0</v>
      </c>
      <c r="Q1873">
        <v>0</v>
      </c>
      <c r="R1873">
        <v>1</v>
      </c>
    </row>
    <row r="1874" spans="1:18" x14ac:dyDescent="0.25">
      <c r="A1874" t="s">
        <v>1775</v>
      </c>
      <c r="B1874">
        <v>134.30090000000001</v>
      </c>
      <c r="C1874">
        <v>5.5347999999999997</v>
      </c>
      <c r="D1874">
        <v>1917.6249</v>
      </c>
      <c r="E1874" s="3">
        <v>677.3904</v>
      </c>
      <c r="F1874" s="4">
        <v>110.1206</v>
      </c>
      <c r="G1874">
        <v>100.554</v>
      </c>
      <c r="H1874">
        <v>1.2584</v>
      </c>
      <c r="I1874">
        <v>0</v>
      </c>
      <c r="J1874">
        <v>0</v>
      </c>
      <c r="K1874">
        <v>0</v>
      </c>
      <c r="L1874">
        <v>86.095399999999998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1</v>
      </c>
    </row>
    <row r="1875" spans="1:18" x14ac:dyDescent="0.25">
      <c r="A1875" t="s">
        <v>2082</v>
      </c>
      <c r="B1875">
        <v>1903.0661</v>
      </c>
      <c r="C1875">
        <v>113.02809999999999</v>
      </c>
      <c r="D1875">
        <v>39401.541299999997</v>
      </c>
      <c r="E1875" s="3">
        <v>18293.565600000002</v>
      </c>
      <c r="F1875" s="4">
        <v>1909.3621000000001</v>
      </c>
      <c r="G1875">
        <v>284.12029999999999</v>
      </c>
      <c r="H1875">
        <v>1562.5297</v>
      </c>
      <c r="I1875">
        <v>0</v>
      </c>
      <c r="J1875">
        <v>0</v>
      </c>
      <c r="K1875">
        <v>0</v>
      </c>
      <c r="L1875">
        <v>199.1482</v>
      </c>
      <c r="M1875">
        <v>33919.175799999997</v>
      </c>
      <c r="N1875">
        <v>0</v>
      </c>
      <c r="O1875">
        <v>0</v>
      </c>
      <c r="P1875">
        <v>0</v>
      </c>
      <c r="Q1875">
        <v>0</v>
      </c>
      <c r="R1875">
        <v>1</v>
      </c>
    </row>
    <row r="1876" spans="1:18" x14ac:dyDescent="0.25">
      <c r="A1876" t="s">
        <v>2083</v>
      </c>
      <c r="B1876">
        <v>91.640900000000002</v>
      </c>
      <c r="C1876">
        <v>4.5564</v>
      </c>
      <c r="D1876">
        <v>862.55010000000004</v>
      </c>
      <c r="E1876" s="3">
        <v>300.49310000000003</v>
      </c>
      <c r="F1876" s="4">
        <v>29.778199999999998</v>
      </c>
      <c r="G1876">
        <v>26.152799999999999</v>
      </c>
      <c r="H1876">
        <v>1.0609999999999999</v>
      </c>
      <c r="I1876">
        <v>0</v>
      </c>
      <c r="J1876">
        <v>0</v>
      </c>
      <c r="K1876">
        <v>0</v>
      </c>
      <c r="L1876">
        <v>21.280899999999999</v>
      </c>
      <c r="M1876">
        <v>170.9299</v>
      </c>
      <c r="N1876">
        <v>0</v>
      </c>
      <c r="O1876">
        <v>0</v>
      </c>
      <c r="P1876">
        <v>0</v>
      </c>
      <c r="Q1876">
        <v>0</v>
      </c>
      <c r="R1876">
        <v>1</v>
      </c>
    </row>
    <row r="1877" spans="1:18" x14ac:dyDescent="0.25">
      <c r="A1877" t="s">
        <v>1776</v>
      </c>
      <c r="B1877">
        <v>554.68110000000001</v>
      </c>
      <c r="C1877">
        <v>33.426600000000001</v>
      </c>
      <c r="D1877">
        <v>8815.1133000000009</v>
      </c>
      <c r="E1877" s="3">
        <v>3082.9782</v>
      </c>
      <c r="F1877" s="4">
        <v>553.37609999999995</v>
      </c>
      <c r="G1877">
        <v>469.3972</v>
      </c>
      <c r="H1877">
        <v>63.290799999999997</v>
      </c>
      <c r="I1877">
        <v>0</v>
      </c>
      <c r="J1877">
        <v>0</v>
      </c>
      <c r="K1877">
        <v>0</v>
      </c>
      <c r="L1877">
        <v>440.98840000000001</v>
      </c>
      <c r="M1877">
        <v>4487.7052999999996</v>
      </c>
      <c r="N1877">
        <v>0</v>
      </c>
      <c r="O1877">
        <v>0</v>
      </c>
      <c r="P1877">
        <v>0</v>
      </c>
      <c r="Q1877">
        <v>0</v>
      </c>
      <c r="R1877">
        <v>1</v>
      </c>
    </row>
    <row r="1878" spans="1:18" x14ac:dyDescent="0.25">
      <c r="A1878" t="s">
        <v>1777</v>
      </c>
      <c r="B1878">
        <v>4820.3733000000002</v>
      </c>
      <c r="C1878">
        <v>851.98069999999996</v>
      </c>
      <c r="D1878">
        <v>56199.1247</v>
      </c>
      <c r="E1878" s="3">
        <v>23081.267</v>
      </c>
      <c r="F1878" s="4">
        <v>6942.2609000000002</v>
      </c>
      <c r="G1878">
        <v>2592.8076000000001</v>
      </c>
      <c r="H1878">
        <v>3979.3096999999998</v>
      </c>
      <c r="I1878">
        <v>0</v>
      </c>
      <c r="J1878">
        <v>0</v>
      </c>
      <c r="K1878">
        <v>0</v>
      </c>
      <c r="L1878">
        <v>2160.9025000000001</v>
      </c>
      <c r="M1878">
        <v>5497.2183000000005</v>
      </c>
      <c r="N1878">
        <v>0</v>
      </c>
      <c r="O1878">
        <v>0</v>
      </c>
      <c r="P1878">
        <v>0</v>
      </c>
      <c r="Q1878">
        <v>0</v>
      </c>
      <c r="R1878">
        <v>1</v>
      </c>
    </row>
    <row r="1879" spans="1:18" x14ac:dyDescent="0.25">
      <c r="A1879" t="s">
        <v>1778</v>
      </c>
      <c r="B1879">
        <v>12868.8231</v>
      </c>
      <c r="C1879">
        <v>2227.4911000000002</v>
      </c>
      <c r="D1879">
        <v>177508.9227</v>
      </c>
      <c r="E1879" s="3">
        <v>87691.215299999996</v>
      </c>
      <c r="F1879" s="4">
        <v>19386.481299999999</v>
      </c>
      <c r="G1879">
        <v>3941.3042999999998</v>
      </c>
      <c r="H1879">
        <v>11710.2798</v>
      </c>
      <c r="I1879">
        <v>0</v>
      </c>
      <c r="J1879">
        <v>0</v>
      </c>
      <c r="K1879">
        <v>0</v>
      </c>
      <c r="L1879">
        <v>1536.2783999999999</v>
      </c>
      <c r="M1879">
        <v>8824.89</v>
      </c>
      <c r="N1879">
        <v>0</v>
      </c>
      <c r="O1879">
        <v>0</v>
      </c>
      <c r="P1879">
        <v>0</v>
      </c>
      <c r="Q1879">
        <v>0</v>
      </c>
      <c r="R1879">
        <v>1</v>
      </c>
    </row>
    <row r="1880" spans="1:18" x14ac:dyDescent="0.25">
      <c r="A1880" t="s">
        <v>1779</v>
      </c>
      <c r="B1880">
        <v>12038.049199999999</v>
      </c>
      <c r="C1880">
        <v>2120.4052000000001</v>
      </c>
      <c r="D1880">
        <v>169075.75469999999</v>
      </c>
      <c r="E1880" s="3">
        <v>81678.589699999997</v>
      </c>
      <c r="F1880" s="4">
        <v>17857.846399999999</v>
      </c>
      <c r="G1880">
        <v>2658.5621999999998</v>
      </c>
      <c r="H1880">
        <v>10857.9498</v>
      </c>
      <c r="I1880">
        <v>0</v>
      </c>
      <c r="J1880">
        <v>0</v>
      </c>
      <c r="K1880">
        <v>0</v>
      </c>
      <c r="L1880">
        <v>764.43769999999995</v>
      </c>
      <c r="M1880">
        <v>25499.065999999999</v>
      </c>
      <c r="N1880">
        <v>0</v>
      </c>
      <c r="O1880">
        <v>0</v>
      </c>
      <c r="P1880">
        <v>0</v>
      </c>
      <c r="Q1880">
        <v>0</v>
      </c>
      <c r="R1880">
        <v>1</v>
      </c>
    </row>
    <row r="1881" spans="1:18" x14ac:dyDescent="0.25">
      <c r="A1881" t="s">
        <v>1780</v>
      </c>
      <c r="B1881">
        <v>10154.348900000001</v>
      </c>
      <c r="C1881">
        <v>1659.7319</v>
      </c>
      <c r="D1881">
        <v>159928.76010000001</v>
      </c>
      <c r="E1881" s="3">
        <v>79401.915599999993</v>
      </c>
      <c r="F1881" s="4">
        <v>18367.588500000002</v>
      </c>
      <c r="G1881">
        <v>2414.9594999999999</v>
      </c>
      <c r="H1881">
        <v>11258.7057</v>
      </c>
      <c r="I1881">
        <v>0</v>
      </c>
      <c r="J1881">
        <v>0</v>
      </c>
      <c r="K1881">
        <v>0</v>
      </c>
      <c r="L1881">
        <v>851.51459999999997</v>
      </c>
      <c r="M1881">
        <v>17036.2608</v>
      </c>
      <c r="N1881">
        <v>0</v>
      </c>
      <c r="O1881">
        <v>0</v>
      </c>
      <c r="P1881">
        <v>0</v>
      </c>
      <c r="Q1881">
        <v>0</v>
      </c>
      <c r="R1881">
        <v>1</v>
      </c>
    </row>
    <row r="1882" spans="1:18" x14ac:dyDescent="0.25">
      <c r="A1882" t="s">
        <v>1781</v>
      </c>
      <c r="B1882">
        <v>9742.1484999999993</v>
      </c>
      <c r="C1882">
        <v>2296.7725999999998</v>
      </c>
      <c r="D1882">
        <v>138903.52420000001</v>
      </c>
      <c r="E1882" s="3">
        <v>67485.263999999996</v>
      </c>
      <c r="F1882" s="4">
        <v>23108.583999999999</v>
      </c>
      <c r="G1882">
        <v>3695.4135000000001</v>
      </c>
      <c r="H1882">
        <v>15292.8321</v>
      </c>
      <c r="I1882">
        <v>0</v>
      </c>
      <c r="J1882">
        <v>0</v>
      </c>
      <c r="K1882">
        <v>0</v>
      </c>
      <c r="L1882">
        <v>1807.0869</v>
      </c>
      <c r="M1882">
        <v>40682.591099999998</v>
      </c>
      <c r="N1882">
        <v>0</v>
      </c>
      <c r="O1882">
        <v>0</v>
      </c>
      <c r="P1882">
        <v>0</v>
      </c>
      <c r="Q1882">
        <v>0</v>
      </c>
      <c r="R1882">
        <v>1</v>
      </c>
    </row>
    <row r="1883" spans="1:18" x14ac:dyDescent="0.25">
      <c r="A1883" t="s">
        <v>1782</v>
      </c>
      <c r="B1883">
        <v>8641.7443000000003</v>
      </c>
      <c r="C1883">
        <v>929.30669999999998</v>
      </c>
      <c r="D1883">
        <v>112461.9915</v>
      </c>
      <c r="E1883" s="3">
        <v>49329.740899999997</v>
      </c>
      <c r="F1883" s="4">
        <v>8193.6152000000002</v>
      </c>
      <c r="G1883">
        <v>3066.9755</v>
      </c>
      <c r="H1883">
        <v>3834.1098999999999</v>
      </c>
      <c r="I1883">
        <v>0</v>
      </c>
      <c r="J1883">
        <v>0</v>
      </c>
      <c r="K1883">
        <v>0</v>
      </c>
      <c r="L1883">
        <v>1766.0635</v>
      </c>
      <c r="M1883">
        <v>8999.9969000000001</v>
      </c>
      <c r="N1883">
        <v>0</v>
      </c>
      <c r="O1883">
        <v>0</v>
      </c>
      <c r="P1883">
        <v>0</v>
      </c>
      <c r="Q1883">
        <v>0</v>
      </c>
      <c r="R1883">
        <v>1</v>
      </c>
    </row>
    <row r="1884" spans="1:18" x14ac:dyDescent="0.25">
      <c r="A1884" t="s">
        <v>1783</v>
      </c>
      <c r="B1884">
        <v>6012.6342000000004</v>
      </c>
      <c r="C1884">
        <v>992.96550000000002</v>
      </c>
      <c r="D1884">
        <v>85639.619900000005</v>
      </c>
      <c r="E1884" s="3">
        <v>44438.8822</v>
      </c>
      <c r="F1884" s="4">
        <v>8988.1864999999998</v>
      </c>
      <c r="G1884">
        <v>1745.1545000000001</v>
      </c>
      <c r="H1884">
        <v>5142.6619000000001</v>
      </c>
      <c r="I1884">
        <v>0</v>
      </c>
      <c r="J1884">
        <v>0</v>
      </c>
      <c r="K1884">
        <v>0</v>
      </c>
      <c r="L1884">
        <v>668.15679999999998</v>
      </c>
      <c r="M1884">
        <v>16186.477500000001</v>
      </c>
      <c r="N1884">
        <v>0</v>
      </c>
      <c r="O1884">
        <v>0</v>
      </c>
      <c r="P1884">
        <v>0</v>
      </c>
      <c r="Q1884">
        <v>0</v>
      </c>
      <c r="R1884">
        <v>1</v>
      </c>
    </row>
    <row r="1885" spans="1:18" x14ac:dyDescent="0.25">
      <c r="A1885" t="s">
        <v>1784</v>
      </c>
      <c r="B1885">
        <v>1353.4152999999999</v>
      </c>
      <c r="C1885">
        <v>19.446999999999999</v>
      </c>
      <c r="D1885">
        <v>30383.500499999998</v>
      </c>
      <c r="E1885" s="3">
        <v>12895.337100000001</v>
      </c>
      <c r="F1885" s="4">
        <v>287.72660000000002</v>
      </c>
      <c r="G1885">
        <v>129.92259999999999</v>
      </c>
      <c r="H1885">
        <v>40.465000000000003</v>
      </c>
      <c r="I1885">
        <v>0</v>
      </c>
      <c r="J1885">
        <v>0</v>
      </c>
      <c r="K1885">
        <v>0</v>
      </c>
      <c r="L1885">
        <v>95.844700000000003</v>
      </c>
      <c r="M1885">
        <v>25926.259300000002</v>
      </c>
      <c r="N1885">
        <v>0</v>
      </c>
      <c r="O1885">
        <v>0</v>
      </c>
      <c r="P1885">
        <v>0</v>
      </c>
      <c r="Q1885">
        <v>0</v>
      </c>
      <c r="R1885">
        <v>1</v>
      </c>
    </row>
    <row r="1886" spans="1:18" x14ac:dyDescent="0.25">
      <c r="A1886" t="s">
        <v>1785</v>
      </c>
      <c r="B1886">
        <v>3670.3753999999999</v>
      </c>
      <c r="C1886">
        <v>77.662899999999993</v>
      </c>
      <c r="D1886">
        <v>84878.8943</v>
      </c>
      <c r="E1886" s="3">
        <v>36850.820500000002</v>
      </c>
      <c r="F1886" s="4">
        <v>989.53790000000004</v>
      </c>
      <c r="G1886">
        <v>108.485</v>
      </c>
      <c r="H1886">
        <v>770.6816</v>
      </c>
      <c r="I1886">
        <v>0</v>
      </c>
      <c r="J1886">
        <v>0</v>
      </c>
      <c r="K1886">
        <v>0</v>
      </c>
      <c r="L1886">
        <v>46.741700000000002</v>
      </c>
      <c r="M1886">
        <v>80944.153699999995</v>
      </c>
      <c r="N1886">
        <v>0</v>
      </c>
      <c r="O1886">
        <v>0</v>
      </c>
      <c r="P1886">
        <v>0</v>
      </c>
      <c r="Q1886">
        <v>0</v>
      </c>
      <c r="R1886">
        <v>1</v>
      </c>
    </row>
    <row r="1887" spans="1:18" x14ac:dyDescent="0.25">
      <c r="A1887" t="s">
        <v>1787</v>
      </c>
      <c r="B1887">
        <v>3315.8267999999998</v>
      </c>
      <c r="C1887">
        <v>461.30959999999999</v>
      </c>
      <c r="D1887">
        <v>49412.417600000001</v>
      </c>
      <c r="E1887" s="3">
        <v>20946.538499999999</v>
      </c>
      <c r="F1887" s="4">
        <v>3258.9295999999999</v>
      </c>
      <c r="G1887">
        <v>762.12829999999997</v>
      </c>
      <c r="H1887">
        <v>1435.5885000000001</v>
      </c>
      <c r="I1887">
        <v>0</v>
      </c>
      <c r="J1887">
        <v>0</v>
      </c>
      <c r="K1887">
        <v>0</v>
      </c>
      <c r="L1887">
        <v>533.51340000000005</v>
      </c>
      <c r="M1887">
        <v>30120.910800000001</v>
      </c>
      <c r="N1887">
        <v>0</v>
      </c>
      <c r="O1887">
        <v>0</v>
      </c>
      <c r="P1887">
        <v>0</v>
      </c>
      <c r="Q1887">
        <v>0</v>
      </c>
      <c r="R1887">
        <v>1</v>
      </c>
    </row>
    <row r="1888" spans="1:18" x14ac:dyDescent="0.25">
      <c r="A1888" t="s">
        <v>2024</v>
      </c>
      <c r="B1888">
        <v>1403.4882</v>
      </c>
      <c r="C1888">
        <v>212.12469999999999</v>
      </c>
      <c r="D1888">
        <v>17643.141</v>
      </c>
      <c r="E1888" s="3">
        <v>7060.7028</v>
      </c>
      <c r="F1888" s="4">
        <v>1245.2281</v>
      </c>
      <c r="G1888">
        <v>448.51</v>
      </c>
      <c r="H1888">
        <v>589.25480000000005</v>
      </c>
      <c r="I1888">
        <v>0</v>
      </c>
      <c r="J1888">
        <v>0</v>
      </c>
      <c r="K1888">
        <v>0</v>
      </c>
      <c r="L1888">
        <v>334.17329999999998</v>
      </c>
      <c r="M1888">
        <v>9065.4271000000008</v>
      </c>
      <c r="N1888">
        <v>0</v>
      </c>
      <c r="O1888">
        <v>0</v>
      </c>
      <c r="P1888">
        <v>0</v>
      </c>
      <c r="Q1888">
        <v>0</v>
      </c>
      <c r="R1888">
        <v>1</v>
      </c>
    </row>
    <row r="1889" spans="1:18" x14ac:dyDescent="0.25">
      <c r="A1889" t="s">
        <v>1788</v>
      </c>
      <c r="B1889">
        <v>6707.6858000000002</v>
      </c>
      <c r="C1889">
        <v>645.7174</v>
      </c>
      <c r="D1889">
        <v>86374.996299999999</v>
      </c>
      <c r="E1889" s="3">
        <v>39376.3681</v>
      </c>
      <c r="F1889" s="4">
        <v>5448.7838000000002</v>
      </c>
      <c r="G1889">
        <v>1536.2859000000001</v>
      </c>
      <c r="H1889">
        <v>1694.7639999999999</v>
      </c>
      <c r="I1889">
        <v>0</v>
      </c>
      <c r="J1889">
        <v>0</v>
      </c>
      <c r="K1889">
        <v>0</v>
      </c>
      <c r="L1889">
        <v>629.89020000000005</v>
      </c>
      <c r="M1889">
        <v>3822.5916999999999</v>
      </c>
      <c r="N1889">
        <v>0</v>
      </c>
      <c r="O1889">
        <v>0</v>
      </c>
      <c r="P1889">
        <v>0</v>
      </c>
      <c r="Q1889">
        <v>0</v>
      </c>
      <c r="R1889">
        <v>1</v>
      </c>
    </row>
    <row r="1890" spans="1:18" x14ac:dyDescent="0.25">
      <c r="A1890" t="s">
        <v>1789</v>
      </c>
      <c r="B1890">
        <v>4902.1908000000003</v>
      </c>
      <c r="C1890">
        <v>424.24680000000001</v>
      </c>
      <c r="D1890">
        <v>62161.282299999999</v>
      </c>
      <c r="E1890" s="3">
        <v>27955.627499999999</v>
      </c>
      <c r="F1890" s="4">
        <v>3553.5495999999998</v>
      </c>
      <c r="G1890">
        <v>1026.4733000000001</v>
      </c>
      <c r="H1890">
        <v>831.72889999999995</v>
      </c>
      <c r="I1890">
        <v>0</v>
      </c>
      <c r="J1890">
        <v>0</v>
      </c>
      <c r="K1890">
        <v>0</v>
      </c>
      <c r="L1890">
        <v>441.29329999999999</v>
      </c>
      <c r="M1890">
        <v>7990.4403000000002</v>
      </c>
      <c r="N1890">
        <v>0</v>
      </c>
      <c r="O1890">
        <v>0</v>
      </c>
      <c r="P1890">
        <v>0</v>
      </c>
      <c r="Q1890">
        <v>0</v>
      </c>
      <c r="R1890">
        <v>1</v>
      </c>
    </row>
    <row r="1891" spans="1:18" x14ac:dyDescent="0.25">
      <c r="A1891" t="s">
        <v>1790</v>
      </c>
      <c r="B1891">
        <v>10027.2055</v>
      </c>
      <c r="C1891">
        <v>1007.3531</v>
      </c>
      <c r="D1891">
        <v>178520.16750000001</v>
      </c>
      <c r="E1891" s="3">
        <v>84999.028999999995</v>
      </c>
      <c r="F1891" s="4">
        <v>11592.404</v>
      </c>
      <c r="G1891">
        <v>1699.2701999999999</v>
      </c>
      <c r="H1891">
        <v>7174.3905999999997</v>
      </c>
      <c r="I1891">
        <v>0</v>
      </c>
      <c r="J1891">
        <v>0</v>
      </c>
      <c r="K1891">
        <v>0</v>
      </c>
      <c r="L1891">
        <v>714.35720000000003</v>
      </c>
      <c r="M1891">
        <v>89312.559200000003</v>
      </c>
      <c r="N1891">
        <v>0</v>
      </c>
      <c r="O1891">
        <v>0</v>
      </c>
      <c r="P1891">
        <v>0</v>
      </c>
      <c r="Q1891">
        <v>0</v>
      </c>
      <c r="R1891">
        <v>1</v>
      </c>
    </row>
    <row r="1892" spans="1:18" x14ac:dyDescent="0.25">
      <c r="A1892" t="s">
        <v>1791</v>
      </c>
      <c r="B1892">
        <v>9019.7253000000001</v>
      </c>
      <c r="C1892">
        <v>742.18420000000003</v>
      </c>
      <c r="D1892">
        <v>127788.99189999999</v>
      </c>
      <c r="E1892" s="3">
        <v>56861.5478</v>
      </c>
      <c r="F1892" s="4">
        <v>7406.2790000000005</v>
      </c>
      <c r="G1892">
        <v>2400.547</v>
      </c>
      <c r="H1892">
        <v>2199.5976999999998</v>
      </c>
      <c r="I1892">
        <v>0</v>
      </c>
      <c r="J1892">
        <v>0</v>
      </c>
      <c r="K1892">
        <v>0</v>
      </c>
      <c r="L1892">
        <v>1210.2524000000001</v>
      </c>
      <c r="M1892">
        <v>10200.601500000001</v>
      </c>
      <c r="N1892">
        <v>0</v>
      </c>
      <c r="O1892">
        <v>0</v>
      </c>
      <c r="P1892">
        <v>0</v>
      </c>
      <c r="Q1892">
        <v>0</v>
      </c>
      <c r="R1892">
        <v>1</v>
      </c>
    </row>
    <row r="1893" spans="1:18" x14ac:dyDescent="0.25">
      <c r="A1893" t="s">
        <v>1792</v>
      </c>
      <c r="B1893">
        <v>9937.4874999999993</v>
      </c>
      <c r="C1893">
        <v>1172.3529000000001</v>
      </c>
      <c r="D1893">
        <v>116384.3189</v>
      </c>
      <c r="E1893" s="3">
        <v>53496.226600000002</v>
      </c>
      <c r="F1893" s="4">
        <v>8350.5380000000005</v>
      </c>
      <c r="G1893">
        <v>2105.6795000000002</v>
      </c>
      <c r="H1893">
        <v>3401.2179999999998</v>
      </c>
      <c r="I1893">
        <v>0</v>
      </c>
      <c r="J1893">
        <v>0</v>
      </c>
      <c r="K1893">
        <v>0</v>
      </c>
      <c r="L1893">
        <v>807.20010000000002</v>
      </c>
      <c r="M1893">
        <v>10356.1209</v>
      </c>
      <c r="N1893">
        <v>0</v>
      </c>
      <c r="O1893">
        <v>0</v>
      </c>
      <c r="P1893">
        <v>0</v>
      </c>
      <c r="Q1893">
        <v>0</v>
      </c>
      <c r="R1893">
        <v>1</v>
      </c>
    </row>
    <row r="1894" spans="1:18" x14ac:dyDescent="0.25">
      <c r="A1894" t="s">
        <v>1793</v>
      </c>
      <c r="B1894">
        <v>8807.1411000000007</v>
      </c>
      <c r="C1894">
        <v>955.94809999999995</v>
      </c>
      <c r="D1894">
        <v>128639.6351</v>
      </c>
      <c r="E1894" s="3">
        <v>59313.374400000001</v>
      </c>
      <c r="F1894" s="4">
        <v>6901.0501999999997</v>
      </c>
      <c r="G1894">
        <v>1295.4494</v>
      </c>
      <c r="H1894">
        <v>3725.3753999999999</v>
      </c>
      <c r="I1894">
        <v>0</v>
      </c>
      <c r="J1894">
        <v>0</v>
      </c>
      <c r="K1894">
        <v>0</v>
      </c>
      <c r="L1894">
        <v>531.94560000000001</v>
      </c>
      <c r="M1894">
        <v>58654.236499999999</v>
      </c>
      <c r="N1894">
        <v>0</v>
      </c>
      <c r="O1894">
        <v>0</v>
      </c>
      <c r="P1894">
        <v>0</v>
      </c>
      <c r="Q1894">
        <v>0</v>
      </c>
      <c r="R1894">
        <v>1</v>
      </c>
    </row>
    <row r="1895" spans="1:18" x14ac:dyDescent="0.25">
      <c r="A1895" t="s">
        <v>1794</v>
      </c>
      <c r="B1895">
        <v>6282.0663999999997</v>
      </c>
      <c r="C1895">
        <v>510.68029999999999</v>
      </c>
      <c r="D1895">
        <v>87107.637300000002</v>
      </c>
      <c r="E1895" s="3">
        <v>39861.129399999998</v>
      </c>
      <c r="F1895" s="4">
        <v>5053.2430000000004</v>
      </c>
      <c r="G1895">
        <v>1514.4616000000001</v>
      </c>
      <c r="H1895">
        <v>1644.8429000000001</v>
      </c>
      <c r="I1895">
        <v>0</v>
      </c>
      <c r="J1895">
        <v>0</v>
      </c>
      <c r="K1895">
        <v>0</v>
      </c>
      <c r="L1895">
        <v>670.33799999999997</v>
      </c>
      <c r="M1895">
        <v>11499.3819</v>
      </c>
      <c r="N1895">
        <v>0</v>
      </c>
      <c r="O1895">
        <v>0</v>
      </c>
      <c r="P1895">
        <v>0</v>
      </c>
      <c r="Q1895">
        <v>0</v>
      </c>
      <c r="R1895">
        <v>1</v>
      </c>
    </row>
    <row r="1896" spans="1:18" x14ac:dyDescent="0.25">
      <c r="A1896" t="s">
        <v>1795</v>
      </c>
      <c r="B1896">
        <v>11027.200500000001</v>
      </c>
      <c r="C1896">
        <v>1743.6527000000001</v>
      </c>
      <c r="D1896">
        <v>150392.34779999999</v>
      </c>
      <c r="E1896" s="3">
        <v>68214.115399999995</v>
      </c>
      <c r="F1896" s="4">
        <v>15005.4861</v>
      </c>
      <c r="G1896">
        <v>3146.7615999999998</v>
      </c>
      <c r="H1896">
        <v>9298.0079999999998</v>
      </c>
      <c r="I1896">
        <v>0</v>
      </c>
      <c r="J1896">
        <v>0</v>
      </c>
      <c r="K1896">
        <v>0</v>
      </c>
      <c r="L1896">
        <v>1954.5743</v>
      </c>
      <c r="M1896">
        <v>26933.756000000001</v>
      </c>
      <c r="N1896">
        <v>0</v>
      </c>
      <c r="O1896">
        <v>0</v>
      </c>
      <c r="P1896">
        <v>0</v>
      </c>
      <c r="Q1896">
        <v>0</v>
      </c>
      <c r="R1896">
        <v>1</v>
      </c>
    </row>
    <row r="1897" spans="1:18" x14ac:dyDescent="0.25">
      <c r="A1897" t="s">
        <v>1796</v>
      </c>
      <c r="B1897">
        <v>7853.8172999999997</v>
      </c>
      <c r="C1897">
        <v>526.42499999999995</v>
      </c>
      <c r="D1897">
        <v>122169.0108</v>
      </c>
      <c r="E1897" s="3">
        <v>53126.963000000003</v>
      </c>
      <c r="F1897" s="4">
        <v>6519.7932000000001</v>
      </c>
      <c r="G1897">
        <v>2408.1118000000001</v>
      </c>
      <c r="H1897">
        <v>2120.9268999999999</v>
      </c>
      <c r="I1897">
        <v>0</v>
      </c>
      <c r="J1897">
        <v>0</v>
      </c>
      <c r="K1897">
        <v>0</v>
      </c>
      <c r="L1897">
        <v>1449.8055999999999</v>
      </c>
      <c r="M1897">
        <v>24043.506799999999</v>
      </c>
      <c r="N1897">
        <v>0</v>
      </c>
      <c r="O1897">
        <v>0</v>
      </c>
      <c r="P1897">
        <v>0</v>
      </c>
      <c r="Q1897">
        <v>0</v>
      </c>
      <c r="R1897">
        <v>1</v>
      </c>
    </row>
    <row r="1898" spans="1:18" x14ac:dyDescent="0.25">
      <c r="A1898" t="s">
        <v>1797</v>
      </c>
      <c r="B1898">
        <v>10746.7817</v>
      </c>
      <c r="C1898">
        <v>1420.1510000000001</v>
      </c>
      <c r="D1898">
        <v>133845.59109999999</v>
      </c>
      <c r="E1898" s="3">
        <v>62116.881200000003</v>
      </c>
      <c r="F1898" s="4">
        <v>9965.3130000000001</v>
      </c>
      <c r="G1898">
        <v>2051.1062999999999</v>
      </c>
      <c r="H1898">
        <v>4984.268</v>
      </c>
      <c r="I1898">
        <v>0</v>
      </c>
      <c r="J1898">
        <v>0</v>
      </c>
      <c r="K1898">
        <v>0</v>
      </c>
      <c r="L1898">
        <v>941.82560000000001</v>
      </c>
      <c r="M1898">
        <v>26582.0105</v>
      </c>
      <c r="N1898">
        <v>0</v>
      </c>
      <c r="O1898">
        <v>0</v>
      </c>
      <c r="P1898">
        <v>0</v>
      </c>
      <c r="Q1898">
        <v>0</v>
      </c>
      <c r="R1898">
        <v>1</v>
      </c>
    </row>
    <row r="1899" spans="1:18" x14ac:dyDescent="0.25">
      <c r="A1899" t="s">
        <v>1798</v>
      </c>
      <c r="B1899">
        <v>10017.5479</v>
      </c>
      <c r="C1899">
        <v>1004.6609999999999</v>
      </c>
      <c r="D1899">
        <v>173337.73790000001</v>
      </c>
      <c r="E1899" s="3">
        <v>80725.845400000006</v>
      </c>
      <c r="F1899" s="4">
        <v>11504.397000000001</v>
      </c>
      <c r="G1899">
        <v>1666.7021999999999</v>
      </c>
      <c r="H1899">
        <v>7302.3555999999999</v>
      </c>
      <c r="I1899">
        <v>0</v>
      </c>
      <c r="J1899">
        <v>0</v>
      </c>
      <c r="K1899">
        <v>0</v>
      </c>
      <c r="L1899">
        <v>757.82799999999997</v>
      </c>
      <c r="M1899">
        <v>74115.835999999996</v>
      </c>
      <c r="N1899">
        <v>0</v>
      </c>
      <c r="O1899">
        <v>0</v>
      </c>
      <c r="P1899">
        <v>0</v>
      </c>
      <c r="Q1899">
        <v>0</v>
      </c>
      <c r="R1899">
        <v>1</v>
      </c>
    </row>
    <row r="1900" spans="1:18" x14ac:dyDescent="0.25">
      <c r="A1900" t="s">
        <v>110</v>
      </c>
      <c r="B1900">
        <v>10095.2232</v>
      </c>
      <c r="C1900">
        <v>853.2115</v>
      </c>
      <c r="D1900">
        <v>185340.90270000001</v>
      </c>
      <c r="E1900" s="3">
        <v>84937.827600000004</v>
      </c>
      <c r="F1900" s="4">
        <v>10734.0735</v>
      </c>
      <c r="G1900">
        <v>1353.3969</v>
      </c>
      <c r="H1900">
        <v>7451.8392999999996</v>
      </c>
      <c r="I1900">
        <v>0</v>
      </c>
      <c r="J1900">
        <v>0</v>
      </c>
      <c r="K1900">
        <v>0</v>
      </c>
      <c r="L1900">
        <v>568.58180000000004</v>
      </c>
      <c r="M1900">
        <v>105217.66009999999</v>
      </c>
      <c r="N1900">
        <v>0</v>
      </c>
      <c r="O1900">
        <v>0</v>
      </c>
      <c r="P1900">
        <v>0</v>
      </c>
      <c r="Q1900">
        <v>0</v>
      </c>
      <c r="R1900">
        <v>1</v>
      </c>
    </row>
    <row r="1901" spans="1:18" x14ac:dyDescent="0.25">
      <c r="A1901" t="s">
        <v>1799</v>
      </c>
      <c r="B1901">
        <v>15468.878699999999</v>
      </c>
      <c r="C1901">
        <v>2475.0936999999999</v>
      </c>
      <c r="D1901">
        <v>204058.90950000001</v>
      </c>
      <c r="E1901" s="3">
        <v>96688.127900000007</v>
      </c>
      <c r="F1901" s="4">
        <v>17186.063200000001</v>
      </c>
      <c r="G1901">
        <v>2345.4211</v>
      </c>
      <c r="H1901">
        <v>10255.3647</v>
      </c>
      <c r="I1901">
        <v>0</v>
      </c>
      <c r="J1901">
        <v>0</v>
      </c>
      <c r="K1901">
        <v>0</v>
      </c>
      <c r="L1901">
        <v>992.16250000000002</v>
      </c>
      <c r="M1901">
        <v>75801.994200000001</v>
      </c>
      <c r="N1901">
        <v>0</v>
      </c>
      <c r="O1901">
        <v>0</v>
      </c>
      <c r="P1901">
        <v>0</v>
      </c>
      <c r="Q1901">
        <v>0</v>
      </c>
      <c r="R1901">
        <v>1</v>
      </c>
    </row>
    <row r="1902" spans="1:18" x14ac:dyDescent="0.25">
      <c r="A1902" t="s">
        <v>1800</v>
      </c>
      <c r="B1902">
        <v>11509.564200000001</v>
      </c>
      <c r="C1902">
        <v>977.3904</v>
      </c>
      <c r="D1902">
        <v>198236.69089999999</v>
      </c>
      <c r="E1902" s="3">
        <v>89905.410600000003</v>
      </c>
      <c r="F1902" s="4">
        <v>11308.699199999999</v>
      </c>
      <c r="G1902">
        <v>2056.3483999999999</v>
      </c>
      <c r="H1902">
        <v>6200.8883999999998</v>
      </c>
      <c r="I1902">
        <v>0</v>
      </c>
      <c r="J1902">
        <v>0</v>
      </c>
      <c r="K1902">
        <v>0</v>
      </c>
      <c r="L1902">
        <v>849.40509999999995</v>
      </c>
      <c r="M1902">
        <v>92246.640499999994</v>
      </c>
      <c r="N1902">
        <v>0</v>
      </c>
      <c r="O1902">
        <v>0</v>
      </c>
      <c r="P1902">
        <v>0</v>
      </c>
      <c r="Q1902">
        <v>0</v>
      </c>
      <c r="R1902">
        <v>1</v>
      </c>
    </row>
    <row r="1903" spans="1:18" x14ac:dyDescent="0.25">
      <c r="A1903" t="s">
        <v>1801</v>
      </c>
      <c r="B1903">
        <v>12178.2937</v>
      </c>
      <c r="C1903">
        <v>2093.4106000000002</v>
      </c>
      <c r="D1903">
        <v>160269.40040000001</v>
      </c>
      <c r="E1903" s="3">
        <v>74896.498600000006</v>
      </c>
      <c r="F1903" s="4">
        <v>16835.200499999999</v>
      </c>
      <c r="G1903">
        <v>3606.7100999999998</v>
      </c>
      <c r="H1903">
        <v>10172.2713</v>
      </c>
      <c r="I1903">
        <v>0</v>
      </c>
      <c r="J1903">
        <v>0</v>
      </c>
      <c r="K1903">
        <v>0</v>
      </c>
      <c r="L1903">
        <v>1974.4432999999999</v>
      </c>
      <c r="M1903">
        <v>13283.238300000001</v>
      </c>
      <c r="N1903">
        <v>0</v>
      </c>
      <c r="O1903">
        <v>0</v>
      </c>
      <c r="P1903">
        <v>0</v>
      </c>
      <c r="Q1903">
        <v>0</v>
      </c>
      <c r="R1903">
        <v>1</v>
      </c>
    </row>
    <row r="1904" spans="1:18" x14ac:dyDescent="0.25">
      <c r="A1904" t="s">
        <v>1802</v>
      </c>
      <c r="B1904">
        <v>11659.550800000001</v>
      </c>
      <c r="C1904">
        <v>2168.4573999999998</v>
      </c>
      <c r="D1904">
        <v>137369.58600000001</v>
      </c>
      <c r="E1904" s="3">
        <v>62125.932999999997</v>
      </c>
      <c r="F1904" s="4">
        <v>17690.272000000001</v>
      </c>
      <c r="G1904">
        <v>3187.8157000000001</v>
      </c>
      <c r="H1904">
        <v>12272.359700000001</v>
      </c>
      <c r="I1904">
        <v>0</v>
      </c>
      <c r="J1904">
        <v>0</v>
      </c>
      <c r="K1904">
        <v>0</v>
      </c>
      <c r="L1904">
        <v>2002.8939</v>
      </c>
      <c r="M1904">
        <v>23591.685399999998</v>
      </c>
      <c r="N1904">
        <v>0</v>
      </c>
      <c r="O1904">
        <v>0</v>
      </c>
      <c r="P1904">
        <v>0</v>
      </c>
      <c r="Q1904">
        <v>0</v>
      </c>
      <c r="R1904">
        <v>1</v>
      </c>
    </row>
    <row r="1905" spans="1:18" x14ac:dyDescent="0.25">
      <c r="A1905" t="s">
        <v>111</v>
      </c>
      <c r="B1905">
        <v>5059.2362999999996</v>
      </c>
      <c r="C1905">
        <v>181.17760000000001</v>
      </c>
      <c r="D1905">
        <v>100214.2536</v>
      </c>
      <c r="E1905" s="3">
        <v>44633.672899999998</v>
      </c>
      <c r="F1905" s="4">
        <v>2698.1694000000002</v>
      </c>
      <c r="G1905">
        <v>573.89779999999996</v>
      </c>
      <c r="H1905">
        <v>1759.8249000000001</v>
      </c>
      <c r="I1905">
        <v>0</v>
      </c>
      <c r="J1905">
        <v>0</v>
      </c>
      <c r="K1905">
        <v>0</v>
      </c>
      <c r="L1905">
        <v>316.2885</v>
      </c>
      <c r="M1905">
        <v>76830.014800000004</v>
      </c>
      <c r="N1905">
        <v>0</v>
      </c>
      <c r="O1905">
        <v>0</v>
      </c>
      <c r="P1905">
        <v>0</v>
      </c>
      <c r="Q1905">
        <v>0</v>
      </c>
      <c r="R1905">
        <v>1</v>
      </c>
    </row>
    <row r="1906" spans="1:18" x14ac:dyDescent="0.25">
      <c r="A1906" t="s">
        <v>1803</v>
      </c>
      <c r="B1906">
        <v>7889.3698000000004</v>
      </c>
      <c r="C1906">
        <v>936.77719999999999</v>
      </c>
      <c r="D1906">
        <v>149128.4596</v>
      </c>
      <c r="E1906" s="3">
        <v>69825.850300000006</v>
      </c>
      <c r="F1906" s="4">
        <v>9116.1955999999991</v>
      </c>
      <c r="G1906">
        <v>953.49969999999996</v>
      </c>
      <c r="H1906">
        <v>7670.2714999999998</v>
      </c>
      <c r="I1906">
        <v>0</v>
      </c>
      <c r="J1906">
        <v>0</v>
      </c>
      <c r="K1906">
        <v>0</v>
      </c>
      <c r="L1906">
        <v>764.83579999999995</v>
      </c>
      <c r="M1906">
        <v>120265.0178</v>
      </c>
      <c r="N1906">
        <v>0</v>
      </c>
      <c r="O1906">
        <v>0</v>
      </c>
      <c r="P1906">
        <v>0</v>
      </c>
      <c r="Q1906">
        <v>0</v>
      </c>
      <c r="R1906">
        <v>1</v>
      </c>
    </row>
    <row r="1907" spans="1:18" x14ac:dyDescent="0.25">
      <c r="A1907" t="s">
        <v>1804</v>
      </c>
      <c r="B1907">
        <v>5164.2970999999998</v>
      </c>
      <c r="C1907">
        <v>635.74839999999995</v>
      </c>
      <c r="D1907">
        <v>82658.490399999995</v>
      </c>
      <c r="E1907" s="3">
        <v>34968.224300000002</v>
      </c>
      <c r="F1907" s="4">
        <v>6905.1364000000003</v>
      </c>
      <c r="G1907">
        <v>1395.5486000000001</v>
      </c>
      <c r="H1907">
        <v>4747.2564000000002</v>
      </c>
      <c r="I1907">
        <v>0</v>
      </c>
      <c r="J1907">
        <v>0</v>
      </c>
      <c r="K1907">
        <v>0</v>
      </c>
      <c r="L1907">
        <v>984.05420000000004</v>
      </c>
      <c r="M1907">
        <v>43644.112800000003</v>
      </c>
      <c r="N1907">
        <v>0</v>
      </c>
      <c r="O1907">
        <v>0</v>
      </c>
      <c r="P1907">
        <v>0</v>
      </c>
      <c r="Q1907">
        <v>0</v>
      </c>
      <c r="R1907">
        <v>1</v>
      </c>
    </row>
    <row r="1908" spans="1:18" x14ac:dyDescent="0.25">
      <c r="A1908" t="s">
        <v>1805</v>
      </c>
      <c r="B1908">
        <v>3002.2017999999998</v>
      </c>
      <c r="C1908">
        <v>190.595</v>
      </c>
      <c r="D1908">
        <v>54758.177300000003</v>
      </c>
      <c r="E1908" s="3">
        <v>23979.822199999999</v>
      </c>
      <c r="F1908" s="4">
        <v>1490.3378</v>
      </c>
      <c r="G1908">
        <v>374.18029999999999</v>
      </c>
      <c r="H1908">
        <v>591.38879999999995</v>
      </c>
      <c r="I1908">
        <v>0</v>
      </c>
      <c r="J1908">
        <v>0</v>
      </c>
      <c r="K1908">
        <v>0</v>
      </c>
      <c r="L1908">
        <v>156.92269999999999</v>
      </c>
      <c r="M1908">
        <v>35259.908799999997</v>
      </c>
      <c r="N1908">
        <v>0</v>
      </c>
      <c r="O1908">
        <v>0</v>
      </c>
      <c r="P1908">
        <v>0</v>
      </c>
      <c r="Q1908">
        <v>0</v>
      </c>
      <c r="R1908">
        <v>1</v>
      </c>
    </row>
    <row r="1909" spans="1:18" x14ac:dyDescent="0.25">
      <c r="A1909" t="s">
        <v>1806</v>
      </c>
      <c r="B1909">
        <v>11316.5196</v>
      </c>
      <c r="C1909">
        <v>1165.192</v>
      </c>
      <c r="D1909">
        <v>141941.38699999999</v>
      </c>
      <c r="E1909" s="3">
        <v>63950.463000000003</v>
      </c>
      <c r="F1909" s="4">
        <v>8111.1485000000002</v>
      </c>
      <c r="G1909">
        <v>1914.6812</v>
      </c>
      <c r="H1909">
        <v>3528.9702000000002</v>
      </c>
      <c r="I1909">
        <v>0</v>
      </c>
      <c r="J1909">
        <v>0</v>
      </c>
      <c r="K1909">
        <v>0</v>
      </c>
      <c r="L1909">
        <v>979.11279999999999</v>
      </c>
      <c r="M1909">
        <v>41511.011500000001</v>
      </c>
      <c r="N1909">
        <v>0</v>
      </c>
      <c r="O1909">
        <v>0</v>
      </c>
      <c r="P1909">
        <v>0</v>
      </c>
      <c r="Q1909">
        <v>0</v>
      </c>
      <c r="R1909">
        <v>1</v>
      </c>
    </row>
    <row r="1910" spans="1:18" x14ac:dyDescent="0.25">
      <c r="A1910" t="s">
        <v>1807</v>
      </c>
      <c r="B1910">
        <v>7412.6319000000003</v>
      </c>
      <c r="C1910">
        <v>569.85239999999999</v>
      </c>
      <c r="D1910">
        <v>88223.465500000006</v>
      </c>
      <c r="E1910" s="3">
        <v>38775.637799999997</v>
      </c>
      <c r="F1910" s="4">
        <v>2769.4947000000002</v>
      </c>
      <c r="G1910">
        <v>971.83749999999998</v>
      </c>
      <c r="H1910">
        <v>574.44240000000002</v>
      </c>
      <c r="I1910">
        <v>0</v>
      </c>
      <c r="J1910">
        <v>0</v>
      </c>
      <c r="K1910">
        <v>0</v>
      </c>
      <c r="L1910">
        <v>372.88260000000002</v>
      </c>
      <c r="M1910">
        <v>46753.8557</v>
      </c>
      <c r="N1910">
        <v>0</v>
      </c>
      <c r="O1910">
        <v>0</v>
      </c>
      <c r="P1910">
        <v>0</v>
      </c>
      <c r="Q1910">
        <v>0</v>
      </c>
      <c r="R1910">
        <v>1</v>
      </c>
    </row>
    <row r="1911" spans="1:18" x14ac:dyDescent="0.25">
      <c r="A1911" t="s">
        <v>1808</v>
      </c>
      <c r="B1911">
        <v>14893.9005</v>
      </c>
      <c r="C1911">
        <v>2264.125</v>
      </c>
      <c r="D1911">
        <v>163939.44219999999</v>
      </c>
      <c r="E1911" s="3">
        <v>75236.775899999993</v>
      </c>
      <c r="F1911" s="4">
        <v>13775.6644</v>
      </c>
      <c r="G1911">
        <v>2687.163</v>
      </c>
      <c r="H1911">
        <v>6149.8747000000003</v>
      </c>
      <c r="I1911">
        <v>0</v>
      </c>
      <c r="J1911">
        <v>0</v>
      </c>
      <c r="K1911">
        <v>0</v>
      </c>
      <c r="L1911">
        <v>1145.2260000000001</v>
      </c>
      <c r="M1911">
        <v>26038.754700000001</v>
      </c>
      <c r="N1911">
        <v>0</v>
      </c>
      <c r="O1911">
        <v>0</v>
      </c>
      <c r="P1911">
        <v>0</v>
      </c>
      <c r="Q1911">
        <v>0</v>
      </c>
      <c r="R1911">
        <v>1</v>
      </c>
    </row>
    <row r="1912" spans="1:18" x14ac:dyDescent="0.25">
      <c r="A1912" t="s">
        <v>1809</v>
      </c>
      <c r="B1912">
        <v>7948.0321999999996</v>
      </c>
      <c r="C1912">
        <v>1141.1392000000001</v>
      </c>
      <c r="D1912">
        <v>112916.887</v>
      </c>
      <c r="E1912" s="3">
        <v>51280.933799999999</v>
      </c>
      <c r="F1912" s="4">
        <v>12413.4274</v>
      </c>
      <c r="G1912">
        <v>2638.6284000000001</v>
      </c>
      <c r="H1912">
        <v>7619.7470000000003</v>
      </c>
      <c r="I1912">
        <v>0</v>
      </c>
      <c r="J1912">
        <v>0</v>
      </c>
      <c r="K1912">
        <v>0</v>
      </c>
      <c r="L1912">
        <v>1543.3719000000001</v>
      </c>
      <c r="M1912">
        <v>8061.5452999999998</v>
      </c>
      <c r="N1912">
        <v>0</v>
      </c>
      <c r="O1912">
        <v>0</v>
      </c>
      <c r="P1912">
        <v>0</v>
      </c>
      <c r="Q1912">
        <v>0</v>
      </c>
      <c r="R1912">
        <v>1</v>
      </c>
    </row>
    <row r="1913" spans="1:18" x14ac:dyDescent="0.25">
      <c r="A1913" t="s">
        <v>1810</v>
      </c>
      <c r="B1913">
        <v>11151.5334</v>
      </c>
      <c r="C1913">
        <v>1553.9242999999999</v>
      </c>
      <c r="D1913">
        <v>157924.67679999999</v>
      </c>
      <c r="E1913" s="3">
        <v>70722.695900000006</v>
      </c>
      <c r="F1913" s="4">
        <v>15447.2907</v>
      </c>
      <c r="G1913">
        <v>2154.7431000000001</v>
      </c>
      <c r="H1913">
        <v>6213.7987999999996</v>
      </c>
      <c r="I1913">
        <v>0</v>
      </c>
      <c r="J1913">
        <v>0</v>
      </c>
      <c r="K1913">
        <v>0</v>
      </c>
      <c r="L1913">
        <v>1108.2578000000001</v>
      </c>
      <c r="M1913">
        <v>25142.858100000001</v>
      </c>
      <c r="N1913">
        <v>0</v>
      </c>
      <c r="O1913">
        <v>0</v>
      </c>
      <c r="P1913">
        <v>0</v>
      </c>
      <c r="Q1913">
        <v>0</v>
      </c>
      <c r="R1913">
        <v>1</v>
      </c>
    </row>
    <row r="1914" spans="1:18" x14ac:dyDescent="0.25">
      <c r="A1914" t="s">
        <v>1811</v>
      </c>
      <c r="B1914">
        <v>8122.6881999999996</v>
      </c>
      <c r="C1914">
        <v>913.81790000000001</v>
      </c>
      <c r="D1914">
        <v>124336.3582</v>
      </c>
      <c r="E1914" s="3">
        <v>56679.517</v>
      </c>
      <c r="F1914" s="4">
        <v>8311.8263999999999</v>
      </c>
      <c r="G1914">
        <v>1945.8947000000001</v>
      </c>
      <c r="H1914">
        <v>3377.7808</v>
      </c>
      <c r="I1914">
        <v>0</v>
      </c>
      <c r="J1914">
        <v>0</v>
      </c>
      <c r="K1914">
        <v>0</v>
      </c>
      <c r="L1914">
        <v>868.68430000000001</v>
      </c>
      <c r="M1914">
        <v>18881.038799999998</v>
      </c>
      <c r="N1914">
        <v>0</v>
      </c>
      <c r="O1914">
        <v>0</v>
      </c>
      <c r="P1914">
        <v>0</v>
      </c>
      <c r="Q1914">
        <v>0</v>
      </c>
      <c r="R1914">
        <v>1</v>
      </c>
    </row>
    <row r="1915" spans="1:18" x14ac:dyDescent="0.25">
      <c r="A1915" t="s">
        <v>1812</v>
      </c>
      <c r="B1915">
        <v>9291.9987000000001</v>
      </c>
      <c r="C1915">
        <v>1148.2837999999999</v>
      </c>
      <c r="D1915">
        <v>109348.7423</v>
      </c>
      <c r="E1915" s="3">
        <v>50513.691800000001</v>
      </c>
      <c r="F1915" s="4">
        <v>7927.8933999999999</v>
      </c>
      <c r="G1915">
        <v>2367.2029000000002</v>
      </c>
      <c r="H1915">
        <v>2509.7473</v>
      </c>
      <c r="I1915">
        <v>0</v>
      </c>
      <c r="J1915">
        <v>0</v>
      </c>
      <c r="K1915">
        <v>0</v>
      </c>
      <c r="L1915">
        <v>1102.9086</v>
      </c>
      <c r="M1915">
        <v>2033.287</v>
      </c>
      <c r="N1915">
        <v>0</v>
      </c>
      <c r="O1915">
        <v>0</v>
      </c>
      <c r="P1915">
        <v>0</v>
      </c>
      <c r="Q1915">
        <v>0</v>
      </c>
      <c r="R1915">
        <v>1</v>
      </c>
    </row>
    <row r="1916" spans="1:18" x14ac:dyDescent="0.25">
      <c r="A1916" t="s">
        <v>1813</v>
      </c>
      <c r="B1916">
        <v>12276.1772</v>
      </c>
      <c r="C1916">
        <v>1233.2280000000001</v>
      </c>
      <c r="D1916">
        <v>206324.7691</v>
      </c>
      <c r="E1916" s="3">
        <v>93794.432000000001</v>
      </c>
      <c r="F1916" s="4">
        <v>15052.135899999999</v>
      </c>
      <c r="G1916">
        <v>1572.3813</v>
      </c>
      <c r="H1916">
        <v>11530.6095</v>
      </c>
      <c r="I1916">
        <v>0</v>
      </c>
      <c r="J1916">
        <v>0</v>
      </c>
      <c r="K1916">
        <v>0</v>
      </c>
      <c r="L1916">
        <v>632.42129999999997</v>
      </c>
      <c r="M1916">
        <v>119917.2344</v>
      </c>
      <c r="N1916">
        <v>0</v>
      </c>
      <c r="O1916">
        <v>0</v>
      </c>
      <c r="P1916">
        <v>0</v>
      </c>
      <c r="Q1916">
        <v>0</v>
      </c>
      <c r="R1916">
        <v>1</v>
      </c>
    </row>
    <row r="1917" spans="1:18" x14ac:dyDescent="0.25">
      <c r="A1917" t="s">
        <v>1814</v>
      </c>
      <c r="B1917">
        <v>2805.7208000000001</v>
      </c>
      <c r="C1917">
        <v>341.2396</v>
      </c>
      <c r="D1917">
        <v>43175.911800000002</v>
      </c>
      <c r="E1917" s="3">
        <v>19898.026900000001</v>
      </c>
      <c r="F1917" s="4">
        <v>4041.7244000000001</v>
      </c>
      <c r="G1917">
        <v>947.70899999999995</v>
      </c>
      <c r="H1917">
        <v>2776.6758</v>
      </c>
      <c r="I1917">
        <v>0</v>
      </c>
      <c r="J1917">
        <v>0</v>
      </c>
      <c r="K1917">
        <v>0</v>
      </c>
      <c r="L1917">
        <v>720.15</v>
      </c>
      <c r="M1917">
        <v>19899.661599999999</v>
      </c>
      <c r="N1917">
        <v>0</v>
      </c>
      <c r="O1917">
        <v>0</v>
      </c>
      <c r="P1917">
        <v>0</v>
      </c>
      <c r="Q1917">
        <v>0</v>
      </c>
      <c r="R1917">
        <v>1</v>
      </c>
    </row>
    <row r="1918" spans="1:18" x14ac:dyDescent="0.25">
      <c r="A1918" t="s">
        <v>1815</v>
      </c>
      <c r="B1918">
        <v>13327.2968</v>
      </c>
      <c r="C1918">
        <v>1215.443</v>
      </c>
      <c r="D1918">
        <v>178251.86249999999</v>
      </c>
      <c r="E1918" s="3">
        <v>80420.488500000007</v>
      </c>
      <c r="F1918" s="4">
        <v>10604.857099999999</v>
      </c>
      <c r="G1918">
        <v>3113.9681999999998</v>
      </c>
      <c r="H1918">
        <v>3767.9602</v>
      </c>
      <c r="I1918">
        <v>0</v>
      </c>
      <c r="J1918">
        <v>0</v>
      </c>
      <c r="K1918">
        <v>0</v>
      </c>
      <c r="L1918">
        <v>1230.7362000000001</v>
      </c>
      <c r="M1918">
        <v>13897.265100000001</v>
      </c>
      <c r="N1918">
        <v>0</v>
      </c>
      <c r="O1918">
        <v>0</v>
      </c>
      <c r="P1918">
        <v>0</v>
      </c>
      <c r="Q1918">
        <v>0</v>
      </c>
      <c r="R1918">
        <v>1</v>
      </c>
    </row>
    <row r="1919" spans="1:18" x14ac:dyDescent="0.25">
      <c r="A1919" t="s">
        <v>1816</v>
      </c>
      <c r="B1919">
        <v>12778.977699999999</v>
      </c>
      <c r="C1919">
        <v>1406.9648</v>
      </c>
      <c r="D1919">
        <v>166477.8076</v>
      </c>
      <c r="E1919" s="3">
        <v>75473.4568</v>
      </c>
      <c r="F1919" s="4">
        <v>11975.6597</v>
      </c>
      <c r="G1919">
        <v>3292.8398999999999</v>
      </c>
      <c r="H1919">
        <v>4541.7960999999996</v>
      </c>
      <c r="I1919">
        <v>0</v>
      </c>
      <c r="J1919">
        <v>0</v>
      </c>
      <c r="K1919">
        <v>0</v>
      </c>
      <c r="L1919">
        <v>1594.8969</v>
      </c>
      <c r="M1919">
        <v>11517.003000000001</v>
      </c>
      <c r="N1919">
        <v>0</v>
      </c>
      <c r="O1919">
        <v>0</v>
      </c>
      <c r="P1919">
        <v>0</v>
      </c>
      <c r="Q1919">
        <v>0</v>
      </c>
      <c r="R1919">
        <v>1</v>
      </c>
    </row>
    <row r="1920" spans="1:18" x14ac:dyDescent="0.25">
      <c r="A1920" t="s">
        <v>1817</v>
      </c>
      <c r="B1920">
        <v>7944.7417999999998</v>
      </c>
      <c r="C1920">
        <v>611.87860000000001</v>
      </c>
      <c r="D1920">
        <v>139050.1868</v>
      </c>
      <c r="E1920" s="3">
        <v>62762.1564</v>
      </c>
      <c r="F1920" s="4">
        <v>6587.3986000000004</v>
      </c>
      <c r="G1920">
        <v>1056.5381</v>
      </c>
      <c r="H1920">
        <v>3216.5138000000002</v>
      </c>
      <c r="I1920">
        <v>0</v>
      </c>
      <c r="J1920">
        <v>0</v>
      </c>
      <c r="K1920">
        <v>0</v>
      </c>
      <c r="L1920">
        <v>407.29840000000002</v>
      </c>
      <c r="M1920">
        <v>78671.757800000007</v>
      </c>
      <c r="N1920">
        <v>0</v>
      </c>
      <c r="O1920">
        <v>0</v>
      </c>
      <c r="P1920">
        <v>0</v>
      </c>
      <c r="Q1920">
        <v>0</v>
      </c>
      <c r="R1920">
        <v>1</v>
      </c>
    </row>
    <row r="1921" spans="1:18" x14ac:dyDescent="0.25">
      <c r="A1921" t="s">
        <v>1818</v>
      </c>
      <c r="B1921">
        <v>11534.3788</v>
      </c>
      <c r="C1921">
        <v>1176.1842999999999</v>
      </c>
      <c r="D1921">
        <v>154381.00150000001</v>
      </c>
      <c r="E1921" s="3">
        <v>68595.084600000002</v>
      </c>
      <c r="F1921" s="4">
        <v>10760.756299999999</v>
      </c>
      <c r="G1921">
        <v>3011.4949999999999</v>
      </c>
      <c r="H1921">
        <v>5193.0068000000001</v>
      </c>
      <c r="I1921">
        <v>0</v>
      </c>
      <c r="J1921">
        <v>0</v>
      </c>
      <c r="K1921">
        <v>0</v>
      </c>
      <c r="L1921">
        <v>1806.6612</v>
      </c>
      <c r="M1921">
        <v>31468.969799999999</v>
      </c>
      <c r="N1921">
        <v>0</v>
      </c>
      <c r="O1921">
        <v>0</v>
      </c>
      <c r="P1921">
        <v>0</v>
      </c>
      <c r="Q1921">
        <v>0</v>
      </c>
      <c r="R1921">
        <v>1</v>
      </c>
    </row>
    <row r="1922" spans="1:18" x14ac:dyDescent="0.25">
      <c r="A1922" t="s">
        <v>1819</v>
      </c>
      <c r="B1922">
        <v>12220.553</v>
      </c>
      <c r="C1922">
        <v>2092.29</v>
      </c>
      <c r="D1922">
        <v>176027.0747</v>
      </c>
      <c r="E1922" s="3">
        <v>80994.731499999994</v>
      </c>
      <c r="F1922" s="4">
        <v>20570.304899999999</v>
      </c>
      <c r="G1922">
        <v>4173.9978000000001</v>
      </c>
      <c r="H1922">
        <v>13957.7212</v>
      </c>
      <c r="I1922">
        <v>0</v>
      </c>
      <c r="J1922">
        <v>0</v>
      </c>
      <c r="K1922">
        <v>0</v>
      </c>
      <c r="L1922">
        <v>2300.3276000000001</v>
      </c>
      <c r="M1922">
        <v>27182.4902</v>
      </c>
      <c r="N1922">
        <v>0</v>
      </c>
      <c r="O1922">
        <v>0</v>
      </c>
      <c r="P1922">
        <v>0</v>
      </c>
      <c r="Q1922">
        <v>0</v>
      </c>
      <c r="R1922">
        <v>1</v>
      </c>
    </row>
    <row r="1923" spans="1:18" x14ac:dyDescent="0.25">
      <c r="A1923" t="s">
        <v>2084</v>
      </c>
      <c r="B1923">
        <v>0</v>
      </c>
      <c r="C1923">
        <v>0</v>
      </c>
      <c r="D1923">
        <v>0</v>
      </c>
      <c r="E1923" s="3">
        <v>-1.8293999999999999</v>
      </c>
      <c r="F1923" s="4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1</v>
      </c>
    </row>
    <row r="1924" spans="1:18" x14ac:dyDescent="0.25">
      <c r="A1924" t="s">
        <v>2028</v>
      </c>
      <c r="B1924">
        <v>2592.6561999999999</v>
      </c>
      <c r="C1924">
        <v>76.657499999999999</v>
      </c>
      <c r="D1924">
        <v>56113.958500000001</v>
      </c>
      <c r="E1924" s="3">
        <v>24270.397799999999</v>
      </c>
      <c r="F1924" s="4">
        <v>1205.2654</v>
      </c>
      <c r="G1924">
        <v>245.98650000000001</v>
      </c>
      <c r="H1924">
        <v>565.95439999999996</v>
      </c>
      <c r="I1924">
        <v>0</v>
      </c>
      <c r="J1924">
        <v>0</v>
      </c>
      <c r="K1924">
        <v>0</v>
      </c>
      <c r="L1924">
        <v>133.4871</v>
      </c>
      <c r="M1924">
        <v>44307.211199999998</v>
      </c>
      <c r="N1924">
        <v>0</v>
      </c>
      <c r="O1924">
        <v>0</v>
      </c>
      <c r="P1924">
        <v>0</v>
      </c>
      <c r="Q1924">
        <v>0</v>
      </c>
      <c r="R1924">
        <v>1</v>
      </c>
    </row>
    <row r="1925" spans="1:18" x14ac:dyDescent="0.25">
      <c r="A1925" t="s">
        <v>1820</v>
      </c>
      <c r="B1925">
        <v>10376.745500000001</v>
      </c>
      <c r="C1925">
        <v>1051.5304000000001</v>
      </c>
      <c r="D1925">
        <v>147266.76490000001</v>
      </c>
      <c r="E1925" s="3">
        <v>65437.112500000003</v>
      </c>
      <c r="F1925" s="4">
        <v>5585.1489000000001</v>
      </c>
      <c r="G1925">
        <v>1230.1282000000001</v>
      </c>
      <c r="H1925">
        <v>3069.0740999999998</v>
      </c>
      <c r="I1925">
        <v>0</v>
      </c>
      <c r="J1925">
        <v>0</v>
      </c>
      <c r="K1925">
        <v>0</v>
      </c>
      <c r="L1925">
        <v>453.51560000000001</v>
      </c>
      <c r="M1925">
        <v>94993.942899999995</v>
      </c>
      <c r="N1925">
        <v>0</v>
      </c>
      <c r="O1925">
        <v>0</v>
      </c>
      <c r="P1925">
        <v>0</v>
      </c>
      <c r="Q1925">
        <v>0</v>
      </c>
      <c r="R1925">
        <v>1</v>
      </c>
    </row>
    <row r="1926" spans="1:18" x14ac:dyDescent="0.25">
      <c r="A1926" t="s">
        <v>1821</v>
      </c>
      <c r="B1926">
        <v>5183.5922</v>
      </c>
      <c r="C1926">
        <v>361.60919999999999</v>
      </c>
      <c r="D1926">
        <v>85957.867599999998</v>
      </c>
      <c r="E1926" s="3">
        <v>37693.004399999998</v>
      </c>
      <c r="F1926" s="4">
        <v>3738.9834000000001</v>
      </c>
      <c r="G1926">
        <v>1366.6297999999999</v>
      </c>
      <c r="H1926">
        <v>885.53700000000003</v>
      </c>
      <c r="I1926">
        <v>0</v>
      </c>
      <c r="J1926">
        <v>0</v>
      </c>
      <c r="K1926">
        <v>0</v>
      </c>
      <c r="L1926">
        <v>713.65470000000005</v>
      </c>
      <c r="M1926">
        <v>23562.6708</v>
      </c>
      <c r="N1926">
        <v>0</v>
      </c>
      <c r="O1926">
        <v>0</v>
      </c>
      <c r="P1926">
        <v>0</v>
      </c>
      <c r="Q1926">
        <v>0</v>
      </c>
      <c r="R1926">
        <v>1</v>
      </c>
    </row>
    <row r="1927" spans="1:18" x14ac:dyDescent="0.25">
      <c r="A1927" t="s">
        <v>1822</v>
      </c>
      <c r="B1927">
        <v>5220.5159000000003</v>
      </c>
      <c r="C1927">
        <v>84.327500000000001</v>
      </c>
      <c r="D1927">
        <v>122526.9207</v>
      </c>
      <c r="E1927" s="3">
        <v>53309.309300000001</v>
      </c>
      <c r="F1927" s="4">
        <v>1908.9943000000001</v>
      </c>
      <c r="G1927">
        <v>7.726</v>
      </c>
      <c r="H1927">
        <v>1894.1373000000001</v>
      </c>
      <c r="I1927">
        <v>0</v>
      </c>
      <c r="J1927">
        <v>0</v>
      </c>
      <c r="K1927">
        <v>0</v>
      </c>
      <c r="L1927">
        <v>6.3258999999999999</v>
      </c>
      <c r="M1927">
        <v>120335.5629</v>
      </c>
      <c r="N1927">
        <v>0</v>
      </c>
      <c r="O1927">
        <v>0</v>
      </c>
      <c r="P1927">
        <v>0</v>
      </c>
      <c r="Q1927">
        <v>0</v>
      </c>
      <c r="R1927">
        <v>1</v>
      </c>
    </row>
    <row r="1928" spans="1:18" x14ac:dyDescent="0.25">
      <c r="A1928" t="s">
        <v>1823</v>
      </c>
      <c r="B1928">
        <v>4744.3420999999998</v>
      </c>
      <c r="C1928">
        <v>437.14920000000001</v>
      </c>
      <c r="D1928">
        <v>74999.352899999998</v>
      </c>
      <c r="E1928" s="3">
        <v>33014.803999999996</v>
      </c>
      <c r="F1928" s="4">
        <v>2419.7908000000002</v>
      </c>
      <c r="G1928">
        <v>698.41560000000004</v>
      </c>
      <c r="H1928">
        <v>1133.6185</v>
      </c>
      <c r="I1928">
        <v>0</v>
      </c>
      <c r="J1928">
        <v>0</v>
      </c>
      <c r="K1928">
        <v>0</v>
      </c>
      <c r="L1928">
        <v>371.37569999999999</v>
      </c>
      <c r="M1928">
        <v>51352.196799999998</v>
      </c>
      <c r="N1928">
        <v>0</v>
      </c>
      <c r="O1928">
        <v>0</v>
      </c>
      <c r="P1928">
        <v>0</v>
      </c>
      <c r="Q1928">
        <v>0</v>
      </c>
      <c r="R1928">
        <v>1</v>
      </c>
    </row>
    <row r="1929" spans="1:18" x14ac:dyDescent="0.25">
      <c r="A1929" t="s">
        <v>1824</v>
      </c>
      <c r="B1929">
        <v>2929.9789999999998</v>
      </c>
      <c r="C1929">
        <v>151.85210000000001</v>
      </c>
      <c r="D1929">
        <v>64008.7961</v>
      </c>
      <c r="E1929" s="3">
        <v>27877.356100000001</v>
      </c>
      <c r="F1929" s="4">
        <v>2037.4431999999999</v>
      </c>
      <c r="G1929">
        <v>214.7842</v>
      </c>
      <c r="H1929">
        <v>1301.28</v>
      </c>
      <c r="I1929">
        <v>0</v>
      </c>
      <c r="J1929">
        <v>0</v>
      </c>
      <c r="K1929">
        <v>0</v>
      </c>
      <c r="L1929">
        <v>116.3056</v>
      </c>
      <c r="M1929">
        <v>57048.5573</v>
      </c>
      <c r="N1929">
        <v>0</v>
      </c>
      <c r="O1929">
        <v>0</v>
      </c>
      <c r="P1929">
        <v>0</v>
      </c>
      <c r="Q1929">
        <v>0</v>
      </c>
      <c r="R1929">
        <v>1</v>
      </c>
    </row>
    <row r="1930" spans="1:18" x14ac:dyDescent="0.25">
      <c r="A1930" t="s">
        <v>1825</v>
      </c>
      <c r="B1930">
        <v>3910.0364</v>
      </c>
      <c r="C1930">
        <v>93.135099999999994</v>
      </c>
      <c r="D1930">
        <v>91037.325400000002</v>
      </c>
      <c r="E1930" s="3">
        <v>39922.790500000003</v>
      </c>
      <c r="F1930" s="4">
        <v>2053.5752000000002</v>
      </c>
      <c r="G1930">
        <v>110.5094</v>
      </c>
      <c r="H1930">
        <v>1897.1115</v>
      </c>
      <c r="I1930">
        <v>0</v>
      </c>
      <c r="J1930">
        <v>0</v>
      </c>
      <c r="K1930">
        <v>0</v>
      </c>
      <c r="L1930">
        <v>85.637500000000003</v>
      </c>
      <c r="M1930">
        <v>85856.404800000004</v>
      </c>
      <c r="N1930">
        <v>0</v>
      </c>
      <c r="O1930">
        <v>0</v>
      </c>
      <c r="P1930">
        <v>0</v>
      </c>
      <c r="Q1930">
        <v>0</v>
      </c>
      <c r="R1930">
        <v>1</v>
      </c>
    </row>
    <row r="1931" spans="1:18" x14ac:dyDescent="0.25">
      <c r="A1931" t="s">
        <v>1826</v>
      </c>
      <c r="B1931">
        <v>3533.7413999999999</v>
      </c>
      <c r="C1931">
        <v>323.15109999999999</v>
      </c>
      <c r="D1931">
        <v>48233.215400000001</v>
      </c>
      <c r="E1931" s="3">
        <v>20308.8753</v>
      </c>
      <c r="F1931" s="4">
        <v>2403.7512999999999</v>
      </c>
      <c r="G1931">
        <v>1049.3100999999999</v>
      </c>
      <c r="H1931">
        <v>801.18740000000003</v>
      </c>
      <c r="I1931">
        <v>0</v>
      </c>
      <c r="J1931">
        <v>0</v>
      </c>
      <c r="K1931">
        <v>0</v>
      </c>
      <c r="L1931">
        <v>703.59540000000004</v>
      </c>
      <c r="M1931">
        <v>17523.046200000001</v>
      </c>
      <c r="N1931">
        <v>0</v>
      </c>
      <c r="O1931">
        <v>0</v>
      </c>
      <c r="P1931">
        <v>0</v>
      </c>
      <c r="Q1931">
        <v>0</v>
      </c>
      <c r="R1931">
        <v>1</v>
      </c>
    </row>
    <row r="1932" spans="1:18" x14ac:dyDescent="0.25">
      <c r="A1932" t="s">
        <v>2085</v>
      </c>
      <c r="B1932">
        <v>6957.2082</v>
      </c>
      <c r="C1932">
        <v>760.26089999999999</v>
      </c>
      <c r="D1932">
        <v>89479.1541</v>
      </c>
      <c r="E1932" s="3">
        <v>41312.5429</v>
      </c>
      <c r="F1932" s="4">
        <v>5836.2809999999999</v>
      </c>
      <c r="G1932">
        <v>1716.4926</v>
      </c>
      <c r="H1932">
        <v>2814.6221</v>
      </c>
      <c r="I1932">
        <v>0</v>
      </c>
      <c r="J1932">
        <v>0</v>
      </c>
      <c r="K1932">
        <v>0</v>
      </c>
      <c r="L1932">
        <v>772.80139999999994</v>
      </c>
      <c r="M1932">
        <v>19661.967499999999</v>
      </c>
      <c r="N1932">
        <v>0</v>
      </c>
      <c r="O1932">
        <v>0</v>
      </c>
      <c r="P1932">
        <v>0</v>
      </c>
      <c r="Q1932">
        <v>0</v>
      </c>
      <c r="R1932">
        <v>1</v>
      </c>
    </row>
    <row r="1933" spans="1:18" x14ac:dyDescent="0.25">
      <c r="A1933" t="s">
        <v>1827</v>
      </c>
      <c r="B1933">
        <v>8.2873000000000001</v>
      </c>
      <c r="C1933">
        <v>0.32119999999999999</v>
      </c>
      <c r="D1933">
        <v>65.419700000000006</v>
      </c>
      <c r="E1933" s="3">
        <v>20.591699999999999</v>
      </c>
      <c r="F1933" s="4">
        <v>5.8605999999999998</v>
      </c>
      <c r="G1933">
        <v>5.6651999999999996</v>
      </c>
      <c r="H1933">
        <v>2.0000000000000001E-4</v>
      </c>
      <c r="I1933">
        <v>0</v>
      </c>
      <c r="J1933">
        <v>0</v>
      </c>
      <c r="K1933">
        <v>0</v>
      </c>
      <c r="L1933">
        <v>5.5664999999999996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1</v>
      </c>
    </row>
    <row r="1934" spans="1:18" x14ac:dyDescent="0.25">
      <c r="A1934" t="s">
        <v>1828</v>
      </c>
      <c r="B1934">
        <v>6658.7120000000004</v>
      </c>
      <c r="C1934">
        <v>660.88639999999998</v>
      </c>
      <c r="D1934">
        <v>105047.68309999999</v>
      </c>
      <c r="E1934" s="3">
        <v>48678.311600000001</v>
      </c>
      <c r="F1934" s="4">
        <v>7965.1688999999997</v>
      </c>
      <c r="G1934">
        <v>1997.4953</v>
      </c>
      <c r="H1934">
        <v>3420.9018999999998</v>
      </c>
      <c r="I1934">
        <v>0</v>
      </c>
      <c r="J1934">
        <v>0</v>
      </c>
      <c r="K1934">
        <v>0</v>
      </c>
      <c r="L1934">
        <v>848.29660000000001</v>
      </c>
      <c r="M1934">
        <v>10680.304899999999</v>
      </c>
      <c r="N1934">
        <v>0</v>
      </c>
      <c r="O1934">
        <v>0</v>
      </c>
      <c r="P1934">
        <v>0</v>
      </c>
      <c r="Q1934">
        <v>0</v>
      </c>
      <c r="R1934">
        <v>1</v>
      </c>
    </row>
    <row r="1935" spans="1:18" x14ac:dyDescent="0.25">
      <c r="A1935" t="s">
        <v>1829</v>
      </c>
      <c r="B1935">
        <v>7495.0655999999999</v>
      </c>
      <c r="C1935">
        <v>669.93230000000005</v>
      </c>
      <c r="D1935">
        <v>118653.0287</v>
      </c>
      <c r="E1935" s="3">
        <v>54536.766799999998</v>
      </c>
      <c r="F1935" s="4">
        <v>6856.9075000000003</v>
      </c>
      <c r="G1935">
        <v>1964.2824000000001</v>
      </c>
      <c r="H1935">
        <v>3247.6192999999998</v>
      </c>
      <c r="I1935">
        <v>0</v>
      </c>
      <c r="J1935">
        <v>0</v>
      </c>
      <c r="K1935">
        <v>0</v>
      </c>
      <c r="L1935">
        <v>1086.4175</v>
      </c>
      <c r="M1935">
        <v>43970.752</v>
      </c>
      <c r="N1935">
        <v>0</v>
      </c>
      <c r="O1935">
        <v>0</v>
      </c>
      <c r="P1935">
        <v>0</v>
      </c>
      <c r="Q1935">
        <v>0</v>
      </c>
      <c r="R1935">
        <v>1</v>
      </c>
    </row>
    <row r="1936" spans="1:18" x14ac:dyDescent="0.25">
      <c r="A1936" t="s">
        <v>1830</v>
      </c>
      <c r="B1936">
        <v>10918.1685</v>
      </c>
      <c r="C1936">
        <v>1096.2097000000001</v>
      </c>
      <c r="D1936">
        <v>154510.86230000001</v>
      </c>
      <c r="E1936" s="3">
        <v>71871.6875</v>
      </c>
      <c r="F1936" s="4">
        <v>8225.9375999999993</v>
      </c>
      <c r="G1936">
        <v>2020.3012000000001</v>
      </c>
      <c r="H1936">
        <v>3416.1284999999998</v>
      </c>
      <c r="I1936">
        <v>0</v>
      </c>
      <c r="J1936">
        <v>0</v>
      </c>
      <c r="K1936">
        <v>0</v>
      </c>
      <c r="L1936">
        <v>903.6979</v>
      </c>
      <c r="M1936">
        <v>53495.707499999997</v>
      </c>
      <c r="N1936">
        <v>0</v>
      </c>
      <c r="O1936">
        <v>0</v>
      </c>
      <c r="P1936">
        <v>0</v>
      </c>
      <c r="Q1936">
        <v>0</v>
      </c>
      <c r="R1936">
        <v>1</v>
      </c>
    </row>
    <row r="1937" spans="1:18" x14ac:dyDescent="0.25">
      <c r="A1937" t="s">
        <v>1831</v>
      </c>
      <c r="B1937">
        <v>5747.9080999999996</v>
      </c>
      <c r="C1937">
        <v>469.86200000000002</v>
      </c>
      <c r="D1937">
        <v>79395.895799999998</v>
      </c>
      <c r="E1937" s="3">
        <v>35676.244100000004</v>
      </c>
      <c r="F1937" s="4">
        <v>4862.6535999999996</v>
      </c>
      <c r="G1937">
        <v>1503.6742999999999</v>
      </c>
      <c r="H1937">
        <v>804.63459999999998</v>
      </c>
      <c r="I1937">
        <v>0</v>
      </c>
      <c r="J1937">
        <v>0</v>
      </c>
      <c r="K1937">
        <v>0</v>
      </c>
      <c r="L1937">
        <v>613.01469999999995</v>
      </c>
      <c r="M1937">
        <v>8260.1470000000008</v>
      </c>
      <c r="N1937">
        <v>0</v>
      </c>
      <c r="O1937">
        <v>0</v>
      </c>
      <c r="P1937">
        <v>0</v>
      </c>
      <c r="Q1937">
        <v>0</v>
      </c>
      <c r="R1937">
        <v>1</v>
      </c>
    </row>
    <row r="1938" spans="1:18" x14ac:dyDescent="0.25">
      <c r="A1938" t="s">
        <v>1832</v>
      </c>
      <c r="B1938">
        <v>7907.1239999999998</v>
      </c>
      <c r="C1938">
        <v>604.11620000000005</v>
      </c>
      <c r="D1938">
        <v>114130.5594</v>
      </c>
      <c r="E1938" s="3">
        <v>51129.265200000002</v>
      </c>
      <c r="F1938" s="4">
        <v>5301.9666999999999</v>
      </c>
      <c r="G1938">
        <v>1481.0112999999999</v>
      </c>
      <c r="H1938">
        <v>1353.6608000000001</v>
      </c>
      <c r="I1938">
        <v>0</v>
      </c>
      <c r="J1938">
        <v>0</v>
      </c>
      <c r="K1938">
        <v>0</v>
      </c>
      <c r="L1938">
        <v>768.07529999999997</v>
      </c>
      <c r="M1938">
        <v>30384.2402</v>
      </c>
      <c r="N1938">
        <v>0</v>
      </c>
      <c r="O1938">
        <v>0</v>
      </c>
      <c r="P1938">
        <v>0</v>
      </c>
      <c r="Q1938">
        <v>0</v>
      </c>
      <c r="R1938">
        <v>1</v>
      </c>
    </row>
    <row r="1939" spans="1:18" x14ac:dyDescent="0.25">
      <c r="A1939" t="s">
        <v>1833</v>
      </c>
      <c r="B1939">
        <v>7415.7986000000001</v>
      </c>
      <c r="C1939">
        <v>758.18020000000001</v>
      </c>
      <c r="D1939">
        <v>94238.624599999996</v>
      </c>
      <c r="E1939" s="3">
        <v>43338.694499999998</v>
      </c>
      <c r="F1939" s="4">
        <v>5075.5618000000004</v>
      </c>
      <c r="G1939">
        <v>1643.5326</v>
      </c>
      <c r="H1939">
        <v>1371.5651</v>
      </c>
      <c r="I1939">
        <v>0</v>
      </c>
      <c r="J1939">
        <v>0</v>
      </c>
      <c r="K1939">
        <v>0</v>
      </c>
      <c r="L1939">
        <v>593.51919999999996</v>
      </c>
      <c r="M1939">
        <v>12138.552100000001</v>
      </c>
      <c r="N1939">
        <v>0</v>
      </c>
      <c r="O1939">
        <v>0</v>
      </c>
      <c r="P1939">
        <v>0</v>
      </c>
      <c r="Q1939">
        <v>0</v>
      </c>
      <c r="R1939">
        <v>1</v>
      </c>
    </row>
    <row r="1940" spans="1:18" x14ac:dyDescent="0.25">
      <c r="A1940" t="s">
        <v>1834</v>
      </c>
      <c r="B1940">
        <v>7182.8415000000005</v>
      </c>
      <c r="C1940">
        <v>551.70410000000004</v>
      </c>
      <c r="D1940">
        <v>102636.0738</v>
      </c>
      <c r="E1940" s="3">
        <v>46442.605100000001</v>
      </c>
      <c r="F1940" s="4">
        <v>5288.2008999999998</v>
      </c>
      <c r="G1940">
        <v>1799.9884</v>
      </c>
      <c r="H1940">
        <v>1180.1134</v>
      </c>
      <c r="I1940">
        <v>0</v>
      </c>
      <c r="J1940">
        <v>0</v>
      </c>
      <c r="K1940">
        <v>0</v>
      </c>
      <c r="L1940">
        <v>596.51509999999996</v>
      </c>
      <c r="M1940">
        <v>21145.517400000001</v>
      </c>
      <c r="N1940">
        <v>0</v>
      </c>
      <c r="O1940">
        <v>0</v>
      </c>
      <c r="P1940">
        <v>0</v>
      </c>
      <c r="Q1940">
        <v>0</v>
      </c>
      <c r="R1940">
        <v>1</v>
      </c>
    </row>
    <row r="1941" spans="1:18" x14ac:dyDescent="0.25">
      <c r="A1941" t="s">
        <v>1835</v>
      </c>
      <c r="B1941">
        <v>9074.5156999999999</v>
      </c>
      <c r="C1941">
        <v>1415.3833999999999</v>
      </c>
      <c r="D1941">
        <v>110536.8073</v>
      </c>
      <c r="E1941" s="3">
        <v>47469.989000000001</v>
      </c>
      <c r="F1941" s="4">
        <v>10812.4512</v>
      </c>
      <c r="G1941">
        <v>3279.1579000000002</v>
      </c>
      <c r="H1941">
        <v>5679.6749</v>
      </c>
      <c r="I1941">
        <v>0</v>
      </c>
      <c r="J1941">
        <v>0</v>
      </c>
      <c r="K1941">
        <v>0</v>
      </c>
      <c r="L1941">
        <v>2300.7116000000001</v>
      </c>
      <c r="M1941">
        <v>10802.927600000001</v>
      </c>
      <c r="N1941">
        <v>0</v>
      </c>
      <c r="O1941">
        <v>0</v>
      </c>
      <c r="P1941">
        <v>0</v>
      </c>
      <c r="Q1941">
        <v>0</v>
      </c>
      <c r="R1941">
        <v>1</v>
      </c>
    </row>
    <row r="1942" spans="1:18" x14ac:dyDescent="0.25">
      <c r="A1942" t="s">
        <v>1836</v>
      </c>
      <c r="B1942">
        <v>6703.0379999999996</v>
      </c>
      <c r="C1942">
        <v>778.76930000000004</v>
      </c>
      <c r="D1942">
        <v>96020.595000000001</v>
      </c>
      <c r="E1942" s="3">
        <v>43494.459799999997</v>
      </c>
      <c r="F1942" s="4">
        <v>5952.2674999999999</v>
      </c>
      <c r="G1942">
        <v>1671.4521</v>
      </c>
      <c r="H1942">
        <v>2902.6378</v>
      </c>
      <c r="I1942">
        <v>0</v>
      </c>
      <c r="J1942">
        <v>0</v>
      </c>
      <c r="K1942">
        <v>0</v>
      </c>
      <c r="L1942">
        <v>847.26030000000003</v>
      </c>
      <c r="M1942">
        <v>33043.902999999998</v>
      </c>
      <c r="N1942">
        <v>0</v>
      </c>
      <c r="O1942">
        <v>0</v>
      </c>
      <c r="P1942">
        <v>0</v>
      </c>
      <c r="Q1942">
        <v>0</v>
      </c>
      <c r="R1942">
        <v>1</v>
      </c>
    </row>
    <row r="1943" spans="1:18" x14ac:dyDescent="0.25">
      <c r="A1943" t="s">
        <v>1837</v>
      </c>
      <c r="B1943">
        <v>1649.9037000000001</v>
      </c>
      <c r="C1943">
        <v>180.07689999999999</v>
      </c>
      <c r="D1943">
        <v>21165.090700000001</v>
      </c>
      <c r="E1943" s="3">
        <v>8278.5074999999997</v>
      </c>
      <c r="F1943" s="4">
        <v>1653.0195000000001</v>
      </c>
      <c r="G1943">
        <v>682.19389999999999</v>
      </c>
      <c r="H1943">
        <v>872.48720000000003</v>
      </c>
      <c r="I1943">
        <v>0</v>
      </c>
      <c r="J1943">
        <v>0</v>
      </c>
      <c r="K1943">
        <v>0</v>
      </c>
      <c r="L1943">
        <v>577.94410000000005</v>
      </c>
      <c r="M1943">
        <v>4965.8707000000004</v>
      </c>
      <c r="N1943">
        <v>0</v>
      </c>
      <c r="O1943">
        <v>0</v>
      </c>
      <c r="P1943">
        <v>0</v>
      </c>
      <c r="Q1943">
        <v>0</v>
      </c>
      <c r="R1943">
        <v>1</v>
      </c>
    </row>
    <row r="1944" spans="1:18" x14ac:dyDescent="0.25">
      <c r="A1944" t="s">
        <v>1838</v>
      </c>
      <c r="B1944">
        <v>2007.9874</v>
      </c>
      <c r="C1944">
        <v>293.18759999999997</v>
      </c>
      <c r="D1944">
        <v>33760.826000000001</v>
      </c>
      <c r="E1944" s="3">
        <v>13394.125599999999</v>
      </c>
      <c r="F1944" s="4">
        <v>1537.2469000000001</v>
      </c>
      <c r="G1944">
        <v>850.26099999999997</v>
      </c>
      <c r="H1944">
        <v>511.63060000000002</v>
      </c>
      <c r="I1944">
        <v>0</v>
      </c>
      <c r="J1944">
        <v>0</v>
      </c>
      <c r="K1944">
        <v>0</v>
      </c>
      <c r="L1944">
        <v>631.79420000000005</v>
      </c>
      <c r="M1944">
        <v>21630.717700000001</v>
      </c>
      <c r="N1944">
        <v>0</v>
      </c>
      <c r="O1944">
        <v>0</v>
      </c>
      <c r="P1944">
        <v>0</v>
      </c>
      <c r="Q1944">
        <v>0</v>
      </c>
      <c r="R1944">
        <v>1</v>
      </c>
    </row>
    <row r="1945" spans="1:18" x14ac:dyDescent="0.25">
      <c r="A1945" t="s">
        <v>1839</v>
      </c>
      <c r="B1945">
        <v>6396.9111999999996</v>
      </c>
      <c r="C1945">
        <v>1991.7261000000001</v>
      </c>
      <c r="D1945">
        <v>90402.849000000002</v>
      </c>
      <c r="E1945" s="3">
        <v>40987.5936</v>
      </c>
      <c r="F1945" s="4">
        <v>19880.069599999999</v>
      </c>
      <c r="G1945">
        <v>2723.9196000000002</v>
      </c>
      <c r="H1945">
        <v>15998.3521</v>
      </c>
      <c r="I1945">
        <v>0</v>
      </c>
      <c r="J1945">
        <v>0</v>
      </c>
      <c r="K1945">
        <v>0</v>
      </c>
      <c r="L1945">
        <v>1803.0119</v>
      </c>
      <c r="M1945">
        <v>12068.695599999999</v>
      </c>
      <c r="N1945">
        <v>0</v>
      </c>
      <c r="O1945">
        <v>0</v>
      </c>
      <c r="P1945">
        <v>0</v>
      </c>
      <c r="Q1945">
        <v>0</v>
      </c>
      <c r="R1945">
        <v>1</v>
      </c>
    </row>
    <row r="1946" spans="1:18" x14ac:dyDescent="0.25">
      <c r="A1946" t="s">
        <v>1840</v>
      </c>
      <c r="B1946">
        <v>3379.2233000000001</v>
      </c>
      <c r="C1946">
        <v>294.24590000000001</v>
      </c>
      <c r="D1946">
        <v>49869.020700000001</v>
      </c>
      <c r="E1946" s="3">
        <v>21335.342199999999</v>
      </c>
      <c r="F1946" s="4">
        <v>2845.7091</v>
      </c>
      <c r="G1946">
        <v>1032.2283</v>
      </c>
      <c r="H1946">
        <v>1084.2732000000001</v>
      </c>
      <c r="I1946">
        <v>0</v>
      </c>
      <c r="J1946">
        <v>0</v>
      </c>
      <c r="K1946">
        <v>0</v>
      </c>
      <c r="L1946">
        <v>680.28009999999995</v>
      </c>
      <c r="M1946">
        <v>20092.761500000001</v>
      </c>
      <c r="N1946">
        <v>0</v>
      </c>
      <c r="O1946">
        <v>0</v>
      </c>
      <c r="P1946">
        <v>0</v>
      </c>
      <c r="Q1946">
        <v>0</v>
      </c>
      <c r="R1946">
        <v>1</v>
      </c>
    </row>
    <row r="1947" spans="1:18" x14ac:dyDescent="0.25">
      <c r="A1947" t="s">
        <v>2086</v>
      </c>
      <c r="B1947">
        <v>1063.4000000000001</v>
      </c>
      <c r="C1947">
        <v>166.1163</v>
      </c>
      <c r="D1947">
        <v>16066.105600000001</v>
      </c>
      <c r="E1947" s="3">
        <v>6631.5420999999997</v>
      </c>
      <c r="F1947" s="4">
        <v>942.81989999999996</v>
      </c>
      <c r="G1947">
        <v>277.54649999999998</v>
      </c>
      <c r="H1947">
        <v>200.77940000000001</v>
      </c>
      <c r="I1947">
        <v>0</v>
      </c>
      <c r="J1947">
        <v>0</v>
      </c>
      <c r="K1947">
        <v>0</v>
      </c>
      <c r="L1947">
        <v>175.7038</v>
      </c>
      <c r="M1947">
        <v>8799.5509999999995</v>
      </c>
      <c r="N1947">
        <v>0</v>
      </c>
      <c r="O1947">
        <v>0</v>
      </c>
      <c r="P1947">
        <v>0</v>
      </c>
      <c r="Q1947">
        <v>0</v>
      </c>
      <c r="R1947">
        <v>1</v>
      </c>
    </row>
    <row r="1948" spans="1:18" x14ac:dyDescent="0.25">
      <c r="A1948" t="s">
        <v>1841</v>
      </c>
      <c r="B1948">
        <v>2325.8072000000002</v>
      </c>
      <c r="C1948">
        <v>416.87909999999999</v>
      </c>
      <c r="D1948">
        <v>29926.355500000001</v>
      </c>
      <c r="E1948" s="3">
        <v>9986.1564999999991</v>
      </c>
      <c r="F1948" s="4">
        <v>3142.4668000000001</v>
      </c>
      <c r="G1948">
        <v>1421.7630999999999</v>
      </c>
      <c r="H1948">
        <v>1536.4114999999999</v>
      </c>
      <c r="I1948">
        <v>0</v>
      </c>
      <c r="J1948">
        <v>0</v>
      </c>
      <c r="K1948">
        <v>0</v>
      </c>
      <c r="L1948">
        <v>1268.8421000000001</v>
      </c>
      <c r="M1948">
        <v>7028.9305000000004</v>
      </c>
      <c r="N1948">
        <v>0</v>
      </c>
      <c r="O1948">
        <v>0</v>
      </c>
      <c r="P1948">
        <v>0</v>
      </c>
      <c r="Q1948">
        <v>0</v>
      </c>
      <c r="R1948">
        <v>1</v>
      </c>
    </row>
    <row r="1949" spans="1:18" x14ac:dyDescent="0.25">
      <c r="A1949" t="s">
        <v>1842</v>
      </c>
      <c r="B1949">
        <v>8685.5458999999992</v>
      </c>
      <c r="C1949">
        <v>1655.6617000000001</v>
      </c>
      <c r="D1949">
        <v>111360.71</v>
      </c>
      <c r="E1949" s="3">
        <v>50004.042000000001</v>
      </c>
      <c r="F1949" s="4">
        <v>13265.6654</v>
      </c>
      <c r="G1949">
        <v>3239.3440000000001</v>
      </c>
      <c r="H1949">
        <v>8019.6544999999996</v>
      </c>
      <c r="I1949">
        <v>0</v>
      </c>
      <c r="J1949">
        <v>0</v>
      </c>
      <c r="K1949">
        <v>0</v>
      </c>
      <c r="L1949">
        <v>2220.3634000000002</v>
      </c>
      <c r="M1949">
        <v>16452.142400000001</v>
      </c>
      <c r="N1949">
        <v>0</v>
      </c>
      <c r="O1949">
        <v>0</v>
      </c>
      <c r="P1949">
        <v>0</v>
      </c>
      <c r="Q1949">
        <v>0</v>
      </c>
      <c r="R1949">
        <v>1</v>
      </c>
    </row>
    <row r="1950" spans="1:18" x14ac:dyDescent="0.25">
      <c r="A1950" t="s">
        <v>1843</v>
      </c>
      <c r="B1950">
        <v>6391.3909999999996</v>
      </c>
      <c r="C1950">
        <v>734.43989999999997</v>
      </c>
      <c r="D1950">
        <v>83370.551399999997</v>
      </c>
      <c r="E1950" s="3">
        <v>36359.303</v>
      </c>
      <c r="F1950" s="4">
        <v>6181.26</v>
      </c>
      <c r="G1950">
        <v>1759.5713000000001</v>
      </c>
      <c r="H1950">
        <v>2569.5904</v>
      </c>
      <c r="I1950">
        <v>0</v>
      </c>
      <c r="J1950">
        <v>0</v>
      </c>
      <c r="K1950">
        <v>0</v>
      </c>
      <c r="L1950">
        <v>892.21130000000005</v>
      </c>
      <c r="M1950">
        <v>5079.2329</v>
      </c>
      <c r="N1950">
        <v>0</v>
      </c>
      <c r="O1950">
        <v>0</v>
      </c>
      <c r="P1950">
        <v>0</v>
      </c>
      <c r="Q1950">
        <v>0</v>
      </c>
      <c r="R1950">
        <v>1</v>
      </c>
    </row>
    <row r="1951" spans="1:18" x14ac:dyDescent="0.25">
      <c r="A1951" t="s">
        <v>1844</v>
      </c>
      <c r="B1951">
        <v>5694.9556000000002</v>
      </c>
      <c r="C1951">
        <v>1212.6677999999999</v>
      </c>
      <c r="D1951">
        <v>102044.9693</v>
      </c>
      <c r="E1951" s="3">
        <v>46520.704899999997</v>
      </c>
      <c r="F1951" s="4">
        <v>13388.4974</v>
      </c>
      <c r="G1951">
        <v>1627.1295</v>
      </c>
      <c r="H1951">
        <v>10896.825199999999</v>
      </c>
      <c r="I1951">
        <v>0</v>
      </c>
      <c r="J1951">
        <v>0</v>
      </c>
      <c r="K1951">
        <v>0</v>
      </c>
      <c r="L1951">
        <v>930.21690000000001</v>
      </c>
      <c r="M1951">
        <v>47426.578699999998</v>
      </c>
      <c r="N1951">
        <v>0</v>
      </c>
      <c r="O1951">
        <v>0</v>
      </c>
      <c r="P1951">
        <v>0</v>
      </c>
      <c r="Q1951">
        <v>0</v>
      </c>
      <c r="R1951">
        <v>1</v>
      </c>
    </row>
    <row r="1952" spans="1:18" x14ac:dyDescent="0.25">
      <c r="A1952" t="s">
        <v>113</v>
      </c>
      <c r="B1952">
        <v>7004.4138999999996</v>
      </c>
      <c r="C1952">
        <v>584.07339999999999</v>
      </c>
      <c r="D1952">
        <v>101702.7472</v>
      </c>
      <c r="E1952" s="3">
        <v>44866.465100000001</v>
      </c>
      <c r="F1952" s="4">
        <v>5083.6316999999999</v>
      </c>
      <c r="G1952">
        <v>1946.7126000000001</v>
      </c>
      <c r="H1952">
        <v>1073.8828000000001</v>
      </c>
      <c r="I1952">
        <v>0</v>
      </c>
      <c r="J1952">
        <v>0</v>
      </c>
      <c r="K1952">
        <v>0</v>
      </c>
      <c r="L1952">
        <v>728.23199999999997</v>
      </c>
      <c r="M1952">
        <v>12856.850700000001</v>
      </c>
      <c r="N1952">
        <v>0</v>
      </c>
      <c r="O1952">
        <v>0</v>
      </c>
      <c r="P1952">
        <v>0</v>
      </c>
      <c r="Q1952">
        <v>0</v>
      </c>
      <c r="R1952">
        <v>1</v>
      </c>
    </row>
    <row r="1953" spans="1:18" x14ac:dyDescent="0.25">
      <c r="A1953" t="s">
        <v>1845</v>
      </c>
      <c r="B1953">
        <v>5215.6126000000004</v>
      </c>
      <c r="C1953">
        <v>480.46370000000002</v>
      </c>
      <c r="D1953">
        <v>84828.207699999999</v>
      </c>
      <c r="E1953" s="3">
        <v>31883.1126</v>
      </c>
      <c r="F1953" s="4">
        <v>6075.7227000000003</v>
      </c>
      <c r="G1953">
        <v>2869.1635999999999</v>
      </c>
      <c r="H1953">
        <v>2365.5014999999999</v>
      </c>
      <c r="I1953">
        <v>0</v>
      </c>
      <c r="J1953">
        <v>0</v>
      </c>
      <c r="K1953">
        <v>0</v>
      </c>
      <c r="L1953">
        <v>2322.5925999999999</v>
      </c>
      <c r="M1953">
        <v>32937.881699999998</v>
      </c>
      <c r="N1953">
        <v>0</v>
      </c>
      <c r="O1953">
        <v>0</v>
      </c>
      <c r="P1953">
        <v>0</v>
      </c>
      <c r="Q1953">
        <v>0</v>
      </c>
      <c r="R1953">
        <v>1</v>
      </c>
    </row>
    <row r="1954" spans="1:18" x14ac:dyDescent="0.25">
      <c r="A1954" t="s">
        <v>1846</v>
      </c>
      <c r="B1954">
        <v>4995.8941000000004</v>
      </c>
      <c r="C1954">
        <v>621.01160000000004</v>
      </c>
      <c r="D1954">
        <v>61202.866399999999</v>
      </c>
      <c r="E1954" s="3">
        <v>26854.981199999998</v>
      </c>
      <c r="F1954" s="4">
        <v>4786.7839999999997</v>
      </c>
      <c r="G1954">
        <v>1394.1234999999999</v>
      </c>
      <c r="H1954">
        <v>2253.8332999999998</v>
      </c>
      <c r="I1954">
        <v>0</v>
      </c>
      <c r="J1954">
        <v>0</v>
      </c>
      <c r="K1954">
        <v>0</v>
      </c>
      <c r="L1954">
        <v>525.90989999999999</v>
      </c>
      <c r="M1954">
        <v>2930.8829999999998</v>
      </c>
      <c r="N1954">
        <v>0</v>
      </c>
      <c r="O1954">
        <v>0</v>
      </c>
      <c r="P1954">
        <v>0</v>
      </c>
      <c r="Q1954">
        <v>0</v>
      </c>
      <c r="R1954">
        <v>1</v>
      </c>
    </row>
    <row r="1955" spans="1:18" x14ac:dyDescent="0.25">
      <c r="A1955" t="s">
        <v>114</v>
      </c>
      <c r="B1955">
        <v>5376.0649999999996</v>
      </c>
      <c r="C1955">
        <v>1574.1763000000001</v>
      </c>
      <c r="D1955">
        <v>79682.513000000006</v>
      </c>
      <c r="E1955" s="3">
        <v>45433.842100000002</v>
      </c>
      <c r="F1955" s="4">
        <v>16372.063200000001</v>
      </c>
      <c r="G1955">
        <v>2135.3679999999999</v>
      </c>
      <c r="H1955">
        <v>13189.4755</v>
      </c>
      <c r="I1955">
        <v>0</v>
      </c>
      <c r="J1955">
        <v>0</v>
      </c>
      <c r="K1955">
        <v>0</v>
      </c>
      <c r="L1955">
        <v>1160.336</v>
      </c>
      <c r="M1955">
        <v>14950.0543</v>
      </c>
      <c r="N1955">
        <v>0</v>
      </c>
      <c r="O1955">
        <v>0</v>
      </c>
      <c r="P1955">
        <v>0</v>
      </c>
      <c r="Q1955">
        <v>0</v>
      </c>
      <c r="R1955">
        <v>1</v>
      </c>
    </row>
    <row r="1956" spans="1:18" x14ac:dyDescent="0.25">
      <c r="A1956" t="s">
        <v>1847</v>
      </c>
      <c r="B1956">
        <v>7500.4314999999997</v>
      </c>
      <c r="C1956">
        <v>828.05079999999998</v>
      </c>
      <c r="D1956">
        <v>96613.548999999999</v>
      </c>
      <c r="E1956" s="3">
        <v>42225.756999999998</v>
      </c>
      <c r="F1956" s="4">
        <v>7015.2533999999996</v>
      </c>
      <c r="G1956">
        <v>2322.1320000000001</v>
      </c>
      <c r="H1956">
        <v>2546.3058000000001</v>
      </c>
      <c r="I1956">
        <v>0</v>
      </c>
      <c r="J1956">
        <v>0</v>
      </c>
      <c r="K1956">
        <v>0</v>
      </c>
      <c r="L1956">
        <v>1250.2565999999999</v>
      </c>
      <c r="M1956">
        <v>3129.2042999999999</v>
      </c>
      <c r="N1956">
        <v>0</v>
      </c>
      <c r="O1956">
        <v>0</v>
      </c>
      <c r="P1956">
        <v>0</v>
      </c>
      <c r="Q1956">
        <v>0</v>
      </c>
      <c r="R1956">
        <v>1</v>
      </c>
    </row>
    <row r="1957" spans="1:18" x14ac:dyDescent="0.25">
      <c r="A1957" t="s">
        <v>1848</v>
      </c>
      <c r="B1957">
        <v>7537.3330999999998</v>
      </c>
      <c r="C1957">
        <v>1434.587</v>
      </c>
      <c r="D1957">
        <v>141522.23310000001</v>
      </c>
      <c r="E1957" s="3">
        <v>96639.660099999994</v>
      </c>
      <c r="F1957" s="4">
        <v>20832.944800000001</v>
      </c>
      <c r="G1957">
        <v>6127.4858999999997</v>
      </c>
      <c r="H1957">
        <v>13278.513999999999</v>
      </c>
      <c r="I1957">
        <v>0</v>
      </c>
      <c r="J1957">
        <v>0</v>
      </c>
      <c r="K1957">
        <v>0</v>
      </c>
      <c r="L1957">
        <v>1525.5402999999999</v>
      </c>
      <c r="M1957">
        <v>56434.998200000002</v>
      </c>
      <c r="N1957">
        <v>0</v>
      </c>
      <c r="O1957">
        <v>0</v>
      </c>
      <c r="P1957">
        <v>0</v>
      </c>
      <c r="Q1957">
        <v>0</v>
      </c>
      <c r="R1957">
        <v>1</v>
      </c>
    </row>
    <row r="1958" spans="1:18" x14ac:dyDescent="0.25">
      <c r="A1958" t="s">
        <v>1849</v>
      </c>
      <c r="B1958">
        <v>4237.4098000000004</v>
      </c>
      <c r="C1958">
        <v>2064.5279999999998</v>
      </c>
      <c r="D1958">
        <v>64724.056100000002</v>
      </c>
      <c r="E1958" s="3">
        <v>38839.413500000002</v>
      </c>
      <c r="F1958" s="4">
        <v>21367.358700000001</v>
      </c>
      <c r="G1958">
        <v>2319.8085999999998</v>
      </c>
      <c r="H1958">
        <v>17610.020799999998</v>
      </c>
      <c r="I1958">
        <v>0</v>
      </c>
      <c r="J1958">
        <v>0</v>
      </c>
      <c r="K1958">
        <v>0</v>
      </c>
      <c r="L1958">
        <v>1524.5353</v>
      </c>
      <c r="M1958">
        <v>2592.9652000000001</v>
      </c>
      <c r="N1958">
        <v>0</v>
      </c>
      <c r="O1958">
        <v>0</v>
      </c>
      <c r="P1958">
        <v>0</v>
      </c>
      <c r="Q1958">
        <v>0</v>
      </c>
      <c r="R1958">
        <v>1</v>
      </c>
    </row>
    <row r="1959" spans="1:18" x14ac:dyDescent="0.25">
      <c r="A1959" t="s">
        <v>1850</v>
      </c>
      <c r="B1959">
        <v>7377.8191999999999</v>
      </c>
      <c r="C1959">
        <v>2068.9713000000002</v>
      </c>
      <c r="D1959">
        <v>103541.0797</v>
      </c>
      <c r="E1959" s="3">
        <v>54072.594400000002</v>
      </c>
      <c r="F1959" s="4">
        <v>20015.404900000001</v>
      </c>
      <c r="G1959">
        <v>3976.3634000000002</v>
      </c>
      <c r="H1959">
        <v>15160.2019</v>
      </c>
      <c r="I1959">
        <v>0</v>
      </c>
      <c r="J1959">
        <v>0</v>
      </c>
      <c r="K1959">
        <v>0</v>
      </c>
      <c r="L1959">
        <v>2938.9845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1</v>
      </c>
    </row>
    <row r="1960" spans="1:18" x14ac:dyDescent="0.25">
      <c r="A1960" t="s">
        <v>1851</v>
      </c>
      <c r="B1960">
        <v>4501.3510999999999</v>
      </c>
      <c r="C1960">
        <v>516.6028</v>
      </c>
      <c r="D1960">
        <v>52711.131800000003</v>
      </c>
      <c r="E1960" s="3">
        <v>22895.770499999999</v>
      </c>
      <c r="F1960" s="4">
        <v>4336.8815000000004</v>
      </c>
      <c r="G1960">
        <v>1567.6569999999999</v>
      </c>
      <c r="H1960">
        <v>1493.7434000000001</v>
      </c>
      <c r="I1960">
        <v>0</v>
      </c>
      <c r="J1960">
        <v>0</v>
      </c>
      <c r="K1960">
        <v>0</v>
      </c>
      <c r="L1960">
        <v>956.24090000000001</v>
      </c>
      <c r="M1960">
        <v>524.36260000000004</v>
      </c>
      <c r="N1960">
        <v>0</v>
      </c>
      <c r="O1960">
        <v>0</v>
      </c>
      <c r="P1960">
        <v>0</v>
      </c>
      <c r="Q1960">
        <v>0</v>
      </c>
      <c r="R1960">
        <v>1</v>
      </c>
    </row>
    <row r="1961" spans="1:18" x14ac:dyDescent="0.25">
      <c r="A1961" t="s">
        <v>1852</v>
      </c>
      <c r="B1961">
        <v>5065.7350999999999</v>
      </c>
      <c r="C1961">
        <v>2029.8533</v>
      </c>
      <c r="D1961">
        <v>68653.0726</v>
      </c>
      <c r="E1961" s="3">
        <v>32082.883600000001</v>
      </c>
      <c r="F1961" s="4">
        <v>17950.7539</v>
      </c>
      <c r="G1961">
        <v>2819.7431000000001</v>
      </c>
      <c r="H1961">
        <v>14704.1078</v>
      </c>
      <c r="I1961">
        <v>0</v>
      </c>
      <c r="J1961">
        <v>0</v>
      </c>
      <c r="K1961">
        <v>0</v>
      </c>
      <c r="L1961">
        <v>2163.0616</v>
      </c>
      <c r="M1961">
        <v>29.072099999999999</v>
      </c>
      <c r="N1961">
        <v>0</v>
      </c>
      <c r="O1961">
        <v>0</v>
      </c>
      <c r="P1961">
        <v>0</v>
      </c>
      <c r="Q1961">
        <v>0</v>
      </c>
      <c r="R1961">
        <v>1</v>
      </c>
    </row>
    <row r="1962" spans="1:18" x14ac:dyDescent="0.25">
      <c r="A1962" t="s">
        <v>1853</v>
      </c>
      <c r="B1962">
        <v>4980.4295000000002</v>
      </c>
      <c r="C1962">
        <v>2287.3049999999998</v>
      </c>
      <c r="D1962">
        <v>75761.185400000002</v>
      </c>
      <c r="E1962" s="3">
        <v>40698.888299999999</v>
      </c>
      <c r="F1962" s="4">
        <v>23803.1738</v>
      </c>
      <c r="G1962">
        <v>2436.1017000000002</v>
      </c>
      <c r="H1962">
        <v>20502.3105</v>
      </c>
      <c r="I1962">
        <v>0</v>
      </c>
      <c r="J1962">
        <v>0</v>
      </c>
      <c r="K1962">
        <v>0</v>
      </c>
      <c r="L1962">
        <v>1618.8069</v>
      </c>
      <c r="M1962">
        <v>578.02009999999996</v>
      </c>
      <c r="N1962">
        <v>0</v>
      </c>
      <c r="O1962">
        <v>0</v>
      </c>
      <c r="P1962">
        <v>0</v>
      </c>
      <c r="Q1962">
        <v>0</v>
      </c>
      <c r="R1962">
        <v>1</v>
      </c>
    </row>
    <row r="1963" spans="1:18" x14ac:dyDescent="0.25">
      <c r="A1963" t="s">
        <v>2033</v>
      </c>
      <c r="B1963">
        <v>2.0375000000000001</v>
      </c>
      <c r="C1963">
        <v>1.4551000000000001</v>
      </c>
      <c r="D1963">
        <v>47.387799999999999</v>
      </c>
      <c r="E1963" s="3">
        <v>-116.1413</v>
      </c>
      <c r="F1963" s="4">
        <v>34.921300000000002</v>
      </c>
      <c r="G1963">
        <v>34.917400000000001</v>
      </c>
      <c r="H1963">
        <v>3.8E-3</v>
      </c>
      <c r="I1963">
        <v>0</v>
      </c>
      <c r="J1963">
        <v>0</v>
      </c>
      <c r="K1963">
        <v>0</v>
      </c>
      <c r="L1963">
        <v>34.917200000000001</v>
      </c>
      <c r="M1963">
        <v>12.4665</v>
      </c>
      <c r="N1963">
        <v>0</v>
      </c>
      <c r="O1963">
        <v>0</v>
      </c>
      <c r="P1963">
        <v>0</v>
      </c>
      <c r="Q1963">
        <v>0</v>
      </c>
      <c r="R1963">
        <v>1</v>
      </c>
    </row>
    <row r="1964" spans="1:18" x14ac:dyDescent="0.25">
      <c r="A1964" t="s">
        <v>1854</v>
      </c>
      <c r="B1964">
        <v>4414.4790999999996</v>
      </c>
      <c r="C1964">
        <v>472.90300000000002</v>
      </c>
      <c r="D1964">
        <v>67660.090700000001</v>
      </c>
      <c r="E1964" s="3">
        <v>32182.497899999998</v>
      </c>
      <c r="F1964" s="4">
        <v>5144.5047000000004</v>
      </c>
      <c r="G1964">
        <v>1317.3086000000001</v>
      </c>
      <c r="H1964">
        <v>2215.585</v>
      </c>
      <c r="I1964">
        <v>0</v>
      </c>
      <c r="J1964">
        <v>0</v>
      </c>
      <c r="K1964">
        <v>0</v>
      </c>
      <c r="L1964">
        <v>478.73340000000002</v>
      </c>
      <c r="M1964">
        <v>8887.5786000000007</v>
      </c>
      <c r="N1964">
        <v>0</v>
      </c>
      <c r="O1964">
        <v>0</v>
      </c>
      <c r="P1964">
        <v>0</v>
      </c>
      <c r="Q1964">
        <v>0</v>
      </c>
      <c r="R1964">
        <v>1</v>
      </c>
    </row>
    <row r="1965" spans="1:18" x14ac:dyDescent="0.25">
      <c r="A1965" t="s">
        <v>1855</v>
      </c>
      <c r="B1965">
        <v>3021.4553000000001</v>
      </c>
      <c r="C1965">
        <v>102.19289999999999</v>
      </c>
      <c r="D1965">
        <v>66182.383799999996</v>
      </c>
      <c r="E1965" s="3">
        <v>28722.318599999999</v>
      </c>
      <c r="F1965" s="4">
        <v>1889.913</v>
      </c>
      <c r="G1965">
        <v>276.01100000000002</v>
      </c>
      <c r="H1965">
        <v>1549.2659000000001</v>
      </c>
      <c r="I1965">
        <v>0</v>
      </c>
      <c r="J1965">
        <v>0</v>
      </c>
      <c r="K1965">
        <v>0</v>
      </c>
      <c r="L1965">
        <v>228.2139</v>
      </c>
      <c r="M1965">
        <v>60327.5766</v>
      </c>
      <c r="N1965">
        <v>0</v>
      </c>
      <c r="O1965">
        <v>0</v>
      </c>
      <c r="P1965">
        <v>0</v>
      </c>
      <c r="Q1965">
        <v>0</v>
      </c>
      <c r="R1965">
        <v>1</v>
      </c>
    </row>
    <row r="1966" spans="1:18" x14ac:dyDescent="0.25">
      <c r="A1966" t="s">
        <v>1856</v>
      </c>
      <c r="B1966">
        <v>1392.4258</v>
      </c>
      <c r="C1966">
        <v>148.583</v>
      </c>
      <c r="D1966">
        <v>12478.676799999999</v>
      </c>
      <c r="E1966" s="3">
        <v>5494.9651999999996</v>
      </c>
      <c r="F1966" s="4">
        <v>734.95219999999995</v>
      </c>
      <c r="G1966">
        <v>281.40030000000002</v>
      </c>
      <c r="H1966">
        <v>114.2814</v>
      </c>
      <c r="I1966">
        <v>0</v>
      </c>
      <c r="J1966">
        <v>0</v>
      </c>
      <c r="K1966">
        <v>0</v>
      </c>
      <c r="L1966">
        <v>137.79740000000001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1</v>
      </c>
    </row>
    <row r="1967" spans="1:18" x14ac:dyDescent="0.25">
      <c r="A1967" t="s">
        <v>1857</v>
      </c>
      <c r="B1967">
        <v>163.1943</v>
      </c>
      <c r="C1967">
        <v>5.8888999999999996</v>
      </c>
      <c r="D1967">
        <v>2521.6752999999999</v>
      </c>
      <c r="E1967" s="3">
        <v>956.33669999999995</v>
      </c>
      <c r="F1967" s="4">
        <v>84.831299999999999</v>
      </c>
      <c r="G1967">
        <v>72.690100000000001</v>
      </c>
      <c r="H1967">
        <v>2.9072</v>
      </c>
      <c r="I1967">
        <v>0</v>
      </c>
      <c r="J1967">
        <v>0</v>
      </c>
      <c r="K1967">
        <v>0</v>
      </c>
      <c r="L1967">
        <v>66.373000000000005</v>
      </c>
      <c r="M1967">
        <v>1084.1085</v>
      </c>
      <c r="N1967">
        <v>0</v>
      </c>
      <c r="O1967">
        <v>0</v>
      </c>
      <c r="P1967">
        <v>0</v>
      </c>
      <c r="Q1967">
        <v>0</v>
      </c>
      <c r="R1967">
        <v>1</v>
      </c>
    </row>
    <row r="1968" spans="1:18" x14ac:dyDescent="0.25">
      <c r="A1968" t="s">
        <v>1858</v>
      </c>
      <c r="B1968">
        <v>4442.0519999999997</v>
      </c>
      <c r="C1968">
        <v>846.15300000000002</v>
      </c>
      <c r="D1968">
        <v>55098.220500000003</v>
      </c>
      <c r="E1968" s="3">
        <v>22009.437099999999</v>
      </c>
      <c r="F1968" s="4">
        <v>6537.0531000000001</v>
      </c>
      <c r="G1968">
        <v>1795.2378000000001</v>
      </c>
      <c r="H1968">
        <v>3634.1840999999999</v>
      </c>
      <c r="I1968">
        <v>0</v>
      </c>
      <c r="J1968">
        <v>0</v>
      </c>
      <c r="K1968">
        <v>0</v>
      </c>
      <c r="L1968">
        <v>1173.6346000000001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1</v>
      </c>
    </row>
  </sheetData>
  <conditionalFormatting sqref="A1:A112 A122:A1048576">
    <cfRule type="duplicateValues" dxfId="13" priority="8"/>
  </conditionalFormatting>
  <conditionalFormatting sqref="A1:A112 A122:A1048576">
    <cfRule type="duplicateValues" dxfId="12" priority="9"/>
    <cfRule type="duplicateValues" dxfId="11" priority="10"/>
    <cfRule type="duplicateValues" dxfId="10" priority="11"/>
  </conditionalFormatting>
  <conditionalFormatting sqref="A113:A121">
    <cfRule type="duplicateValues" dxfId="9" priority="2"/>
    <cfRule type="duplicateValues" dxfId="8" priority="3"/>
  </conditionalFormatting>
  <conditionalFormatting sqref="A113:A121">
    <cfRule type="duplicateValues" dxfId="7" priority="1"/>
  </conditionalFormatting>
  <conditionalFormatting sqref="A113:A121">
    <cfRule type="duplicateValues" dxfId="6" priority="4"/>
    <cfRule type="duplicateValues" dxfId="5" priority="5"/>
    <cfRule type="duplicateValues" dxfId="4" priority="6"/>
  </conditionalFormatting>
  <conditionalFormatting sqref="A113:A121">
    <cfRule type="duplicateValues" dxfId="3" priority="7"/>
  </conditionalFormatting>
  <pageMargins left="0.511811024" right="0.511811024" top="0.78740157499999996" bottom="0.78740157499999996" header="0.31496062000000002" footer="0.31496062000000002"/>
  <headerFooter>
    <oddFooter>&amp;R_x000D_&amp;1#&amp;"Calibri"&amp;10&amp;K000000 Classificação: Público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/>
  <dimension ref="A1:S997"/>
  <sheetViews>
    <sheetView workbookViewId="0">
      <selection sqref="A1:XFD1"/>
    </sheetView>
  </sheetViews>
  <sheetFormatPr defaultRowHeight="15" x14ac:dyDescent="0.25"/>
  <cols>
    <col min="5" max="5" width="9.140625" style="3"/>
    <col min="6" max="6" width="9.140625" style="4"/>
  </cols>
  <sheetData>
    <row r="1" spans="1:19" x14ac:dyDescent="0.25">
      <c r="A1" t="s">
        <v>1861</v>
      </c>
      <c r="B1">
        <v>3296.1183000000001</v>
      </c>
      <c r="C1">
        <v>1405.2818</v>
      </c>
      <c r="D1">
        <v>45409.725599999998</v>
      </c>
      <c r="E1" s="3">
        <v>20325.900699999998</v>
      </c>
      <c r="F1" s="4">
        <v>10955.5275</v>
      </c>
      <c r="G1">
        <v>1375.3248000000001</v>
      </c>
      <c r="H1">
        <v>9022.3474000000006</v>
      </c>
      <c r="I1">
        <v>0</v>
      </c>
      <c r="J1">
        <v>0</v>
      </c>
      <c r="K1">
        <v>0</v>
      </c>
      <c r="L1">
        <v>753.48569999999995</v>
      </c>
      <c r="M1">
        <v>5938.6596</v>
      </c>
      <c r="N1">
        <v>0</v>
      </c>
      <c r="O1">
        <v>0</v>
      </c>
      <c r="P1">
        <v>0</v>
      </c>
      <c r="Q1">
        <v>0</v>
      </c>
      <c r="R1">
        <v>1</v>
      </c>
      <c r="S1" t="s">
        <v>2099</v>
      </c>
    </row>
    <row r="2" spans="1:19" x14ac:dyDescent="0.25">
      <c r="A2" t="s">
        <v>147</v>
      </c>
      <c r="B2">
        <v>4899.7745999999997</v>
      </c>
      <c r="C2">
        <v>643.67010000000005</v>
      </c>
      <c r="D2">
        <v>111196.7086</v>
      </c>
      <c r="E2" s="3">
        <v>51343.606299999999</v>
      </c>
      <c r="F2" s="4">
        <v>14028.6481</v>
      </c>
      <c r="G2">
        <v>471.1739</v>
      </c>
      <c r="H2">
        <v>13480.030699999999</v>
      </c>
      <c r="I2">
        <v>0</v>
      </c>
      <c r="J2">
        <v>0</v>
      </c>
      <c r="K2">
        <v>0</v>
      </c>
      <c r="L2">
        <v>181.22</v>
      </c>
      <c r="M2">
        <v>91351.343999999997</v>
      </c>
      <c r="N2">
        <v>0</v>
      </c>
      <c r="O2">
        <v>0</v>
      </c>
      <c r="P2">
        <v>0</v>
      </c>
      <c r="Q2">
        <v>0</v>
      </c>
      <c r="R2">
        <v>1</v>
      </c>
      <c r="S2" t="s">
        <v>2099</v>
      </c>
    </row>
    <row r="3" spans="1:19" x14ac:dyDescent="0.25">
      <c r="A3" t="s">
        <v>149</v>
      </c>
      <c r="B3">
        <v>11241.5162</v>
      </c>
      <c r="C3">
        <v>1176.6221</v>
      </c>
      <c r="D3">
        <v>156299.76120000001</v>
      </c>
      <c r="E3" s="3">
        <v>66998.4467</v>
      </c>
      <c r="F3" s="4">
        <v>10837.8172</v>
      </c>
      <c r="G3">
        <v>3668.8067999999998</v>
      </c>
      <c r="H3">
        <v>4410.1307999999999</v>
      </c>
      <c r="I3">
        <v>0</v>
      </c>
      <c r="J3">
        <v>0</v>
      </c>
      <c r="K3">
        <v>0</v>
      </c>
      <c r="L3">
        <v>1885.7743</v>
      </c>
      <c r="M3">
        <v>13082.6389</v>
      </c>
      <c r="N3">
        <v>0</v>
      </c>
      <c r="O3">
        <v>0</v>
      </c>
      <c r="P3">
        <v>0</v>
      </c>
      <c r="Q3">
        <v>0</v>
      </c>
      <c r="R3">
        <v>1</v>
      </c>
      <c r="S3" t="s">
        <v>2099</v>
      </c>
    </row>
    <row r="4" spans="1:19" x14ac:dyDescent="0.25">
      <c r="A4" t="s">
        <v>151</v>
      </c>
      <c r="B4">
        <v>10272.120000000001</v>
      </c>
      <c r="C4">
        <v>1750.0112999999999</v>
      </c>
      <c r="D4">
        <v>188045.03510000001</v>
      </c>
      <c r="E4" s="3">
        <v>91687.5193</v>
      </c>
      <c r="F4" s="4">
        <v>20410.654299999998</v>
      </c>
      <c r="G4">
        <v>2167.7809000000002</v>
      </c>
      <c r="H4">
        <v>17246.0766</v>
      </c>
      <c r="I4">
        <v>0</v>
      </c>
      <c r="J4">
        <v>0</v>
      </c>
      <c r="K4">
        <v>0</v>
      </c>
      <c r="L4">
        <v>958.02359999999999</v>
      </c>
      <c r="M4">
        <v>117333.4218</v>
      </c>
      <c r="N4">
        <v>0</v>
      </c>
      <c r="O4">
        <v>0</v>
      </c>
      <c r="P4">
        <v>0</v>
      </c>
      <c r="Q4">
        <v>0</v>
      </c>
      <c r="R4">
        <v>1</v>
      </c>
      <c r="S4" t="s">
        <v>2099</v>
      </c>
    </row>
    <row r="5" spans="1:19" x14ac:dyDescent="0.25">
      <c r="A5" t="s">
        <v>153</v>
      </c>
      <c r="B5">
        <v>6699.2190000000001</v>
      </c>
      <c r="C5">
        <v>1350.6042</v>
      </c>
      <c r="D5">
        <v>87028.114300000001</v>
      </c>
      <c r="E5" s="3">
        <v>36415.380599999997</v>
      </c>
      <c r="F5" s="4">
        <v>12558.2112</v>
      </c>
      <c r="G5">
        <v>3150.1808999999998</v>
      </c>
      <c r="H5">
        <v>8170.2064</v>
      </c>
      <c r="I5">
        <v>0</v>
      </c>
      <c r="J5">
        <v>0</v>
      </c>
      <c r="K5">
        <v>0</v>
      </c>
      <c r="L5">
        <v>2323.0315999999998</v>
      </c>
      <c r="M5">
        <v>3978.7683000000002</v>
      </c>
      <c r="N5">
        <v>0</v>
      </c>
      <c r="O5">
        <v>0</v>
      </c>
      <c r="P5">
        <v>0</v>
      </c>
      <c r="Q5">
        <v>0</v>
      </c>
      <c r="R5">
        <v>1</v>
      </c>
      <c r="S5" t="s">
        <v>2099</v>
      </c>
    </row>
    <row r="6" spans="1:19" x14ac:dyDescent="0.25">
      <c r="A6" t="s">
        <v>155</v>
      </c>
      <c r="B6">
        <v>6239.4498999999996</v>
      </c>
      <c r="C6">
        <v>623.05690000000004</v>
      </c>
      <c r="D6">
        <v>86573.298999999999</v>
      </c>
      <c r="E6" s="3">
        <v>35181.324399999998</v>
      </c>
      <c r="F6" s="4">
        <v>6234.3478999999998</v>
      </c>
      <c r="G6">
        <v>2134.6763000000001</v>
      </c>
      <c r="H6">
        <v>2710.4173999999998</v>
      </c>
      <c r="I6">
        <v>0</v>
      </c>
      <c r="J6">
        <v>0</v>
      </c>
      <c r="K6">
        <v>0</v>
      </c>
      <c r="L6">
        <v>1245.6387999999999</v>
      </c>
      <c r="M6">
        <v>7637.5663999999997</v>
      </c>
      <c r="N6">
        <v>0</v>
      </c>
      <c r="O6">
        <v>0</v>
      </c>
      <c r="P6">
        <v>0</v>
      </c>
      <c r="Q6">
        <v>0</v>
      </c>
      <c r="R6">
        <v>1</v>
      </c>
      <c r="S6" t="s">
        <v>2099</v>
      </c>
    </row>
    <row r="7" spans="1:19" x14ac:dyDescent="0.25">
      <c r="A7" t="s">
        <v>165</v>
      </c>
      <c r="B7">
        <v>7135.5185000000001</v>
      </c>
      <c r="C7">
        <v>769.44050000000004</v>
      </c>
      <c r="D7">
        <v>88000.249500000005</v>
      </c>
      <c r="E7" s="3">
        <v>35747.505499999999</v>
      </c>
      <c r="F7" s="4">
        <v>5839.6619000000001</v>
      </c>
      <c r="G7">
        <v>2209.5124999999998</v>
      </c>
      <c r="H7">
        <v>2042.3497</v>
      </c>
      <c r="I7">
        <v>0</v>
      </c>
      <c r="J7">
        <v>0</v>
      </c>
      <c r="K7">
        <v>0</v>
      </c>
      <c r="L7">
        <v>1436.3472999999999</v>
      </c>
      <c r="M7">
        <v>17325.176200000002</v>
      </c>
      <c r="N7">
        <v>0</v>
      </c>
      <c r="O7">
        <v>0</v>
      </c>
      <c r="P7">
        <v>0</v>
      </c>
      <c r="Q7">
        <v>0</v>
      </c>
      <c r="R7">
        <v>1</v>
      </c>
      <c r="S7" t="s">
        <v>2099</v>
      </c>
    </row>
    <row r="8" spans="1:19" x14ac:dyDescent="0.25">
      <c r="A8" t="s">
        <v>168</v>
      </c>
      <c r="B8">
        <v>7398.5582999999997</v>
      </c>
      <c r="C8">
        <v>2977.7276999999999</v>
      </c>
      <c r="D8">
        <v>106002.6964</v>
      </c>
      <c r="E8" s="3">
        <v>48317.528200000001</v>
      </c>
      <c r="F8" s="4">
        <v>28285.302199999998</v>
      </c>
      <c r="G8">
        <v>2895.6563000000001</v>
      </c>
      <c r="H8">
        <v>24054.487700000001</v>
      </c>
      <c r="I8">
        <v>0</v>
      </c>
      <c r="J8">
        <v>0</v>
      </c>
      <c r="K8">
        <v>0</v>
      </c>
      <c r="L8">
        <v>1723.6221</v>
      </c>
      <c r="M8">
        <v>14054.707700000001</v>
      </c>
      <c r="N8">
        <v>0</v>
      </c>
      <c r="O8">
        <v>0</v>
      </c>
      <c r="P8">
        <v>0</v>
      </c>
      <c r="Q8">
        <v>0</v>
      </c>
      <c r="R8">
        <v>1</v>
      </c>
      <c r="S8" t="s">
        <v>2099</v>
      </c>
    </row>
    <row r="9" spans="1:19" x14ac:dyDescent="0.25">
      <c r="A9" t="s">
        <v>8</v>
      </c>
      <c r="B9">
        <v>10775.139499999999</v>
      </c>
      <c r="C9">
        <v>1628.8802000000001</v>
      </c>
      <c r="D9">
        <v>143254.4804</v>
      </c>
      <c r="E9" s="3">
        <v>61181.2408</v>
      </c>
      <c r="F9" s="4">
        <v>14221.5074</v>
      </c>
      <c r="G9">
        <v>3525.2829000000002</v>
      </c>
      <c r="H9">
        <v>6821.6459999999997</v>
      </c>
      <c r="I9">
        <v>0</v>
      </c>
      <c r="J9">
        <v>0</v>
      </c>
      <c r="K9">
        <v>0</v>
      </c>
      <c r="L9">
        <v>1517.6723</v>
      </c>
      <c r="M9">
        <v>5562.8491999999997</v>
      </c>
      <c r="N9">
        <v>0</v>
      </c>
      <c r="O9">
        <v>0</v>
      </c>
      <c r="P9">
        <v>0</v>
      </c>
      <c r="Q9">
        <v>0</v>
      </c>
      <c r="R9">
        <v>1</v>
      </c>
      <c r="S9" t="s">
        <v>2099</v>
      </c>
    </row>
    <row r="10" spans="1:19" x14ac:dyDescent="0.25">
      <c r="A10" t="s">
        <v>174</v>
      </c>
      <c r="B10">
        <v>5447.8262999999997</v>
      </c>
      <c r="C10">
        <v>870.20330000000001</v>
      </c>
      <c r="D10">
        <v>75195.791200000007</v>
      </c>
      <c r="E10" s="3">
        <v>31192.483700000001</v>
      </c>
      <c r="F10" s="4">
        <v>6664.2484999999997</v>
      </c>
      <c r="G10">
        <v>1919.9335000000001</v>
      </c>
      <c r="H10">
        <v>3493.3715000000002</v>
      </c>
      <c r="I10">
        <v>0</v>
      </c>
      <c r="J10">
        <v>0</v>
      </c>
      <c r="K10">
        <v>0</v>
      </c>
      <c r="L10">
        <v>1153.2902999999999</v>
      </c>
      <c r="M10">
        <v>12925.038500000001</v>
      </c>
      <c r="N10">
        <v>0</v>
      </c>
      <c r="O10">
        <v>0</v>
      </c>
      <c r="P10">
        <v>0</v>
      </c>
      <c r="Q10">
        <v>0</v>
      </c>
      <c r="R10">
        <v>1</v>
      </c>
      <c r="S10" t="s">
        <v>2099</v>
      </c>
    </row>
    <row r="11" spans="1:19" x14ac:dyDescent="0.25">
      <c r="A11" t="s">
        <v>9</v>
      </c>
      <c r="B11">
        <v>6334.7533000000003</v>
      </c>
      <c r="C11">
        <v>769.22249999999997</v>
      </c>
      <c r="D11">
        <v>92572.752299999993</v>
      </c>
      <c r="E11" s="3">
        <v>37046.028899999998</v>
      </c>
      <c r="F11" s="4">
        <v>8644.2279999999992</v>
      </c>
      <c r="G11">
        <v>2291.8751000000002</v>
      </c>
      <c r="H11">
        <v>4754.0837000000001</v>
      </c>
      <c r="I11">
        <v>0</v>
      </c>
      <c r="J11">
        <v>0</v>
      </c>
      <c r="K11">
        <v>0</v>
      </c>
      <c r="L11">
        <v>1426.0717</v>
      </c>
      <c r="M11">
        <v>9133.4583000000002</v>
      </c>
      <c r="N11">
        <v>0</v>
      </c>
      <c r="O11">
        <v>0</v>
      </c>
      <c r="P11">
        <v>0</v>
      </c>
      <c r="Q11">
        <v>0</v>
      </c>
      <c r="R11">
        <v>1</v>
      </c>
      <c r="S11" t="s">
        <v>2099</v>
      </c>
    </row>
    <row r="12" spans="1:19" x14ac:dyDescent="0.25">
      <c r="A12" t="s">
        <v>180</v>
      </c>
      <c r="B12">
        <v>5369.9044999999996</v>
      </c>
      <c r="C12">
        <v>683.65880000000004</v>
      </c>
      <c r="D12">
        <v>62403.256200000003</v>
      </c>
      <c r="E12" s="3">
        <v>25667.042099999999</v>
      </c>
      <c r="F12" s="4">
        <v>4933.5974999999999</v>
      </c>
      <c r="G12">
        <v>1598.7146</v>
      </c>
      <c r="H12">
        <v>1565.2563</v>
      </c>
      <c r="I12">
        <v>0</v>
      </c>
      <c r="J12">
        <v>0</v>
      </c>
      <c r="K12">
        <v>0</v>
      </c>
      <c r="L12">
        <v>552.6703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 t="s">
        <v>2099</v>
      </c>
    </row>
    <row r="13" spans="1:19" x14ac:dyDescent="0.25">
      <c r="A13" t="s">
        <v>182</v>
      </c>
      <c r="B13">
        <v>4128.1307999999999</v>
      </c>
      <c r="C13">
        <v>1070.5934999999999</v>
      </c>
      <c r="D13">
        <v>49924.890399999997</v>
      </c>
      <c r="E13" s="3">
        <v>18489.783800000001</v>
      </c>
      <c r="F13" s="4">
        <v>6436.6350000000002</v>
      </c>
      <c r="G13">
        <v>1394.8877</v>
      </c>
      <c r="H13">
        <v>4050.1104</v>
      </c>
      <c r="I13">
        <v>0</v>
      </c>
      <c r="J13">
        <v>0</v>
      </c>
      <c r="K13">
        <v>0</v>
      </c>
      <c r="L13">
        <v>800.80709999999999</v>
      </c>
      <c r="M13">
        <v>2104.9982</v>
      </c>
      <c r="N13">
        <v>0</v>
      </c>
      <c r="O13">
        <v>0</v>
      </c>
      <c r="P13">
        <v>0</v>
      </c>
      <c r="Q13">
        <v>0</v>
      </c>
      <c r="R13">
        <v>1</v>
      </c>
      <c r="S13" t="s">
        <v>2099</v>
      </c>
    </row>
    <row r="14" spans="1:19" x14ac:dyDescent="0.25">
      <c r="A14" t="s">
        <v>189</v>
      </c>
      <c r="B14">
        <v>8529.5326999999997</v>
      </c>
      <c r="C14">
        <v>987.02610000000004</v>
      </c>
      <c r="D14">
        <v>115398.7828</v>
      </c>
      <c r="E14" s="3">
        <v>49747.974699999999</v>
      </c>
      <c r="F14" s="4">
        <v>8134.0910000000003</v>
      </c>
      <c r="G14">
        <v>2340.8577</v>
      </c>
      <c r="H14">
        <v>1966.8766000000001</v>
      </c>
      <c r="I14">
        <v>0</v>
      </c>
      <c r="J14">
        <v>0</v>
      </c>
      <c r="K14">
        <v>0</v>
      </c>
      <c r="L14">
        <v>849.80380000000002</v>
      </c>
      <c r="M14">
        <v>13783.1144</v>
      </c>
      <c r="N14">
        <v>0</v>
      </c>
      <c r="O14">
        <v>0</v>
      </c>
      <c r="P14">
        <v>0</v>
      </c>
      <c r="Q14">
        <v>0</v>
      </c>
      <c r="R14">
        <v>1</v>
      </c>
      <c r="S14" t="s">
        <v>2099</v>
      </c>
    </row>
    <row r="15" spans="1:19" x14ac:dyDescent="0.25">
      <c r="A15" t="s">
        <v>190</v>
      </c>
      <c r="B15">
        <v>14771.152599999999</v>
      </c>
      <c r="C15">
        <v>1807.1849999999999</v>
      </c>
      <c r="D15">
        <v>245858.20449999999</v>
      </c>
      <c r="E15" s="3">
        <v>114468.64750000001</v>
      </c>
      <c r="F15" s="4">
        <v>21817.783899999999</v>
      </c>
      <c r="G15">
        <v>1660.5869</v>
      </c>
      <c r="H15">
        <v>17587.514599999999</v>
      </c>
      <c r="I15">
        <v>0</v>
      </c>
      <c r="J15">
        <v>0</v>
      </c>
      <c r="K15">
        <v>0</v>
      </c>
      <c r="L15">
        <v>692.09</v>
      </c>
      <c r="M15">
        <v>151881.1317</v>
      </c>
      <c r="N15">
        <v>0</v>
      </c>
      <c r="O15">
        <v>0</v>
      </c>
      <c r="P15">
        <v>0</v>
      </c>
      <c r="Q15">
        <v>0</v>
      </c>
      <c r="R15">
        <v>1</v>
      </c>
      <c r="S15" t="s">
        <v>2099</v>
      </c>
    </row>
    <row r="16" spans="1:19" x14ac:dyDescent="0.25">
      <c r="A16" t="s">
        <v>192</v>
      </c>
      <c r="B16">
        <v>6389.1379999999999</v>
      </c>
      <c r="C16">
        <v>2278.0021000000002</v>
      </c>
      <c r="D16">
        <v>79912.655100000004</v>
      </c>
      <c r="E16" s="3">
        <v>34609.970200000003</v>
      </c>
      <c r="F16" s="4">
        <v>20288.026399999999</v>
      </c>
      <c r="G16">
        <v>2271.6642999999999</v>
      </c>
      <c r="H16">
        <v>16672.446400000001</v>
      </c>
      <c r="I16">
        <v>0</v>
      </c>
      <c r="J16">
        <v>0</v>
      </c>
      <c r="K16">
        <v>0</v>
      </c>
      <c r="L16">
        <v>1189.5456999999999</v>
      </c>
      <c r="M16">
        <v>15.45</v>
      </c>
      <c r="N16">
        <v>0</v>
      </c>
      <c r="O16">
        <v>0</v>
      </c>
      <c r="P16">
        <v>0</v>
      </c>
      <c r="Q16">
        <v>0</v>
      </c>
      <c r="R16">
        <v>1</v>
      </c>
      <c r="S16" t="s">
        <v>2099</v>
      </c>
    </row>
    <row r="17" spans="1:19" x14ac:dyDescent="0.25">
      <c r="A17" t="s">
        <v>196</v>
      </c>
      <c r="B17">
        <v>8496.9634999999998</v>
      </c>
      <c r="C17">
        <v>1628.4676999999999</v>
      </c>
      <c r="D17">
        <v>136523.929</v>
      </c>
      <c r="E17" s="3">
        <v>62483.414799999999</v>
      </c>
      <c r="F17" s="4">
        <v>16441.950400000002</v>
      </c>
      <c r="G17">
        <v>2215.9726999999998</v>
      </c>
      <c r="H17">
        <v>12649.230600000001</v>
      </c>
      <c r="I17">
        <v>0</v>
      </c>
      <c r="J17">
        <v>0</v>
      </c>
      <c r="K17">
        <v>0</v>
      </c>
      <c r="L17">
        <v>1040.7146</v>
      </c>
      <c r="M17">
        <v>60687.055699999997</v>
      </c>
      <c r="N17">
        <v>0</v>
      </c>
      <c r="O17">
        <v>0</v>
      </c>
      <c r="P17">
        <v>0</v>
      </c>
      <c r="Q17">
        <v>0</v>
      </c>
      <c r="R17">
        <v>1</v>
      </c>
      <c r="S17" t="s">
        <v>2099</v>
      </c>
    </row>
    <row r="18" spans="1:19" x14ac:dyDescent="0.25">
      <c r="A18" t="s">
        <v>202</v>
      </c>
      <c r="B18">
        <v>7921.9038</v>
      </c>
      <c r="C18">
        <v>867.00869999999998</v>
      </c>
      <c r="D18">
        <v>108512.6097</v>
      </c>
      <c r="E18" s="3">
        <v>46871.818299999999</v>
      </c>
      <c r="F18" s="4">
        <v>7849.6679999999997</v>
      </c>
      <c r="G18">
        <v>1997.5868</v>
      </c>
      <c r="H18">
        <v>3551.5367000000001</v>
      </c>
      <c r="I18">
        <v>0</v>
      </c>
      <c r="J18">
        <v>0</v>
      </c>
      <c r="K18">
        <v>0</v>
      </c>
      <c r="L18">
        <v>664.50409999999999</v>
      </c>
      <c r="M18">
        <v>8584.7484000000004</v>
      </c>
      <c r="N18">
        <v>0</v>
      </c>
      <c r="O18">
        <v>0</v>
      </c>
      <c r="P18">
        <v>0</v>
      </c>
      <c r="Q18">
        <v>0</v>
      </c>
      <c r="R18">
        <v>1</v>
      </c>
      <c r="S18" t="s">
        <v>2099</v>
      </c>
    </row>
    <row r="19" spans="1:19" x14ac:dyDescent="0.25">
      <c r="A19" t="s">
        <v>208</v>
      </c>
      <c r="B19">
        <v>3226.0038</v>
      </c>
      <c r="C19">
        <v>343.41140000000001</v>
      </c>
      <c r="D19">
        <v>39734.305099999998</v>
      </c>
      <c r="E19" s="3">
        <v>13689.5715</v>
      </c>
      <c r="F19" s="4">
        <v>2930.1284000000001</v>
      </c>
      <c r="G19">
        <v>1480.6196</v>
      </c>
      <c r="H19">
        <v>769.46510000000001</v>
      </c>
      <c r="I19">
        <v>0</v>
      </c>
      <c r="J19">
        <v>0</v>
      </c>
      <c r="K19">
        <v>0</v>
      </c>
      <c r="L19">
        <v>940.73270000000002</v>
      </c>
      <c r="M19">
        <v>291.26580000000001</v>
      </c>
      <c r="N19">
        <v>0</v>
      </c>
      <c r="O19">
        <v>0</v>
      </c>
      <c r="P19">
        <v>0</v>
      </c>
      <c r="Q19">
        <v>0</v>
      </c>
      <c r="R19">
        <v>1</v>
      </c>
      <c r="S19" t="s">
        <v>2099</v>
      </c>
    </row>
    <row r="20" spans="1:19" x14ac:dyDescent="0.25">
      <c r="A20" t="s">
        <v>209</v>
      </c>
      <c r="B20">
        <v>5766.4435000000003</v>
      </c>
      <c r="C20">
        <v>920.28039999999999</v>
      </c>
      <c r="D20">
        <v>68741.189100000003</v>
      </c>
      <c r="E20" s="3">
        <v>25598.989000000001</v>
      </c>
      <c r="F20" s="4">
        <v>6631.7371999999996</v>
      </c>
      <c r="G20">
        <v>2285.5012999999999</v>
      </c>
      <c r="H20">
        <v>2772.6646000000001</v>
      </c>
      <c r="I20">
        <v>0</v>
      </c>
      <c r="J20">
        <v>0</v>
      </c>
      <c r="K20">
        <v>0</v>
      </c>
      <c r="L20">
        <v>1377.0055</v>
      </c>
      <c r="M20">
        <v>3187.1003999999998</v>
      </c>
      <c r="N20">
        <v>0</v>
      </c>
      <c r="O20">
        <v>0</v>
      </c>
      <c r="P20">
        <v>0</v>
      </c>
      <c r="Q20">
        <v>0</v>
      </c>
      <c r="R20">
        <v>1</v>
      </c>
      <c r="S20" t="s">
        <v>2099</v>
      </c>
    </row>
    <row r="21" spans="1:19" x14ac:dyDescent="0.25">
      <c r="A21" t="s">
        <v>216</v>
      </c>
      <c r="B21">
        <v>5660.6881000000003</v>
      </c>
      <c r="C21">
        <v>2008.5547999999999</v>
      </c>
      <c r="D21">
        <v>80447.695300000007</v>
      </c>
      <c r="E21" s="3">
        <v>41638.800799999997</v>
      </c>
      <c r="F21" s="4">
        <v>17952.020700000001</v>
      </c>
      <c r="G21">
        <v>2744.5814999999998</v>
      </c>
      <c r="H21">
        <v>14306.760899999999</v>
      </c>
      <c r="I21">
        <v>0</v>
      </c>
      <c r="J21">
        <v>0</v>
      </c>
      <c r="K21">
        <v>0</v>
      </c>
      <c r="L21">
        <v>1869.8101999999999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 t="s">
        <v>2099</v>
      </c>
    </row>
    <row r="22" spans="1:19" x14ac:dyDescent="0.25">
      <c r="A22" t="s">
        <v>219</v>
      </c>
      <c r="B22">
        <v>6482.2318999999998</v>
      </c>
      <c r="C22">
        <v>1374.8751</v>
      </c>
      <c r="D22">
        <v>129608.0295</v>
      </c>
      <c r="E22" s="3">
        <v>71861.176600000006</v>
      </c>
      <c r="F22" s="4">
        <v>23331.4231</v>
      </c>
      <c r="G22">
        <v>1795.1726000000001</v>
      </c>
      <c r="H22">
        <v>21120.960299999999</v>
      </c>
      <c r="I22">
        <v>0</v>
      </c>
      <c r="J22">
        <v>0</v>
      </c>
      <c r="K22">
        <v>0</v>
      </c>
      <c r="L22">
        <v>1002.9741</v>
      </c>
      <c r="M22">
        <v>72751.886799999993</v>
      </c>
      <c r="N22">
        <v>0</v>
      </c>
      <c r="O22">
        <v>0</v>
      </c>
      <c r="P22">
        <v>0</v>
      </c>
      <c r="Q22">
        <v>0</v>
      </c>
      <c r="R22">
        <v>1</v>
      </c>
      <c r="S22" t="s">
        <v>2099</v>
      </c>
    </row>
    <row r="23" spans="1:19" x14ac:dyDescent="0.25">
      <c r="A23" t="s">
        <v>223</v>
      </c>
      <c r="B23">
        <v>4569.5806000000002</v>
      </c>
      <c r="C23">
        <v>1013.5032</v>
      </c>
      <c r="D23">
        <v>76810.041400000002</v>
      </c>
      <c r="E23" s="3">
        <v>32702.746599999999</v>
      </c>
      <c r="F23" s="4">
        <v>11230.934600000001</v>
      </c>
      <c r="G23">
        <v>1144.7925</v>
      </c>
      <c r="H23">
        <v>9507.6381000000001</v>
      </c>
      <c r="I23">
        <v>0</v>
      </c>
      <c r="J23">
        <v>0</v>
      </c>
      <c r="K23">
        <v>0</v>
      </c>
      <c r="L23">
        <v>667.83240000000001</v>
      </c>
      <c r="M23">
        <v>34977.4689</v>
      </c>
      <c r="N23">
        <v>0</v>
      </c>
      <c r="O23">
        <v>0</v>
      </c>
      <c r="P23">
        <v>0</v>
      </c>
      <c r="Q23">
        <v>0</v>
      </c>
      <c r="R23">
        <v>1</v>
      </c>
      <c r="S23" t="s">
        <v>2099</v>
      </c>
    </row>
    <row r="24" spans="1:19" x14ac:dyDescent="0.25">
      <c r="A24" t="s">
        <v>230</v>
      </c>
      <c r="B24">
        <v>9020.759</v>
      </c>
      <c r="C24">
        <v>1015.554</v>
      </c>
      <c r="D24">
        <v>182305.7101</v>
      </c>
      <c r="E24" s="3">
        <v>84338.914999999994</v>
      </c>
      <c r="F24" s="4">
        <v>18843.183199999999</v>
      </c>
      <c r="G24">
        <v>1626.2787000000001</v>
      </c>
      <c r="H24">
        <v>15423.303400000001</v>
      </c>
      <c r="I24">
        <v>0</v>
      </c>
      <c r="J24">
        <v>0</v>
      </c>
      <c r="K24">
        <v>0</v>
      </c>
      <c r="L24">
        <v>631.4606</v>
      </c>
      <c r="M24">
        <v>117468.7184</v>
      </c>
      <c r="N24">
        <v>0</v>
      </c>
      <c r="O24">
        <v>0</v>
      </c>
      <c r="P24">
        <v>0</v>
      </c>
      <c r="Q24">
        <v>0</v>
      </c>
      <c r="R24">
        <v>1</v>
      </c>
      <c r="S24" t="s">
        <v>2099</v>
      </c>
    </row>
    <row r="25" spans="1:19" x14ac:dyDescent="0.25">
      <c r="A25" t="s">
        <v>231</v>
      </c>
      <c r="B25">
        <v>6995.7957999999999</v>
      </c>
      <c r="C25">
        <v>632.33090000000004</v>
      </c>
      <c r="D25">
        <v>93872.019700000004</v>
      </c>
      <c r="E25" s="3">
        <v>38842.034</v>
      </c>
      <c r="F25" s="4">
        <v>6008.6081999999997</v>
      </c>
      <c r="G25">
        <v>1868.5668000000001</v>
      </c>
      <c r="H25">
        <v>1961.5273999999999</v>
      </c>
      <c r="I25">
        <v>0</v>
      </c>
      <c r="J25">
        <v>0</v>
      </c>
      <c r="K25">
        <v>0</v>
      </c>
      <c r="L25">
        <v>701.21249999999998</v>
      </c>
      <c r="M25">
        <v>8204.6360000000004</v>
      </c>
      <c r="N25">
        <v>0</v>
      </c>
      <c r="O25">
        <v>0</v>
      </c>
      <c r="P25">
        <v>0</v>
      </c>
      <c r="Q25">
        <v>0</v>
      </c>
      <c r="R25">
        <v>1</v>
      </c>
      <c r="S25" t="s">
        <v>2099</v>
      </c>
    </row>
    <row r="26" spans="1:19" x14ac:dyDescent="0.25">
      <c r="A26" t="s">
        <v>14</v>
      </c>
      <c r="B26">
        <v>5492.3455000000004</v>
      </c>
      <c r="C26">
        <v>1049.7153000000001</v>
      </c>
      <c r="D26">
        <v>81093.5334</v>
      </c>
      <c r="E26" s="3">
        <v>31811.708699999999</v>
      </c>
      <c r="F26" s="4">
        <v>11466.8941</v>
      </c>
      <c r="G26">
        <v>3536.2981</v>
      </c>
      <c r="H26">
        <v>7013.2960000000003</v>
      </c>
      <c r="I26">
        <v>0</v>
      </c>
      <c r="J26">
        <v>0</v>
      </c>
      <c r="K26">
        <v>0</v>
      </c>
      <c r="L26">
        <v>2511.9405000000002</v>
      </c>
      <c r="M26">
        <v>7265.6445999999996</v>
      </c>
      <c r="N26">
        <v>0</v>
      </c>
      <c r="O26">
        <v>0</v>
      </c>
      <c r="P26">
        <v>0</v>
      </c>
      <c r="Q26">
        <v>0</v>
      </c>
      <c r="R26">
        <v>1</v>
      </c>
      <c r="S26" t="s">
        <v>2099</v>
      </c>
    </row>
    <row r="27" spans="1:19" x14ac:dyDescent="0.25">
      <c r="A27" t="s">
        <v>246</v>
      </c>
      <c r="B27">
        <v>4955.9287000000004</v>
      </c>
      <c r="C27">
        <v>251.48349999999999</v>
      </c>
      <c r="D27">
        <v>96637.064599999998</v>
      </c>
      <c r="E27" s="3">
        <v>40386.6414</v>
      </c>
      <c r="F27" s="4">
        <v>3257.5931999999998</v>
      </c>
      <c r="G27">
        <v>604.86670000000004</v>
      </c>
      <c r="H27">
        <v>1681.4322999999999</v>
      </c>
      <c r="I27">
        <v>0</v>
      </c>
      <c r="J27">
        <v>0</v>
      </c>
      <c r="K27">
        <v>0</v>
      </c>
      <c r="L27">
        <v>290.26100000000002</v>
      </c>
      <c r="M27">
        <v>64085.229899999998</v>
      </c>
      <c r="N27">
        <v>0</v>
      </c>
      <c r="O27">
        <v>0</v>
      </c>
      <c r="P27">
        <v>0</v>
      </c>
      <c r="Q27">
        <v>0</v>
      </c>
      <c r="R27">
        <v>1</v>
      </c>
      <c r="S27" t="s">
        <v>2099</v>
      </c>
    </row>
    <row r="28" spans="1:19" x14ac:dyDescent="0.25">
      <c r="A28" t="s">
        <v>253</v>
      </c>
      <c r="B28">
        <v>6898.3091000000004</v>
      </c>
      <c r="C28">
        <v>864.82680000000005</v>
      </c>
      <c r="D28">
        <v>105691.9696</v>
      </c>
      <c r="E28" s="3">
        <v>46710.696199999998</v>
      </c>
      <c r="F28" s="4">
        <v>9212.5786000000007</v>
      </c>
      <c r="G28">
        <v>1947.0803000000001</v>
      </c>
      <c r="H28">
        <v>4678.5802999999996</v>
      </c>
      <c r="I28">
        <v>0</v>
      </c>
      <c r="J28">
        <v>0</v>
      </c>
      <c r="K28">
        <v>0</v>
      </c>
      <c r="L28">
        <v>870.1268</v>
      </c>
      <c r="M28">
        <v>14387.197700000001</v>
      </c>
      <c r="N28">
        <v>0</v>
      </c>
      <c r="O28">
        <v>0</v>
      </c>
      <c r="P28">
        <v>0</v>
      </c>
      <c r="Q28">
        <v>0</v>
      </c>
      <c r="R28">
        <v>1</v>
      </c>
      <c r="S28" t="s">
        <v>2099</v>
      </c>
    </row>
    <row r="29" spans="1:19" x14ac:dyDescent="0.25">
      <c r="A29" t="s">
        <v>261</v>
      </c>
      <c r="B29">
        <v>9668.3446000000004</v>
      </c>
      <c r="C29">
        <v>865.60119999999995</v>
      </c>
      <c r="D29">
        <v>148950.30720000001</v>
      </c>
      <c r="E29" s="3">
        <v>65515.1636</v>
      </c>
      <c r="F29" s="4">
        <v>7126.5549000000001</v>
      </c>
      <c r="G29">
        <v>1399.7483</v>
      </c>
      <c r="H29">
        <v>3751.0436</v>
      </c>
      <c r="I29">
        <v>0</v>
      </c>
      <c r="J29">
        <v>0</v>
      </c>
      <c r="K29">
        <v>0</v>
      </c>
      <c r="L29">
        <v>589.36490000000003</v>
      </c>
      <c r="M29">
        <v>71270.433900000004</v>
      </c>
      <c r="N29">
        <v>0</v>
      </c>
      <c r="O29">
        <v>0</v>
      </c>
      <c r="P29">
        <v>0</v>
      </c>
      <c r="Q29">
        <v>0</v>
      </c>
      <c r="R29">
        <v>1</v>
      </c>
      <c r="S29" t="s">
        <v>2099</v>
      </c>
    </row>
    <row r="30" spans="1:19" x14ac:dyDescent="0.25">
      <c r="A30" t="s">
        <v>265</v>
      </c>
      <c r="B30">
        <v>13178.906300000001</v>
      </c>
      <c r="C30">
        <v>3521.4756000000002</v>
      </c>
      <c r="D30">
        <v>214938.3793</v>
      </c>
      <c r="E30" s="3">
        <v>114285.7941</v>
      </c>
      <c r="F30" s="4">
        <v>39505.901599999997</v>
      </c>
      <c r="G30">
        <v>3696.9767999999999</v>
      </c>
      <c r="H30">
        <v>32689.158800000001</v>
      </c>
      <c r="I30">
        <v>0</v>
      </c>
      <c r="J30">
        <v>0</v>
      </c>
      <c r="K30">
        <v>0</v>
      </c>
      <c r="L30">
        <v>935.39200000000005</v>
      </c>
      <c r="M30">
        <v>69631.859299999996</v>
      </c>
      <c r="N30">
        <v>0</v>
      </c>
      <c r="O30">
        <v>0</v>
      </c>
      <c r="P30">
        <v>0</v>
      </c>
      <c r="Q30">
        <v>0</v>
      </c>
      <c r="R30">
        <v>1</v>
      </c>
      <c r="S30" t="s">
        <v>2099</v>
      </c>
    </row>
    <row r="31" spans="1:19" x14ac:dyDescent="0.25">
      <c r="A31" t="s">
        <v>266</v>
      </c>
      <c r="B31">
        <v>2472.2849999999999</v>
      </c>
      <c r="C31">
        <v>199.67429999999999</v>
      </c>
      <c r="D31">
        <v>42180.218500000003</v>
      </c>
      <c r="E31" s="3">
        <v>16089.8007</v>
      </c>
      <c r="F31" s="4">
        <v>1905.2067999999999</v>
      </c>
      <c r="G31">
        <v>492.33109999999999</v>
      </c>
      <c r="H31">
        <v>648.52049999999997</v>
      </c>
      <c r="I31">
        <v>0</v>
      </c>
      <c r="J31">
        <v>0</v>
      </c>
      <c r="K31">
        <v>0</v>
      </c>
      <c r="L31">
        <v>242.2242</v>
      </c>
      <c r="M31">
        <v>16187.9638</v>
      </c>
      <c r="N31">
        <v>0</v>
      </c>
      <c r="O31">
        <v>0</v>
      </c>
      <c r="P31">
        <v>0</v>
      </c>
      <c r="Q31">
        <v>0</v>
      </c>
      <c r="R31">
        <v>1</v>
      </c>
      <c r="S31" t="s">
        <v>2099</v>
      </c>
    </row>
    <row r="32" spans="1:19" x14ac:dyDescent="0.25">
      <c r="A32" t="s">
        <v>267</v>
      </c>
      <c r="B32">
        <v>8676.6756000000005</v>
      </c>
      <c r="C32">
        <v>948.98400000000004</v>
      </c>
      <c r="D32">
        <v>119300.433</v>
      </c>
      <c r="E32" s="3">
        <v>53301.577599999997</v>
      </c>
      <c r="F32" s="4">
        <v>8720.7384999999995</v>
      </c>
      <c r="G32">
        <v>2167.5825</v>
      </c>
      <c r="H32">
        <v>3376.5081</v>
      </c>
      <c r="I32">
        <v>0</v>
      </c>
      <c r="J32">
        <v>0</v>
      </c>
      <c r="K32">
        <v>0</v>
      </c>
      <c r="L32">
        <v>765.40499999999997</v>
      </c>
      <c r="M32">
        <v>4737.5230000000001</v>
      </c>
      <c r="N32">
        <v>0</v>
      </c>
      <c r="O32">
        <v>0</v>
      </c>
      <c r="P32">
        <v>0</v>
      </c>
      <c r="Q32">
        <v>0</v>
      </c>
      <c r="R32">
        <v>1</v>
      </c>
      <c r="S32" t="s">
        <v>2099</v>
      </c>
    </row>
    <row r="33" spans="1:19" x14ac:dyDescent="0.25">
      <c r="A33" t="s">
        <v>268</v>
      </c>
      <c r="B33">
        <v>3440.2918</v>
      </c>
      <c r="C33">
        <v>328.77269999999999</v>
      </c>
      <c r="D33">
        <v>43307.194100000001</v>
      </c>
      <c r="E33" s="3">
        <v>16839.5373</v>
      </c>
      <c r="F33" s="4">
        <v>2433.3640999999998</v>
      </c>
      <c r="G33">
        <v>790.20939999999996</v>
      </c>
      <c r="H33">
        <v>479.07900000000001</v>
      </c>
      <c r="I33">
        <v>0</v>
      </c>
      <c r="J33">
        <v>0</v>
      </c>
      <c r="K33">
        <v>0</v>
      </c>
      <c r="L33">
        <v>274.2663</v>
      </c>
      <c r="M33">
        <v>332.86739999999998</v>
      </c>
      <c r="N33">
        <v>0</v>
      </c>
      <c r="O33">
        <v>0</v>
      </c>
      <c r="P33">
        <v>0</v>
      </c>
      <c r="Q33">
        <v>0</v>
      </c>
      <c r="R33">
        <v>1</v>
      </c>
      <c r="S33" t="s">
        <v>2099</v>
      </c>
    </row>
    <row r="34" spans="1:19" x14ac:dyDescent="0.25">
      <c r="A34" t="s">
        <v>269</v>
      </c>
      <c r="B34">
        <v>6217.4472999999998</v>
      </c>
      <c r="C34">
        <v>610.54880000000003</v>
      </c>
      <c r="D34">
        <v>72838.852899999998</v>
      </c>
      <c r="E34" s="3">
        <v>30087.368399999999</v>
      </c>
      <c r="F34" s="4">
        <v>4029.5457999999999</v>
      </c>
      <c r="G34">
        <v>1302.6532</v>
      </c>
      <c r="H34">
        <v>1205.934</v>
      </c>
      <c r="I34">
        <v>0</v>
      </c>
      <c r="J34">
        <v>0</v>
      </c>
      <c r="K34">
        <v>0</v>
      </c>
      <c r="L34">
        <v>627.15959999999995</v>
      </c>
      <c r="M34">
        <v>12345.953100000001</v>
      </c>
      <c r="N34">
        <v>0</v>
      </c>
      <c r="O34">
        <v>0</v>
      </c>
      <c r="P34">
        <v>0</v>
      </c>
      <c r="Q34">
        <v>0</v>
      </c>
      <c r="R34">
        <v>1</v>
      </c>
      <c r="S34" t="s">
        <v>2099</v>
      </c>
    </row>
    <row r="35" spans="1:19" x14ac:dyDescent="0.25">
      <c r="A35" t="s">
        <v>271</v>
      </c>
      <c r="B35">
        <v>5891.4825000000001</v>
      </c>
      <c r="C35">
        <v>507.5421</v>
      </c>
      <c r="D35">
        <v>82932.008700000006</v>
      </c>
      <c r="E35" s="3">
        <v>34992.292099999999</v>
      </c>
      <c r="F35" s="4">
        <v>4866.79</v>
      </c>
      <c r="G35">
        <v>1395.6261</v>
      </c>
      <c r="H35">
        <v>1505.0927999999999</v>
      </c>
      <c r="I35">
        <v>0</v>
      </c>
      <c r="J35">
        <v>0</v>
      </c>
      <c r="K35">
        <v>0</v>
      </c>
      <c r="L35">
        <v>610.07309999999995</v>
      </c>
      <c r="M35">
        <v>5128.3024999999998</v>
      </c>
      <c r="N35">
        <v>0</v>
      </c>
      <c r="O35">
        <v>0</v>
      </c>
      <c r="P35">
        <v>0</v>
      </c>
      <c r="Q35">
        <v>0</v>
      </c>
      <c r="R35">
        <v>1</v>
      </c>
      <c r="S35" t="s">
        <v>2099</v>
      </c>
    </row>
    <row r="36" spans="1:19" x14ac:dyDescent="0.25">
      <c r="A36" t="s">
        <v>273</v>
      </c>
      <c r="B36">
        <v>9127.0468999999994</v>
      </c>
      <c r="C36">
        <v>499.32119999999998</v>
      </c>
      <c r="D36">
        <v>166879.15210000001</v>
      </c>
      <c r="E36" s="3">
        <v>71739.296799999996</v>
      </c>
      <c r="F36" s="4">
        <v>5461.9416000000001</v>
      </c>
      <c r="G36">
        <v>819.39020000000005</v>
      </c>
      <c r="H36">
        <v>3489.5511999999999</v>
      </c>
      <c r="I36">
        <v>0</v>
      </c>
      <c r="J36">
        <v>0</v>
      </c>
      <c r="K36">
        <v>0</v>
      </c>
      <c r="L36">
        <v>324.15480000000002</v>
      </c>
      <c r="M36">
        <v>125559.5529</v>
      </c>
      <c r="N36">
        <v>0</v>
      </c>
      <c r="O36">
        <v>0</v>
      </c>
      <c r="P36">
        <v>0</v>
      </c>
      <c r="Q36">
        <v>0</v>
      </c>
      <c r="R36">
        <v>1</v>
      </c>
      <c r="S36" t="s">
        <v>2099</v>
      </c>
    </row>
    <row r="37" spans="1:19" x14ac:dyDescent="0.25">
      <c r="A37" t="s">
        <v>287</v>
      </c>
      <c r="B37">
        <v>5600.1223</v>
      </c>
      <c r="C37">
        <v>1381.9715000000001</v>
      </c>
      <c r="D37">
        <v>65173.208599999998</v>
      </c>
      <c r="E37" s="3">
        <v>26634.042700000002</v>
      </c>
      <c r="F37" s="4">
        <v>8778.2149000000009</v>
      </c>
      <c r="G37">
        <v>2365.8771000000002</v>
      </c>
      <c r="H37">
        <v>5590.9022999999997</v>
      </c>
      <c r="I37">
        <v>0</v>
      </c>
      <c r="J37">
        <v>0</v>
      </c>
      <c r="K37">
        <v>0</v>
      </c>
      <c r="L37">
        <v>1661.8834999999999</v>
      </c>
      <c r="M37">
        <v>7.6860999999999997</v>
      </c>
      <c r="N37">
        <v>0</v>
      </c>
      <c r="O37">
        <v>0</v>
      </c>
      <c r="P37">
        <v>0</v>
      </c>
      <c r="Q37">
        <v>0</v>
      </c>
      <c r="R37">
        <v>1</v>
      </c>
      <c r="S37" t="s">
        <v>2099</v>
      </c>
    </row>
    <row r="38" spans="1:19" x14ac:dyDescent="0.25">
      <c r="A38" t="s">
        <v>288</v>
      </c>
      <c r="B38">
        <v>14322.4156</v>
      </c>
      <c r="C38">
        <v>2288.4142999999999</v>
      </c>
      <c r="D38">
        <v>142009.62539999999</v>
      </c>
      <c r="E38" s="3">
        <v>67180.566900000005</v>
      </c>
      <c r="F38" s="4">
        <v>10524.010899999999</v>
      </c>
      <c r="G38">
        <v>2428.3047999999999</v>
      </c>
      <c r="H38">
        <v>4714.5352999999996</v>
      </c>
      <c r="I38">
        <v>0</v>
      </c>
      <c r="J38">
        <v>0</v>
      </c>
      <c r="K38">
        <v>0</v>
      </c>
      <c r="L38">
        <v>924.97789999999998</v>
      </c>
      <c r="M38">
        <v>22571.363000000001</v>
      </c>
      <c r="N38">
        <v>0</v>
      </c>
      <c r="O38">
        <v>0</v>
      </c>
      <c r="P38">
        <v>0</v>
      </c>
      <c r="Q38">
        <v>0</v>
      </c>
      <c r="R38">
        <v>1</v>
      </c>
      <c r="S38" t="s">
        <v>2099</v>
      </c>
    </row>
    <row r="39" spans="1:19" x14ac:dyDescent="0.25">
      <c r="A39" t="s">
        <v>291</v>
      </c>
      <c r="B39">
        <v>9764.7232000000004</v>
      </c>
      <c r="C39">
        <v>985.71040000000005</v>
      </c>
      <c r="D39">
        <v>126561.72410000001</v>
      </c>
      <c r="E39" s="3">
        <v>56966.8724</v>
      </c>
      <c r="F39" s="4">
        <v>8523.7289000000001</v>
      </c>
      <c r="G39">
        <v>2359.5565999999999</v>
      </c>
      <c r="H39">
        <v>2167.3411999999998</v>
      </c>
      <c r="I39">
        <v>0</v>
      </c>
      <c r="J39">
        <v>0</v>
      </c>
      <c r="K39">
        <v>0</v>
      </c>
      <c r="L39">
        <v>879.50540000000001</v>
      </c>
      <c r="M39">
        <v>9490.4794999999995</v>
      </c>
      <c r="N39">
        <v>0</v>
      </c>
      <c r="O39">
        <v>0</v>
      </c>
      <c r="P39">
        <v>0</v>
      </c>
      <c r="Q39">
        <v>0</v>
      </c>
      <c r="R39">
        <v>1</v>
      </c>
      <c r="S39" t="s">
        <v>2099</v>
      </c>
    </row>
    <row r="40" spans="1:19" x14ac:dyDescent="0.25">
      <c r="A40" t="s">
        <v>292</v>
      </c>
      <c r="B40">
        <v>9201.1975000000002</v>
      </c>
      <c r="C40">
        <v>726.89589999999998</v>
      </c>
      <c r="D40">
        <v>124396.1805</v>
      </c>
      <c r="E40" s="3">
        <v>53604.556299999997</v>
      </c>
      <c r="F40" s="4">
        <v>4649.8651</v>
      </c>
      <c r="G40">
        <v>1344.0464999999999</v>
      </c>
      <c r="H40">
        <v>1518.2170000000001</v>
      </c>
      <c r="I40">
        <v>0</v>
      </c>
      <c r="J40">
        <v>0</v>
      </c>
      <c r="K40">
        <v>0</v>
      </c>
      <c r="L40">
        <v>617.76679999999999</v>
      </c>
      <c r="M40">
        <v>52764.954700000002</v>
      </c>
      <c r="N40">
        <v>0</v>
      </c>
      <c r="O40">
        <v>0</v>
      </c>
      <c r="P40">
        <v>0</v>
      </c>
      <c r="Q40">
        <v>0</v>
      </c>
      <c r="R40">
        <v>1</v>
      </c>
      <c r="S40" t="s">
        <v>2099</v>
      </c>
    </row>
    <row r="41" spans="1:19" x14ac:dyDescent="0.25">
      <c r="A41" t="s">
        <v>293</v>
      </c>
      <c r="B41">
        <v>8001.1853000000001</v>
      </c>
      <c r="C41">
        <v>686.59040000000005</v>
      </c>
      <c r="D41">
        <v>95976.748500000002</v>
      </c>
      <c r="E41" s="3">
        <v>41082.943599999999</v>
      </c>
      <c r="F41" s="4">
        <v>4232.2717000000002</v>
      </c>
      <c r="G41">
        <v>1267.9416000000001</v>
      </c>
      <c r="H41">
        <v>1242.1298999999999</v>
      </c>
      <c r="I41">
        <v>0</v>
      </c>
      <c r="J41">
        <v>0</v>
      </c>
      <c r="K41">
        <v>0</v>
      </c>
      <c r="L41">
        <v>615.14840000000004</v>
      </c>
      <c r="M41">
        <v>27932.359100000001</v>
      </c>
      <c r="N41">
        <v>0</v>
      </c>
      <c r="O41">
        <v>0</v>
      </c>
      <c r="P41">
        <v>0</v>
      </c>
      <c r="Q41">
        <v>0</v>
      </c>
      <c r="R41">
        <v>1</v>
      </c>
      <c r="S41" t="s">
        <v>2099</v>
      </c>
    </row>
    <row r="42" spans="1:19" x14ac:dyDescent="0.25">
      <c r="A42" t="s">
        <v>294</v>
      </c>
      <c r="B42">
        <v>11258.829299999999</v>
      </c>
      <c r="C42">
        <v>1507.2569000000001</v>
      </c>
      <c r="D42">
        <v>155658.36360000001</v>
      </c>
      <c r="E42" s="3">
        <v>72423.738599999997</v>
      </c>
      <c r="F42" s="4">
        <v>12961.435299999999</v>
      </c>
      <c r="G42">
        <v>2783.4216999999999</v>
      </c>
      <c r="H42">
        <v>5289.8757999999998</v>
      </c>
      <c r="I42">
        <v>0</v>
      </c>
      <c r="J42">
        <v>0</v>
      </c>
      <c r="K42">
        <v>0</v>
      </c>
      <c r="L42">
        <v>919.6771</v>
      </c>
      <c r="M42">
        <v>16080.2171</v>
      </c>
      <c r="N42">
        <v>0</v>
      </c>
      <c r="O42">
        <v>0</v>
      </c>
      <c r="P42">
        <v>0</v>
      </c>
      <c r="Q42">
        <v>0</v>
      </c>
      <c r="R42">
        <v>1</v>
      </c>
      <c r="S42" t="s">
        <v>2099</v>
      </c>
    </row>
    <row r="43" spans="1:19" x14ac:dyDescent="0.25">
      <c r="A43" t="s">
        <v>297</v>
      </c>
      <c r="B43">
        <v>6312.7624999999998</v>
      </c>
      <c r="C43">
        <v>372.7217</v>
      </c>
      <c r="D43">
        <v>91765.930600000007</v>
      </c>
      <c r="E43" s="3">
        <v>38539.648999999998</v>
      </c>
      <c r="F43" s="4">
        <v>3010.4034999999999</v>
      </c>
      <c r="G43">
        <v>1045.9064000000001</v>
      </c>
      <c r="H43">
        <v>767.3818</v>
      </c>
      <c r="I43">
        <v>0</v>
      </c>
      <c r="J43">
        <v>0</v>
      </c>
      <c r="K43">
        <v>0</v>
      </c>
      <c r="L43">
        <v>551.88739999999996</v>
      </c>
      <c r="M43">
        <v>35246.715300000003</v>
      </c>
      <c r="N43">
        <v>0</v>
      </c>
      <c r="O43">
        <v>0</v>
      </c>
      <c r="P43">
        <v>0</v>
      </c>
      <c r="Q43">
        <v>0</v>
      </c>
      <c r="R43">
        <v>1</v>
      </c>
      <c r="S43" t="s">
        <v>2099</v>
      </c>
    </row>
    <row r="44" spans="1:19" x14ac:dyDescent="0.25">
      <c r="A44" t="s">
        <v>298</v>
      </c>
      <c r="B44">
        <v>14837.507600000001</v>
      </c>
      <c r="C44">
        <v>2018.9357</v>
      </c>
      <c r="D44">
        <v>172566.32750000001</v>
      </c>
      <c r="E44" s="3">
        <v>78544.693899999998</v>
      </c>
      <c r="F44" s="4">
        <v>16011.688099999999</v>
      </c>
      <c r="G44">
        <v>2823.94</v>
      </c>
      <c r="H44">
        <v>7874.9543000000003</v>
      </c>
      <c r="I44">
        <v>0</v>
      </c>
      <c r="J44">
        <v>0</v>
      </c>
      <c r="K44">
        <v>0</v>
      </c>
      <c r="L44">
        <v>1212.2085</v>
      </c>
      <c r="M44">
        <v>35513.188600000001</v>
      </c>
      <c r="N44">
        <v>0</v>
      </c>
      <c r="O44">
        <v>0</v>
      </c>
      <c r="P44">
        <v>0</v>
      </c>
      <c r="Q44">
        <v>0</v>
      </c>
      <c r="R44">
        <v>1</v>
      </c>
      <c r="S44" t="s">
        <v>2099</v>
      </c>
    </row>
    <row r="45" spans="1:19" x14ac:dyDescent="0.25">
      <c r="A45" t="s">
        <v>301</v>
      </c>
      <c r="B45">
        <v>9695.2852000000003</v>
      </c>
      <c r="C45">
        <v>1058.8354999999999</v>
      </c>
      <c r="D45">
        <v>128606.0793</v>
      </c>
      <c r="E45" s="3">
        <v>57162.803999999996</v>
      </c>
      <c r="F45" s="4">
        <v>8700.7275000000009</v>
      </c>
      <c r="G45">
        <v>2078.5569</v>
      </c>
      <c r="H45">
        <v>2892.848</v>
      </c>
      <c r="I45">
        <v>0</v>
      </c>
      <c r="J45">
        <v>0</v>
      </c>
      <c r="K45">
        <v>0</v>
      </c>
      <c r="L45">
        <v>686.11450000000002</v>
      </c>
      <c r="M45">
        <v>16162.286899999999</v>
      </c>
      <c r="N45">
        <v>0</v>
      </c>
      <c r="O45">
        <v>0</v>
      </c>
      <c r="P45">
        <v>0</v>
      </c>
      <c r="Q45">
        <v>0</v>
      </c>
      <c r="R45">
        <v>1</v>
      </c>
      <c r="S45" t="s">
        <v>2099</v>
      </c>
    </row>
    <row r="46" spans="1:19" x14ac:dyDescent="0.25">
      <c r="A46" t="s">
        <v>302</v>
      </c>
      <c r="B46">
        <v>12052.713599999999</v>
      </c>
      <c r="C46">
        <v>1296.2509</v>
      </c>
      <c r="D46">
        <v>167337.1502</v>
      </c>
      <c r="E46" s="3">
        <v>75662.705100000006</v>
      </c>
      <c r="F46" s="4">
        <v>8933.8150000000005</v>
      </c>
      <c r="G46">
        <v>1678.4121</v>
      </c>
      <c r="H46">
        <v>4258.6090000000004</v>
      </c>
      <c r="I46">
        <v>0</v>
      </c>
      <c r="J46">
        <v>0</v>
      </c>
      <c r="K46">
        <v>0</v>
      </c>
      <c r="L46">
        <v>559.03150000000005</v>
      </c>
      <c r="M46">
        <v>84638.564599999998</v>
      </c>
      <c r="N46">
        <v>0</v>
      </c>
      <c r="O46">
        <v>0</v>
      </c>
      <c r="P46">
        <v>0</v>
      </c>
      <c r="Q46">
        <v>0</v>
      </c>
      <c r="R46">
        <v>1</v>
      </c>
      <c r="S46" t="s">
        <v>2099</v>
      </c>
    </row>
    <row r="47" spans="1:19" x14ac:dyDescent="0.25">
      <c r="A47" t="s">
        <v>303</v>
      </c>
      <c r="B47">
        <v>10538.0254</v>
      </c>
      <c r="C47">
        <v>1040.6219000000001</v>
      </c>
      <c r="D47">
        <v>166946.5099</v>
      </c>
      <c r="E47" s="3">
        <v>75362.041899999997</v>
      </c>
      <c r="F47" s="4">
        <v>9414.4542999999994</v>
      </c>
      <c r="G47">
        <v>2281.8816000000002</v>
      </c>
      <c r="H47">
        <v>3065.1089000000002</v>
      </c>
      <c r="I47">
        <v>0</v>
      </c>
      <c r="J47">
        <v>0</v>
      </c>
      <c r="K47">
        <v>0</v>
      </c>
      <c r="L47">
        <v>737.38530000000003</v>
      </c>
      <c r="M47">
        <v>50619.395900000003</v>
      </c>
      <c r="N47">
        <v>0</v>
      </c>
      <c r="O47">
        <v>0</v>
      </c>
      <c r="P47">
        <v>0</v>
      </c>
      <c r="Q47">
        <v>0</v>
      </c>
      <c r="R47">
        <v>1</v>
      </c>
      <c r="S47" t="s">
        <v>2099</v>
      </c>
    </row>
    <row r="48" spans="1:19" x14ac:dyDescent="0.25">
      <c r="A48" t="s">
        <v>305</v>
      </c>
      <c r="B48">
        <v>9922.3125</v>
      </c>
      <c r="C48">
        <v>347.73700000000002</v>
      </c>
      <c r="D48">
        <v>226668.03659999999</v>
      </c>
      <c r="E48" s="3">
        <v>101481.3505</v>
      </c>
      <c r="F48" s="4">
        <v>7359.8953000000001</v>
      </c>
      <c r="G48">
        <v>179.08969999999999</v>
      </c>
      <c r="H48">
        <v>6936.4219999999996</v>
      </c>
      <c r="I48">
        <v>0</v>
      </c>
      <c r="J48">
        <v>0</v>
      </c>
      <c r="K48">
        <v>0</v>
      </c>
      <c r="L48">
        <v>109.467</v>
      </c>
      <c r="M48">
        <v>212434.60019999999</v>
      </c>
      <c r="N48">
        <v>0</v>
      </c>
      <c r="O48">
        <v>0</v>
      </c>
      <c r="P48">
        <v>0</v>
      </c>
      <c r="Q48">
        <v>0</v>
      </c>
      <c r="R48">
        <v>1</v>
      </c>
      <c r="S48" t="s">
        <v>2099</v>
      </c>
    </row>
    <row r="49" spans="1:19" x14ac:dyDescent="0.25">
      <c r="A49" t="s">
        <v>306</v>
      </c>
      <c r="B49">
        <v>8215.5221999999994</v>
      </c>
      <c r="C49">
        <v>681.99459999999999</v>
      </c>
      <c r="D49">
        <v>102649.5966</v>
      </c>
      <c r="E49" s="3">
        <v>43250.1296</v>
      </c>
      <c r="F49" s="4">
        <v>3785.4058</v>
      </c>
      <c r="G49">
        <v>1398.9942000000001</v>
      </c>
      <c r="H49">
        <v>813.52359999999999</v>
      </c>
      <c r="I49">
        <v>0</v>
      </c>
      <c r="J49">
        <v>0</v>
      </c>
      <c r="K49">
        <v>0</v>
      </c>
      <c r="L49">
        <v>656.04459999999995</v>
      </c>
      <c r="M49">
        <v>33022.754999999997</v>
      </c>
      <c r="N49">
        <v>0</v>
      </c>
      <c r="O49">
        <v>0</v>
      </c>
      <c r="P49">
        <v>0</v>
      </c>
      <c r="Q49">
        <v>0</v>
      </c>
      <c r="R49">
        <v>1</v>
      </c>
      <c r="S49" t="s">
        <v>2099</v>
      </c>
    </row>
    <row r="50" spans="1:19" x14ac:dyDescent="0.25">
      <c r="A50" t="s">
        <v>307</v>
      </c>
      <c r="B50">
        <v>2133.9002999999998</v>
      </c>
      <c r="C50">
        <v>122.57899999999999</v>
      </c>
      <c r="D50">
        <v>31601.7899</v>
      </c>
      <c r="E50" s="3">
        <v>11173.4997</v>
      </c>
      <c r="F50" s="4">
        <v>899.03</v>
      </c>
      <c r="G50">
        <v>365.26299999999998</v>
      </c>
      <c r="H50">
        <v>80.404499999999999</v>
      </c>
      <c r="I50">
        <v>0</v>
      </c>
      <c r="J50">
        <v>0</v>
      </c>
      <c r="K50">
        <v>0</v>
      </c>
      <c r="L50">
        <v>188.78460000000001</v>
      </c>
      <c r="M50">
        <v>14150.2081</v>
      </c>
      <c r="N50">
        <v>0</v>
      </c>
      <c r="O50">
        <v>0</v>
      </c>
      <c r="P50">
        <v>0</v>
      </c>
      <c r="Q50">
        <v>0</v>
      </c>
      <c r="R50">
        <v>1</v>
      </c>
      <c r="S50" t="s">
        <v>2099</v>
      </c>
    </row>
    <row r="51" spans="1:19" x14ac:dyDescent="0.25">
      <c r="A51" t="s">
        <v>308</v>
      </c>
      <c r="B51">
        <v>8131.6903000000002</v>
      </c>
      <c r="C51">
        <v>753.01660000000004</v>
      </c>
      <c r="D51">
        <v>84164.824099999998</v>
      </c>
      <c r="E51" s="3">
        <v>35531.418100000003</v>
      </c>
      <c r="F51" s="4">
        <v>4160.9736000000003</v>
      </c>
      <c r="G51">
        <v>1482.8257000000001</v>
      </c>
      <c r="H51">
        <v>1040.2526</v>
      </c>
      <c r="I51">
        <v>0</v>
      </c>
      <c r="J51">
        <v>0</v>
      </c>
      <c r="K51">
        <v>0</v>
      </c>
      <c r="L51">
        <v>771.52589999999998</v>
      </c>
      <c r="M51">
        <v>8618.2577999999994</v>
      </c>
      <c r="N51">
        <v>0</v>
      </c>
      <c r="O51">
        <v>0</v>
      </c>
      <c r="P51">
        <v>0</v>
      </c>
      <c r="Q51">
        <v>0</v>
      </c>
      <c r="R51">
        <v>1</v>
      </c>
      <c r="S51" t="s">
        <v>2099</v>
      </c>
    </row>
    <row r="52" spans="1:19" x14ac:dyDescent="0.25">
      <c r="A52" t="s">
        <v>309</v>
      </c>
      <c r="B52">
        <v>9752.6023999999998</v>
      </c>
      <c r="C52">
        <v>850.7056</v>
      </c>
      <c r="D52">
        <v>129296.4192</v>
      </c>
      <c r="E52" s="3">
        <v>55077.831400000003</v>
      </c>
      <c r="F52" s="4">
        <v>4895.9304000000002</v>
      </c>
      <c r="G52">
        <v>1479.7311</v>
      </c>
      <c r="H52">
        <v>1034.5917999999999</v>
      </c>
      <c r="I52">
        <v>0</v>
      </c>
      <c r="J52">
        <v>0</v>
      </c>
      <c r="K52">
        <v>0</v>
      </c>
      <c r="L52">
        <v>626.5838</v>
      </c>
      <c r="M52">
        <v>52250.235200000003</v>
      </c>
      <c r="N52">
        <v>0</v>
      </c>
      <c r="O52">
        <v>0</v>
      </c>
      <c r="P52">
        <v>0</v>
      </c>
      <c r="Q52">
        <v>0</v>
      </c>
      <c r="R52">
        <v>1</v>
      </c>
      <c r="S52" t="s">
        <v>2099</v>
      </c>
    </row>
    <row r="53" spans="1:19" x14ac:dyDescent="0.25">
      <c r="A53" t="s">
        <v>310</v>
      </c>
      <c r="B53">
        <v>9050.3747000000003</v>
      </c>
      <c r="C53">
        <v>760.78499999999997</v>
      </c>
      <c r="D53">
        <v>142436.4222</v>
      </c>
      <c r="E53" s="3">
        <v>63305.681400000001</v>
      </c>
      <c r="F53" s="4">
        <v>8039.1785</v>
      </c>
      <c r="G53">
        <v>1929.6320000000001</v>
      </c>
      <c r="H53">
        <v>2935.7314999999999</v>
      </c>
      <c r="I53">
        <v>0</v>
      </c>
      <c r="J53">
        <v>0</v>
      </c>
      <c r="K53">
        <v>0</v>
      </c>
      <c r="L53">
        <v>948.45939999999996</v>
      </c>
      <c r="M53">
        <v>31479.390299999999</v>
      </c>
      <c r="N53">
        <v>0</v>
      </c>
      <c r="O53">
        <v>0</v>
      </c>
      <c r="P53">
        <v>0</v>
      </c>
      <c r="Q53">
        <v>0</v>
      </c>
      <c r="R53">
        <v>1</v>
      </c>
      <c r="S53" t="s">
        <v>2099</v>
      </c>
    </row>
    <row r="54" spans="1:19" x14ac:dyDescent="0.25">
      <c r="A54" t="s">
        <v>312</v>
      </c>
      <c r="B54">
        <v>8644.4333000000006</v>
      </c>
      <c r="C54">
        <v>978.98479999999995</v>
      </c>
      <c r="D54">
        <v>130960.0883</v>
      </c>
      <c r="E54" s="3">
        <v>59080.243300000002</v>
      </c>
      <c r="F54" s="4">
        <v>8628.0126</v>
      </c>
      <c r="G54">
        <v>1636.6670999999999</v>
      </c>
      <c r="H54">
        <v>3925.3303999999998</v>
      </c>
      <c r="I54">
        <v>0</v>
      </c>
      <c r="J54">
        <v>0</v>
      </c>
      <c r="K54">
        <v>0</v>
      </c>
      <c r="L54">
        <v>566.25869999999998</v>
      </c>
      <c r="M54">
        <v>45508.025699999998</v>
      </c>
      <c r="N54">
        <v>0</v>
      </c>
      <c r="O54">
        <v>0</v>
      </c>
      <c r="P54">
        <v>0</v>
      </c>
      <c r="Q54">
        <v>0</v>
      </c>
      <c r="R54">
        <v>1</v>
      </c>
      <c r="S54" t="s">
        <v>2099</v>
      </c>
    </row>
    <row r="55" spans="1:19" x14ac:dyDescent="0.25">
      <c r="A55" t="s">
        <v>314</v>
      </c>
      <c r="B55">
        <v>8533.8858</v>
      </c>
      <c r="C55">
        <v>1114.0174999999999</v>
      </c>
      <c r="D55">
        <v>121664.9268</v>
      </c>
      <c r="E55" s="3">
        <v>52788.6446</v>
      </c>
      <c r="F55" s="4">
        <v>10166.056699999999</v>
      </c>
      <c r="G55">
        <v>1748.4525000000001</v>
      </c>
      <c r="H55">
        <v>3731.9005999999999</v>
      </c>
      <c r="I55">
        <v>0</v>
      </c>
      <c r="J55">
        <v>0</v>
      </c>
      <c r="K55">
        <v>0</v>
      </c>
      <c r="L55">
        <v>819.2645</v>
      </c>
      <c r="M55">
        <v>28210.371999999999</v>
      </c>
      <c r="N55">
        <v>0</v>
      </c>
      <c r="O55">
        <v>0</v>
      </c>
      <c r="P55">
        <v>0</v>
      </c>
      <c r="Q55">
        <v>0</v>
      </c>
      <c r="R55">
        <v>1</v>
      </c>
      <c r="S55" t="s">
        <v>2099</v>
      </c>
    </row>
    <row r="56" spans="1:19" x14ac:dyDescent="0.25">
      <c r="A56" t="s">
        <v>315</v>
      </c>
      <c r="B56">
        <v>14616.635399999999</v>
      </c>
      <c r="C56">
        <v>2265.7856000000002</v>
      </c>
      <c r="D56">
        <v>146329.90839999999</v>
      </c>
      <c r="E56" s="3">
        <v>65433.1227</v>
      </c>
      <c r="F56" s="4">
        <v>12210.927900000001</v>
      </c>
      <c r="G56">
        <v>2916.3312000000001</v>
      </c>
      <c r="H56">
        <v>4089.8152</v>
      </c>
      <c r="I56">
        <v>0</v>
      </c>
      <c r="J56">
        <v>0</v>
      </c>
      <c r="K56">
        <v>0</v>
      </c>
      <c r="L56">
        <v>944.45029999999997</v>
      </c>
      <c r="M56">
        <v>3601.7849999999999</v>
      </c>
      <c r="N56">
        <v>0</v>
      </c>
      <c r="O56">
        <v>0</v>
      </c>
      <c r="P56">
        <v>0</v>
      </c>
      <c r="Q56">
        <v>0</v>
      </c>
      <c r="R56">
        <v>1</v>
      </c>
      <c r="S56" t="s">
        <v>2099</v>
      </c>
    </row>
    <row r="57" spans="1:19" x14ac:dyDescent="0.25">
      <c r="A57" t="s">
        <v>316</v>
      </c>
      <c r="B57">
        <v>14754.208699999999</v>
      </c>
      <c r="C57">
        <v>2015.9408000000001</v>
      </c>
      <c r="D57">
        <v>189588.7164</v>
      </c>
      <c r="E57" s="3">
        <v>85372.899699999994</v>
      </c>
      <c r="F57" s="4">
        <v>14820.2727</v>
      </c>
      <c r="G57">
        <v>2777.5302999999999</v>
      </c>
      <c r="H57">
        <v>6670.5959000000003</v>
      </c>
      <c r="I57">
        <v>0</v>
      </c>
      <c r="J57">
        <v>0</v>
      </c>
      <c r="K57">
        <v>0</v>
      </c>
      <c r="L57">
        <v>1014.6079999999999</v>
      </c>
      <c r="M57">
        <v>30560.809099999999</v>
      </c>
      <c r="N57">
        <v>0</v>
      </c>
      <c r="O57">
        <v>0</v>
      </c>
      <c r="P57">
        <v>0</v>
      </c>
      <c r="Q57">
        <v>0</v>
      </c>
      <c r="R57">
        <v>1</v>
      </c>
      <c r="S57" t="s">
        <v>2099</v>
      </c>
    </row>
    <row r="58" spans="1:19" x14ac:dyDescent="0.25">
      <c r="A58" t="s">
        <v>317</v>
      </c>
      <c r="B58">
        <v>7860.3089</v>
      </c>
      <c r="C58">
        <v>792.03620000000001</v>
      </c>
      <c r="D58">
        <v>106599.0053</v>
      </c>
      <c r="E58" s="3">
        <v>45144.216899999999</v>
      </c>
      <c r="F58" s="4">
        <v>6300.2485999999999</v>
      </c>
      <c r="G58">
        <v>1477.6056000000001</v>
      </c>
      <c r="H58">
        <v>1873.1362999999999</v>
      </c>
      <c r="I58">
        <v>0</v>
      </c>
      <c r="J58">
        <v>0</v>
      </c>
      <c r="K58">
        <v>0</v>
      </c>
      <c r="L58">
        <v>616.26419999999996</v>
      </c>
      <c r="M58">
        <v>22517.134399999999</v>
      </c>
      <c r="N58">
        <v>0</v>
      </c>
      <c r="O58">
        <v>0</v>
      </c>
      <c r="P58">
        <v>0</v>
      </c>
      <c r="Q58">
        <v>0</v>
      </c>
      <c r="R58">
        <v>1</v>
      </c>
      <c r="S58" t="s">
        <v>2099</v>
      </c>
    </row>
    <row r="59" spans="1:19" x14ac:dyDescent="0.25">
      <c r="A59" t="s">
        <v>318</v>
      </c>
      <c r="B59">
        <v>10082.4077</v>
      </c>
      <c r="C59">
        <v>1176.9427000000001</v>
      </c>
      <c r="D59">
        <v>110560.81080000001</v>
      </c>
      <c r="E59" s="3">
        <v>56329.160199999998</v>
      </c>
      <c r="F59" s="4">
        <v>7612.9795000000004</v>
      </c>
      <c r="G59">
        <v>2695.8270000000002</v>
      </c>
      <c r="H59">
        <v>2665.1206999999999</v>
      </c>
      <c r="I59">
        <v>0</v>
      </c>
      <c r="J59">
        <v>0</v>
      </c>
      <c r="K59">
        <v>0</v>
      </c>
      <c r="L59">
        <v>796.38990000000001</v>
      </c>
      <c r="M59">
        <v>19805.969700000001</v>
      </c>
      <c r="N59">
        <v>0</v>
      </c>
      <c r="O59">
        <v>0</v>
      </c>
      <c r="P59">
        <v>0</v>
      </c>
      <c r="Q59">
        <v>0</v>
      </c>
      <c r="R59">
        <v>1</v>
      </c>
      <c r="S59" t="s">
        <v>2099</v>
      </c>
    </row>
    <row r="60" spans="1:19" x14ac:dyDescent="0.25">
      <c r="A60" t="s">
        <v>320</v>
      </c>
      <c r="B60">
        <v>7662.1724000000004</v>
      </c>
      <c r="C60">
        <v>478.77789999999999</v>
      </c>
      <c r="D60">
        <v>143666.44519999999</v>
      </c>
      <c r="E60" s="3">
        <v>61339.344499999999</v>
      </c>
      <c r="F60" s="4">
        <v>5662.3591999999999</v>
      </c>
      <c r="G60">
        <v>795.10630000000003</v>
      </c>
      <c r="H60">
        <v>3849.64</v>
      </c>
      <c r="I60">
        <v>0</v>
      </c>
      <c r="J60">
        <v>0</v>
      </c>
      <c r="K60">
        <v>0</v>
      </c>
      <c r="L60">
        <v>468.80860000000001</v>
      </c>
      <c r="M60">
        <v>103410.81909999999</v>
      </c>
      <c r="N60">
        <v>0</v>
      </c>
      <c r="O60">
        <v>0</v>
      </c>
      <c r="P60">
        <v>0</v>
      </c>
      <c r="Q60">
        <v>0</v>
      </c>
      <c r="R60">
        <v>1</v>
      </c>
      <c r="S60" t="s">
        <v>2099</v>
      </c>
    </row>
    <row r="61" spans="1:19" x14ac:dyDescent="0.25">
      <c r="A61" t="s">
        <v>321</v>
      </c>
      <c r="B61">
        <v>9909.3534</v>
      </c>
      <c r="C61">
        <v>1005.0300999999999</v>
      </c>
      <c r="D61">
        <v>142576.6801</v>
      </c>
      <c r="E61" s="3">
        <v>61246.000399999997</v>
      </c>
      <c r="F61" s="4">
        <v>7651.0802000000003</v>
      </c>
      <c r="G61">
        <v>1798.0848000000001</v>
      </c>
      <c r="H61">
        <v>2274.7028</v>
      </c>
      <c r="I61">
        <v>0</v>
      </c>
      <c r="J61">
        <v>0</v>
      </c>
      <c r="K61">
        <v>0</v>
      </c>
      <c r="L61">
        <v>673.42150000000004</v>
      </c>
      <c r="M61">
        <v>50209.562700000002</v>
      </c>
      <c r="N61">
        <v>0</v>
      </c>
      <c r="O61">
        <v>0</v>
      </c>
      <c r="P61">
        <v>0</v>
      </c>
      <c r="Q61">
        <v>0</v>
      </c>
      <c r="R61">
        <v>1</v>
      </c>
      <c r="S61" t="s">
        <v>2099</v>
      </c>
    </row>
    <row r="62" spans="1:19" x14ac:dyDescent="0.25">
      <c r="A62" t="s">
        <v>322</v>
      </c>
      <c r="B62">
        <v>9878.2494999999999</v>
      </c>
      <c r="C62">
        <v>869.53520000000003</v>
      </c>
      <c r="D62">
        <v>148705.13819999999</v>
      </c>
      <c r="E62" s="3">
        <v>64058.353300000002</v>
      </c>
      <c r="F62" s="4">
        <v>8963.3030999999992</v>
      </c>
      <c r="G62">
        <v>1751.2927</v>
      </c>
      <c r="H62">
        <v>3519.4897999999998</v>
      </c>
      <c r="I62">
        <v>0</v>
      </c>
      <c r="J62">
        <v>0</v>
      </c>
      <c r="K62">
        <v>0</v>
      </c>
      <c r="L62">
        <v>802.60730000000001</v>
      </c>
      <c r="M62">
        <v>46068.824699999997</v>
      </c>
      <c r="N62">
        <v>0</v>
      </c>
      <c r="O62">
        <v>0</v>
      </c>
      <c r="P62">
        <v>0</v>
      </c>
      <c r="Q62">
        <v>0</v>
      </c>
      <c r="R62">
        <v>1</v>
      </c>
      <c r="S62" t="s">
        <v>2099</v>
      </c>
    </row>
    <row r="63" spans="1:19" x14ac:dyDescent="0.25">
      <c r="A63" t="s">
        <v>323</v>
      </c>
      <c r="B63">
        <v>18790.423500000001</v>
      </c>
      <c r="C63">
        <v>3079.4436999999998</v>
      </c>
      <c r="D63">
        <v>261771.736</v>
      </c>
      <c r="E63" s="3">
        <v>119961.62209999999</v>
      </c>
      <c r="F63" s="4">
        <v>26304.476900000001</v>
      </c>
      <c r="G63">
        <v>3742.3308999999999</v>
      </c>
      <c r="H63">
        <v>13442.016600000001</v>
      </c>
      <c r="I63">
        <v>0</v>
      </c>
      <c r="J63">
        <v>0</v>
      </c>
      <c r="K63">
        <v>0</v>
      </c>
      <c r="L63">
        <v>1646.2782999999999</v>
      </c>
      <c r="M63">
        <v>42193.022799999999</v>
      </c>
      <c r="N63">
        <v>0</v>
      </c>
      <c r="O63">
        <v>0</v>
      </c>
      <c r="P63">
        <v>0</v>
      </c>
      <c r="Q63">
        <v>0</v>
      </c>
      <c r="R63">
        <v>1</v>
      </c>
      <c r="S63" t="s">
        <v>2099</v>
      </c>
    </row>
    <row r="64" spans="1:19" x14ac:dyDescent="0.25">
      <c r="A64" t="s">
        <v>324</v>
      </c>
      <c r="B64">
        <v>9429.1880999999994</v>
      </c>
      <c r="C64">
        <v>1265.2688000000001</v>
      </c>
      <c r="D64">
        <v>111973.0781</v>
      </c>
      <c r="E64" s="3">
        <v>50101.294000000002</v>
      </c>
      <c r="F64" s="4">
        <v>8570.8994000000002</v>
      </c>
      <c r="G64">
        <v>2316.1073999999999</v>
      </c>
      <c r="H64">
        <v>3117.7777999999998</v>
      </c>
      <c r="I64">
        <v>0</v>
      </c>
      <c r="J64">
        <v>0</v>
      </c>
      <c r="K64">
        <v>0</v>
      </c>
      <c r="L64">
        <v>783.34699999999998</v>
      </c>
      <c r="M64">
        <v>642.60159999999996</v>
      </c>
      <c r="N64">
        <v>0</v>
      </c>
      <c r="O64">
        <v>0</v>
      </c>
      <c r="P64">
        <v>0</v>
      </c>
      <c r="Q64">
        <v>0</v>
      </c>
      <c r="R64">
        <v>1</v>
      </c>
      <c r="S64" t="s">
        <v>2099</v>
      </c>
    </row>
    <row r="65" spans="1:19" x14ac:dyDescent="0.25">
      <c r="A65" t="s">
        <v>326</v>
      </c>
      <c r="B65">
        <v>5226.9849999999997</v>
      </c>
      <c r="C65">
        <v>191.77199999999999</v>
      </c>
      <c r="D65">
        <v>94797.713000000003</v>
      </c>
      <c r="E65" s="3">
        <v>39882.168899999997</v>
      </c>
      <c r="F65" s="4">
        <v>2230.3764000000001</v>
      </c>
      <c r="G65">
        <v>793.99789999999996</v>
      </c>
      <c r="H65">
        <v>447.85879999999997</v>
      </c>
      <c r="I65">
        <v>0</v>
      </c>
      <c r="J65">
        <v>0</v>
      </c>
      <c r="K65">
        <v>0</v>
      </c>
      <c r="L65">
        <v>520.34029999999996</v>
      </c>
      <c r="M65">
        <v>56578.163800000002</v>
      </c>
      <c r="N65">
        <v>0</v>
      </c>
      <c r="O65">
        <v>0</v>
      </c>
      <c r="P65">
        <v>0</v>
      </c>
      <c r="Q65">
        <v>0</v>
      </c>
      <c r="R65">
        <v>1</v>
      </c>
      <c r="S65" t="s">
        <v>2099</v>
      </c>
    </row>
    <row r="66" spans="1:19" x14ac:dyDescent="0.25">
      <c r="A66" t="s">
        <v>331</v>
      </c>
      <c r="B66">
        <v>4179.8397000000004</v>
      </c>
      <c r="C66">
        <v>185.34800000000001</v>
      </c>
      <c r="D66">
        <v>73932.975300000006</v>
      </c>
      <c r="E66" s="3">
        <v>29035.515500000001</v>
      </c>
      <c r="F66" s="4">
        <v>2089.1545000000001</v>
      </c>
      <c r="G66">
        <v>745.93550000000005</v>
      </c>
      <c r="H66">
        <v>179.15610000000001</v>
      </c>
      <c r="I66">
        <v>0</v>
      </c>
      <c r="J66">
        <v>0</v>
      </c>
      <c r="K66">
        <v>0</v>
      </c>
      <c r="L66">
        <v>542.37249999999995</v>
      </c>
      <c r="M66">
        <v>39415.373599999999</v>
      </c>
      <c r="N66">
        <v>0</v>
      </c>
      <c r="O66">
        <v>0</v>
      </c>
      <c r="P66">
        <v>0</v>
      </c>
      <c r="Q66">
        <v>0</v>
      </c>
      <c r="R66">
        <v>1</v>
      </c>
      <c r="S66" t="s">
        <v>2099</v>
      </c>
    </row>
    <row r="67" spans="1:19" x14ac:dyDescent="0.25">
      <c r="A67" t="s">
        <v>333</v>
      </c>
      <c r="B67">
        <v>9266.5622000000003</v>
      </c>
      <c r="C67">
        <v>833.29269999999997</v>
      </c>
      <c r="D67">
        <v>137114.054</v>
      </c>
      <c r="E67" s="3">
        <v>57089.551399999997</v>
      </c>
      <c r="F67" s="4">
        <v>7552.6144999999997</v>
      </c>
      <c r="G67">
        <v>2025.2963</v>
      </c>
      <c r="H67">
        <v>1058.2132999999999</v>
      </c>
      <c r="I67">
        <v>0</v>
      </c>
      <c r="J67">
        <v>0</v>
      </c>
      <c r="K67">
        <v>0</v>
      </c>
      <c r="L67">
        <v>1187.4192</v>
      </c>
      <c r="M67">
        <v>34358.1541</v>
      </c>
      <c r="N67">
        <v>0</v>
      </c>
      <c r="O67">
        <v>0</v>
      </c>
      <c r="P67">
        <v>0</v>
      </c>
      <c r="Q67">
        <v>0</v>
      </c>
      <c r="R67">
        <v>1</v>
      </c>
      <c r="S67" t="s">
        <v>2099</v>
      </c>
    </row>
    <row r="68" spans="1:19" x14ac:dyDescent="0.25">
      <c r="A68" t="s">
        <v>334</v>
      </c>
      <c r="B68">
        <v>5751.0969999999998</v>
      </c>
      <c r="C68">
        <v>426.59899999999999</v>
      </c>
      <c r="D68">
        <v>93182.599000000002</v>
      </c>
      <c r="E68" s="3">
        <v>37553.0939</v>
      </c>
      <c r="F68" s="4">
        <v>3529.4594000000002</v>
      </c>
      <c r="G68">
        <v>1120.5815</v>
      </c>
      <c r="H68">
        <v>291.38670000000002</v>
      </c>
      <c r="I68">
        <v>0</v>
      </c>
      <c r="J68">
        <v>0</v>
      </c>
      <c r="K68">
        <v>0</v>
      </c>
      <c r="L68">
        <v>582.03499999999997</v>
      </c>
      <c r="M68">
        <v>49231.057099999998</v>
      </c>
      <c r="N68">
        <v>0</v>
      </c>
      <c r="O68">
        <v>0</v>
      </c>
      <c r="P68">
        <v>0</v>
      </c>
      <c r="Q68">
        <v>0</v>
      </c>
      <c r="R68">
        <v>1</v>
      </c>
      <c r="S68" t="s">
        <v>2099</v>
      </c>
    </row>
    <row r="69" spans="1:19" x14ac:dyDescent="0.25">
      <c r="A69" t="s">
        <v>338</v>
      </c>
      <c r="B69">
        <v>6359.1517999999996</v>
      </c>
      <c r="C69">
        <v>551.6146</v>
      </c>
      <c r="D69">
        <v>80427.824299999993</v>
      </c>
      <c r="E69" s="3">
        <v>33237.540200000003</v>
      </c>
      <c r="F69" s="4">
        <v>3278.6781999999998</v>
      </c>
      <c r="G69">
        <v>1016.8384</v>
      </c>
      <c r="H69">
        <v>338.33440000000002</v>
      </c>
      <c r="I69">
        <v>0</v>
      </c>
      <c r="J69">
        <v>0</v>
      </c>
      <c r="K69">
        <v>0</v>
      </c>
      <c r="L69">
        <v>373.00170000000003</v>
      </c>
      <c r="M69">
        <v>25699.371899999998</v>
      </c>
      <c r="N69">
        <v>0</v>
      </c>
      <c r="O69">
        <v>0</v>
      </c>
      <c r="P69">
        <v>0</v>
      </c>
      <c r="Q69">
        <v>0</v>
      </c>
      <c r="R69">
        <v>1</v>
      </c>
      <c r="S69" t="s">
        <v>2099</v>
      </c>
    </row>
    <row r="70" spans="1:19" x14ac:dyDescent="0.25">
      <c r="A70" t="s">
        <v>340</v>
      </c>
      <c r="B70">
        <v>6139.2788</v>
      </c>
      <c r="C70">
        <v>436.84710000000001</v>
      </c>
      <c r="D70">
        <v>78875.3462</v>
      </c>
      <c r="E70" s="3">
        <v>32259.5838</v>
      </c>
      <c r="F70" s="4">
        <v>3440.7134000000001</v>
      </c>
      <c r="G70">
        <v>1058.4623999999999</v>
      </c>
      <c r="H70">
        <v>662.36339999999996</v>
      </c>
      <c r="I70">
        <v>0</v>
      </c>
      <c r="J70">
        <v>0</v>
      </c>
      <c r="K70">
        <v>0</v>
      </c>
      <c r="L70">
        <v>554.79499999999996</v>
      </c>
      <c r="M70">
        <v>26601.494500000001</v>
      </c>
      <c r="N70">
        <v>0</v>
      </c>
      <c r="O70">
        <v>0</v>
      </c>
      <c r="P70">
        <v>0</v>
      </c>
      <c r="Q70">
        <v>0</v>
      </c>
      <c r="R70">
        <v>1</v>
      </c>
      <c r="S70" t="s">
        <v>2099</v>
      </c>
    </row>
    <row r="71" spans="1:19" x14ac:dyDescent="0.25">
      <c r="A71" t="s">
        <v>342</v>
      </c>
      <c r="B71">
        <v>8840.7939000000006</v>
      </c>
      <c r="C71">
        <v>1068.3244</v>
      </c>
      <c r="D71">
        <v>86811.360499999995</v>
      </c>
      <c r="E71" s="3">
        <v>37051.470300000001</v>
      </c>
      <c r="F71" s="4">
        <v>4980.2478000000001</v>
      </c>
      <c r="G71">
        <v>1510.9072000000001</v>
      </c>
      <c r="H71">
        <v>968.84529999999995</v>
      </c>
      <c r="I71">
        <v>0</v>
      </c>
      <c r="J71">
        <v>0</v>
      </c>
      <c r="K71">
        <v>0</v>
      </c>
      <c r="L71">
        <v>593.77369999999996</v>
      </c>
      <c r="M71">
        <v>9227.6946000000007</v>
      </c>
      <c r="N71">
        <v>0</v>
      </c>
      <c r="O71">
        <v>0</v>
      </c>
      <c r="P71">
        <v>0</v>
      </c>
      <c r="Q71">
        <v>0</v>
      </c>
      <c r="R71">
        <v>1</v>
      </c>
      <c r="S71" t="s">
        <v>2099</v>
      </c>
    </row>
    <row r="72" spans="1:19" x14ac:dyDescent="0.25">
      <c r="A72" t="s">
        <v>344</v>
      </c>
      <c r="B72">
        <v>4309.0010000000002</v>
      </c>
      <c r="C72">
        <v>268.98610000000002</v>
      </c>
      <c r="D72">
        <v>52130.226600000002</v>
      </c>
      <c r="E72" s="3">
        <v>20599.678800000002</v>
      </c>
      <c r="F72" s="4">
        <v>2363.0106999999998</v>
      </c>
      <c r="G72">
        <v>910.67819999999995</v>
      </c>
      <c r="H72">
        <v>347.9923</v>
      </c>
      <c r="I72">
        <v>0</v>
      </c>
      <c r="J72">
        <v>0</v>
      </c>
      <c r="K72">
        <v>0</v>
      </c>
      <c r="L72">
        <v>504.4117</v>
      </c>
      <c r="M72">
        <v>6543.5832</v>
      </c>
      <c r="N72">
        <v>0</v>
      </c>
      <c r="O72">
        <v>0</v>
      </c>
      <c r="P72">
        <v>0</v>
      </c>
      <c r="Q72">
        <v>0</v>
      </c>
      <c r="R72">
        <v>1</v>
      </c>
      <c r="S72" t="s">
        <v>2099</v>
      </c>
    </row>
    <row r="73" spans="1:19" x14ac:dyDescent="0.25">
      <c r="A73" t="s">
        <v>345</v>
      </c>
      <c r="B73">
        <v>6421.3213999999998</v>
      </c>
      <c r="C73">
        <v>596.33119999999997</v>
      </c>
      <c r="D73">
        <v>77908.931200000006</v>
      </c>
      <c r="E73" s="3">
        <v>32508.872500000001</v>
      </c>
      <c r="F73" s="4">
        <v>4161.4997999999996</v>
      </c>
      <c r="G73">
        <v>1337.1857</v>
      </c>
      <c r="H73">
        <v>1228.5609999999999</v>
      </c>
      <c r="I73">
        <v>0</v>
      </c>
      <c r="J73">
        <v>0</v>
      </c>
      <c r="K73">
        <v>0</v>
      </c>
      <c r="L73">
        <v>641.37540000000001</v>
      </c>
      <c r="M73">
        <v>5619.5271000000002</v>
      </c>
      <c r="N73">
        <v>0</v>
      </c>
      <c r="O73">
        <v>0</v>
      </c>
      <c r="P73">
        <v>0</v>
      </c>
      <c r="Q73">
        <v>0</v>
      </c>
      <c r="R73">
        <v>1</v>
      </c>
      <c r="S73" t="s">
        <v>2099</v>
      </c>
    </row>
    <row r="74" spans="1:19" x14ac:dyDescent="0.25">
      <c r="A74" t="s">
        <v>348</v>
      </c>
      <c r="B74">
        <v>8914.9565999999995</v>
      </c>
      <c r="C74">
        <v>993.00070000000005</v>
      </c>
      <c r="D74">
        <v>109800.7784</v>
      </c>
      <c r="E74" s="3">
        <v>47675.3295</v>
      </c>
      <c r="F74" s="4">
        <v>7072.7439999999997</v>
      </c>
      <c r="G74">
        <v>1766.6043999999999</v>
      </c>
      <c r="H74">
        <v>1175.3305</v>
      </c>
      <c r="I74">
        <v>0</v>
      </c>
      <c r="J74">
        <v>0</v>
      </c>
      <c r="K74">
        <v>0</v>
      </c>
      <c r="L74">
        <v>557.47170000000006</v>
      </c>
      <c r="M74">
        <v>20354.8698</v>
      </c>
      <c r="N74">
        <v>0</v>
      </c>
      <c r="O74">
        <v>0</v>
      </c>
      <c r="P74">
        <v>0</v>
      </c>
      <c r="Q74">
        <v>0</v>
      </c>
      <c r="R74">
        <v>1</v>
      </c>
      <c r="S74" t="s">
        <v>2099</v>
      </c>
    </row>
    <row r="75" spans="1:19" x14ac:dyDescent="0.25">
      <c r="A75" t="s">
        <v>360</v>
      </c>
      <c r="B75">
        <v>5832.3998000000001</v>
      </c>
      <c r="C75">
        <v>459.02480000000003</v>
      </c>
      <c r="D75">
        <v>66707.205499999996</v>
      </c>
      <c r="E75" s="3">
        <v>26756.1106</v>
      </c>
      <c r="F75" s="4">
        <v>2820.9319</v>
      </c>
      <c r="G75">
        <v>985.53989999999999</v>
      </c>
      <c r="H75">
        <v>179.68299999999999</v>
      </c>
      <c r="I75">
        <v>0</v>
      </c>
      <c r="J75">
        <v>0</v>
      </c>
      <c r="K75">
        <v>0</v>
      </c>
      <c r="L75">
        <v>492.72519999999997</v>
      </c>
      <c r="M75">
        <v>17772.943200000002</v>
      </c>
      <c r="N75">
        <v>0</v>
      </c>
      <c r="O75">
        <v>0</v>
      </c>
      <c r="P75">
        <v>0</v>
      </c>
      <c r="Q75">
        <v>0</v>
      </c>
      <c r="R75">
        <v>1</v>
      </c>
      <c r="S75" t="s">
        <v>2099</v>
      </c>
    </row>
    <row r="76" spans="1:19" x14ac:dyDescent="0.25">
      <c r="A76" t="s">
        <v>361</v>
      </c>
      <c r="B76">
        <v>8431.9226999999992</v>
      </c>
      <c r="C76">
        <v>734.50900000000001</v>
      </c>
      <c r="D76">
        <v>122823.76390000001</v>
      </c>
      <c r="E76" s="3">
        <v>51417.415699999998</v>
      </c>
      <c r="F76" s="4">
        <v>7128.5990000000002</v>
      </c>
      <c r="G76">
        <v>1817.3418999999999</v>
      </c>
      <c r="H76">
        <v>576.70960000000002</v>
      </c>
      <c r="I76">
        <v>0</v>
      </c>
      <c r="J76">
        <v>0</v>
      </c>
      <c r="K76">
        <v>0</v>
      </c>
      <c r="L76">
        <v>817.54520000000002</v>
      </c>
      <c r="M76">
        <v>26125.213599999999</v>
      </c>
      <c r="N76">
        <v>0</v>
      </c>
      <c r="O76">
        <v>0</v>
      </c>
      <c r="P76">
        <v>0</v>
      </c>
      <c r="Q76">
        <v>0</v>
      </c>
      <c r="R76">
        <v>1</v>
      </c>
      <c r="S76" t="s">
        <v>2099</v>
      </c>
    </row>
    <row r="77" spans="1:19" x14ac:dyDescent="0.25">
      <c r="A77" t="s">
        <v>363</v>
      </c>
      <c r="B77">
        <v>9177.0310000000009</v>
      </c>
      <c r="C77">
        <v>998.23339999999996</v>
      </c>
      <c r="D77">
        <v>113780.611</v>
      </c>
      <c r="E77" s="3">
        <v>47990.581200000001</v>
      </c>
      <c r="F77" s="4">
        <v>6726.9705000000004</v>
      </c>
      <c r="G77">
        <v>1995.9414999999999</v>
      </c>
      <c r="H77">
        <v>799.70830000000001</v>
      </c>
      <c r="I77">
        <v>0</v>
      </c>
      <c r="J77">
        <v>0</v>
      </c>
      <c r="K77">
        <v>0</v>
      </c>
      <c r="L77">
        <v>892.10500000000002</v>
      </c>
      <c r="M77">
        <v>16050.3465</v>
      </c>
      <c r="N77">
        <v>0</v>
      </c>
      <c r="O77">
        <v>0</v>
      </c>
      <c r="P77">
        <v>0</v>
      </c>
      <c r="Q77">
        <v>0</v>
      </c>
      <c r="R77">
        <v>1</v>
      </c>
      <c r="S77" t="s">
        <v>2099</v>
      </c>
    </row>
    <row r="78" spans="1:19" x14ac:dyDescent="0.25">
      <c r="A78" t="s">
        <v>364</v>
      </c>
      <c r="B78">
        <v>10274.227199999999</v>
      </c>
      <c r="C78">
        <v>843.63710000000003</v>
      </c>
      <c r="D78">
        <v>138479.2133</v>
      </c>
      <c r="E78" s="3">
        <v>58031.989600000001</v>
      </c>
      <c r="F78" s="4">
        <v>6982.3603000000003</v>
      </c>
      <c r="G78">
        <v>1948.6521</v>
      </c>
      <c r="H78">
        <v>682.54049999999995</v>
      </c>
      <c r="I78">
        <v>0</v>
      </c>
      <c r="J78">
        <v>0</v>
      </c>
      <c r="K78">
        <v>0</v>
      </c>
      <c r="L78">
        <v>1056.8976</v>
      </c>
      <c r="M78">
        <v>29761.444200000002</v>
      </c>
      <c r="N78">
        <v>0</v>
      </c>
      <c r="O78">
        <v>0</v>
      </c>
      <c r="P78">
        <v>0</v>
      </c>
      <c r="Q78">
        <v>0</v>
      </c>
      <c r="R78">
        <v>1</v>
      </c>
      <c r="S78" t="s">
        <v>2099</v>
      </c>
    </row>
    <row r="79" spans="1:19" x14ac:dyDescent="0.25">
      <c r="A79" t="s">
        <v>367</v>
      </c>
      <c r="B79">
        <v>12900.627899999999</v>
      </c>
      <c r="C79">
        <v>1658.2391</v>
      </c>
      <c r="D79">
        <v>117472.7635</v>
      </c>
      <c r="E79" s="3">
        <v>49317.4499</v>
      </c>
      <c r="F79" s="4">
        <v>6869.1307999999999</v>
      </c>
      <c r="G79">
        <v>1702.7677000000001</v>
      </c>
      <c r="H79">
        <v>1295.8309999999999</v>
      </c>
      <c r="I79">
        <v>0</v>
      </c>
      <c r="J79">
        <v>0</v>
      </c>
      <c r="K79">
        <v>0</v>
      </c>
      <c r="L79">
        <v>876.6259</v>
      </c>
      <c r="M79">
        <v>23010.271799999999</v>
      </c>
      <c r="N79">
        <v>0</v>
      </c>
      <c r="O79">
        <v>0</v>
      </c>
      <c r="P79">
        <v>0</v>
      </c>
      <c r="Q79">
        <v>0</v>
      </c>
      <c r="R79">
        <v>1</v>
      </c>
      <c r="S79" t="s">
        <v>2099</v>
      </c>
    </row>
    <row r="80" spans="1:19" x14ac:dyDescent="0.25">
      <c r="A80" t="s">
        <v>368</v>
      </c>
      <c r="B80">
        <v>10004.9516</v>
      </c>
      <c r="C80">
        <v>956.09109999999998</v>
      </c>
      <c r="D80">
        <v>145246.8567</v>
      </c>
      <c r="E80" s="3">
        <v>61281.8914</v>
      </c>
      <c r="F80" s="4">
        <v>8945.3449999999993</v>
      </c>
      <c r="G80">
        <v>1527.2564</v>
      </c>
      <c r="H80">
        <v>2758.8784999999998</v>
      </c>
      <c r="I80">
        <v>0</v>
      </c>
      <c r="J80">
        <v>0</v>
      </c>
      <c r="K80">
        <v>0</v>
      </c>
      <c r="L80">
        <v>802.53769999999997</v>
      </c>
      <c r="M80">
        <v>59481.573499999999</v>
      </c>
      <c r="N80">
        <v>0</v>
      </c>
      <c r="O80">
        <v>0</v>
      </c>
      <c r="P80">
        <v>0</v>
      </c>
      <c r="Q80">
        <v>0</v>
      </c>
      <c r="R80">
        <v>1</v>
      </c>
      <c r="S80" t="s">
        <v>2099</v>
      </c>
    </row>
    <row r="81" spans="1:19" x14ac:dyDescent="0.25">
      <c r="A81" t="s">
        <v>369</v>
      </c>
      <c r="B81">
        <v>9316.7842000000001</v>
      </c>
      <c r="C81">
        <v>938.17169999999999</v>
      </c>
      <c r="D81">
        <v>116000.5425</v>
      </c>
      <c r="E81" s="3">
        <v>48192.249000000003</v>
      </c>
      <c r="F81" s="4">
        <v>5418.9259000000002</v>
      </c>
      <c r="G81">
        <v>1268.7162000000001</v>
      </c>
      <c r="H81">
        <v>1053.356</v>
      </c>
      <c r="I81">
        <v>0</v>
      </c>
      <c r="J81">
        <v>0</v>
      </c>
      <c r="K81">
        <v>0</v>
      </c>
      <c r="L81">
        <v>637.98400000000004</v>
      </c>
      <c r="M81">
        <v>43650.744299999998</v>
      </c>
      <c r="N81">
        <v>0</v>
      </c>
      <c r="O81">
        <v>0</v>
      </c>
      <c r="P81">
        <v>0</v>
      </c>
      <c r="Q81">
        <v>0</v>
      </c>
      <c r="R81">
        <v>1</v>
      </c>
      <c r="S81" t="s">
        <v>2099</v>
      </c>
    </row>
    <row r="82" spans="1:19" x14ac:dyDescent="0.25">
      <c r="A82" t="s">
        <v>370</v>
      </c>
      <c r="B82">
        <v>10786.9408</v>
      </c>
      <c r="C82">
        <v>1195.6021000000001</v>
      </c>
      <c r="D82">
        <v>109611.113</v>
      </c>
      <c r="E82" s="3">
        <v>47655.763200000001</v>
      </c>
      <c r="F82" s="4">
        <v>6089.8795</v>
      </c>
      <c r="G82">
        <v>1717.3028999999999</v>
      </c>
      <c r="H82">
        <v>1393.4830999999999</v>
      </c>
      <c r="I82">
        <v>0</v>
      </c>
      <c r="J82">
        <v>0</v>
      </c>
      <c r="K82">
        <v>0</v>
      </c>
      <c r="L82">
        <v>656.81719999999996</v>
      </c>
      <c r="M82">
        <v>16269.2057</v>
      </c>
      <c r="N82">
        <v>0</v>
      </c>
      <c r="O82">
        <v>0</v>
      </c>
      <c r="P82">
        <v>0</v>
      </c>
      <c r="Q82">
        <v>0</v>
      </c>
      <c r="R82">
        <v>1</v>
      </c>
      <c r="S82" t="s">
        <v>2099</v>
      </c>
    </row>
    <row r="83" spans="1:19" x14ac:dyDescent="0.25">
      <c r="A83" t="s">
        <v>371</v>
      </c>
      <c r="B83">
        <v>6509.5589</v>
      </c>
      <c r="C83">
        <v>724.52229999999997</v>
      </c>
      <c r="D83">
        <v>96342.408100000001</v>
      </c>
      <c r="E83" s="3">
        <v>38980.272799999999</v>
      </c>
      <c r="F83" s="4">
        <v>6463.8134</v>
      </c>
      <c r="G83">
        <v>1128.2072000000001</v>
      </c>
      <c r="H83">
        <v>700.44410000000005</v>
      </c>
      <c r="I83">
        <v>0</v>
      </c>
      <c r="J83">
        <v>0</v>
      </c>
      <c r="K83">
        <v>0</v>
      </c>
      <c r="L83">
        <v>532.21529999999996</v>
      </c>
      <c r="M83">
        <v>31352.781900000002</v>
      </c>
      <c r="N83">
        <v>0</v>
      </c>
      <c r="O83">
        <v>0</v>
      </c>
      <c r="P83">
        <v>0</v>
      </c>
      <c r="Q83">
        <v>0</v>
      </c>
      <c r="R83">
        <v>1</v>
      </c>
      <c r="S83" t="s">
        <v>2099</v>
      </c>
    </row>
    <row r="84" spans="1:19" x14ac:dyDescent="0.25">
      <c r="A84" t="s">
        <v>372</v>
      </c>
      <c r="B84">
        <v>8900.8361999999997</v>
      </c>
      <c r="C84">
        <v>903.16470000000004</v>
      </c>
      <c r="D84">
        <v>133542.08199999999</v>
      </c>
      <c r="E84" s="3">
        <v>55906.851999999999</v>
      </c>
      <c r="F84" s="4">
        <v>9302.1545000000006</v>
      </c>
      <c r="G84">
        <v>1823.4060999999999</v>
      </c>
      <c r="H84">
        <v>1427.6087</v>
      </c>
      <c r="I84">
        <v>0</v>
      </c>
      <c r="J84">
        <v>0</v>
      </c>
      <c r="K84">
        <v>0</v>
      </c>
      <c r="L84">
        <v>866.24469999999997</v>
      </c>
      <c r="M84">
        <v>27213.058199999999</v>
      </c>
      <c r="N84">
        <v>0</v>
      </c>
      <c r="O84">
        <v>0</v>
      </c>
      <c r="P84">
        <v>0</v>
      </c>
      <c r="Q84">
        <v>0</v>
      </c>
      <c r="R84">
        <v>1</v>
      </c>
      <c r="S84" t="s">
        <v>2099</v>
      </c>
    </row>
    <row r="85" spans="1:19" x14ac:dyDescent="0.25">
      <c r="A85" t="s">
        <v>374</v>
      </c>
      <c r="B85">
        <v>6715.7649000000001</v>
      </c>
      <c r="C85">
        <v>575.42880000000002</v>
      </c>
      <c r="D85">
        <v>106221.5947</v>
      </c>
      <c r="E85" s="3">
        <v>43262.345699999998</v>
      </c>
      <c r="F85" s="4">
        <v>5424.7124999999996</v>
      </c>
      <c r="G85">
        <v>1362.3342</v>
      </c>
      <c r="H85">
        <v>817.45320000000004</v>
      </c>
      <c r="I85">
        <v>0</v>
      </c>
      <c r="J85">
        <v>0</v>
      </c>
      <c r="K85">
        <v>0</v>
      </c>
      <c r="L85">
        <v>879.60299999999995</v>
      </c>
      <c r="M85">
        <v>41386.723299999998</v>
      </c>
      <c r="N85">
        <v>0</v>
      </c>
      <c r="O85">
        <v>0</v>
      </c>
      <c r="P85">
        <v>0</v>
      </c>
      <c r="Q85">
        <v>0</v>
      </c>
      <c r="R85">
        <v>1</v>
      </c>
      <c r="S85" t="s">
        <v>2099</v>
      </c>
    </row>
    <row r="86" spans="1:19" x14ac:dyDescent="0.25">
      <c r="A86" t="s">
        <v>16</v>
      </c>
      <c r="B86">
        <v>10621.4637</v>
      </c>
      <c r="C86">
        <v>858.83920000000001</v>
      </c>
      <c r="D86">
        <v>146890.11679999999</v>
      </c>
      <c r="E86" s="3">
        <v>64409.430500000002</v>
      </c>
      <c r="F86" s="4">
        <v>8039.4535999999998</v>
      </c>
      <c r="G86">
        <v>2381.6349</v>
      </c>
      <c r="H86">
        <v>1923.4667999999999</v>
      </c>
      <c r="I86">
        <v>0</v>
      </c>
      <c r="J86">
        <v>0</v>
      </c>
      <c r="K86">
        <v>0</v>
      </c>
      <c r="L86">
        <v>998.38900000000001</v>
      </c>
      <c r="M86">
        <v>13710.271500000001</v>
      </c>
      <c r="N86">
        <v>0</v>
      </c>
      <c r="O86">
        <v>0</v>
      </c>
      <c r="P86">
        <v>0</v>
      </c>
      <c r="Q86">
        <v>0</v>
      </c>
      <c r="R86">
        <v>1</v>
      </c>
      <c r="S86" t="s">
        <v>2099</v>
      </c>
    </row>
    <row r="87" spans="1:19" x14ac:dyDescent="0.25">
      <c r="A87" t="s">
        <v>376</v>
      </c>
      <c r="B87">
        <v>9032.6124</v>
      </c>
      <c r="C87">
        <v>689.51279999999997</v>
      </c>
      <c r="D87">
        <v>125433.5346</v>
      </c>
      <c r="E87" s="3">
        <v>53571.601600000002</v>
      </c>
      <c r="F87" s="4">
        <v>6744.9102000000003</v>
      </c>
      <c r="G87">
        <v>2251.0324999999998</v>
      </c>
      <c r="H87">
        <v>960.95399999999995</v>
      </c>
      <c r="I87">
        <v>0</v>
      </c>
      <c r="J87">
        <v>0</v>
      </c>
      <c r="K87">
        <v>0</v>
      </c>
      <c r="L87">
        <v>1098.1945000000001</v>
      </c>
      <c r="M87">
        <v>1754.3251</v>
      </c>
      <c r="N87">
        <v>0</v>
      </c>
      <c r="O87">
        <v>0</v>
      </c>
      <c r="P87">
        <v>0</v>
      </c>
      <c r="Q87">
        <v>0</v>
      </c>
      <c r="R87">
        <v>1</v>
      </c>
      <c r="S87" t="s">
        <v>2099</v>
      </c>
    </row>
    <row r="88" spans="1:19" x14ac:dyDescent="0.25">
      <c r="A88" t="s">
        <v>379</v>
      </c>
      <c r="B88">
        <v>14177.379800000001</v>
      </c>
      <c r="C88">
        <v>1376.9136000000001</v>
      </c>
      <c r="D88">
        <v>163903.1698</v>
      </c>
      <c r="E88" s="3">
        <v>71651.864100000006</v>
      </c>
      <c r="F88" s="4">
        <v>9077.3960999999999</v>
      </c>
      <c r="G88">
        <v>2587.4609</v>
      </c>
      <c r="H88">
        <v>1870.8043</v>
      </c>
      <c r="I88">
        <v>0</v>
      </c>
      <c r="J88">
        <v>0</v>
      </c>
      <c r="K88">
        <v>0</v>
      </c>
      <c r="L88">
        <v>1060.9284</v>
      </c>
      <c r="M88">
        <v>29489.758600000001</v>
      </c>
      <c r="N88">
        <v>0</v>
      </c>
      <c r="O88">
        <v>0</v>
      </c>
      <c r="P88">
        <v>0</v>
      </c>
      <c r="Q88">
        <v>0</v>
      </c>
      <c r="R88">
        <v>1</v>
      </c>
      <c r="S88" t="s">
        <v>2099</v>
      </c>
    </row>
    <row r="89" spans="1:19" x14ac:dyDescent="0.25">
      <c r="A89" t="s">
        <v>380</v>
      </c>
      <c r="B89">
        <v>14438.734899999999</v>
      </c>
      <c r="C89">
        <v>1620.674</v>
      </c>
      <c r="D89">
        <v>145502.94159999999</v>
      </c>
      <c r="E89" s="3">
        <v>62558.802100000001</v>
      </c>
      <c r="F89" s="4">
        <v>8312.0691999999999</v>
      </c>
      <c r="G89">
        <v>2039.8623</v>
      </c>
      <c r="H89">
        <v>1981.71</v>
      </c>
      <c r="I89">
        <v>0</v>
      </c>
      <c r="J89">
        <v>0</v>
      </c>
      <c r="K89">
        <v>0</v>
      </c>
      <c r="L89">
        <v>822.03620000000001</v>
      </c>
      <c r="M89">
        <v>32831.622900000002</v>
      </c>
      <c r="N89">
        <v>0</v>
      </c>
      <c r="O89">
        <v>0</v>
      </c>
      <c r="P89">
        <v>0</v>
      </c>
      <c r="Q89">
        <v>0</v>
      </c>
      <c r="R89">
        <v>1</v>
      </c>
      <c r="S89" t="s">
        <v>2099</v>
      </c>
    </row>
    <row r="90" spans="1:19" x14ac:dyDescent="0.25">
      <c r="A90" t="s">
        <v>381</v>
      </c>
      <c r="B90">
        <v>10222.422699999999</v>
      </c>
      <c r="C90">
        <v>968.90790000000004</v>
      </c>
      <c r="D90">
        <v>140055.24419999999</v>
      </c>
      <c r="E90" s="3">
        <v>62927.553800000002</v>
      </c>
      <c r="F90" s="4">
        <v>8388.5280000000002</v>
      </c>
      <c r="G90">
        <v>2327.4142999999999</v>
      </c>
      <c r="H90">
        <v>2301.9778999999999</v>
      </c>
      <c r="I90">
        <v>0</v>
      </c>
      <c r="J90">
        <v>0</v>
      </c>
      <c r="K90">
        <v>0</v>
      </c>
      <c r="L90">
        <v>1019.0135</v>
      </c>
      <c r="M90">
        <v>12629.062</v>
      </c>
      <c r="N90">
        <v>0</v>
      </c>
      <c r="O90">
        <v>0</v>
      </c>
      <c r="P90">
        <v>0</v>
      </c>
      <c r="Q90">
        <v>0</v>
      </c>
      <c r="R90">
        <v>1</v>
      </c>
      <c r="S90" t="s">
        <v>2099</v>
      </c>
    </row>
    <row r="91" spans="1:19" x14ac:dyDescent="0.25">
      <c r="A91" t="s">
        <v>382</v>
      </c>
      <c r="B91">
        <v>12324.962299999999</v>
      </c>
      <c r="C91">
        <v>1114.9594999999999</v>
      </c>
      <c r="D91">
        <v>158852.61300000001</v>
      </c>
      <c r="E91" s="3">
        <v>70084.252299999993</v>
      </c>
      <c r="F91" s="4">
        <v>9026.2901000000002</v>
      </c>
      <c r="G91">
        <v>2626.6421999999998</v>
      </c>
      <c r="H91">
        <v>2156.0340999999999</v>
      </c>
      <c r="I91">
        <v>0</v>
      </c>
      <c r="J91">
        <v>0</v>
      </c>
      <c r="K91">
        <v>0</v>
      </c>
      <c r="L91">
        <v>1011.4930000000001</v>
      </c>
      <c r="M91">
        <v>12824.981400000001</v>
      </c>
      <c r="N91">
        <v>0</v>
      </c>
      <c r="O91">
        <v>0</v>
      </c>
      <c r="P91">
        <v>0</v>
      </c>
      <c r="Q91">
        <v>0</v>
      </c>
      <c r="R91">
        <v>1</v>
      </c>
      <c r="S91" t="s">
        <v>2099</v>
      </c>
    </row>
    <row r="92" spans="1:19" x14ac:dyDescent="0.25">
      <c r="A92" t="s">
        <v>383</v>
      </c>
      <c r="B92">
        <v>5423.2308000000003</v>
      </c>
      <c r="C92">
        <v>359.2894</v>
      </c>
      <c r="D92">
        <v>73646.776599999997</v>
      </c>
      <c r="E92" s="3">
        <v>30742.2415</v>
      </c>
      <c r="F92" s="4">
        <v>3436.0882000000001</v>
      </c>
      <c r="G92">
        <v>1268.2856999999999</v>
      </c>
      <c r="H92">
        <v>751.76179999999999</v>
      </c>
      <c r="I92">
        <v>0</v>
      </c>
      <c r="J92">
        <v>0</v>
      </c>
      <c r="K92">
        <v>0</v>
      </c>
      <c r="L92">
        <v>626.64340000000004</v>
      </c>
      <c r="M92">
        <v>1168.0211999999999</v>
      </c>
      <c r="N92">
        <v>0</v>
      </c>
      <c r="O92">
        <v>0</v>
      </c>
      <c r="P92">
        <v>0</v>
      </c>
      <c r="Q92">
        <v>0</v>
      </c>
      <c r="R92">
        <v>1</v>
      </c>
      <c r="S92" t="s">
        <v>2099</v>
      </c>
    </row>
    <row r="93" spans="1:19" x14ac:dyDescent="0.25">
      <c r="A93" t="s">
        <v>17</v>
      </c>
      <c r="B93">
        <v>13794.2744</v>
      </c>
      <c r="C93">
        <v>2043.5848000000001</v>
      </c>
      <c r="D93">
        <v>131467.06280000001</v>
      </c>
      <c r="E93" s="3">
        <v>59876.723899999997</v>
      </c>
      <c r="F93" s="4">
        <v>9402.5074999999997</v>
      </c>
      <c r="G93">
        <v>2568.4758999999999</v>
      </c>
      <c r="H93">
        <v>2900.8575999999998</v>
      </c>
      <c r="I93">
        <v>0</v>
      </c>
      <c r="J93">
        <v>0</v>
      </c>
      <c r="K93">
        <v>0</v>
      </c>
      <c r="L93">
        <v>860.94920000000002</v>
      </c>
      <c r="M93">
        <v>1424.0043000000001</v>
      </c>
      <c r="N93">
        <v>0</v>
      </c>
      <c r="O93">
        <v>0</v>
      </c>
      <c r="P93">
        <v>0</v>
      </c>
      <c r="Q93">
        <v>0</v>
      </c>
      <c r="R93">
        <v>1</v>
      </c>
      <c r="S93" t="s">
        <v>2099</v>
      </c>
    </row>
    <row r="94" spans="1:19" x14ac:dyDescent="0.25">
      <c r="A94" t="s">
        <v>384</v>
      </c>
      <c r="B94">
        <v>6993.6409999999996</v>
      </c>
      <c r="C94">
        <v>625.08849999999995</v>
      </c>
      <c r="D94">
        <v>69703.725099999996</v>
      </c>
      <c r="E94" s="3">
        <v>28925.241600000001</v>
      </c>
      <c r="F94" s="4">
        <v>3362.4178999999999</v>
      </c>
      <c r="G94">
        <v>1217.5744999999999</v>
      </c>
      <c r="H94">
        <v>438.24619999999999</v>
      </c>
      <c r="I94">
        <v>0</v>
      </c>
      <c r="J94">
        <v>0</v>
      </c>
      <c r="K94">
        <v>0</v>
      </c>
      <c r="L94">
        <v>513.2672</v>
      </c>
      <c r="M94">
        <v>1543.1691000000001</v>
      </c>
      <c r="N94">
        <v>0</v>
      </c>
      <c r="O94">
        <v>0</v>
      </c>
      <c r="P94">
        <v>0</v>
      </c>
      <c r="Q94">
        <v>0</v>
      </c>
      <c r="R94">
        <v>1</v>
      </c>
      <c r="S94" t="s">
        <v>2099</v>
      </c>
    </row>
    <row r="95" spans="1:19" x14ac:dyDescent="0.25">
      <c r="A95" t="s">
        <v>385</v>
      </c>
      <c r="B95">
        <v>8390.0112000000008</v>
      </c>
      <c r="C95">
        <v>855.30669999999998</v>
      </c>
      <c r="D95">
        <v>96721.292199999996</v>
      </c>
      <c r="E95" s="3">
        <v>41869.199399999998</v>
      </c>
      <c r="F95" s="4">
        <v>5604.1498000000001</v>
      </c>
      <c r="G95">
        <v>1620.6332</v>
      </c>
      <c r="H95">
        <v>972.35159999999996</v>
      </c>
      <c r="I95">
        <v>0</v>
      </c>
      <c r="J95">
        <v>0</v>
      </c>
      <c r="K95">
        <v>0</v>
      </c>
      <c r="L95">
        <v>627.78920000000005</v>
      </c>
      <c r="M95">
        <v>12223.822899999999</v>
      </c>
      <c r="N95">
        <v>0</v>
      </c>
      <c r="O95">
        <v>0</v>
      </c>
      <c r="P95">
        <v>0</v>
      </c>
      <c r="Q95">
        <v>0</v>
      </c>
      <c r="R95">
        <v>1</v>
      </c>
      <c r="S95" t="s">
        <v>2099</v>
      </c>
    </row>
    <row r="96" spans="1:19" x14ac:dyDescent="0.25">
      <c r="A96" t="s">
        <v>386</v>
      </c>
      <c r="B96">
        <v>10443.1173</v>
      </c>
      <c r="C96">
        <v>1014.0195</v>
      </c>
      <c r="D96">
        <v>114382.2503</v>
      </c>
      <c r="E96" s="3">
        <v>49832.573100000001</v>
      </c>
      <c r="F96" s="4">
        <v>5649.4701999999997</v>
      </c>
      <c r="G96">
        <v>1931.8543</v>
      </c>
      <c r="H96">
        <v>1046.5206000000001</v>
      </c>
      <c r="I96">
        <v>0</v>
      </c>
      <c r="J96">
        <v>0</v>
      </c>
      <c r="K96">
        <v>0</v>
      </c>
      <c r="L96">
        <v>779.55079999999998</v>
      </c>
      <c r="M96">
        <v>11062.406199999999</v>
      </c>
      <c r="N96">
        <v>0</v>
      </c>
      <c r="O96">
        <v>0</v>
      </c>
      <c r="P96">
        <v>0</v>
      </c>
      <c r="Q96">
        <v>0</v>
      </c>
      <c r="R96">
        <v>1</v>
      </c>
      <c r="S96" t="s">
        <v>2099</v>
      </c>
    </row>
    <row r="97" spans="1:19" x14ac:dyDescent="0.25">
      <c r="A97" t="s">
        <v>390</v>
      </c>
      <c r="B97">
        <v>9706.0782999999992</v>
      </c>
      <c r="C97">
        <v>904.22379999999998</v>
      </c>
      <c r="D97">
        <v>105435.5257</v>
      </c>
      <c r="E97" s="3">
        <v>45493.210099999997</v>
      </c>
      <c r="F97" s="4">
        <v>5435.6409000000003</v>
      </c>
      <c r="G97">
        <v>1783.3044</v>
      </c>
      <c r="H97">
        <v>1108.7148</v>
      </c>
      <c r="I97">
        <v>0</v>
      </c>
      <c r="J97">
        <v>0</v>
      </c>
      <c r="K97">
        <v>0</v>
      </c>
      <c r="L97">
        <v>779.66030000000001</v>
      </c>
      <c r="M97">
        <v>12242.420700000001</v>
      </c>
      <c r="N97">
        <v>0</v>
      </c>
      <c r="O97">
        <v>0</v>
      </c>
      <c r="P97">
        <v>0</v>
      </c>
      <c r="Q97">
        <v>0</v>
      </c>
      <c r="R97">
        <v>1</v>
      </c>
      <c r="S97" t="s">
        <v>2099</v>
      </c>
    </row>
    <row r="98" spans="1:19" x14ac:dyDescent="0.25">
      <c r="A98" t="s">
        <v>391</v>
      </c>
      <c r="B98">
        <v>11687.526</v>
      </c>
      <c r="C98">
        <v>1122.0461</v>
      </c>
      <c r="D98">
        <v>186784.1991</v>
      </c>
      <c r="E98" s="3">
        <v>84224.8272</v>
      </c>
      <c r="F98" s="4">
        <v>11290.878699999999</v>
      </c>
      <c r="G98">
        <v>1729.7927999999999</v>
      </c>
      <c r="H98">
        <v>5667.1323000000002</v>
      </c>
      <c r="I98">
        <v>0</v>
      </c>
      <c r="J98">
        <v>0</v>
      </c>
      <c r="K98">
        <v>0</v>
      </c>
      <c r="L98">
        <v>616.36800000000005</v>
      </c>
      <c r="M98">
        <v>97337.204100000003</v>
      </c>
      <c r="N98">
        <v>0</v>
      </c>
      <c r="O98">
        <v>0</v>
      </c>
      <c r="P98">
        <v>0</v>
      </c>
      <c r="Q98">
        <v>0</v>
      </c>
      <c r="R98">
        <v>1</v>
      </c>
      <c r="S98" t="s">
        <v>2099</v>
      </c>
    </row>
    <row r="99" spans="1:19" x14ac:dyDescent="0.25">
      <c r="A99" t="s">
        <v>392</v>
      </c>
      <c r="B99">
        <v>9751.6002000000008</v>
      </c>
      <c r="C99">
        <v>1188.3810000000001</v>
      </c>
      <c r="D99">
        <v>120562.90889999999</v>
      </c>
      <c r="E99" s="3">
        <v>53309.262199999997</v>
      </c>
      <c r="F99" s="4">
        <v>8596.0686999999998</v>
      </c>
      <c r="G99">
        <v>2121.2829999999999</v>
      </c>
      <c r="H99">
        <v>2922.2318</v>
      </c>
      <c r="I99">
        <v>0</v>
      </c>
      <c r="J99">
        <v>0</v>
      </c>
      <c r="K99">
        <v>0</v>
      </c>
      <c r="L99">
        <v>854.43849999999998</v>
      </c>
      <c r="M99">
        <v>13408.29</v>
      </c>
      <c r="N99">
        <v>0</v>
      </c>
      <c r="O99">
        <v>0</v>
      </c>
      <c r="P99">
        <v>0</v>
      </c>
      <c r="Q99">
        <v>0</v>
      </c>
      <c r="R99">
        <v>1</v>
      </c>
      <c r="S99" t="s">
        <v>2099</v>
      </c>
    </row>
    <row r="100" spans="1:19" x14ac:dyDescent="0.25">
      <c r="A100" t="s">
        <v>393</v>
      </c>
      <c r="B100">
        <v>10738.3678</v>
      </c>
      <c r="C100">
        <v>1172.7762</v>
      </c>
      <c r="D100">
        <v>141402.3034</v>
      </c>
      <c r="E100" s="3">
        <v>65111.673900000002</v>
      </c>
      <c r="F100" s="4">
        <v>9515.5709000000006</v>
      </c>
      <c r="G100">
        <v>2404.1430999999998</v>
      </c>
      <c r="H100">
        <v>3865.3224</v>
      </c>
      <c r="I100">
        <v>0</v>
      </c>
      <c r="J100">
        <v>0</v>
      </c>
      <c r="K100">
        <v>0</v>
      </c>
      <c r="L100">
        <v>831.7808</v>
      </c>
      <c r="M100">
        <v>14778.1754</v>
      </c>
      <c r="N100">
        <v>0</v>
      </c>
      <c r="O100">
        <v>0</v>
      </c>
      <c r="P100">
        <v>0</v>
      </c>
      <c r="Q100">
        <v>0</v>
      </c>
      <c r="R100">
        <v>1</v>
      </c>
      <c r="S100" t="s">
        <v>2099</v>
      </c>
    </row>
    <row r="101" spans="1:19" x14ac:dyDescent="0.25">
      <c r="A101" t="s">
        <v>394</v>
      </c>
      <c r="B101">
        <v>10588.219300000001</v>
      </c>
      <c r="C101">
        <v>1293.9117000000001</v>
      </c>
      <c r="D101">
        <v>118618.2691</v>
      </c>
      <c r="E101" s="3">
        <v>53032.192999999999</v>
      </c>
      <c r="F101" s="4">
        <v>7385.1857</v>
      </c>
      <c r="G101">
        <v>2242.0927000000001</v>
      </c>
      <c r="H101">
        <v>2517.2615000000001</v>
      </c>
      <c r="I101">
        <v>0</v>
      </c>
      <c r="J101">
        <v>0</v>
      </c>
      <c r="K101">
        <v>0</v>
      </c>
      <c r="L101">
        <v>857.35119999999995</v>
      </c>
      <c r="M101">
        <v>2350.6261</v>
      </c>
      <c r="N101">
        <v>0</v>
      </c>
      <c r="O101">
        <v>0</v>
      </c>
      <c r="P101">
        <v>0</v>
      </c>
      <c r="Q101">
        <v>0</v>
      </c>
      <c r="R101">
        <v>1</v>
      </c>
      <c r="S101" t="s">
        <v>2099</v>
      </c>
    </row>
    <row r="102" spans="1:19" x14ac:dyDescent="0.25">
      <c r="A102" t="s">
        <v>395</v>
      </c>
      <c r="B102">
        <v>6013.9386999999997</v>
      </c>
      <c r="C102">
        <v>384.34559999999999</v>
      </c>
      <c r="D102">
        <v>98772.301900000006</v>
      </c>
      <c r="E102" s="3">
        <v>41083.650999999998</v>
      </c>
      <c r="F102" s="4">
        <v>2418.1019000000001</v>
      </c>
      <c r="G102">
        <v>664.14670000000001</v>
      </c>
      <c r="H102">
        <v>756.71320000000003</v>
      </c>
      <c r="I102">
        <v>0</v>
      </c>
      <c r="J102">
        <v>0</v>
      </c>
      <c r="K102">
        <v>0</v>
      </c>
      <c r="L102">
        <v>308.66230000000002</v>
      </c>
      <c r="M102">
        <v>66589.275099999999</v>
      </c>
      <c r="N102">
        <v>0</v>
      </c>
      <c r="O102">
        <v>0</v>
      </c>
      <c r="P102">
        <v>0</v>
      </c>
      <c r="Q102">
        <v>0</v>
      </c>
      <c r="R102">
        <v>1</v>
      </c>
      <c r="S102" t="s">
        <v>2099</v>
      </c>
    </row>
    <row r="103" spans="1:19" x14ac:dyDescent="0.25">
      <c r="A103" t="s">
        <v>396</v>
      </c>
      <c r="B103">
        <v>9294.7381999999998</v>
      </c>
      <c r="C103">
        <v>1140.431</v>
      </c>
      <c r="D103">
        <v>96835.957299999995</v>
      </c>
      <c r="E103" s="3">
        <v>42172.587899999999</v>
      </c>
      <c r="F103" s="4">
        <v>6035.3326999999999</v>
      </c>
      <c r="G103">
        <v>1829.7140999999999</v>
      </c>
      <c r="H103">
        <v>1607.8639000000001</v>
      </c>
      <c r="I103">
        <v>0</v>
      </c>
      <c r="J103">
        <v>0</v>
      </c>
      <c r="K103">
        <v>0</v>
      </c>
      <c r="L103">
        <v>676.91250000000002</v>
      </c>
      <c r="M103">
        <v>9584.7404000000006</v>
      </c>
      <c r="N103">
        <v>0</v>
      </c>
      <c r="O103">
        <v>0</v>
      </c>
      <c r="P103">
        <v>0</v>
      </c>
      <c r="Q103">
        <v>0</v>
      </c>
      <c r="R103">
        <v>1</v>
      </c>
      <c r="S103" t="s">
        <v>2099</v>
      </c>
    </row>
    <row r="104" spans="1:19" x14ac:dyDescent="0.25">
      <c r="A104" t="s">
        <v>397</v>
      </c>
      <c r="B104">
        <v>9793.7351999999992</v>
      </c>
      <c r="C104">
        <v>1195.1043999999999</v>
      </c>
      <c r="D104">
        <v>95599.530499999993</v>
      </c>
      <c r="E104" s="3">
        <v>40799.941099999996</v>
      </c>
      <c r="F104" s="4">
        <v>4929.1900999999998</v>
      </c>
      <c r="G104">
        <v>1432.4413999999999</v>
      </c>
      <c r="H104">
        <v>1782.2114999999999</v>
      </c>
      <c r="I104">
        <v>0</v>
      </c>
      <c r="J104">
        <v>0</v>
      </c>
      <c r="K104">
        <v>0</v>
      </c>
      <c r="L104">
        <v>596.02660000000003</v>
      </c>
      <c r="M104">
        <v>28061.469499999999</v>
      </c>
      <c r="N104">
        <v>0</v>
      </c>
      <c r="O104">
        <v>0</v>
      </c>
      <c r="P104">
        <v>0</v>
      </c>
      <c r="Q104">
        <v>0</v>
      </c>
      <c r="R104">
        <v>1</v>
      </c>
      <c r="S104" t="s">
        <v>2099</v>
      </c>
    </row>
    <row r="105" spans="1:19" x14ac:dyDescent="0.25">
      <c r="A105" t="s">
        <v>398</v>
      </c>
      <c r="B105">
        <v>10867.8272</v>
      </c>
      <c r="C105">
        <v>1177.9648999999999</v>
      </c>
      <c r="D105">
        <v>120518.11930000001</v>
      </c>
      <c r="E105" s="3">
        <v>52566.202499999999</v>
      </c>
      <c r="F105" s="4">
        <v>6775.5889999999999</v>
      </c>
      <c r="G105">
        <v>2105.0889000000002</v>
      </c>
      <c r="H105">
        <v>2021.1152999999999</v>
      </c>
      <c r="I105">
        <v>0</v>
      </c>
      <c r="J105">
        <v>0</v>
      </c>
      <c r="K105">
        <v>0</v>
      </c>
      <c r="L105">
        <v>913.66409999999996</v>
      </c>
      <c r="M105">
        <v>12408.4977</v>
      </c>
      <c r="N105">
        <v>0</v>
      </c>
      <c r="O105">
        <v>0</v>
      </c>
      <c r="P105">
        <v>0</v>
      </c>
      <c r="Q105">
        <v>0</v>
      </c>
      <c r="R105">
        <v>1</v>
      </c>
      <c r="S105" t="s">
        <v>2099</v>
      </c>
    </row>
    <row r="106" spans="1:19" x14ac:dyDescent="0.25">
      <c r="A106" t="s">
        <v>400</v>
      </c>
      <c r="B106">
        <v>11493.2237</v>
      </c>
      <c r="C106">
        <v>1316.4866</v>
      </c>
      <c r="D106">
        <v>125401.40919999999</v>
      </c>
      <c r="E106" s="3">
        <v>55193.423999999999</v>
      </c>
      <c r="F106" s="4">
        <v>7530.3404</v>
      </c>
      <c r="G106">
        <v>2087.0443</v>
      </c>
      <c r="H106">
        <v>2129.8797</v>
      </c>
      <c r="I106">
        <v>0</v>
      </c>
      <c r="J106">
        <v>0</v>
      </c>
      <c r="K106">
        <v>0</v>
      </c>
      <c r="L106">
        <v>718.38199999999995</v>
      </c>
      <c r="M106">
        <v>17399.8007</v>
      </c>
      <c r="N106">
        <v>0</v>
      </c>
      <c r="O106">
        <v>0</v>
      </c>
      <c r="P106">
        <v>0</v>
      </c>
      <c r="Q106">
        <v>0</v>
      </c>
      <c r="R106">
        <v>1</v>
      </c>
      <c r="S106" t="s">
        <v>2099</v>
      </c>
    </row>
    <row r="107" spans="1:19" x14ac:dyDescent="0.25">
      <c r="A107" t="s">
        <v>404</v>
      </c>
      <c r="B107">
        <v>9394.7921999999999</v>
      </c>
      <c r="C107">
        <v>1087.2985000000001</v>
      </c>
      <c r="D107">
        <v>109453.0497</v>
      </c>
      <c r="E107" s="3">
        <v>47477.948600000003</v>
      </c>
      <c r="F107" s="4">
        <v>6251.8050999999996</v>
      </c>
      <c r="G107">
        <v>1760.8666000000001</v>
      </c>
      <c r="H107">
        <v>1909.7648999999999</v>
      </c>
      <c r="I107">
        <v>0</v>
      </c>
      <c r="J107">
        <v>0</v>
      </c>
      <c r="K107">
        <v>0</v>
      </c>
      <c r="L107">
        <v>835.42190000000005</v>
      </c>
      <c r="M107">
        <v>16601.522000000001</v>
      </c>
      <c r="N107">
        <v>0</v>
      </c>
      <c r="O107">
        <v>0</v>
      </c>
      <c r="P107">
        <v>0</v>
      </c>
      <c r="Q107">
        <v>0</v>
      </c>
      <c r="R107">
        <v>1</v>
      </c>
      <c r="S107" t="s">
        <v>2099</v>
      </c>
    </row>
    <row r="108" spans="1:19" x14ac:dyDescent="0.25">
      <c r="A108" t="s">
        <v>405</v>
      </c>
      <c r="B108">
        <v>8400.393</v>
      </c>
      <c r="C108">
        <v>965.01509999999996</v>
      </c>
      <c r="D108">
        <v>97829.525399999999</v>
      </c>
      <c r="E108" s="3">
        <v>42344.404000000002</v>
      </c>
      <c r="F108" s="4">
        <v>6191.7569000000003</v>
      </c>
      <c r="G108">
        <v>1681.7660000000001</v>
      </c>
      <c r="H108">
        <v>1773.1524999999999</v>
      </c>
      <c r="I108">
        <v>0</v>
      </c>
      <c r="J108">
        <v>0</v>
      </c>
      <c r="K108">
        <v>0</v>
      </c>
      <c r="L108">
        <v>769.90740000000005</v>
      </c>
      <c r="M108">
        <v>9800.5545000000002</v>
      </c>
      <c r="N108">
        <v>0</v>
      </c>
      <c r="O108">
        <v>0</v>
      </c>
      <c r="P108">
        <v>0</v>
      </c>
      <c r="Q108">
        <v>0</v>
      </c>
      <c r="R108">
        <v>1</v>
      </c>
      <c r="S108" t="s">
        <v>2099</v>
      </c>
    </row>
    <row r="109" spans="1:19" x14ac:dyDescent="0.25">
      <c r="A109" t="s">
        <v>406</v>
      </c>
      <c r="B109">
        <v>8621.0792000000001</v>
      </c>
      <c r="C109">
        <v>727.10929999999996</v>
      </c>
      <c r="D109">
        <v>132620.22020000001</v>
      </c>
      <c r="E109" s="3">
        <v>57278.801500000001</v>
      </c>
      <c r="F109" s="4">
        <v>6306.9621999999999</v>
      </c>
      <c r="G109">
        <v>1607.5556999999999</v>
      </c>
      <c r="H109">
        <v>1724.6713</v>
      </c>
      <c r="I109">
        <v>0</v>
      </c>
      <c r="J109">
        <v>0</v>
      </c>
      <c r="K109">
        <v>0</v>
      </c>
      <c r="L109">
        <v>715.03279999999995</v>
      </c>
      <c r="M109">
        <v>49251.311999999998</v>
      </c>
      <c r="N109">
        <v>0</v>
      </c>
      <c r="O109">
        <v>0</v>
      </c>
      <c r="P109">
        <v>0</v>
      </c>
      <c r="Q109">
        <v>0</v>
      </c>
      <c r="R109">
        <v>1</v>
      </c>
      <c r="S109" t="s">
        <v>2099</v>
      </c>
    </row>
    <row r="110" spans="1:19" x14ac:dyDescent="0.25">
      <c r="A110" t="s">
        <v>407</v>
      </c>
      <c r="B110">
        <v>8876.9133000000002</v>
      </c>
      <c r="C110">
        <v>605.64390000000003</v>
      </c>
      <c r="D110">
        <v>140513.448</v>
      </c>
      <c r="E110" s="3">
        <v>60544.618399999999</v>
      </c>
      <c r="F110" s="4">
        <v>5749.6887999999999</v>
      </c>
      <c r="G110">
        <v>1725.1114</v>
      </c>
      <c r="H110">
        <v>1309.2750000000001</v>
      </c>
      <c r="I110">
        <v>0</v>
      </c>
      <c r="J110">
        <v>0</v>
      </c>
      <c r="K110">
        <v>0</v>
      </c>
      <c r="L110">
        <v>671.68370000000004</v>
      </c>
      <c r="M110">
        <v>43550.442199999998</v>
      </c>
      <c r="N110">
        <v>0</v>
      </c>
      <c r="O110">
        <v>0</v>
      </c>
      <c r="P110">
        <v>0</v>
      </c>
      <c r="Q110">
        <v>0</v>
      </c>
      <c r="R110">
        <v>1</v>
      </c>
      <c r="S110" t="s">
        <v>2099</v>
      </c>
    </row>
    <row r="111" spans="1:19" x14ac:dyDescent="0.25">
      <c r="A111" t="s">
        <v>18</v>
      </c>
      <c r="B111">
        <v>15319.7469</v>
      </c>
      <c r="C111">
        <v>2678.2087999999999</v>
      </c>
      <c r="D111">
        <v>211904.32519999999</v>
      </c>
      <c r="E111" s="3">
        <v>98316.611699999994</v>
      </c>
      <c r="F111" s="4">
        <v>16120.453600000001</v>
      </c>
      <c r="G111">
        <v>2852.3566999999998</v>
      </c>
      <c r="H111">
        <v>6197.4678999999996</v>
      </c>
      <c r="I111">
        <v>0</v>
      </c>
      <c r="J111">
        <v>0</v>
      </c>
      <c r="K111">
        <v>0</v>
      </c>
      <c r="L111">
        <v>1024.9909</v>
      </c>
      <c r="M111">
        <v>55290.898399999998</v>
      </c>
      <c r="N111">
        <v>0</v>
      </c>
      <c r="O111">
        <v>0</v>
      </c>
      <c r="P111">
        <v>0</v>
      </c>
      <c r="Q111">
        <v>0</v>
      </c>
      <c r="R111">
        <v>1</v>
      </c>
      <c r="S111" t="s">
        <v>2099</v>
      </c>
    </row>
    <row r="112" spans="1:19" x14ac:dyDescent="0.25">
      <c r="A112" t="s">
        <v>408</v>
      </c>
      <c r="B112">
        <v>6682.9129000000003</v>
      </c>
      <c r="C112">
        <v>472.41649999999998</v>
      </c>
      <c r="D112">
        <v>99849.171600000001</v>
      </c>
      <c r="E112" s="3">
        <v>42138.866199999997</v>
      </c>
      <c r="F112" s="4">
        <v>4408.2993999999999</v>
      </c>
      <c r="G112">
        <v>1377.4478999999999</v>
      </c>
      <c r="H112">
        <v>1102.5853</v>
      </c>
      <c r="I112">
        <v>0</v>
      </c>
      <c r="J112">
        <v>0</v>
      </c>
      <c r="K112">
        <v>0</v>
      </c>
      <c r="L112">
        <v>752.91229999999996</v>
      </c>
      <c r="M112">
        <v>33120.865599999997</v>
      </c>
      <c r="N112">
        <v>0</v>
      </c>
      <c r="O112">
        <v>0</v>
      </c>
      <c r="P112">
        <v>0</v>
      </c>
      <c r="Q112">
        <v>0</v>
      </c>
      <c r="R112">
        <v>1</v>
      </c>
      <c r="S112" t="s">
        <v>2099</v>
      </c>
    </row>
    <row r="113" spans="1:19" x14ac:dyDescent="0.25">
      <c r="A113" t="s">
        <v>409</v>
      </c>
      <c r="B113">
        <v>8978.2834999999995</v>
      </c>
      <c r="C113">
        <v>901.65719999999999</v>
      </c>
      <c r="D113">
        <v>131863.2101</v>
      </c>
      <c r="E113" s="3">
        <v>58369.88</v>
      </c>
      <c r="F113" s="4">
        <v>9251.4060000000009</v>
      </c>
      <c r="G113">
        <v>2136.2595999999999</v>
      </c>
      <c r="H113">
        <v>3107.9104000000002</v>
      </c>
      <c r="I113">
        <v>0</v>
      </c>
      <c r="J113">
        <v>0</v>
      </c>
      <c r="K113">
        <v>0</v>
      </c>
      <c r="L113">
        <v>945.59</v>
      </c>
      <c r="M113">
        <v>18007.346600000001</v>
      </c>
      <c r="N113">
        <v>0</v>
      </c>
      <c r="O113">
        <v>0</v>
      </c>
      <c r="P113">
        <v>0</v>
      </c>
      <c r="Q113">
        <v>0</v>
      </c>
      <c r="R113">
        <v>1</v>
      </c>
      <c r="S113" t="s">
        <v>2099</v>
      </c>
    </row>
    <row r="114" spans="1:19" x14ac:dyDescent="0.25">
      <c r="A114" t="s">
        <v>410</v>
      </c>
      <c r="B114">
        <v>5870.3836000000001</v>
      </c>
      <c r="C114">
        <v>452.82589999999999</v>
      </c>
      <c r="D114">
        <v>91522.253500000006</v>
      </c>
      <c r="E114" s="3">
        <v>38801.116900000001</v>
      </c>
      <c r="F114" s="4">
        <v>4754.5519999999997</v>
      </c>
      <c r="G114">
        <v>1441.4775</v>
      </c>
      <c r="H114">
        <v>700.13459999999998</v>
      </c>
      <c r="I114">
        <v>0</v>
      </c>
      <c r="J114">
        <v>0</v>
      </c>
      <c r="K114">
        <v>0</v>
      </c>
      <c r="L114">
        <v>636.62120000000004</v>
      </c>
      <c r="M114">
        <v>12499.9283</v>
      </c>
      <c r="N114">
        <v>0</v>
      </c>
      <c r="O114">
        <v>0</v>
      </c>
      <c r="P114">
        <v>0</v>
      </c>
      <c r="Q114">
        <v>0</v>
      </c>
      <c r="R114">
        <v>1</v>
      </c>
      <c r="S114" t="s">
        <v>2099</v>
      </c>
    </row>
    <row r="115" spans="1:19" x14ac:dyDescent="0.25">
      <c r="A115" t="s">
        <v>411</v>
      </c>
      <c r="B115">
        <v>3384.4708999999998</v>
      </c>
      <c r="C115">
        <v>209.6129</v>
      </c>
      <c r="D115">
        <v>51500.953800000003</v>
      </c>
      <c r="E115" s="3">
        <v>20131.254400000002</v>
      </c>
      <c r="F115" s="4">
        <v>2259.6965</v>
      </c>
      <c r="G115">
        <v>701.16200000000003</v>
      </c>
      <c r="H115">
        <v>332.9212</v>
      </c>
      <c r="I115">
        <v>0</v>
      </c>
      <c r="J115">
        <v>0</v>
      </c>
      <c r="K115">
        <v>0</v>
      </c>
      <c r="L115">
        <v>372.29700000000003</v>
      </c>
      <c r="M115">
        <v>13572.170400000001</v>
      </c>
      <c r="N115">
        <v>0</v>
      </c>
      <c r="O115">
        <v>0</v>
      </c>
      <c r="P115">
        <v>0</v>
      </c>
      <c r="Q115">
        <v>0</v>
      </c>
      <c r="R115">
        <v>1</v>
      </c>
      <c r="S115" t="s">
        <v>2099</v>
      </c>
    </row>
    <row r="116" spans="1:19" x14ac:dyDescent="0.25">
      <c r="A116" t="s">
        <v>412</v>
      </c>
      <c r="B116">
        <v>7320.4769999999999</v>
      </c>
      <c r="C116">
        <v>538.43110000000001</v>
      </c>
      <c r="D116">
        <v>110378.6012</v>
      </c>
      <c r="E116" s="3">
        <v>47233.313800000004</v>
      </c>
      <c r="F116" s="4">
        <v>5139.4584999999997</v>
      </c>
      <c r="G116">
        <v>1488.7253000000001</v>
      </c>
      <c r="H116">
        <v>1199.8145999999999</v>
      </c>
      <c r="I116">
        <v>0</v>
      </c>
      <c r="J116">
        <v>0</v>
      </c>
      <c r="K116">
        <v>0</v>
      </c>
      <c r="L116">
        <v>595.27570000000003</v>
      </c>
      <c r="M116">
        <v>28008.2284</v>
      </c>
      <c r="N116">
        <v>0</v>
      </c>
      <c r="O116">
        <v>0</v>
      </c>
      <c r="P116">
        <v>0</v>
      </c>
      <c r="Q116">
        <v>0</v>
      </c>
      <c r="R116">
        <v>1</v>
      </c>
      <c r="S116" t="s">
        <v>2099</v>
      </c>
    </row>
    <row r="117" spans="1:19" x14ac:dyDescent="0.25">
      <c r="A117" t="s">
        <v>437</v>
      </c>
      <c r="B117">
        <v>7898.3159999999998</v>
      </c>
      <c r="C117">
        <v>740.17529999999999</v>
      </c>
      <c r="D117">
        <v>105297.43550000001</v>
      </c>
      <c r="E117" s="3">
        <v>44342.719799999999</v>
      </c>
      <c r="F117" s="4">
        <v>5409.6759000000002</v>
      </c>
      <c r="G117">
        <v>1683.7139</v>
      </c>
      <c r="H117">
        <v>1589.7190000000001</v>
      </c>
      <c r="I117">
        <v>0</v>
      </c>
      <c r="J117">
        <v>0</v>
      </c>
      <c r="K117">
        <v>0</v>
      </c>
      <c r="L117">
        <v>836.41129999999998</v>
      </c>
      <c r="M117">
        <v>27120.4565</v>
      </c>
      <c r="N117">
        <v>0</v>
      </c>
      <c r="O117">
        <v>0</v>
      </c>
      <c r="P117">
        <v>0</v>
      </c>
      <c r="Q117">
        <v>0</v>
      </c>
      <c r="R117">
        <v>1</v>
      </c>
      <c r="S117" t="s">
        <v>2099</v>
      </c>
    </row>
    <row r="118" spans="1:19" x14ac:dyDescent="0.25">
      <c r="A118" t="s">
        <v>438</v>
      </c>
      <c r="B118">
        <v>8431.1563999999998</v>
      </c>
      <c r="C118">
        <v>767.95209999999997</v>
      </c>
      <c r="D118">
        <v>101505.7317</v>
      </c>
      <c r="E118" s="3">
        <v>43200.250399999997</v>
      </c>
      <c r="F118" s="4">
        <v>5050.8832000000002</v>
      </c>
      <c r="G118">
        <v>1822.9483</v>
      </c>
      <c r="H118">
        <v>1242.492</v>
      </c>
      <c r="I118">
        <v>0</v>
      </c>
      <c r="J118">
        <v>0</v>
      </c>
      <c r="K118">
        <v>0</v>
      </c>
      <c r="L118">
        <v>975.51509999999996</v>
      </c>
      <c r="M118">
        <v>9459.2790000000005</v>
      </c>
      <c r="N118">
        <v>0</v>
      </c>
      <c r="O118">
        <v>0</v>
      </c>
      <c r="P118">
        <v>0</v>
      </c>
      <c r="Q118">
        <v>0</v>
      </c>
      <c r="R118">
        <v>1</v>
      </c>
      <c r="S118" t="s">
        <v>2099</v>
      </c>
    </row>
    <row r="119" spans="1:19" x14ac:dyDescent="0.25">
      <c r="A119" t="s">
        <v>439</v>
      </c>
      <c r="B119">
        <v>5072.6971000000003</v>
      </c>
      <c r="C119">
        <v>466.8596</v>
      </c>
      <c r="D119">
        <v>69918.099600000001</v>
      </c>
      <c r="E119" s="3">
        <v>28082.5573</v>
      </c>
      <c r="F119" s="4">
        <v>3072.1952000000001</v>
      </c>
      <c r="G119">
        <v>917.47559999999999</v>
      </c>
      <c r="H119">
        <v>292.77089999999998</v>
      </c>
      <c r="I119">
        <v>0</v>
      </c>
      <c r="J119">
        <v>0</v>
      </c>
      <c r="K119">
        <v>0</v>
      </c>
      <c r="L119">
        <v>466.91160000000002</v>
      </c>
      <c r="M119">
        <v>16203.272800000001</v>
      </c>
      <c r="N119">
        <v>0</v>
      </c>
      <c r="O119">
        <v>0</v>
      </c>
      <c r="P119">
        <v>0</v>
      </c>
      <c r="Q119">
        <v>0</v>
      </c>
      <c r="R119">
        <v>1</v>
      </c>
      <c r="S119" t="s">
        <v>2099</v>
      </c>
    </row>
    <row r="120" spans="1:19" x14ac:dyDescent="0.25">
      <c r="A120" t="s">
        <v>440</v>
      </c>
      <c r="B120">
        <v>12011.316500000001</v>
      </c>
      <c r="C120">
        <v>1167.9229</v>
      </c>
      <c r="D120">
        <v>155759.96969999999</v>
      </c>
      <c r="E120" s="3">
        <v>69522.540800000002</v>
      </c>
      <c r="F120" s="4">
        <v>8577.9228999999996</v>
      </c>
      <c r="G120">
        <v>2099.8065000000001</v>
      </c>
      <c r="H120">
        <v>3137.4812999999999</v>
      </c>
      <c r="I120">
        <v>0</v>
      </c>
      <c r="J120">
        <v>0</v>
      </c>
      <c r="K120">
        <v>0</v>
      </c>
      <c r="L120">
        <v>967.51409999999998</v>
      </c>
      <c r="M120">
        <v>41617.4954</v>
      </c>
      <c r="N120">
        <v>0</v>
      </c>
      <c r="O120">
        <v>0</v>
      </c>
      <c r="P120">
        <v>0</v>
      </c>
      <c r="Q120">
        <v>0</v>
      </c>
      <c r="R120">
        <v>1</v>
      </c>
      <c r="S120" t="s">
        <v>2099</v>
      </c>
    </row>
    <row r="121" spans="1:19" x14ac:dyDescent="0.25">
      <c r="A121" t="s">
        <v>442</v>
      </c>
      <c r="B121">
        <v>12485.152099999999</v>
      </c>
      <c r="C121">
        <v>1364.5787</v>
      </c>
      <c r="D121">
        <v>150370.90719999999</v>
      </c>
      <c r="E121" s="3">
        <v>66119.240300000005</v>
      </c>
      <c r="F121" s="4">
        <v>9047.3053</v>
      </c>
      <c r="G121">
        <v>2157.4807999999998</v>
      </c>
      <c r="H121">
        <v>3380.5542999999998</v>
      </c>
      <c r="I121">
        <v>0</v>
      </c>
      <c r="J121">
        <v>0</v>
      </c>
      <c r="K121">
        <v>0</v>
      </c>
      <c r="L121">
        <v>888.70870000000002</v>
      </c>
      <c r="M121">
        <v>27854.7435</v>
      </c>
      <c r="N121">
        <v>0</v>
      </c>
      <c r="O121">
        <v>0</v>
      </c>
      <c r="P121">
        <v>0</v>
      </c>
      <c r="Q121">
        <v>0</v>
      </c>
      <c r="R121">
        <v>1</v>
      </c>
      <c r="S121" t="s">
        <v>2099</v>
      </c>
    </row>
    <row r="122" spans="1:19" x14ac:dyDescent="0.25">
      <c r="A122" t="s">
        <v>443</v>
      </c>
      <c r="B122">
        <v>5192.7165000000005</v>
      </c>
      <c r="C122">
        <v>442.22840000000002</v>
      </c>
      <c r="D122">
        <v>74010.355800000005</v>
      </c>
      <c r="E122" s="3">
        <v>29882.673200000001</v>
      </c>
      <c r="F122" s="4">
        <v>4133.3190000000004</v>
      </c>
      <c r="G122">
        <v>1060.6228000000001</v>
      </c>
      <c r="H122">
        <v>347.65069999999997</v>
      </c>
      <c r="I122">
        <v>0</v>
      </c>
      <c r="J122">
        <v>0</v>
      </c>
      <c r="K122">
        <v>0</v>
      </c>
      <c r="L122">
        <v>595.1902</v>
      </c>
      <c r="M122">
        <v>12768.2544</v>
      </c>
      <c r="N122">
        <v>0</v>
      </c>
      <c r="O122">
        <v>0</v>
      </c>
      <c r="P122">
        <v>0</v>
      </c>
      <c r="Q122">
        <v>0</v>
      </c>
      <c r="R122">
        <v>1</v>
      </c>
      <c r="S122" t="s">
        <v>2099</v>
      </c>
    </row>
    <row r="123" spans="1:19" x14ac:dyDescent="0.25">
      <c r="A123" t="s">
        <v>444</v>
      </c>
      <c r="B123">
        <v>7406.5959000000003</v>
      </c>
      <c r="C123">
        <v>516.04690000000005</v>
      </c>
      <c r="D123">
        <v>100131.6857</v>
      </c>
      <c r="E123" s="3">
        <v>41799.9787</v>
      </c>
      <c r="F123" s="4">
        <v>3542.4034000000001</v>
      </c>
      <c r="G123">
        <v>1243.2713000000001</v>
      </c>
      <c r="H123">
        <v>756.77440000000001</v>
      </c>
      <c r="I123">
        <v>0</v>
      </c>
      <c r="J123">
        <v>0</v>
      </c>
      <c r="K123">
        <v>0</v>
      </c>
      <c r="L123">
        <v>654.54639999999995</v>
      </c>
      <c r="M123">
        <v>38464.035199999998</v>
      </c>
      <c r="N123">
        <v>0</v>
      </c>
      <c r="O123">
        <v>0</v>
      </c>
      <c r="P123">
        <v>0</v>
      </c>
      <c r="Q123">
        <v>0</v>
      </c>
      <c r="R123">
        <v>1</v>
      </c>
      <c r="S123" t="s">
        <v>2099</v>
      </c>
    </row>
    <row r="124" spans="1:19" x14ac:dyDescent="0.25">
      <c r="A124" t="s">
        <v>447</v>
      </c>
      <c r="B124">
        <v>9621.7227999999996</v>
      </c>
      <c r="C124">
        <v>905.13409999999999</v>
      </c>
      <c r="D124">
        <v>157033.8352</v>
      </c>
      <c r="E124" s="3">
        <v>68403.745800000004</v>
      </c>
      <c r="F124" s="4">
        <v>8594.8235000000004</v>
      </c>
      <c r="G124">
        <v>1657.5714</v>
      </c>
      <c r="H124">
        <v>2323.0974999999999</v>
      </c>
      <c r="I124">
        <v>0</v>
      </c>
      <c r="J124">
        <v>0</v>
      </c>
      <c r="K124">
        <v>0</v>
      </c>
      <c r="L124">
        <v>772.89980000000003</v>
      </c>
      <c r="M124">
        <v>59215.685799999999</v>
      </c>
      <c r="N124">
        <v>0</v>
      </c>
      <c r="O124">
        <v>0</v>
      </c>
      <c r="P124">
        <v>0</v>
      </c>
      <c r="Q124">
        <v>0</v>
      </c>
      <c r="R124">
        <v>1</v>
      </c>
      <c r="S124" t="s">
        <v>2099</v>
      </c>
    </row>
    <row r="125" spans="1:19" x14ac:dyDescent="0.25">
      <c r="A125" t="s">
        <v>448</v>
      </c>
      <c r="B125">
        <v>8648.4999000000007</v>
      </c>
      <c r="C125">
        <v>674.85810000000004</v>
      </c>
      <c r="D125">
        <v>133765.76610000001</v>
      </c>
      <c r="E125" s="3">
        <v>56280.083899999998</v>
      </c>
      <c r="F125" s="4">
        <v>5073.1229000000003</v>
      </c>
      <c r="G125">
        <v>1124.4155000000001</v>
      </c>
      <c r="H125">
        <v>1205.46</v>
      </c>
      <c r="I125">
        <v>0</v>
      </c>
      <c r="J125">
        <v>0</v>
      </c>
      <c r="K125">
        <v>0</v>
      </c>
      <c r="L125">
        <v>653.72810000000004</v>
      </c>
      <c r="M125">
        <v>67914.393700000001</v>
      </c>
      <c r="N125">
        <v>0</v>
      </c>
      <c r="O125">
        <v>0</v>
      </c>
      <c r="P125">
        <v>0</v>
      </c>
      <c r="Q125">
        <v>0</v>
      </c>
      <c r="R125">
        <v>1</v>
      </c>
      <c r="S125" t="s">
        <v>2099</v>
      </c>
    </row>
    <row r="126" spans="1:19" x14ac:dyDescent="0.25">
      <c r="A126" t="s">
        <v>449</v>
      </c>
      <c r="B126">
        <v>7423.7975999999999</v>
      </c>
      <c r="C126">
        <v>647.33219999999994</v>
      </c>
      <c r="D126">
        <v>96327.371700000003</v>
      </c>
      <c r="E126" s="3">
        <v>41372.701200000003</v>
      </c>
      <c r="F126" s="4">
        <v>5779.9350000000004</v>
      </c>
      <c r="G126">
        <v>1654.5034000000001</v>
      </c>
      <c r="H126">
        <v>1570.9128000000001</v>
      </c>
      <c r="I126">
        <v>0</v>
      </c>
      <c r="J126">
        <v>0</v>
      </c>
      <c r="K126">
        <v>0</v>
      </c>
      <c r="L126">
        <v>763.22730000000001</v>
      </c>
      <c r="M126">
        <v>3785.5068999999999</v>
      </c>
      <c r="N126">
        <v>0</v>
      </c>
      <c r="O126">
        <v>0</v>
      </c>
      <c r="P126">
        <v>0</v>
      </c>
      <c r="Q126">
        <v>0</v>
      </c>
      <c r="R126">
        <v>1</v>
      </c>
      <c r="S126" t="s">
        <v>2099</v>
      </c>
    </row>
    <row r="127" spans="1:19" x14ac:dyDescent="0.25">
      <c r="A127" t="s">
        <v>451</v>
      </c>
      <c r="B127">
        <v>10846.501399999999</v>
      </c>
      <c r="C127">
        <v>1079.3706</v>
      </c>
      <c r="D127">
        <v>152896.20680000001</v>
      </c>
      <c r="E127" s="3">
        <v>66184.170199999993</v>
      </c>
      <c r="F127" s="4">
        <v>9961.5607999999993</v>
      </c>
      <c r="G127">
        <v>1957.328</v>
      </c>
      <c r="H127">
        <v>2475.9843999999998</v>
      </c>
      <c r="I127">
        <v>0</v>
      </c>
      <c r="J127">
        <v>0</v>
      </c>
      <c r="K127">
        <v>0</v>
      </c>
      <c r="L127">
        <v>972.6046</v>
      </c>
      <c r="M127">
        <v>30235.155599999998</v>
      </c>
      <c r="N127">
        <v>0</v>
      </c>
      <c r="O127">
        <v>0</v>
      </c>
      <c r="P127">
        <v>0</v>
      </c>
      <c r="Q127">
        <v>0</v>
      </c>
      <c r="R127">
        <v>1</v>
      </c>
      <c r="S127" t="s">
        <v>2099</v>
      </c>
    </row>
    <row r="128" spans="1:19" x14ac:dyDescent="0.25">
      <c r="A128" t="s">
        <v>452</v>
      </c>
      <c r="B128">
        <v>7509.6432999999997</v>
      </c>
      <c r="C128">
        <v>398.00009999999997</v>
      </c>
      <c r="D128">
        <v>137564.07279999999</v>
      </c>
      <c r="E128" s="3">
        <v>58132.318299999999</v>
      </c>
      <c r="F128" s="4">
        <v>4289.4993999999997</v>
      </c>
      <c r="G128">
        <v>990.07730000000004</v>
      </c>
      <c r="H128">
        <v>1223.3746000000001</v>
      </c>
      <c r="I128">
        <v>0</v>
      </c>
      <c r="J128">
        <v>0</v>
      </c>
      <c r="K128">
        <v>0</v>
      </c>
      <c r="L128">
        <v>382.98669999999998</v>
      </c>
      <c r="M128">
        <v>77115.311600000001</v>
      </c>
      <c r="N128">
        <v>0</v>
      </c>
      <c r="O128">
        <v>0</v>
      </c>
      <c r="P128">
        <v>0</v>
      </c>
      <c r="Q128">
        <v>0</v>
      </c>
      <c r="R128">
        <v>1</v>
      </c>
      <c r="S128" t="s">
        <v>2099</v>
      </c>
    </row>
    <row r="129" spans="1:19" x14ac:dyDescent="0.25">
      <c r="A129" t="s">
        <v>456</v>
      </c>
      <c r="B129">
        <v>12164.9902</v>
      </c>
      <c r="C129">
        <v>1214.269</v>
      </c>
      <c r="D129">
        <v>163713.10279999999</v>
      </c>
      <c r="E129" s="3">
        <v>70580.323199999999</v>
      </c>
      <c r="F129" s="4">
        <v>9643.8989000000001</v>
      </c>
      <c r="G129">
        <v>1945.9758999999999</v>
      </c>
      <c r="H129">
        <v>2512.9938999999999</v>
      </c>
      <c r="I129">
        <v>0</v>
      </c>
      <c r="J129">
        <v>0</v>
      </c>
      <c r="K129">
        <v>0</v>
      </c>
      <c r="L129">
        <v>904.50480000000005</v>
      </c>
      <c r="M129">
        <v>50529.498200000002</v>
      </c>
      <c r="N129">
        <v>0</v>
      </c>
      <c r="O129">
        <v>0</v>
      </c>
      <c r="P129">
        <v>0</v>
      </c>
      <c r="Q129">
        <v>0</v>
      </c>
      <c r="R129">
        <v>1</v>
      </c>
      <c r="S129" t="s">
        <v>2099</v>
      </c>
    </row>
    <row r="130" spans="1:19" x14ac:dyDescent="0.25">
      <c r="A130" t="s">
        <v>458</v>
      </c>
      <c r="B130">
        <v>10645.2919</v>
      </c>
      <c r="C130">
        <v>1319.7570000000001</v>
      </c>
      <c r="D130">
        <v>146432.8786</v>
      </c>
      <c r="E130" s="3">
        <v>62646.413399999998</v>
      </c>
      <c r="F130" s="4">
        <v>9376.2829999999994</v>
      </c>
      <c r="G130">
        <v>1714.8565000000001</v>
      </c>
      <c r="H130">
        <v>2304.0198</v>
      </c>
      <c r="I130">
        <v>0</v>
      </c>
      <c r="J130">
        <v>0</v>
      </c>
      <c r="K130">
        <v>0</v>
      </c>
      <c r="L130">
        <v>771.62869999999998</v>
      </c>
      <c r="M130">
        <v>46725.155400000003</v>
      </c>
      <c r="N130">
        <v>0</v>
      </c>
      <c r="O130">
        <v>0</v>
      </c>
      <c r="P130">
        <v>0</v>
      </c>
      <c r="Q130">
        <v>0</v>
      </c>
      <c r="R130">
        <v>1</v>
      </c>
      <c r="S130" t="s">
        <v>2099</v>
      </c>
    </row>
    <row r="131" spans="1:19" x14ac:dyDescent="0.25">
      <c r="A131" t="s">
        <v>459</v>
      </c>
      <c r="B131">
        <v>15664.8513</v>
      </c>
      <c r="C131">
        <v>2029.8416999999999</v>
      </c>
      <c r="D131">
        <v>156783.80669999999</v>
      </c>
      <c r="E131" s="3">
        <v>69798.306100000002</v>
      </c>
      <c r="F131" s="4">
        <v>11869.434300000001</v>
      </c>
      <c r="G131">
        <v>2562.3517999999999</v>
      </c>
      <c r="H131">
        <v>2512.723</v>
      </c>
      <c r="I131">
        <v>0</v>
      </c>
      <c r="J131">
        <v>0</v>
      </c>
      <c r="K131">
        <v>0</v>
      </c>
      <c r="L131">
        <v>1005.5428000000001</v>
      </c>
      <c r="M131">
        <v>11706.312099999999</v>
      </c>
      <c r="N131">
        <v>0</v>
      </c>
      <c r="O131">
        <v>0</v>
      </c>
      <c r="P131">
        <v>0</v>
      </c>
      <c r="Q131">
        <v>0</v>
      </c>
      <c r="R131">
        <v>1</v>
      </c>
      <c r="S131" t="s">
        <v>2099</v>
      </c>
    </row>
    <row r="132" spans="1:19" x14ac:dyDescent="0.25">
      <c r="A132" t="s">
        <v>460</v>
      </c>
      <c r="B132">
        <v>7603.2934999999998</v>
      </c>
      <c r="C132">
        <v>698.25620000000004</v>
      </c>
      <c r="D132">
        <v>88987.298299999995</v>
      </c>
      <c r="E132" s="3">
        <v>37258.493900000001</v>
      </c>
      <c r="F132" s="4">
        <v>4046.9470999999999</v>
      </c>
      <c r="G132">
        <v>1209.8648000000001</v>
      </c>
      <c r="H132">
        <v>578.24599999999998</v>
      </c>
      <c r="I132">
        <v>0</v>
      </c>
      <c r="J132">
        <v>0</v>
      </c>
      <c r="K132">
        <v>0</v>
      </c>
      <c r="L132">
        <v>541.91390000000001</v>
      </c>
      <c r="M132">
        <v>15423.0692</v>
      </c>
      <c r="N132">
        <v>0</v>
      </c>
      <c r="O132">
        <v>0</v>
      </c>
      <c r="P132">
        <v>0</v>
      </c>
      <c r="Q132">
        <v>0</v>
      </c>
      <c r="R132">
        <v>1</v>
      </c>
      <c r="S132" t="s">
        <v>2099</v>
      </c>
    </row>
    <row r="133" spans="1:19" x14ac:dyDescent="0.25">
      <c r="A133" t="s">
        <v>461</v>
      </c>
      <c r="B133">
        <v>14263.3945</v>
      </c>
      <c r="C133">
        <v>1680.1715999999999</v>
      </c>
      <c r="D133">
        <v>161815.57889999999</v>
      </c>
      <c r="E133" s="3">
        <v>71328.391499999998</v>
      </c>
      <c r="F133" s="4">
        <v>9880.1967000000004</v>
      </c>
      <c r="G133">
        <v>2304.6731</v>
      </c>
      <c r="H133">
        <v>3099.6120999999998</v>
      </c>
      <c r="I133">
        <v>0</v>
      </c>
      <c r="J133">
        <v>0</v>
      </c>
      <c r="K133">
        <v>0</v>
      </c>
      <c r="L133">
        <v>1097.8843999999999</v>
      </c>
      <c r="M133">
        <v>31717.597600000001</v>
      </c>
      <c r="N133">
        <v>0</v>
      </c>
      <c r="O133">
        <v>0</v>
      </c>
      <c r="P133">
        <v>0</v>
      </c>
      <c r="Q133">
        <v>0</v>
      </c>
      <c r="R133">
        <v>1</v>
      </c>
      <c r="S133" t="s">
        <v>2099</v>
      </c>
    </row>
    <row r="134" spans="1:19" x14ac:dyDescent="0.25">
      <c r="A134" t="s">
        <v>462</v>
      </c>
      <c r="B134">
        <v>7044.1611000000003</v>
      </c>
      <c r="C134">
        <v>706.37189999999998</v>
      </c>
      <c r="D134">
        <v>97643.833199999994</v>
      </c>
      <c r="E134" s="3">
        <v>39439.450900000003</v>
      </c>
      <c r="F134" s="4">
        <v>6609.3881000000001</v>
      </c>
      <c r="G134">
        <v>1391.0907999999999</v>
      </c>
      <c r="H134">
        <v>774.61659999999995</v>
      </c>
      <c r="I134">
        <v>0</v>
      </c>
      <c r="J134">
        <v>0</v>
      </c>
      <c r="K134">
        <v>0</v>
      </c>
      <c r="L134">
        <v>847.02880000000005</v>
      </c>
      <c r="M134">
        <v>15560.9802</v>
      </c>
      <c r="N134">
        <v>0</v>
      </c>
      <c r="O134">
        <v>0</v>
      </c>
      <c r="P134">
        <v>0</v>
      </c>
      <c r="Q134">
        <v>0</v>
      </c>
      <c r="R134">
        <v>1</v>
      </c>
      <c r="S134" t="s">
        <v>2099</v>
      </c>
    </row>
    <row r="135" spans="1:19" x14ac:dyDescent="0.25">
      <c r="A135" t="s">
        <v>463</v>
      </c>
      <c r="B135">
        <v>8541.3806999999997</v>
      </c>
      <c r="C135">
        <v>722.31060000000002</v>
      </c>
      <c r="D135">
        <v>104102.48729999999</v>
      </c>
      <c r="E135" s="3">
        <v>43842.061399999999</v>
      </c>
      <c r="F135" s="4">
        <v>4564.1490000000003</v>
      </c>
      <c r="G135">
        <v>1399.6569</v>
      </c>
      <c r="H135">
        <v>586.75480000000005</v>
      </c>
      <c r="I135">
        <v>0</v>
      </c>
      <c r="J135">
        <v>0</v>
      </c>
      <c r="K135">
        <v>0</v>
      </c>
      <c r="L135">
        <v>609.99519999999995</v>
      </c>
      <c r="M135">
        <v>19431.281500000001</v>
      </c>
      <c r="N135">
        <v>0</v>
      </c>
      <c r="O135">
        <v>0</v>
      </c>
      <c r="P135">
        <v>0</v>
      </c>
      <c r="Q135">
        <v>0</v>
      </c>
      <c r="R135">
        <v>1</v>
      </c>
      <c r="S135" t="s">
        <v>2099</v>
      </c>
    </row>
    <row r="136" spans="1:19" x14ac:dyDescent="0.25">
      <c r="A136" t="s">
        <v>1919</v>
      </c>
      <c r="B136">
        <v>11974.582700000001</v>
      </c>
      <c r="C136">
        <v>1253.2597000000001</v>
      </c>
      <c r="D136">
        <v>175485.2825</v>
      </c>
      <c r="E136" s="3">
        <v>76201.590400000001</v>
      </c>
      <c r="F136" s="4">
        <v>10811.508400000001</v>
      </c>
      <c r="G136">
        <v>2220.4299000000001</v>
      </c>
      <c r="H136">
        <v>2811.2447999999999</v>
      </c>
      <c r="I136">
        <v>0</v>
      </c>
      <c r="J136">
        <v>0</v>
      </c>
      <c r="K136">
        <v>0</v>
      </c>
      <c r="L136">
        <v>1139.7094</v>
      </c>
      <c r="M136">
        <v>49571.3462</v>
      </c>
      <c r="N136">
        <v>0</v>
      </c>
      <c r="O136">
        <v>0</v>
      </c>
      <c r="P136">
        <v>0</v>
      </c>
      <c r="Q136">
        <v>0</v>
      </c>
      <c r="R136">
        <v>1</v>
      </c>
      <c r="S136" t="s">
        <v>2099</v>
      </c>
    </row>
    <row r="137" spans="1:19" x14ac:dyDescent="0.25">
      <c r="A137" t="s">
        <v>468</v>
      </c>
      <c r="B137">
        <v>9215.4382000000005</v>
      </c>
      <c r="C137">
        <v>1004.4669</v>
      </c>
      <c r="D137">
        <v>102730.303</v>
      </c>
      <c r="E137" s="3">
        <v>43860.8413</v>
      </c>
      <c r="F137" s="4">
        <v>6679.4804000000004</v>
      </c>
      <c r="G137">
        <v>1776.8697</v>
      </c>
      <c r="H137">
        <v>994.37860000000001</v>
      </c>
      <c r="I137">
        <v>0</v>
      </c>
      <c r="J137">
        <v>0</v>
      </c>
      <c r="K137">
        <v>0</v>
      </c>
      <c r="L137">
        <v>700.50649999999996</v>
      </c>
      <c r="M137">
        <v>4941.2635</v>
      </c>
      <c r="N137">
        <v>0</v>
      </c>
      <c r="O137">
        <v>0</v>
      </c>
      <c r="P137">
        <v>0</v>
      </c>
      <c r="Q137">
        <v>0</v>
      </c>
      <c r="R137">
        <v>1</v>
      </c>
      <c r="S137" t="s">
        <v>2099</v>
      </c>
    </row>
    <row r="138" spans="1:19" x14ac:dyDescent="0.25">
      <c r="A138" t="s">
        <v>469</v>
      </c>
      <c r="B138">
        <v>9537.2029999999995</v>
      </c>
      <c r="C138">
        <v>609.37440000000004</v>
      </c>
      <c r="D138">
        <v>165375.5141</v>
      </c>
      <c r="E138" s="3">
        <v>71232.248099999997</v>
      </c>
      <c r="F138" s="4">
        <v>6205.5496999999996</v>
      </c>
      <c r="G138">
        <v>1644.6487999999999</v>
      </c>
      <c r="H138">
        <v>1734.7402</v>
      </c>
      <c r="I138">
        <v>0</v>
      </c>
      <c r="J138">
        <v>0</v>
      </c>
      <c r="K138">
        <v>0</v>
      </c>
      <c r="L138">
        <v>626.81029999999998</v>
      </c>
      <c r="M138">
        <v>78678.490600000005</v>
      </c>
      <c r="N138">
        <v>0</v>
      </c>
      <c r="O138">
        <v>0</v>
      </c>
      <c r="P138">
        <v>0</v>
      </c>
      <c r="Q138">
        <v>0</v>
      </c>
      <c r="R138">
        <v>1</v>
      </c>
      <c r="S138" t="s">
        <v>2099</v>
      </c>
    </row>
    <row r="139" spans="1:19" x14ac:dyDescent="0.25">
      <c r="A139" t="s">
        <v>470</v>
      </c>
      <c r="B139">
        <v>11481.722400000001</v>
      </c>
      <c r="C139">
        <v>1107.9413</v>
      </c>
      <c r="D139">
        <v>142404.27160000001</v>
      </c>
      <c r="E139" s="3">
        <v>62548.126400000001</v>
      </c>
      <c r="F139" s="4">
        <v>8426.0985999999994</v>
      </c>
      <c r="G139">
        <v>2235.8191999999999</v>
      </c>
      <c r="H139">
        <v>2504.8615</v>
      </c>
      <c r="I139">
        <v>0</v>
      </c>
      <c r="J139">
        <v>0</v>
      </c>
      <c r="K139">
        <v>0</v>
      </c>
      <c r="L139">
        <v>802.52200000000005</v>
      </c>
      <c r="M139">
        <v>18292.481199999998</v>
      </c>
      <c r="N139">
        <v>0</v>
      </c>
      <c r="O139">
        <v>0</v>
      </c>
      <c r="P139">
        <v>0</v>
      </c>
      <c r="Q139">
        <v>0</v>
      </c>
      <c r="R139">
        <v>1</v>
      </c>
      <c r="S139" t="s">
        <v>2099</v>
      </c>
    </row>
    <row r="140" spans="1:19" x14ac:dyDescent="0.25">
      <c r="A140" t="s">
        <v>471</v>
      </c>
      <c r="B140">
        <v>8076.5360000000001</v>
      </c>
      <c r="C140">
        <v>739.0204</v>
      </c>
      <c r="D140">
        <v>114442.56389999999</v>
      </c>
      <c r="E140" s="3">
        <v>50023.0959</v>
      </c>
      <c r="F140" s="4">
        <v>6063.9894000000004</v>
      </c>
      <c r="G140">
        <v>1629.6489999999999</v>
      </c>
      <c r="H140">
        <v>2480.2584000000002</v>
      </c>
      <c r="I140">
        <v>0</v>
      </c>
      <c r="J140">
        <v>0</v>
      </c>
      <c r="K140">
        <v>0</v>
      </c>
      <c r="L140">
        <v>737.79229999999995</v>
      </c>
      <c r="M140">
        <v>23617.016299999999</v>
      </c>
      <c r="N140">
        <v>0</v>
      </c>
      <c r="O140">
        <v>0</v>
      </c>
      <c r="P140">
        <v>0</v>
      </c>
      <c r="Q140">
        <v>0</v>
      </c>
      <c r="R140">
        <v>1</v>
      </c>
      <c r="S140" t="s">
        <v>2099</v>
      </c>
    </row>
    <row r="141" spans="1:19" x14ac:dyDescent="0.25">
      <c r="A141" t="s">
        <v>472</v>
      </c>
      <c r="B141">
        <v>8060.2613000000001</v>
      </c>
      <c r="C141">
        <v>684.05139999999994</v>
      </c>
      <c r="D141">
        <v>91500.702399999995</v>
      </c>
      <c r="E141" s="3">
        <v>38641.357499999998</v>
      </c>
      <c r="F141" s="4">
        <v>4626.8176999999996</v>
      </c>
      <c r="G141">
        <v>1559.3150000000001</v>
      </c>
      <c r="H141">
        <v>937.72659999999996</v>
      </c>
      <c r="I141">
        <v>0</v>
      </c>
      <c r="J141">
        <v>0</v>
      </c>
      <c r="K141">
        <v>0</v>
      </c>
      <c r="L141">
        <v>611.0521</v>
      </c>
      <c r="M141">
        <v>10567.9226</v>
      </c>
      <c r="N141">
        <v>0</v>
      </c>
      <c r="O141">
        <v>0</v>
      </c>
      <c r="P141">
        <v>0</v>
      </c>
      <c r="Q141">
        <v>0</v>
      </c>
      <c r="R141">
        <v>1</v>
      </c>
      <c r="S141" t="s">
        <v>2099</v>
      </c>
    </row>
    <row r="142" spans="1:19" x14ac:dyDescent="0.25">
      <c r="A142" t="s">
        <v>477</v>
      </c>
      <c r="B142">
        <v>1277.8932</v>
      </c>
      <c r="C142">
        <v>118.76130000000001</v>
      </c>
      <c r="D142">
        <v>20489.4607</v>
      </c>
      <c r="E142" s="3">
        <v>4602.3077000000003</v>
      </c>
      <c r="F142" s="4">
        <v>1471.0008</v>
      </c>
      <c r="G142">
        <v>0</v>
      </c>
      <c r="H142">
        <v>337.22770000000003</v>
      </c>
      <c r="I142">
        <v>0</v>
      </c>
      <c r="J142">
        <v>0</v>
      </c>
      <c r="K142">
        <v>0</v>
      </c>
      <c r="L142">
        <v>799.34699999999998</v>
      </c>
      <c r="M142">
        <v>5831.1643999999997</v>
      </c>
      <c r="N142">
        <v>0</v>
      </c>
      <c r="O142">
        <v>0</v>
      </c>
      <c r="P142">
        <v>983.24289999999996</v>
      </c>
      <c r="Q142">
        <v>0</v>
      </c>
      <c r="R142">
        <v>1</v>
      </c>
      <c r="S142" t="s">
        <v>2099</v>
      </c>
    </row>
    <row r="143" spans="1:19" x14ac:dyDescent="0.25">
      <c r="A143" t="s">
        <v>482</v>
      </c>
      <c r="B143">
        <v>5045.7809999999999</v>
      </c>
      <c r="C143">
        <v>431.72609999999997</v>
      </c>
      <c r="D143">
        <v>76631.869500000001</v>
      </c>
      <c r="E143" s="3">
        <v>31218.355</v>
      </c>
      <c r="F143" s="4">
        <v>4223.7184999999999</v>
      </c>
      <c r="G143">
        <v>1581.9856</v>
      </c>
      <c r="H143">
        <v>861.44949999999994</v>
      </c>
      <c r="I143">
        <v>0</v>
      </c>
      <c r="J143">
        <v>0</v>
      </c>
      <c r="K143">
        <v>0</v>
      </c>
      <c r="L143">
        <v>635.24839999999995</v>
      </c>
      <c r="M143">
        <v>13030.6965</v>
      </c>
      <c r="N143">
        <v>0</v>
      </c>
      <c r="O143">
        <v>0</v>
      </c>
      <c r="P143">
        <v>0</v>
      </c>
      <c r="Q143">
        <v>0</v>
      </c>
      <c r="R143">
        <v>1</v>
      </c>
      <c r="S143" t="s">
        <v>2099</v>
      </c>
    </row>
    <row r="144" spans="1:19" x14ac:dyDescent="0.25">
      <c r="A144" t="s">
        <v>483</v>
      </c>
      <c r="B144">
        <v>6103.7089999999998</v>
      </c>
      <c r="C144">
        <v>490.80529999999999</v>
      </c>
      <c r="D144">
        <v>90348.68</v>
      </c>
      <c r="E144" s="3">
        <v>37199.545599999998</v>
      </c>
      <c r="F144" s="4">
        <v>5015.1502</v>
      </c>
      <c r="G144">
        <v>1689.4603</v>
      </c>
      <c r="H144">
        <v>1455.9928</v>
      </c>
      <c r="I144">
        <v>0</v>
      </c>
      <c r="J144">
        <v>0</v>
      </c>
      <c r="K144">
        <v>0</v>
      </c>
      <c r="L144">
        <v>662.81119999999999</v>
      </c>
      <c r="M144">
        <v>11128.3375</v>
      </c>
      <c r="N144">
        <v>0</v>
      </c>
      <c r="O144">
        <v>0</v>
      </c>
      <c r="P144">
        <v>0</v>
      </c>
      <c r="Q144">
        <v>0</v>
      </c>
      <c r="R144">
        <v>1</v>
      </c>
      <c r="S144" t="s">
        <v>2099</v>
      </c>
    </row>
    <row r="145" spans="1:19" x14ac:dyDescent="0.25">
      <c r="A145" t="s">
        <v>484</v>
      </c>
      <c r="B145">
        <v>10909.9805</v>
      </c>
      <c r="C145">
        <v>4696.8064000000004</v>
      </c>
      <c r="D145">
        <v>145789.87530000001</v>
      </c>
      <c r="E145" s="3">
        <v>66880.974100000007</v>
      </c>
      <c r="F145" s="4">
        <v>38483.962</v>
      </c>
      <c r="G145">
        <v>4568.4251000000004</v>
      </c>
      <c r="H145">
        <v>32439.640599999999</v>
      </c>
      <c r="I145">
        <v>0</v>
      </c>
      <c r="J145">
        <v>0</v>
      </c>
      <c r="K145">
        <v>0</v>
      </c>
      <c r="L145">
        <v>2783.0284999999999</v>
      </c>
      <c r="M145">
        <v>852.68230000000005</v>
      </c>
      <c r="N145">
        <v>0</v>
      </c>
      <c r="O145">
        <v>0</v>
      </c>
      <c r="P145">
        <v>0</v>
      </c>
      <c r="Q145">
        <v>0</v>
      </c>
      <c r="R145">
        <v>1</v>
      </c>
      <c r="S145" t="s">
        <v>2099</v>
      </c>
    </row>
    <row r="146" spans="1:19" x14ac:dyDescent="0.25">
      <c r="A146" t="s">
        <v>1924</v>
      </c>
      <c r="B146">
        <v>5669.3656000000001</v>
      </c>
      <c r="C146">
        <v>755.60109999999997</v>
      </c>
      <c r="D146">
        <v>111950.0482</v>
      </c>
      <c r="E146" s="3">
        <v>53785.5314</v>
      </c>
      <c r="F146" s="4">
        <v>12872.621800000001</v>
      </c>
      <c r="G146">
        <v>985.93209999999999</v>
      </c>
      <c r="H146">
        <v>11538.2392</v>
      </c>
      <c r="I146">
        <v>0</v>
      </c>
      <c r="J146">
        <v>0</v>
      </c>
      <c r="K146">
        <v>0</v>
      </c>
      <c r="L146">
        <v>256.69580000000002</v>
      </c>
      <c r="M146">
        <v>81040.989000000001</v>
      </c>
      <c r="N146">
        <v>0</v>
      </c>
      <c r="O146">
        <v>0</v>
      </c>
      <c r="P146">
        <v>0</v>
      </c>
      <c r="Q146">
        <v>0</v>
      </c>
      <c r="R146">
        <v>1</v>
      </c>
      <c r="S146" t="s">
        <v>2099</v>
      </c>
    </row>
    <row r="147" spans="1:19" x14ac:dyDescent="0.25">
      <c r="A147" t="s">
        <v>492</v>
      </c>
      <c r="B147">
        <v>2311.4551999999999</v>
      </c>
      <c r="C147">
        <v>241.5187</v>
      </c>
      <c r="D147">
        <v>33835.499600000003</v>
      </c>
      <c r="E147" s="3">
        <v>12334.182500000001</v>
      </c>
      <c r="F147" s="4">
        <v>2583.6448</v>
      </c>
      <c r="G147">
        <v>992.54179999999997</v>
      </c>
      <c r="H147">
        <v>1069.6668999999999</v>
      </c>
      <c r="I147">
        <v>0</v>
      </c>
      <c r="J147">
        <v>0</v>
      </c>
      <c r="K147">
        <v>0</v>
      </c>
      <c r="L147">
        <v>680.78070000000002</v>
      </c>
      <c r="M147">
        <v>1956.6797999999999</v>
      </c>
      <c r="N147">
        <v>0</v>
      </c>
      <c r="O147">
        <v>0</v>
      </c>
      <c r="P147">
        <v>0</v>
      </c>
      <c r="Q147">
        <v>0</v>
      </c>
      <c r="R147">
        <v>1</v>
      </c>
      <c r="S147" t="s">
        <v>2099</v>
      </c>
    </row>
    <row r="148" spans="1:19" x14ac:dyDescent="0.25">
      <c r="A148" t="s">
        <v>499</v>
      </c>
      <c r="B148">
        <v>617.96489999999994</v>
      </c>
      <c r="C148">
        <v>44.588000000000001</v>
      </c>
      <c r="D148">
        <v>9509.4565000000002</v>
      </c>
      <c r="E148" s="3">
        <v>664.9357</v>
      </c>
      <c r="F148" s="4">
        <v>721.58050000000003</v>
      </c>
      <c r="G148">
        <v>498.4393</v>
      </c>
      <c r="H148">
        <v>206.81610000000001</v>
      </c>
      <c r="I148">
        <v>0</v>
      </c>
      <c r="J148">
        <v>0</v>
      </c>
      <c r="K148">
        <v>0</v>
      </c>
      <c r="L148">
        <v>469.84440000000001</v>
      </c>
      <c r="M148">
        <v>3308.261</v>
      </c>
      <c r="N148">
        <v>0</v>
      </c>
      <c r="O148">
        <v>0</v>
      </c>
      <c r="P148">
        <v>0</v>
      </c>
      <c r="Q148">
        <v>0</v>
      </c>
      <c r="R148">
        <v>1</v>
      </c>
      <c r="S148" t="s">
        <v>2099</v>
      </c>
    </row>
    <row r="149" spans="1:19" x14ac:dyDescent="0.25">
      <c r="A149" t="s">
        <v>502</v>
      </c>
      <c r="B149">
        <v>3972.1297</v>
      </c>
      <c r="C149">
        <v>575.55330000000004</v>
      </c>
      <c r="D149">
        <v>51387.066899999998</v>
      </c>
      <c r="E149" s="3">
        <v>17885.9319</v>
      </c>
      <c r="F149" s="4">
        <v>5258.5009</v>
      </c>
      <c r="G149">
        <v>1930.3557000000001</v>
      </c>
      <c r="H149">
        <v>2729.7609000000002</v>
      </c>
      <c r="I149">
        <v>0</v>
      </c>
      <c r="J149">
        <v>0</v>
      </c>
      <c r="K149">
        <v>0</v>
      </c>
      <c r="L149">
        <v>1438.6715999999999</v>
      </c>
      <c r="M149">
        <v>3927.3463000000002</v>
      </c>
      <c r="N149">
        <v>0</v>
      </c>
      <c r="O149">
        <v>0</v>
      </c>
      <c r="P149">
        <v>0</v>
      </c>
      <c r="Q149">
        <v>0</v>
      </c>
      <c r="R149">
        <v>1</v>
      </c>
      <c r="S149" t="s">
        <v>2099</v>
      </c>
    </row>
    <row r="150" spans="1:19" x14ac:dyDescent="0.25">
      <c r="A150" t="s">
        <v>515</v>
      </c>
      <c r="B150">
        <v>2810.6172000000001</v>
      </c>
      <c r="C150">
        <v>540.54280000000006</v>
      </c>
      <c r="D150">
        <v>34048.570599999999</v>
      </c>
      <c r="E150" s="3">
        <v>10492.068499999999</v>
      </c>
      <c r="F150" s="4">
        <v>4406.3407999999999</v>
      </c>
      <c r="G150">
        <v>1390.5264</v>
      </c>
      <c r="H150">
        <v>2751.0835000000002</v>
      </c>
      <c r="I150">
        <v>0</v>
      </c>
      <c r="J150">
        <v>0</v>
      </c>
      <c r="K150">
        <v>0</v>
      </c>
      <c r="L150">
        <v>1096.6682000000001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 t="s">
        <v>2099</v>
      </c>
    </row>
    <row r="151" spans="1:19" x14ac:dyDescent="0.25">
      <c r="A151" t="s">
        <v>528</v>
      </c>
      <c r="B151">
        <v>12848.672</v>
      </c>
      <c r="C151">
        <v>1556.9104</v>
      </c>
      <c r="D151">
        <v>184861.1918</v>
      </c>
      <c r="E151" s="3">
        <v>89256.552800000005</v>
      </c>
      <c r="F151" s="4">
        <v>15238.5869</v>
      </c>
      <c r="G151">
        <v>2967.2188999999998</v>
      </c>
      <c r="H151">
        <v>7854.4290000000001</v>
      </c>
      <c r="I151">
        <v>0</v>
      </c>
      <c r="J151">
        <v>0</v>
      </c>
      <c r="K151">
        <v>0</v>
      </c>
      <c r="L151">
        <v>1027.1207999999999</v>
      </c>
      <c r="M151">
        <v>31686.6564</v>
      </c>
      <c r="N151">
        <v>0</v>
      </c>
      <c r="O151">
        <v>0</v>
      </c>
      <c r="P151">
        <v>0</v>
      </c>
      <c r="Q151">
        <v>0</v>
      </c>
      <c r="R151">
        <v>1</v>
      </c>
      <c r="S151" t="s">
        <v>2099</v>
      </c>
    </row>
    <row r="152" spans="1:19" x14ac:dyDescent="0.25">
      <c r="A152" t="s">
        <v>529</v>
      </c>
      <c r="B152">
        <v>9435.1448</v>
      </c>
      <c r="C152">
        <v>882.41459999999995</v>
      </c>
      <c r="D152">
        <v>107919.91250000001</v>
      </c>
      <c r="E152" s="3">
        <v>46357.757799999999</v>
      </c>
      <c r="F152" s="4">
        <v>5586.1826000000001</v>
      </c>
      <c r="G152">
        <v>1746.1225999999999</v>
      </c>
      <c r="H152">
        <v>1688.7663</v>
      </c>
      <c r="I152">
        <v>0</v>
      </c>
      <c r="J152">
        <v>0</v>
      </c>
      <c r="K152">
        <v>0</v>
      </c>
      <c r="L152">
        <v>765.32889999999998</v>
      </c>
      <c r="M152">
        <v>16842.260600000001</v>
      </c>
      <c r="N152">
        <v>0</v>
      </c>
      <c r="O152">
        <v>0</v>
      </c>
      <c r="P152">
        <v>0</v>
      </c>
      <c r="Q152">
        <v>0</v>
      </c>
      <c r="R152">
        <v>1</v>
      </c>
      <c r="S152" t="s">
        <v>2099</v>
      </c>
    </row>
    <row r="153" spans="1:19" x14ac:dyDescent="0.25">
      <c r="A153" t="s">
        <v>530</v>
      </c>
      <c r="B153">
        <v>16214.108899999999</v>
      </c>
      <c r="C153">
        <v>1917.7518</v>
      </c>
      <c r="D153">
        <v>151710.04079999999</v>
      </c>
      <c r="E153" s="3">
        <v>66493.380499999999</v>
      </c>
      <c r="F153" s="4">
        <v>9403.3971999999994</v>
      </c>
      <c r="G153">
        <v>2853.1518999999998</v>
      </c>
      <c r="H153">
        <v>2379.2988999999998</v>
      </c>
      <c r="I153">
        <v>0</v>
      </c>
      <c r="J153">
        <v>0</v>
      </c>
      <c r="K153">
        <v>0</v>
      </c>
      <c r="L153">
        <v>1134.0129999999999</v>
      </c>
      <c r="M153">
        <v>4379.3490000000002</v>
      </c>
      <c r="N153">
        <v>0</v>
      </c>
      <c r="O153">
        <v>0</v>
      </c>
      <c r="P153">
        <v>0</v>
      </c>
      <c r="Q153">
        <v>0</v>
      </c>
      <c r="R153">
        <v>1</v>
      </c>
      <c r="S153" t="s">
        <v>2099</v>
      </c>
    </row>
    <row r="154" spans="1:19" x14ac:dyDescent="0.25">
      <c r="A154" t="s">
        <v>531</v>
      </c>
      <c r="B154">
        <v>6007.6351999999997</v>
      </c>
      <c r="C154">
        <v>347.2758</v>
      </c>
      <c r="D154">
        <v>121330.5327</v>
      </c>
      <c r="E154" s="3">
        <v>51315.126600000003</v>
      </c>
      <c r="F154" s="4">
        <v>5127.4764999999998</v>
      </c>
      <c r="G154">
        <v>809.18539999999996</v>
      </c>
      <c r="H154">
        <v>3165.3411000000001</v>
      </c>
      <c r="I154">
        <v>0</v>
      </c>
      <c r="J154">
        <v>0</v>
      </c>
      <c r="K154">
        <v>0</v>
      </c>
      <c r="L154">
        <v>430.30149999999998</v>
      </c>
      <c r="M154">
        <v>83145.297099999996</v>
      </c>
      <c r="N154">
        <v>0</v>
      </c>
      <c r="O154">
        <v>0</v>
      </c>
      <c r="P154">
        <v>0</v>
      </c>
      <c r="Q154">
        <v>0</v>
      </c>
      <c r="R154">
        <v>1</v>
      </c>
      <c r="S154" t="s">
        <v>2099</v>
      </c>
    </row>
    <row r="155" spans="1:19" x14ac:dyDescent="0.25">
      <c r="A155" t="s">
        <v>532</v>
      </c>
      <c r="B155">
        <v>12089.274600000001</v>
      </c>
      <c r="C155">
        <v>1846.8842999999999</v>
      </c>
      <c r="D155">
        <v>161062.66390000001</v>
      </c>
      <c r="E155" s="3">
        <v>74969.564799999993</v>
      </c>
      <c r="F155" s="4">
        <v>12015.9593</v>
      </c>
      <c r="G155">
        <v>2571.4884000000002</v>
      </c>
      <c r="H155">
        <v>5568.9269999999997</v>
      </c>
      <c r="I155">
        <v>0</v>
      </c>
      <c r="J155">
        <v>0</v>
      </c>
      <c r="K155">
        <v>0</v>
      </c>
      <c r="L155">
        <v>820.90229999999997</v>
      </c>
      <c r="M155">
        <v>25039.191599999998</v>
      </c>
      <c r="N155">
        <v>0</v>
      </c>
      <c r="O155">
        <v>0</v>
      </c>
      <c r="P155">
        <v>0</v>
      </c>
      <c r="Q155">
        <v>0</v>
      </c>
      <c r="R155">
        <v>1</v>
      </c>
      <c r="S155" t="s">
        <v>2099</v>
      </c>
    </row>
    <row r="156" spans="1:19" x14ac:dyDescent="0.25">
      <c r="A156" t="s">
        <v>533</v>
      </c>
      <c r="B156">
        <v>10446.7886</v>
      </c>
      <c r="C156">
        <v>1273.9110000000001</v>
      </c>
      <c r="D156">
        <v>126943.9767</v>
      </c>
      <c r="E156" s="3">
        <v>58276.892399999997</v>
      </c>
      <c r="F156" s="4">
        <v>9493.9938000000002</v>
      </c>
      <c r="G156">
        <v>2346.1350000000002</v>
      </c>
      <c r="H156">
        <v>3861.3483000000001</v>
      </c>
      <c r="I156">
        <v>0</v>
      </c>
      <c r="J156">
        <v>0</v>
      </c>
      <c r="K156">
        <v>0</v>
      </c>
      <c r="L156">
        <v>851.06370000000004</v>
      </c>
      <c r="M156">
        <v>2965.8161</v>
      </c>
      <c r="N156">
        <v>0</v>
      </c>
      <c r="O156">
        <v>0</v>
      </c>
      <c r="P156">
        <v>0</v>
      </c>
      <c r="Q156">
        <v>0</v>
      </c>
      <c r="R156">
        <v>1</v>
      </c>
      <c r="S156" t="s">
        <v>2099</v>
      </c>
    </row>
    <row r="157" spans="1:19" x14ac:dyDescent="0.25">
      <c r="A157" t="s">
        <v>534</v>
      </c>
      <c r="B157">
        <v>7761.8320000000003</v>
      </c>
      <c r="C157">
        <v>670.01760000000002</v>
      </c>
      <c r="D157">
        <v>101200.9188</v>
      </c>
      <c r="E157" s="3">
        <v>43667.805800000002</v>
      </c>
      <c r="F157" s="4">
        <v>5471.3380999999999</v>
      </c>
      <c r="G157">
        <v>1704.9404</v>
      </c>
      <c r="H157">
        <v>1181.5902000000001</v>
      </c>
      <c r="I157">
        <v>0</v>
      </c>
      <c r="J157">
        <v>0</v>
      </c>
      <c r="K157">
        <v>0</v>
      </c>
      <c r="L157">
        <v>586.71010000000001</v>
      </c>
      <c r="M157">
        <v>10514.607900000001</v>
      </c>
      <c r="N157">
        <v>0</v>
      </c>
      <c r="O157">
        <v>0</v>
      </c>
      <c r="P157">
        <v>0</v>
      </c>
      <c r="Q157">
        <v>0</v>
      </c>
      <c r="R157">
        <v>1</v>
      </c>
      <c r="S157" t="s">
        <v>2099</v>
      </c>
    </row>
    <row r="158" spans="1:19" x14ac:dyDescent="0.25">
      <c r="A158" t="s">
        <v>539</v>
      </c>
      <c r="B158">
        <v>7216.9979000000003</v>
      </c>
      <c r="C158">
        <v>430.80779999999999</v>
      </c>
      <c r="D158">
        <v>137671.14840000001</v>
      </c>
      <c r="E158" s="3">
        <v>59507.4067</v>
      </c>
      <c r="F158" s="4">
        <v>5399.9956000000002</v>
      </c>
      <c r="G158">
        <v>899.98429999999996</v>
      </c>
      <c r="H158">
        <v>3225.6113999999998</v>
      </c>
      <c r="I158">
        <v>0</v>
      </c>
      <c r="J158">
        <v>0</v>
      </c>
      <c r="K158">
        <v>0</v>
      </c>
      <c r="L158">
        <v>355.52280000000002</v>
      </c>
      <c r="M158">
        <v>93002.335800000001</v>
      </c>
      <c r="N158">
        <v>0</v>
      </c>
      <c r="O158">
        <v>0</v>
      </c>
      <c r="P158">
        <v>0</v>
      </c>
      <c r="Q158">
        <v>0</v>
      </c>
      <c r="R158">
        <v>1</v>
      </c>
      <c r="S158" t="s">
        <v>2099</v>
      </c>
    </row>
    <row r="159" spans="1:19" x14ac:dyDescent="0.25">
      <c r="A159" t="s">
        <v>540</v>
      </c>
      <c r="B159">
        <v>7117.0052999999998</v>
      </c>
      <c r="C159">
        <v>234.9907</v>
      </c>
      <c r="D159">
        <v>144860.6838</v>
      </c>
      <c r="E159" s="3">
        <v>61065.662900000003</v>
      </c>
      <c r="F159" s="4">
        <v>2408.6918999999998</v>
      </c>
      <c r="G159">
        <v>260.6583</v>
      </c>
      <c r="H159">
        <v>1827.2171000000001</v>
      </c>
      <c r="I159">
        <v>0</v>
      </c>
      <c r="J159">
        <v>0</v>
      </c>
      <c r="K159">
        <v>0</v>
      </c>
      <c r="L159">
        <v>112.83669999999999</v>
      </c>
      <c r="M159">
        <v>129951.03049999999</v>
      </c>
      <c r="N159">
        <v>0</v>
      </c>
      <c r="O159">
        <v>0</v>
      </c>
      <c r="P159">
        <v>0</v>
      </c>
      <c r="Q159">
        <v>0</v>
      </c>
      <c r="R159">
        <v>1</v>
      </c>
      <c r="S159" t="s">
        <v>2099</v>
      </c>
    </row>
    <row r="160" spans="1:19" x14ac:dyDescent="0.25">
      <c r="A160" t="s">
        <v>142</v>
      </c>
      <c r="B160">
        <v>5276.0384999999997</v>
      </c>
      <c r="C160">
        <v>328.91680000000002</v>
      </c>
      <c r="D160">
        <v>124113.8717</v>
      </c>
      <c r="E160" s="3">
        <v>58796.138700000003</v>
      </c>
      <c r="F160" s="4">
        <v>7578.1927999999998</v>
      </c>
      <c r="G160">
        <v>235.26580000000001</v>
      </c>
      <c r="H160">
        <v>7342.9269999999997</v>
      </c>
      <c r="I160">
        <v>0</v>
      </c>
      <c r="J160">
        <v>0</v>
      </c>
      <c r="K160">
        <v>0</v>
      </c>
      <c r="L160">
        <v>38.346899999999998</v>
      </c>
      <c r="M160">
        <v>116535.2546</v>
      </c>
      <c r="N160">
        <v>0</v>
      </c>
      <c r="O160">
        <v>0</v>
      </c>
      <c r="P160">
        <v>0</v>
      </c>
      <c r="Q160">
        <v>0</v>
      </c>
      <c r="R160">
        <v>1</v>
      </c>
      <c r="S160" t="s">
        <v>2099</v>
      </c>
    </row>
    <row r="161" spans="1:19" x14ac:dyDescent="0.25">
      <c r="A161" t="s">
        <v>545</v>
      </c>
      <c r="B161">
        <v>6729.3737000000001</v>
      </c>
      <c r="C161">
        <v>772.25360000000001</v>
      </c>
      <c r="D161">
        <v>100316.167</v>
      </c>
      <c r="E161" s="3">
        <v>41616.5792</v>
      </c>
      <c r="F161" s="4">
        <v>8901.8780000000006</v>
      </c>
      <c r="G161">
        <v>2174.4465</v>
      </c>
      <c r="H161">
        <v>5449.3414000000002</v>
      </c>
      <c r="I161">
        <v>0</v>
      </c>
      <c r="J161">
        <v>0</v>
      </c>
      <c r="K161">
        <v>0</v>
      </c>
      <c r="L161">
        <v>1315.6614</v>
      </c>
      <c r="M161">
        <v>24014.677299999999</v>
      </c>
      <c r="N161">
        <v>0</v>
      </c>
      <c r="O161">
        <v>0</v>
      </c>
      <c r="P161">
        <v>0</v>
      </c>
      <c r="Q161">
        <v>0</v>
      </c>
      <c r="R161">
        <v>1</v>
      </c>
      <c r="S161" t="s">
        <v>2099</v>
      </c>
    </row>
    <row r="162" spans="1:19" x14ac:dyDescent="0.25">
      <c r="A162" t="s">
        <v>547</v>
      </c>
      <c r="B162">
        <v>6629.3004000000001</v>
      </c>
      <c r="C162">
        <v>1038.2641000000001</v>
      </c>
      <c r="D162">
        <v>94295.037599999996</v>
      </c>
      <c r="E162" s="3">
        <v>39507.5458</v>
      </c>
      <c r="F162" s="4">
        <v>10357.6662</v>
      </c>
      <c r="G162">
        <v>3048.6089999999999</v>
      </c>
      <c r="H162">
        <v>6509.8843999999999</v>
      </c>
      <c r="I162">
        <v>0</v>
      </c>
      <c r="J162">
        <v>0</v>
      </c>
      <c r="K162">
        <v>0</v>
      </c>
      <c r="L162">
        <v>2449.4223000000002</v>
      </c>
      <c r="M162">
        <v>18098.771499999999</v>
      </c>
      <c r="N162">
        <v>0</v>
      </c>
      <c r="O162">
        <v>0</v>
      </c>
      <c r="P162">
        <v>0</v>
      </c>
      <c r="Q162">
        <v>0</v>
      </c>
      <c r="R162">
        <v>1</v>
      </c>
      <c r="S162" t="s">
        <v>2099</v>
      </c>
    </row>
    <row r="163" spans="1:19" x14ac:dyDescent="0.25">
      <c r="A163" t="s">
        <v>550</v>
      </c>
      <c r="B163">
        <v>11155.445299999999</v>
      </c>
      <c r="C163">
        <v>1273.5569</v>
      </c>
      <c r="D163">
        <v>126175.2994</v>
      </c>
      <c r="E163" s="3">
        <v>55388.847900000001</v>
      </c>
      <c r="F163" s="4">
        <v>8718.8798000000006</v>
      </c>
      <c r="G163">
        <v>2258.0891000000001</v>
      </c>
      <c r="H163">
        <v>2534.0576000000001</v>
      </c>
      <c r="I163">
        <v>0</v>
      </c>
      <c r="J163">
        <v>0</v>
      </c>
      <c r="K163">
        <v>0</v>
      </c>
      <c r="L163">
        <v>858.96019999999999</v>
      </c>
      <c r="M163">
        <v>7257.5918000000001</v>
      </c>
      <c r="N163">
        <v>0</v>
      </c>
      <c r="O163">
        <v>0</v>
      </c>
      <c r="P163">
        <v>0</v>
      </c>
      <c r="Q163">
        <v>0</v>
      </c>
      <c r="R163">
        <v>1</v>
      </c>
      <c r="S163" t="s">
        <v>2099</v>
      </c>
    </row>
    <row r="164" spans="1:19" x14ac:dyDescent="0.25">
      <c r="A164" t="s">
        <v>551</v>
      </c>
      <c r="B164">
        <v>1808.2550000000001</v>
      </c>
      <c r="C164">
        <v>422.93439999999998</v>
      </c>
      <c r="D164">
        <v>28913.7664</v>
      </c>
      <c r="E164" s="3">
        <v>10049.1304</v>
      </c>
      <c r="F164" s="4">
        <v>5002.1291000000001</v>
      </c>
      <c r="G164">
        <v>829.65729999999996</v>
      </c>
      <c r="H164">
        <v>3871.346</v>
      </c>
      <c r="I164">
        <v>0</v>
      </c>
      <c r="J164">
        <v>0</v>
      </c>
      <c r="K164">
        <v>0</v>
      </c>
      <c r="L164">
        <v>559.47249999999997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 t="s">
        <v>2099</v>
      </c>
    </row>
    <row r="165" spans="1:19" x14ac:dyDescent="0.25">
      <c r="A165" t="s">
        <v>555</v>
      </c>
      <c r="B165">
        <v>5091.6248999999998</v>
      </c>
      <c r="C165">
        <v>1414.4204999999999</v>
      </c>
      <c r="D165">
        <v>69264.798800000004</v>
      </c>
      <c r="E165" s="3">
        <v>30273.6554</v>
      </c>
      <c r="F165" s="4">
        <v>14254.301600000001</v>
      </c>
      <c r="G165">
        <v>3111.4992999999999</v>
      </c>
      <c r="H165">
        <v>10897.920400000001</v>
      </c>
      <c r="I165">
        <v>0</v>
      </c>
      <c r="J165">
        <v>0</v>
      </c>
      <c r="K165">
        <v>0</v>
      </c>
      <c r="L165">
        <v>2328.1426000000001</v>
      </c>
      <c r="M165">
        <v>6789.3182999999999</v>
      </c>
      <c r="N165">
        <v>0</v>
      </c>
      <c r="O165">
        <v>0</v>
      </c>
      <c r="P165">
        <v>0</v>
      </c>
      <c r="Q165">
        <v>0</v>
      </c>
      <c r="R165">
        <v>1</v>
      </c>
      <c r="S165" t="s">
        <v>2099</v>
      </c>
    </row>
    <row r="166" spans="1:19" x14ac:dyDescent="0.25">
      <c r="A166" t="s">
        <v>556</v>
      </c>
      <c r="B166">
        <v>9189.9735000000001</v>
      </c>
      <c r="C166">
        <v>647.84799999999996</v>
      </c>
      <c r="D166">
        <v>150424.79070000001</v>
      </c>
      <c r="E166" s="3">
        <v>65844.908899999995</v>
      </c>
      <c r="F166" s="4">
        <v>6855.6112999999996</v>
      </c>
      <c r="G166">
        <v>1874.9513999999999</v>
      </c>
      <c r="H166">
        <v>1948.5094999999999</v>
      </c>
      <c r="I166">
        <v>0</v>
      </c>
      <c r="J166">
        <v>0</v>
      </c>
      <c r="K166">
        <v>0</v>
      </c>
      <c r="L166">
        <v>737.85339999999997</v>
      </c>
      <c r="M166">
        <v>48715.992700000003</v>
      </c>
      <c r="N166">
        <v>0</v>
      </c>
      <c r="O166">
        <v>0</v>
      </c>
      <c r="P166">
        <v>0</v>
      </c>
      <c r="Q166">
        <v>0</v>
      </c>
      <c r="R166">
        <v>1</v>
      </c>
      <c r="S166" t="s">
        <v>2099</v>
      </c>
    </row>
    <row r="167" spans="1:19" x14ac:dyDescent="0.25">
      <c r="A167" t="s">
        <v>1931</v>
      </c>
      <c r="B167">
        <v>8961.9825999999994</v>
      </c>
      <c r="C167">
        <v>969.14139999999998</v>
      </c>
      <c r="D167">
        <v>106092.3426</v>
      </c>
      <c r="E167" s="3">
        <v>46326.830399999999</v>
      </c>
      <c r="F167" s="4">
        <v>5748.3486000000003</v>
      </c>
      <c r="G167">
        <v>1763.6848</v>
      </c>
      <c r="H167">
        <v>1412.5125</v>
      </c>
      <c r="I167">
        <v>0</v>
      </c>
      <c r="J167">
        <v>0</v>
      </c>
      <c r="K167">
        <v>0</v>
      </c>
      <c r="L167">
        <v>679.57460000000003</v>
      </c>
      <c r="M167">
        <v>13239.4355</v>
      </c>
      <c r="N167">
        <v>0</v>
      </c>
      <c r="O167">
        <v>0</v>
      </c>
      <c r="P167">
        <v>0</v>
      </c>
      <c r="Q167">
        <v>0</v>
      </c>
      <c r="R167">
        <v>1</v>
      </c>
      <c r="S167" t="s">
        <v>2099</v>
      </c>
    </row>
    <row r="168" spans="1:19" x14ac:dyDescent="0.25">
      <c r="A168" t="s">
        <v>559</v>
      </c>
      <c r="B168">
        <v>10846.8472</v>
      </c>
      <c r="C168">
        <v>1011.4822</v>
      </c>
      <c r="D168">
        <v>149949.63380000001</v>
      </c>
      <c r="E168" s="3">
        <v>66817.097399999999</v>
      </c>
      <c r="F168" s="4">
        <v>7980.5373</v>
      </c>
      <c r="G168">
        <v>2057.7698</v>
      </c>
      <c r="H168">
        <v>3041.8796000000002</v>
      </c>
      <c r="I168">
        <v>0</v>
      </c>
      <c r="J168">
        <v>0</v>
      </c>
      <c r="K168">
        <v>0</v>
      </c>
      <c r="L168">
        <v>852.31169999999997</v>
      </c>
      <c r="M168">
        <v>42311.943599999999</v>
      </c>
      <c r="N168">
        <v>0</v>
      </c>
      <c r="O168">
        <v>0</v>
      </c>
      <c r="P168">
        <v>0</v>
      </c>
      <c r="Q168">
        <v>0</v>
      </c>
      <c r="R168">
        <v>1</v>
      </c>
      <c r="S168" t="s">
        <v>2099</v>
      </c>
    </row>
    <row r="169" spans="1:19" x14ac:dyDescent="0.25">
      <c r="A169" t="s">
        <v>560</v>
      </c>
      <c r="B169">
        <v>11247.561799999999</v>
      </c>
      <c r="C169">
        <v>1066.8036999999999</v>
      </c>
      <c r="D169">
        <v>130020.841</v>
      </c>
      <c r="E169" s="3">
        <v>56668.686399999999</v>
      </c>
      <c r="F169" s="4">
        <v>6563.9895999999999</v>
      </c>
      <c r="G169">
        <v>2343.9259999999999</v>
      </c>
      <c r="H169">
        <v>1300.5859</v>
      </c>
      <c r="I169">
        <v>0</v>
      </c>
      <c r="J169">
        <v>0</v>
      </c>
      <c r="K169">
        <v>0</v>
      </c>
      <c r="L169">
        <v>861.79679999999996</v>
      </c>
      <c r="M169">
        <v>15799.9853</v>
      </c>
      <c r="N169">
        <v>0</v>
      </c>
      <c r="O169">
        <v>0</v>
      </c>
      <c r="P169">
        <v>0</v>
      </c>
      <c r="Q169">
        <v>0</v>
      </c>
      <c r="R169">
        <v>1</v>
      </c>
      <c r="S169" t="s">
        <v>2099</v>
      </c>
    </row>
    <row r="170" spans="1:19" x14ac:dyDescent="0.25">
      <c r="A170" t="s">
        <v>1933</v>
      </c>
      <c r="B170">
        <v>590.69320000000005</v>
      </c>
      <c r="C170">
        <v>15.953099999999999</v>
      </c>
      <c r="D170">
        <v>12380.836600000001</v>
      </c>
      <c r="E170" s="3">
        <v>2655.3616000000002</v>
      </c>
      <c r="F170" s="4">
        <v>92.852500000000006</v>
      </c>
      <c r="G170">
        <v>49.224800000000002</v>
      </c>
      <c r="H170">
        <v>3.7947000000000002</v>
      </c>
      <c r="I170">
        <v>0</v>
      </c>
      <c r="J170">
        <v>0</v>
      </c>
      <c r="K170">
        <v>0</v>
      </c>
      <c r="L170">
        <v>41.260300000000001</v>
      </c>
      <c r="M170">
        <v>11217.5365</v>
      </c>
      <c r="N170">
        <v>0</v>
      </c>
      <c r="O170">
        <v>0</v>
      </c>
      <c r="P170">
        <v>0</v>
      </c>
      <c r="Q170">
        <v>0</v>
      </c>
      <c r="R170">
        <v>1</v>
      </c>
      <c r="S170" t="s">
        <v>2099</v>
      </c>
    </row>
    <row r="171" spans="1:19" x14ac:dyDescent="0.25">
      <c r="A171" t="s">
        <v>562</v>
      </c>
      <c r="B171">
        <v>3471.3024999999998</v>
      </c>
      <c r="C171">
        <v>131.8381</v>
      </c>
      <c r="D171">
        <v>66573.765199999994</v>
      </c>
      <c r="E171" s="3">
        <v>26391.251499999998</v>
      </c>
      <c r="F171" s="4">
        <v>1880.7112</v>
      </c>
      <c r="G171">
        <v>683.90700000000004</v>
      </c>
      <c r="H171">
        <v>314.07839999999999</v>
      </c>
      <c r="I171">
        <v>0</v>
      </c>
      <c r="J171">
        <v>0</v>
      </c>
      <c r="K171">
        <v>0</v>
      </c>
      <c r="L171">
        <v>380.56369999999998</v>
      </c>
      <c r="M171">
        <v>41375.866800000003</v>
      </c>
      <c r="N171">
        <v>0</v>
      </c>
      <c r="O171">
        <v>0</v>
      </c>
      <c r="P171">
        <v>0</v>
      </c>
      <c r="Q171">
        <v>0</v>
      </c>
      <c r="R171">
        <v>1</v>
      </c>
      <c r="S171" t="s">
        <v>2099</v>
      </c>
    </row>
    <row r="172" spans="1:19" x14ac:dyDescent="0.25">
      <c r="A172" t="s">
        <v>564</v>
      </c>
      <c r="B172">
        <v>6240.8980000000001</v>
      </c>
      <c r="C172">
        <v>469.22770000000003</v>
      </c>
      <c r="D172">
        <v>103786.8336</v>
      </c>
      <c r="E172" s="3">
        <v>44759.866699999999</v>
      </c>
      <c r="F172" s="4">
        <v>4751.3134</v>
      </c>
      <c r="G172">
        <v>1071.9274</v>
      </c>
      <c r="H172">
        <v>2164.0538000000001</v>
      </c>
      <c r="I172">
        <v>0</v>
      </c>
      <c r="J172">
        <v>0</v>
      </c>
      <c r="K172">
        <v>0</v>
      </c>
      <c r="L172">
        <v>437.76589999999999</v>
      </c>
      <c r="M172">
        <v>48232.836499999998</v>
      </c>
      <c r="N172">
        <v>0</v>
      </c>
      <c r="O172">
        <v>0</v>
      </c>
      <c r="P172">
        <v>0</v>
      </c>
      <c r="Q172">
        <v>0</v>
      </c>
      <c r="R172">
        <v>1</v>
      </c>
      <c r="S172" t="s">
        <v>2099</v>
      </c>
    </row>
    <row r="173" spans="1:19" x14ac:dyDescent="0.25">
      <c r="A173" t="s">
        <v>565</v>
      </c>
      <c r="B173">
        <v>10263.3552</v>
      </c>
      <c r="C173">
        <v>1028.3253</v>
      </c>
      <c r="D173">
        <v>145629.17199999999</v>
      </c>
      <c r="E173" s="3">
        <v>66319.258400000006</v>
      </c>
      <c r="F173" s="4">
        <v>10273.1348</v>
      </c>
      <c r="G173">
        <v>2709.9319</v>
      </c>
      <c r="H173">
        <v>2827.9380999999998</v>
      </c>
      <c r="I173">
        <v>0</v>
      </c>
      <c r="J173">
        <v>0</v>
      </c>
      <c r="K173">
        <v>0</v>
      </c>
      <c r="L173">
        <v>895.22569999999996</v>
      </c>
      <c r="M173">
        <v>7365.4678000000004</v>
      </c>
      <c r="N173">
        <v>0</v>
      </c>
      <c r="O173">
        <v>0</v>
      </c>
      <c r="P173">
        <v>0</v>
      </c>
      <c r="Q173">
        <v>0</v>
      </c>
      <c r="R173">
        <v>1</v>
      </c>
      <c r="S173" t="s">
        <v>2099</v>
      </c>
    </row>
    <row r="174" spans="1:19" x14ac:dyDescent="0.25">
      <c r="A174" t="s">
        <v>569</v>
      </c>
      <c r="B174">
        <v>7015.1121000000003</v>
      </c>
      <c r="C174">
        <v>101.5586</v>
      </c>
      <c r="D174">
        <v>164773.7971</v>
      </c>
      <c r="E174" s="3">
        <v>69467.226699999999</v>
      </c>
      <c r="F174" s="4">
        <v>2267.0198999999998</v>
      </c>
      <c r="G174">
        <v>78.3977</v>
      </c>
      <c r="H174">
        <v>2140.1783999999998</v>
      </c>
      <c r="I174">
        <v>0</v>
      </c>
      <c r="J174">
        <v>0</v>
      </c>
      <c r="K174">
        <v>0</v>
      </c>
      <c r="L174">
        <v>66.988600000000005</v>
      </c>
      <c r="M174">
        <v>160757.24960000001</v>
      </c>
      <c r="N174">
        <v>0</v>
      </c>
      <c r="O174">
        <v>0</v>
      </c>
      <c r="P174">
        <v>0</v>
      </c>
      <c r="Q174">
        <v>0</v>
      </c>
      <c r="R174">
        <v>1</v>
      </c>
      <c r="S174" t="s">
        <v>2099</v>
      </c>
    </row>
    <row r="175" spans="1:19" x14ac:dyDescent="0.25">
      <c r="A175" t="s">
        <v>570</v>
      </c>
      <c r="B175">
        <v>12789.829900000001</v>
      </c>
      <c r="C175">
        <v>1196.3425</v>
      </c>
      <c r="D175">
        <v>215499.3609</v>
      </c>
      <c r="E175" s="3">
        <v>97963.648499999996</v>
      </c>
      <c r="F175" s="4">
        <v>11152.294900000001</v>
      </c>
      <c r="G175">
        <v>2182.6813999999999</v>
      </c>
      <c r="H175">
        <v>5628.0334999999995</v>
      </c>
      <c r="I175">
        <v>0</v>
      </c>
      <c r="J175">
        <v>0</v>
      </c>
      <c r="K175">
        <v>0</v>
      </c>
      <c r="L175">
        <v>792.39139999999998</v>
      </c>
      <c r="M175">
        <v>100980.2209</v>
      </c>
      <c r="N175">
        <v>0</v>
      </c>
      <c r="O175">
        <v>0</v>
      </c>
      <c r="P175">
        <v>0</v>
      </c>
      <c r="Q175">
        <v>0</v>
      </c>
      <c r="R175">
        <v>1</v>
      </c>
      <c r="S175" t="s">
        <v>2099</v>
      </c>
    </row>
    <row r="176" spans="1:19" x14ac:dyDescent="0.25">
      <c r="A176" t="s">
        <v>571</v>
      </c>
      <c r="B176">
        <v>12110.8253</v>
      </c>
      <c r="C176">
        <v>1871.8052</v>
      </c>
      <c r="D176">
        <v>116283.6544</v>
      </c>
      <c r="E176" s="3">
        <v>52905.906900000002</v>
      </c>
      <c r="F176" s="4">
        <v>8634.3819999999996</v>
      </c>
      <c r="G176">
        <v>2248.4733000000001</v>
      </c>
      <c r="H176">
        <v>2936.3519000000001</v>
      </c>
      <c r="I176">
        <v>0</v>
      </c>
      <c r="J176">
        <v>0</v>
      </c>
      <c r="K176">
        <v>0</v>
      </c>
      <c r="L176">
        <v>645.83209999999997</v>
      </c>
      <c r="M176">
        <v>5018.7874000000002</v>
      </c>
      <c r="N176">
        <v>0</v>
      </c>
      <c r="O176">
        <v>0</v>
      </c>
      <c r="P176">
        <v>0</v>
      </c>
      <c r="Q176">
        <v>0</v>
      </c>
      <c r="R176">
        <v>1</v>
      </c>
      <c r="S176" t="s">
        <v>2099</v>
      </c>
    </row>
    <row r="177" spans="1:19" x14ac:dyDescent="0.25">
      <c r="A177" t="s">
        <v>573</v>
      </c>
      <c r="B177">
        <v>9804.7666000000008</v>
      </c>
      <c r="C177">
        <v>955.55370000000005</v>
      </c>
      <c r="D177">
        <v>149257.37659999999</v>
      </c>
      <c r="E177" s="3">
        <v>67469.016699999993</v>
      </c>
      <c r="F177" s="4">
        <v>9507.8178000000007</v>
      </c>
      <c r="G177">
        <v>2436.2192</v>
      </c>
      <c r="H177">
        <v>3450.0875999999998</v>
      </c>
      <c r="I177">
        <v>0</v>
      </c>
      <c r="J177">
        <v>0</v>
      </c>
      <c r="K177">
        <v>0</v>
      </c>
      <c r="L177">
        <v>841.8492</v>
      </c>
      <c r="M177">
        <v>23073.982800000002</v>
      </c>
      <c r="N177">
        <v>0</v>
      </c>
      <c r="O177">
        <v>0</v>
      </c>
      <c r="P177">
        <v>0</v>
      </c>
      <c r="Q177">
        <v>0</v>
      </c>
      <c r="R177">
        <v>1</v>
      </c>
      <c r="S177" t="s">
        <v>2099</v>
      </c>
    </row>
    <row r="178" spans="1:19" x14ac:dyDescent="0.25">
      <c r="A178" t="s">
        <v>575</v>
      </c>
      <c r="B178">
        <v>5767.7606999999998</v>
      </c>
      <c r="C178">
        <v>459.46969999999999</v>
      </c>
      <c r="D178">
        <v>82411.4899</v>
      </c>
      <c r="E178" s="3">
        <v>33169.665500000003</v>
      </c>
      <c r="F178" s="4">
        <v>4826.2233999999999</v>
      </c>
      <c r="G178">
        <v>1862.3690999999999</v>
      </c>
      <c r="H178">
        <v>1916.6014</v>
      </c>
      <c r="I178">
        <v>0</v>
      </c>
      <c r="J178">
        <v>0</v>
      </c>
      <c r="K178">
        <v>0</v>
      </c>
      <c r="L178">
        <v>1274.6877999999999</v>
      </c>
      <c r="M178">
        <v>20633.7716</v>
      </c>
      <c r="N178">
        <v>0</v>
      </c>
      <c r="O178">
        <v>0</v>
      </c>
      <c r="P178">
        <v>0</v>
      </c>
      <c r="Q178">
        <v>0</v>
      </c>
      <c r="R178">
        <v>1</v>
      </c>
      <c r="S178" t="s">
        <v>2099</v>
      </c>
    </row>
    <row r="179" spans="1:19" x14ac:dyDescent="0.25">
      <c r="A179" t="s">
        <v>24</v>
      </c>
      <c r="B179">
        <v>4762.0227000000004</v>
      </c>
      <c r="C179">
        <v>1350.538</v>
      </c>
      <c r="D179">
        <v>74140.488400000002</v>
      </c>
      <c r="E179" s="3">
        <v>30448.163100000002</v>
      </c>
      <c r="F179" s="4">
        <v>15990.034799999999</v>
      </c>
      <c r="G179">
        <v>2173.8397</v>
      </c>
      <c r="H179">
        <v>12860.029699999999</v>
      </c>
      <c r="I179">
        <v>0</v>
      </c>
      <c r="J179">
        <v>0</v>
      </c>
      <c r="K179">
        <v>0</v>
      </c>
      <c r="L179">
        <v>1423.8262</v>
      </c>
      <c r="M179">
        <v>6272.4152999999997</v>
      </c>
      <c r="N179">
        <v>0</v>
      </c>
      <c r="O179">
        <v>0</v>
      </c>
      <c r="P179">
        <v>0</v>
      </c>
      <c r="Q179">
        <v>0</v>
      </c>
      <c r="R179">
        <v>1</v>
      </c>
      <c r="S179" t="s">
        <v>2099</v>
      </c>
    </row>
    <row r="180" spans="1:19" x14ac:dyDescent="0.25">
      <c r="A180" t="s">
        <v>581</v>
      </c>
      <c r="B180">
        <v>6207.9794000000002</v>
      </c>
      <c r="C180">
        <v>753.58420000000001</v>
      </c>
      <c r="D180">
        <v>73347.235400000005</v>
      </c>
      <c r="E180" s="3">
        <v>30724.178199999998</v>
      </c>
      <c r="F180" s="4">
        <v>5311.8963999999996</v>
      </c>
      <c r="G180">
        <v>1555.6132</v>
      </c>
      <c r="H180">
        <v>1510.0054</v>
      </c>
      <c r="I180">
        <v>0</v>
      </c>
      <c r="J180">
        <v>0</v>
      </c>
      <c r="K180">
        <v>0</v>
      </c>
      <c r="L180">
        <v>520.06060000000002</v>
      </c>
      <c r="M180">
        <v>3191.511</v>
      </c>
      <c r="N180">
        <v>0</v>
      </c>
      <c r="O180">
        <v>0</v>
      </c>
      <c r="P180">
        <v>0</v>
      </c>
      <c r="Q180">
        <v>0</v>
      </c>
      <c r="R180">
        <v>1</v>
      </c>
      <c r="S180" t="s">
        <v>2099</v>
      </c>
    </row>
    <row r="181" spans="1:19" x14ac:dyDescent="0.25">
      <c r="A181" t="s">
        <v>584</v>
      </c>
      <c r="B181">
        <v>3946.9283</v>
      </c>
      <c r="C181">
        <v>425.12880000000001</v>
      </c>
      <c r="D181">
        <v>52679.379200000003</v>
      </c>
      <c r="E181" s="3">
        <v>18750.539700000001</v>
      </c>
      <c r="F181" s="4">
        <v>4443.9871999999996</v>
      </c>
      <c r="G181">
        <v>1901.5208</v>
      </c>
      <c r="H181">
        <v>1653.6387999999999</v>
      </c>
      <c r="I181">
        <v>0</v>
      </c>
      <c r="J181">
        <v>0</v>
      </c>
      <c r="K181">
        <v>0</v>
      </c>
      <c r="L181">
        <v>1360.4013</v>
      </c>
      <c r="M181">
        <v>380.41989999999998</v>
      </c>
      <c r="N181">
        <v>0</v>
      </c>
      <c r="O181">
        <v>0</v>
      </c>
      <c r="P181">
        <v>0</v>
      </c>
      <c r="Q181">
        <v>0</v>
      </c>
      <c r="R181">
        <v>1</v>
      </c>
      <c r="S181" t="s">
        <v>2099</v>
      </c>
    </row>
    <row r="182" spans="1:19" x14ac:dyDescent="0.25">
      <c r="A182" t="s">
        <v>589</v>
      </c>
      <c r="B182">
        <v>1642.8806</v>
      </c>
      <c r="C182">
        <v>207.87610000000001</v>
      </c>
      <c r="D182">
        <v>20418.318500000001</v>
      </c>
      <c r="E182" s="3">
        <v>4663.5694999999996</v>
      </c>
      <c r="F182" s="4">
        <v>2056.1253000000002</v>
      </c>
      <c r="G182">
        <v>909.40710000000001</v>
      </c>
      <c r="H182">
        <v>1017.8476000000001</v>
      </c>
      <c r="I182">
        <v>0</v>
      </c>
      <c r="J182">
        <v>0</v>
      </c>
      <c r="K182">
        <v>0</v>
      </c>
      <c r="L182">
        <v>815.54049999999995</v>
      </c>
      <c r="M182">
        <v>3798.9803999999999</v>
      </c>
      <c r="N182">
        <v>0</v>
      </c>
      <c r="O182">
        <v>0</v>
      </c>
      <c r="P182">
        <v>0</v>
      </c>
      <c r="Q182">
        <v>0</v>
      </c>
      <c r="R182">
        <v>1</v>
      </c>
      <c r="S182" t="s">
        <v>2099</v>
      </c>
    </row>
    <row r="183" spans="1:19" x14ac:dyDescent="0.25">
      <c r="A183" t="s">
        <v>590</v>
      </c>
      <c r="B183">
        <v>8240.2350999999999</v>
      </c>
      <c r="C183">
        <v>878.12549999999999</v>
      </c>
      <c r="D183">
        <v>102407.7509</v>
      </c>
      <c r="E183" s="3">
        <v>43727.504399999998</v>
      </c>
      <c r="F183" s="4">
        <v>6995.6727000000001</v>
      </c>
      <c r="G183">
        <v>2066.3818999999999</v>
      </c>
      <c r="H183">
        <v>1765.9563000000001</v>
      </c>
      <c r="I183">
        <v>0</v>
      </c>
      <c r="J183">
        <v>0</v>
      </c>
      <c r="K183">
        <v>0</v>
      </c>
      <c r="L183">
        <v>756.99220000000003</v>
      </c>
      <c r="M183">
        <v>3378.6446999999998</v>
      </c>
      <c r="N183">
        <v>0</v>
      </c>
      <c r="O183">
        <v>0</v>
      </c>
      <c r="P183">
        <v>0</v>
      </c>
      <c r="Q183">
        <v>0</v>
      </c>
      <c r="R183">
        <v>1</v>
      </c>
      <c r="S183" t="s">
        <v>2099</v>
      </c>
    </row>
    <row r="184" spans="1:19" x14ac:dyDescent="0.25">
      <c r="A184" t="s">
        <v>597</v>
      </c>
      <c r="B184">
        <v>8150.9862999999996</v>
      </c>
      <c r="C184">
        <v>1164.6969999999999</v>
      </c>
      <c r="D184">
        <v>106844.0309</v>
      </c>
      <c r="E184" s="3">
        <v>43664.9732</v>
      </c>
      <c r="F184" s="4">
        <v>11203.7125</v>
      </c>
      <c r="G184">
        <v>2886.0855000000001</v>
      </c>
      <c r="H184">
        <v>6418.5138999999999</v>
      </c>
      <c r="I184">
        <v>0</v>
      </c>
      <c r="J184">
        <v>0</v>
      </c>
      <c r="K184">
        <v>0</v>
      </c>
      <c r="L184">
        <v>1735.5562</v>
      </c>
      <c r="M184">
        <v>6817.7673000000004</v>
      </c>
      <c r="N184">
        <v>0</v>
      </c>
      <c r="O184">
        <v>0</v>
      </c>
      <c r="P184">
        <v>0</v>
      </c>
      <c r="Q184">
        <v>0</v>
      </c>
      <c r="R184">
        <v>1</v>
      </c>
      <c r="S184" t="s">
        <v>2099</v>
      </c>
    </row>
    <row r="185" spans="1:19" x14ac:dyDescent="0.25">
      <c r="A185" t="s">
        <v>598</v>
      </c>
      <c r="B185">
        <v>7679.6408000000001</v>
      </c>
      <c r="C185">
        <v>1628.6095</v>
      </c>
      <c r="D185">
        <v>112820.3524</v>
      </c>
      <c r="E185" s="3">
        <v>46103.111299999997</v>
      </c>
      <c r="F185" s="4">
        <v>16562.4463</v>
      </c>
      <c r="G185">
        <v>2924.2777000000001</v>
      </c>
      <c r="H185">
        <v>11609.8351</v>
      </c>
      <c r="I185">
        <v>0</v>
      </c>
      <c r="J185">
        <v>0</v>
      </c>
      <c r="K185">
        <v>0</v>
      </c>
      <c r="L185">
        <v>1628.5778</v>
      </c>
      <c r="M185">
        <v>4211.1587</v>
      </c>
      <c r="N185">
        <v>0</v>
      </c>
      <c r="O185">
        <v>0</v>
      </c>
      <c r="P185">
        <v>0</v>
      </c>
      <c r="Q185">
        <v>0</v>
      </c>
      <c r="R185">
        <v>1</v>
      </c>
      <c r="S185" t="s">
        <v>2099</v>
      </c>
    </row>
    <row r="186" spans="1:19" x14ac:dyDescent="0.25">
      <c r="A186" t="s">
        <v>1937</v>
      </c>
      <c r="B186">
        <v>88.013800000000003</v>
      </c>
      <c r="C186">
        <v>1.2965</v>
      </c>
      <c r="D186">
        <v>2034.1316999999999</v>
      </c>
      <c r="E186" s="3">
        <v>-1835.367</v>
      </c>
      <c r="F186" s="4">
        <v>30.822099999999999</v>
      </c>
      <c r="G186">
        <v>25.986499999999999</v>
      </c>
      <c r="H186">
        <v>4.8232999999999997</v>
      </c>
      <c r="I186">
        <v>0</v>
      </c>
      <c r="J186">
        <v>0</v>
      </c>
      <c r="K186">
        <v>0</v>
      </c>
      <c r="L186">
        <v>25.9649</v>
      </c>
      <c r="M186">
        <v>1977.2933</v>
      </c>
      <c r="N186">
        <v>0</v>
      </c>
      <c r="O186">
        <v>0</v>
      </c>
      <c r="P186">
        <v>0</v>
      </c>
      <c r="Q186">
        <v>0</v>
      </c>
      <c r="R186">
        <v>1</v>
      </c>
      <c r="S186" t="s">
        <v>2099</v>
      </c>
    </row>
    <row r="187" spans="1:19" x14ac:dyDescent="0.25">
      <c r="A187" t="s">
        <v>614</v>
      </c>
      <c r="B187">
        <v>4693.2008999999998</v>
      </c>
      <c r="C187">
        <v>1841.7155</v>
      </c>
      <c r="D187">
        <v>65965.428899999999</v>
      </c>
      <c r="E187" s="3">
        <v>26710.745299999999</v>
      </c>
      <c r="F187" s="4">
        <v>16193.3439</v>
      </c>
      <c r="G187">
        <v>1574.2336</v>
      </c>
      <c r="H187">
        <v>13452.059300000001</v>
      </c>
      <c r="I187">
        <v>0</v>
      </c>
      <c r="J187">
        <v>0</v>
      </c>
      <c r="K187">
        <v>0</v>
      </c>
      <c r="L187">
        <v>754.1721</v>
      </c>
      <c r="M187">
        <v>563.05219999999997</v>
      </c>
      <c r="N187">
        <v>0</v>
      </c>
      <c r="O187">
        <v>0</v>
      </c>
      <c r="P187">
        <v>0</v>
      </c>
      <c r="Q187">
        <v>0</v>
      </c>
      <c r="R187">
        <v>1</v>
      </c>
      <c r="S187" t="s">
        <v>2099</v>
      </c>
    </row>
    <row r="188" spans="1:19" x14ac:dyDescent="0.25">
      <c r="A188" t="s">
        <v>25</v>
      </c>
      <c r="B188">
        <v>3456.9252000000001</v>
      </c>
      <c r="C188">
        <v>824.79549999999995</v>
      </c>
      <c r="D188">
        <v>45124.378700000001</v>
      </c>
      <c r="E188" s="3">
        <v>15665.8405</v>
      </c>
      <c r="F188" s="4">
        <v>7573.6319000000003</v>
      </c>
      <c r="G188">
        <v>1628.0912000000001</v>
      </c>
      <c r="H188">
        <v>5382.5415000000003</v>
      </c>
      <c r="I188">
        <v>0</v>
      </c>
      <c r="J188">
        <v>0</v>
      </c>
      <c r="K188">
        <v>0</v>
      </c>
      <c r="L188">
        <v>1147.1523999999999</v>
      </c>
      <c r="M188">
        <v>2074.6651999999999</v>
      </c>
      <c r="N188">
        <v>0</v>
      </c>
      <c r="O188">
        <v>0</v>
      </c>
      <c r="P188">
        <v>0</v>
      </c>
      <c r="Q188">
        <v>0</v>
      </c>
      <c r="R188">
        <v>1</v>
      </c>
      <c r="S188" t="s">
        <v>2099</v>
      </c>
    </row>
    <row r="189" spans="1:19" x14ac:dyDescent="0.25">
      <c r="A189" t="s">
        <v>618</v>
      </c>
      <c r="B189">
        <v>5154.4089999999997</v>
      </c>
      <c r="C189">
        <v>1719.7098000000001</v>
      </c>
      <c r="D189">
        <v>78592.245899999994</v>
      </c>
      <c r="E189" s="3">
        <v>34217.859299999996</v>
      </c>
      <c r="F189" s="4">
        <v>17096.5746</v>
      </c>
      <c r="G189">
        <v>1969.6660999999999</v>
      </c>
      <c r="H189">
        <v>13802.848599999999</v>
      </c>
      <c r="I189">
        <v>0</v>
      </c>
      <c r="J189">
        <v>0</v>
      </c>
      <c r="K189">
        <v>0</v>
      </c>
      <c r="L189">
        <v>1137.6413</v>
      </c>
      <c r="M189">
        <v>7704.7312000000002</v>
      </c>
      <c r="N189">
        <v>0</v>
      </c>
      <c r="O189">
        <v>0</v>
      </c>
      <c r="P189">
        <v>0</v>
      </c>
      <c r="Q189">
        <v>0</v>
      </c>
      <c r="R189">
        <v>1</v>
      </c>
      <c r="S189" t="s">
        <v>2099</v>
      </c>
    </row>
    <row r="190" spans="1:19" x14ac:dyDescent="0.25">
      <c r="A190" t="s">
        <v>619</v>
      </c>
      <c r="B190">
        <v>5163.6400999999996</v>
      </c>
      <c r="C190">
        <v>1178.3118999999999</v>
      </c>
      <c r="D190">
        <v>60353.137199999997</v>
      </c>
      <c r="E190" s="3">
        <v>23058.694500000001</v>
      </c>
      <c r="F190" s="4">
        <v>7601.7830999999996</v>
      </c>
      <c r="G190">
        <v>1831.4712999999999</v>
      </c>
      <c r="H190">
        <v>4507.1498000000001</v>
      </c>
      <c r="I190">
        <v>0</v>
      </c>
      <c r="J190">
        <v>0</v>
      </c>
      <c r="K190">
        <v>0</v>
      </c>
      <c r="L190">
        <v>1183.6655000000001</v>
      </c>
      <c r="M190">
        <v>3545.4378999999999</v>
      </c>
      <c r="N190">
        <v>0</v>
      </c>
      <c r="O190">
        <v>0</v>
      </c>
      <c r="P190">
        <v>0</v>
      </c>
      <c r="Q190">
        <v>0</v>
      </c>
      <c r="R190">
        <v>1</v>
      </c>
      <c r="S190" t="s">
        <v>2099</v>
      </c>
    </row>
    <row r="191" spans="1:19" x14ac:dyDescent="0.25">
      <c r="A191" t="s">
        <v>622</v>
      </c>
      <c r="B191">
        <v>9084.9176000000007</v>
      </c>
      <c r="C191">
        <v>1196.7092</v>
      </c>
      <c r="D191">
        <v>114275.84209999999</v>
      </c>
      <c r="E191" s="3">
        <v>52128.097699999998</v>
      </c>
      <c r="F191" s="4">
        <v>9108.4169000000002</v>
      </c>
      <c r="G191">
        <v>2107.6158999999998</v>
      </c>
      <c r="H191">
        <v>4640.5284000000001</v>
      </c>
      <c r="I191">
        <v>0</v>
      </c>
      <c r="J191">
        <v>0</v>
      </c>
      <c r="K191">
        <v>0</v>
      </c>
      <c r="L191">
        <v>843.41129999999998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 t="s">
        <v>2099</v>
      </c>
    </row>
    <row r="192" spans="1:19" x14ac:dyDescent="0.25">
      <c r="A192" t="s">
        <v>623</v>
      </c>
      <c r="B192">
        <v>13320.3878</v>
      </c>
      <c r="C192">
        <v>1626.3581999999999</v>
      </c>
      <c r="D192">
        <v>196823.1967</v>
      </c>
      <c r="E192" s="3">
        <v>94031.363299999997</v>
      </c>
      <c r="F192" s="4">
        <v>15774.9025</v>
      </c>
      <c r="G192">
        <v>3168.6327999999999</v>
      </c>
      <c r="H192">
        <v>8279.7846000000009</v>
      </c>
      <c r="I192">
        <v>0</v>
      </c>
      <c r="J192">
        <v>0</v>
      </c>
      <c r="K192">
        <v>0</v>
      </c>
      <c r="L192">
        <v>1343.1420000000001</v>
      </c>
      <c r="M192">
        <v>24413.557799999999</v>
      </c>
      <c r="N192">
        <v>0</v>
      </c>
      <c r="O192">
        <v>0</v>
      </c>
      <c r="P192">
        <v>0</v>
      </c>
      <c r="Q192">
        <v>0</v>
      </c>
      <c r="R192">
        <v>1</v>
      </c>
      <c r="S192" t="s">
        <v>2099</v>
      </c>
    </row>
    <row r="193" spans="1:19" x14ac:dyDescent="0.25">
      <c r="A193" t="s">
        <v>624</v>
      </c>
      <c r="B193">
        <v>11034.3699</v>
      </c>
      <c r="C193">
        <v>1230.7537</v>
      </c>
      <c r="D193">
        <v>148903.23180000001</v>
      </c>
      <c r="E193" s="3">
        <v>67353.5766</v>
      </c>
      <c r="F193" s="4">
        <v>10850.8326</v>
      </c>
      <c r="G193">
        <v>2378.1741999999999</v>
      </c>
      <c r="H193">
        <v>5135.5445</v>
      </c>
      <c r="I193">
        <v>0</v>
      </c>
      <c r="J193">
        <v>0</v>
      </c>
      <c r="K193">
        <v>0</v>
      </c>
      <c r="L193">
        <v>975.35249999999996</v>
      </c>
      <c r="M193">
        <v>19878.527600000001</v>
      </c>
      <c r="N193">
        <v>0</v>
      </c>
      <c r="O193">
        <v>0</v>
      </c>
      <c r="P193">
        <v>0</v>
      </c>
      <c r="Q193">
        <v>0</v>
      </c>
      <c r="R193">
        <v>1</v>
      </c>
      <c r="S193" t="s">
        <v>2099</v>
      </c>
    </row>
    <row r="194" spans="1:19" x14ac:dyDescent="0.25">
      <c r="A194" t="s">
        <v>629</v>
      </c>
      <c r="B194">
        <v>1715.5640000000001</v>
      </c>
      <c r="C194">
        <v>112.4846</v>
      </c>
      <c r="D194">
        <v>27446.9486</v>
      </c>
      <c r="E194" s="3">
        <v>8723.8112999999994</v>
      </c>
      <c r="F194" s="4">
        <v>1189.3559</v>
      </c>
      <c r="G194">
        <v>642.15189999999996</v>
      </c>
      <c r="H194">
        <v>448.29829999999998</v>
      </c>
      <c r="I194">
        <v>0</v>
      </c>
      <c r="J194">
        <v>0</v>
      </c>
      <c r="K194">
        <v>0</v>
      </c>
      <c r="L194">
        <v>516.60709999999995</v>
      </c>
      <c r="M194">
        <v>14580.2606</v>
      </c>
      <c r="N194">
        <v>0</v>
      </c>
      <c r="O194">
        <v>0</v>
      </c>
      <c r="P194">
        <v>0</v>
      </c>
      <c r="Q194">
        <v>0</v>
      </c>
      <c r="R194">
        <v>1</v>
      </c>
      <c r="S194" t="s">
        <v>2099</v>
      </c>
    </row>
    <row r="195" spans="1:19" x14ac:dyDescent="0.25">
      <c r="A195" t="s">
        <v>642</v>
      </c>
      <c r="B195">
        <v>5834.4021000000002</v>
      </c>
      <c r="C195">
        <v>344.10989999999998</v>
      </c>
      <c r="D195">
        <v>131326.1827</v>
      </c>
      <c r="E195" s="3">
        <v>58864.427799999998</v>
      </c>
      <c r="F195" s="4">
        <v>7099.4849000000004</v>
      </c>
      <c r="G195">
        <v>604.75980000000004</v>
      </c>
      <c r="H195">
        <v>6160.3657000000003</v>
      </c>
      <c r="I195">
        <v>0</v>
      </c>
      <c r="J195">
        <v>0</v>
      </c>
      <c r="K195">
        <v>0</v>
      </c>
      <c r="L195">
        <v>161.1191</v>
      </c>
      <c r="M195">
        <v>115995.78509999999</v>
      </c>
      <c r="N195">
        <v>0</v>
      </c>
      <c r="O195">
        <v>0</v>
      </c>
      <c r="P195">
        <v>0</v>
      </c>
      <c r="Q195">
        <v>0</v>
      </c>
      <c r="R195">
        <v>1</v>
      </c>
      <c r="S195" t="s">
        <v>2099</v>
      </c>
    </row>
    <row r="196" spans="1:19" x14ac:dyDescent="0.25">
      <c r="A196" t="s">
        <v>649</v>
      </c>
      <c r="B196">
        <v>9101.7710999999999</v>
      </c>
      <c r="C196">
        <v>2286.4119999999998</v>
      </c>
      <c r="D196">
        <v>136383.29939999999</v>
      </c>
      <c r="E196" s="3">
        <v>60167.781799999997</v>
      </c>
      <c r="F196" s="4">
        <v>24832.638500000001</v>
      </c>
      <c r="G196">
        <v>4665.3041999999996</v>
      </c>
      <c r="H196">
        <v>18894.5959</v>
      </c>
      <c r="I196">
        <v>0</v>
      </c>
      <c r="J196">
        <v>0</v>
      </c>
      <c r="K196">
        <v>0</v>
      </c>
      <c r="L196">
        <v>3280.8346999999999</v>
      </c>
      <c r="M196">
        <v>16376.398999999999</v>
      </c>
      <c r="N196">
        <v>0</v>
      </c>
      <c r="O196">
        <v>0</v>
      </c>
      <c r="P196">
        <v>0</v>
      </c>
      <c r="Q196">
        <v>0</v>
      </c>
      <c r="R196">
        <v>1</v>
      </c>
      <c r="S196" t="s">
        <v>2099</v>
      </c>
    </row>
    <row r="197" spans="1:19" x14ac:dyDescent="0.25">
      <c r="A197" t="s">
        <v>664</v>
      </c>
      <c r="B197">
        <v>6476.8906999999999</v>
      </c>
      <c r="C197">
        <v>1736.8773000000001</v>
      </c>
      <c r="D197">
        <v>88711.163799999995</v>
      </c>
      <c r="E197" s="3">
        <v>37928.3675</v>
      </c>
      <c r="F197" s="4">
        <v>16333.5131</v>
      </c>
      <c r="G197">
        <v>2794.5333000000001</v>
      </c>
      <c r="H197">
        <v>12868.5363</v>
      </c>
      <c r="I197">
        <v>0</v>
      </c>
      <c r="J197">
        <v>0</v>
      </c>
      <c r="K197">
        <v>0</v>
      </c>
      <c r="L197">
        <v>1962.7726</v>
      </c>
      <c r="M197">
        <v>2379.9261999999999</v>
      </c>
      <c r="N197">
        <v>0</v>
      </c>
      <c r="O197">
        <v>0</v>
      </c>
      <c r="P197">
        <v>0</v>
      </c>
      <c r="Q197">
        <v>0</v>
      </c>
      <c r="R197">
        <v>1</v>
      </c>
      <c r="S197" t="s">
        <v>2099</v>
      </c>
    </row>
    <row r="198" spans="1:19" x14ac:dyDescent="0.25">
      <c r="A198" t="s">
        <v>667</v>
      </c>
      <c r="B198">
        <v>9433.4465999999993</v>
      </c>
      <c r="C198">
        <v>1329.0164</v>
      </c>
      <c r="D198">
        <v>126622.3135</v>
      </c>
      <c r="E198" s="3">
        <v>58267.5501</v>
      </c>
      <c r="F198" s="4">
        <v>11164.3698</v>
      </c>
      <c r="G198">
        <v>2503.3087</v>
      </c>
      <c r="H198">
        <v>5774.1363000000001</v>
      </c>
      <c r="I198">
        <v>0</v>
      </c>
      <c r="J198">
        <v>0</v>
      </c>
      <c r="K198">
        <v>0</v>
      </c>
      <c r="L198">
        <v>858.59069999999997</v>
      </c>
      <c r="M198">
        <v>5755.7421000000004</v>
      </c>
      <c r="N198">
        <v>0</v>
      </c>
      <c r="O198">
        <v>0</v>
      </c>
      <c r="P198">
        <v>0</v>
      </c>
      <c r="Q198">
        <v>0</v>
      </c>
      <c r="R198">
        <v>1</v>
      </c>
      <c r="S198" t="s">
        <v>2099</v>
      </c>
    </row>
    <row r="199" spans="1:19" x14ac:dyDescent="0.25">
      <c r="A199" t="s">
        <v>670</v>
      </c>
      <c r="B199">
        <v>8332.1764999999996</v>
      </c>
      <c r="C199">
        <v>951.5412</v>
      </c>
      <c r="D199">
        <v>124746.2018</v>
      </c>
      <c r="E199" s="3">
        <v>55131.683700000001</v>
      </c>
      <c r="F199" s="4">
        <v>8470.4092000000001</v>
      </c>
      <c r="G199">
        <v>1969.546</v>
      </c>
      <c r="H199">
        <v>3880.1051000000002</v>
      </c>
      <c r="I199">
        <v>0</v>
      </c>
      <c r="J199">
        <v>0</v>
      </c>
      <c r="K199">
        <v>0</v>
      </c>
      <c r="L199">
        <v>782.9248</v>
      </c>
      <c r="M199">
        <v>24148.556499999999</v>
      </c>
      <c r="N199">
        <v>0</v>
      </c>
      <c r="O199">
        <v>0</v>
      </c>
      <c r="P199">
        <v>0</v>
      </c>
      <c r="Q199">
        <v>0</v>
      </c>
      <c r="R199">
        <v>1</v>
      </c>
      <c r="S199" t="s">
        <v>2099</v>
      </c>
    </row>
    <row r="200" spans="1:19" x14ac:dyDescent="0.25">
      <c r="A200" t="s">
        <v>686</v>
      </c>
      <c r="B200">
        <v>4763.6590999999999</v>
      </c>
      <c r="C200">
        <v>551.75760000000002</v>
      </c>
      <c r="D200">
        <v>60046.688300000002</v>
      </c>
      <c r="E200" s="3">
        <v>22566.550800000001</v>
      </c>
      <c r="F200" s="4">
        <v>5293.8770000000004</v>
      </c>
      <c r="G200">
        <v>1827.6106</v>
      </c>
      <c r="H200">
        <v>2552.3101999999999</v>
      </c>
      <c r="I200">
        <v>0</v>
      </c>
      <c r="J200">
        <v>0</v>
      </c>
      <c r="K200">
        <v>0</v>
      </c>
      <c r="L200">
        <v>1360.6577</v>
      </c>
      <c r="M200">
        <v>2222.1822999999999</v>
      </c>
      <c r="N200">
        <v>0</v>
      </c>
      <c r="O200">
        <v>0</v>
      </c>
      <c r="P200">
        <v>0</v>
      </c>
      <c r="Q200">
        <v>0</v>
      </c>
      <c r="R200">
        <v>1</v>
      </c>
      <c r="S200" t="s">
        <v>2099</v>
      </c>
    </row>
    <row r="201" spans="1:19" x14ac:dyDescent="0.25">
      <c r="A201" t="s">
        <v>687</v>
      </c>
      <c r="B201">
        <v>4932.2928000000002</v>
      </c>
      <c r="C201">
        <v>392.83170000000001</v>
      </c>
      <c r="D201">
        <v>56877.233800000002</v>
      </c>
      <c r="E201" s="3">
        <v>21726.431199999999</v>
      </c>
      <c r="F201" s="4">
        <v>3351.5943000000002</v>
      </c>
      <c r="G201">
        <v>1801.6391000000001</v>
      </c>
      <c r="H201">
        <v>515.02539999999999</v>
      </c>
      <c r="I201">
        <v>0</v>
      </c>
      <c r="J201">
        <v>0</v>
      </c>
      <c r="K201">
        <v>0</v>
      </c>
      <c r="L201">
        <v>1182.6151</v>
      </c>
      <c r="M201">
        <v>3624.1277</v>
      </c>
      <c r="N201">
        <v>0</v>
      </c>
      <c r="O201">
        <v>0</v>
      </c>
      <c r="P201">
        <v>0</v>
      </c>
      <c r="Q201">
        <v>0</v>
      </c>
      <c r="R201">
        <v>1</v>
      </c>
      <c r="S201" t="s">
        <v>2099</v>
      </c>
    </row>
    <row r="202" spans="1:19" x14ac:dyDescent="0.25">
      <c r="A202" t="s">
        <v>695</v>
      </c>
      <c r="B202">
        <v>5386.2660999999998</v>
      </c>
      <c r="C202">
        <v>2556.1529</v>
      </c>
      <c r="D202">
        <v>82052.608900000007</v>
      </c>
      <c r="E202" s="3">
        <v>37157.111599999997</v>
      </c>
      <c r="F202" s="4">
        <v>25877.221099999999</v>
      </c>
      <c r="G202">
        <v>2353.5099</v>
      </c>
      <c r="H202">
        <v>22484.838899999999</v>
      </c>
      <c r="I202">
        <v>0</v>
      </c>
      <c r="J202">
        <v>0</v>
      </c>
      <c r="K202">
        <v>0</v>
      </c>
      <c r="L202">
        <v>1230.0429999999999</v>
      </c>
      <c r="M202">
        <v>449.15750000000003</v>
      </c>
      <c r="N202">
        <v>0</v>
      </c>
      <c r="O202">
        <v>0</v>
      </c>
      <c r="P202">
        <v>0</v>
      </c>
      <c r="Q202">
        <v>0</v>
      </c>
      <c r="R202">
        <v>1</v>
      </c>
      <c r="S202" t="s">
        <v>2099</v>
      </c>
    </row>
    <row r="203" spans="1:19" x14ac:dyDescent="0.25">
      <c r="A203" t="s">
        <v>28</v>
      </c>
      <c r="B203">
        <v>9454.9873000000007</v>
      </c>
      <c r="C203">
        <v>3159.8225000000002</v>
      </c>
      <c r="D203">
        <v>126653.3034</v>
      </c>
      <c r="E203" s="3">
        <v>55424.852299999999</v>
      </c>
      <c r="F203" s="4">
        <v>25231.783200000002</v>
      </c>
      <c r="G203">
        <v>4432.0131000000001</v>
      </c>
      <c r="H203">
        <v>19415.381000000001</v>
      </c>
      <c r="I203">
        <v>0</v>
      </c>
      <c r="J203">
        <v>0</v>
      </c>
      <c r="K203">
        <v>0</v>
      </c>
      <c r="L203">
        <v>2974.9807000000001</v>
      </c>
      <c r="M203">
        <v>6185.3684000000003</v>
      </c>
      <c r="N203">
        <v>0</v>
      </c>
      <c r="O203">
        <v>0</v>
      </c>
      <c r="P203">
        <v>0</v>
      </c>
      <c r="Q203">
        <v>0</v>
      </c>
      <c r="R203">
        <v>1</v>
      </c>
      <c r="S203" t="s">
        <v>2099</v>
      </c>
    </row>
    <row r="204" spans="1:19" x14ac:dyDescent="0.25">
      <c r="A204" t="s">
        <v>702</v>
      </c>
      <c r="B204">
        <v>12068.769899999999</v>
      </c>
      <c r="C204">
        <v>1458.4644000000001</v>
      </c>
      <c r="D204">
        <v>236320.03169999999</v>
      </c>
      <c r="E204" s="3">
        <v>110606.4026</v>
      </c>
      <c r="F204" s="4">
        <v>21366.304</v>
      </c>
      <c r="G204">
        <v>1891.4</v>
      </c>
      <c r="H204">
        <v>17341.346399999999</v>
      </c>
      <c r="I204">
        <v>0</v>
      </c>
      <c r="J204">
        <v>0</v>
      </c>
      <c r="K204">
        <v>0</v>
      </c>
      <c r="L204">
        <v>785.62969999999996</v>
      </c>
      <c r="M204">
        <v>135389.0778</v>
      </c>
      <c r="N204">
        <v>0</v>
      </c>
      <c r="O204">
        <v>0</v>
      </c>
      <c r="P204">
        <v>0</v>
      </c>
      <c r="Q204">
        <v>0</v>
      </c>
      <c r="R204">
        <v>1</v>
      </c>
      <c r="S204" t="s">
        <v>2099</v>
      </c>
    </row>
    <row r="205" spans="1:19" x14ac:dyDescent="0.25">
      <c r="A205" t="s">
        <v>704</v>
      </c>
      <c r="B205">
        <v>12211.5576</v>
      </c>
      <c r="C205">
        <v>1365.9455</v>
      </c>
      <c r="D205">
        <v>186817.875</v>
      </c>
      <c r="E205" s="3">
        <v>83220.435800000007</v>
      </c>
      <c r="F205" s="4">
        <v>14549.6309</v>
      </c>
      <c r="G205">
        <v>3595.9569000000001</v>
      </c>
      <c r="H205">
        <v>7385.8356999999996</v>
      </c>
      <c r="I205">
        <v>0</v>
      </c>
      <c r="J205">
        <v>0</v>
      </c>
      <c r="K205">
        <v>0</v>
      </c>
      <c r="L205">
        <v>1636.5569</v>
      </c>
      <c r="M205">
        <v>35061.7307</v>
      </c>
      <c r="N205">
        <v>0</v>
      </c>
      <c r="O205">
        <v>0</v>
      </c>
      <c r="P205">
        <v>0</v>
      </c>
      <c r="Q205">
        <v>0</v>
      </c>
      <c r="R205">
        <v>1</v>
      </c>
      <c r="S205" t="s">
        <v>2099</v>
      </c>
    </row>
    <row r="206" spans="1:19" x14ac:dyDescent="0.25">
      <c r="A206" t="s">
        <v>706</v>
      </c>
      <c r="B206">
        <v>4820.9566000000004</v>
      </c>
      <c r="C206">
        <v>1222.6119000000001</v>
      </c>
      <c r="D206">
        <v>51242.744700000003</v>
      </c>
      <c r="E206" s="3">
        <v>15181.549800000001</v>
      </c>
      <c r="F206" s="4">
        <v>6615.384</v>
      </c>
      <c r="G206">
        <v>2292.5441999999998</v>
      </c>
      <c r="H206">
        <v>4077.8598000000002</v>
      </c>
      <c r="I206">
        <v>0</v>
      </c>
      <c r="J206">
        <v>0</v>
      </c>
      <c r="K206">
        <v>0</v>
      </c>
      <c r="L206">
        <v>1914.9761000000001</v>
      </c>
      <c r="M206">
        <v>4806.8049000000001</v>
      </c>
      <c r="N206">
        <v>0</v>
      </c>
      <c r="O206">
        <v>0</v>
      </c>
      <c r="P206">
        <v>0</v>
      </c>
      <c r="Q206">
        <v>0</v>
      </c>
      <c r="R206">
        <v>1</v>
      </c>
      <c r="S206" t="s">
        <v>2099</v>
      </c>
    </row>
    <row r="207" spans="1:19" x14ac:dyDescent="0.25">
      <c r="A207" t="s">
        <v>707</v>
      </c>
      <c r="B207">
        <v>4196.8226000000004</v>
      </c>
      <c r="C207">
        <v>790.0231</v>
      </c>
      <c r="D207">
        <v>65747.604500000001</v>
      </c>
      <c r="E207" s="3">
        <v>23884.763800000001</v>
      </c>
      <c r="F207" s="4">
        <v>9122.6254000000008</v>
      </c>
      <c r="G207">
        <v>1686.8089</v>
      </c>
      <c r="H207">
        <v>6844.1489000000001</v>
      </c>
      <c r="I207">
        <v>0</v>
      </c>
      <c r="J207">
        <v>0</v>
      </c>
      <c r="K207">
        <v>0</v>
      </c>
      <c r="L207">
        <v>1216.8339000000001</v>
      </c>
      <c r="M207">
        <v>15019.666800000001</v>
      </c>
      <c r="N207">
        <v>0</v>
      </c>
      <c r="O207">
        <v>0</v>
      </c>
      <c r="P207">
        <v>0</v>
      </c>
      <c r="Q207">
        <v>0</v>
      </c>
      <c r="R207">
        <v>1</v>
      </c>
      <c r="S207" t="s">
        <v>2099</v>
      </c>
    </row>
    <row r="208" spans="1:19" x14ac:dyDescent="0.25">
      <c r="A208" t="s">
        <v>710</v>
      </c>
      <c r="B208">
        <v>4753.6405999999997</v>
      </c>
      <c r="C208">
        <v>2013.2541000000001</v>
      </c>
      <c r="D208">
        <v>56331.879800000002</v>
      </c>
      <c r="E208" s="3">
        <v>13465.5358</v>
      </c>
      <c r="F208" s="4">
        <v>12573.677600000001</v>
      </c>
      <c r="G208">
        <v>1985.2907</v>
      </c>
      <c r="H208">
        <v>10181.778</v>
      </c>
      <c r="I208">
        <v>0</v>
      </c>
      <c r="J208">
        <v>0</v>
      </c>
      <c r="K208">
        <v>0</v>
      </c>
      <c r="L208">
        <v>1561.7765999999999</v>
      </c>
      <c r="M208">
        <v>5520.5774000000001</v>
      </c>
      <c r="N208">
        <v>0</v>
      </c>
      <c r="O208">
        <v>0</v>
      </c>
      <c r="P208">
        <v>0</v>
      </c>
      <c r="Q208">
        <v>0</v>
      </c>
      <c r="R208">
        <v>1</v>
      </c>
    </row>
    <row r="209" spans="1:18" x14ac:dyDescent="0.25">
      <c r="A209" t="s">
        <v>713</v>
      </c>
      <c r="B209">
        <v>3867.7586999999999</v>
      </c>
      <c r="C209">
        <v>1164.9038</v>
      </c>
      <c r="D209">
        <v>59665.502999999997</v>
      </c>
      <c r="E209" s="3">
        <v>17406.8989</v>
      </c>
      <c r="F209" s="4">
        <v>10201.1579</v>
      </c>
      <c r="G209">
        <v>1591.2411999999999</v>
      </c>
      <c r="H209">
        <v>7958.3275000000003</v>
      </c>
      <c r="I209">
        <v>0</v>
      </c>
      <c r="J209">
        <v>0</v>
      </c>
      <c r="K209">
        <v>0</v>
      </c>
      <c r="L209">
        <v>1079.8285000000001</v>
      </c>
      <c r="M209">
        <v>17731.2405</v>
      </c>
      <c r="N209">
        <v>0</v>
      </c>
      <c r="O209">
        <v>0</v>
      </c>
      <c r="P209">
        <v>0</v>
      </c>
      <c r="Q209">
        <v>0</v>
      </c>
      <c r="R209">
        <v>1</v>
      </c>
    </row>
    <row r="210" spans="1:18" x14ac:dyDescent="0.25">
      <c r="A210" t="s">
        <v>715</v>
      </c>
      <c r="B210">
        <v>9831.7327999999998</v>
      </c>
      <c r="C210">
        <v>1093.1269</v>
      </c>
      <c r="D210">
        <v>138754.87820000001</v>
      </c>
      <c r="E210" s="3">
        <v>58816.149799999999</v>
      </c>
      <c r="F210" s="4">
        <v>10832.087100000001</v>
      </c>
      <c r="G210">
        <v>3001.9128000000001</v>
      </c>
      <c r="H210">
        <v>4331.7812999999996</v>
      </c>
      <c r="I210">
        <v>0</v>
      </c>
      <c r="J210">
        <v>0</v>
      </c>
      <c r="K210">
        <v>0</v>
      </c>
      <c r="L210">
        <v>1509.9653000000001</v>
      </c>
      <c r="M210">
        <v>14101.078100000001</v>
      </c>
      <c r="N210">
        <v>0</v>
      </c>
      <c r="O210">
        <v>0</v>
      </c>
      <c r="P210">
        <v>0</v>
      </c>
      <c r="Q210">
        <v>0</v>
      </c>
      <c r="R210">
        <v>1</v>
      </c>
    </row>
    <row r="211" spans="1:18" x14ac:dyDescent="0.25">
      <c r="A211" t="s">
        <v>716</v>
      </c>
      <c r="B211">
        <v>7136.6225999999997</v>
      </c>
      <c r="C211">
        <v>670.15589999999997</v>
      </c>
      <c r="D211">
        <v>98288.2399</v>
      </c>
      <c r="E211" s="3">
        <v>41536.423300000002</v>
      </c>
      <c r="F211" s="4">
        <v>5346.8554000000004</v>
      </c>
      <c r="G211">
        <v>1767.7233000000001</v>
      </c>
      <c r="H211">
        <v>1365.0118</v>
      </c>
      <c r="I211">
        <v>0</v>
      </c>
      <c r="J211">
        <v>0</v>
      </c>
      <c r="K211">
        <v>0</v>
      </c>
      <c r="L211">
        <v>696.94039999999995</v>
      </c>
      <c r="M211">
        <v>13084.5677</v>
      </c>
      <c r="N211">
        <v>0</v>
      </c>
      <c r="O211">
        <v>0</v>
      </c>
      <c r="P211">
        <v>0</v>
      </c>
      <c r="Q211">
        <v>0</v>
      </c>
      <c r="R211">
        <v>1</v>
      </c>
    </row>
    <row r="212" spans="1:18" x14ac:dyDescent="0.25">
      <c r="A212" t="s">
        <v>718</v>
      </c>
      <c r="B212">
        <v>6352.4606000000003</v>
      </c>
      <c r="C212">
        <v>788.11260000000004</v>
      </c>
      <c r="D212">
        <v>74590.147800000006</v>
      </c>
      <c r="E212" s="3">
        <v>29861.743900000001</v>
      </c>
      <c r="F212" s="4">
        <v>5727.8239000000003</v>
      </c>
      <c r="G212">
        <v>2318.5673999999999</v>
      </c>
      <c r="H212">
        <v>2393.0261999999998</v>
      </c>
      <c r="I212">
        <v>0</v>
      </c>
      <c r="J212">
        <v>0</v>
      </c>
      <c r="K212">
        <v>0</v>
      </c>
      <c r="L212">
        <v>1382.6257000000001</v>
      </c>
      <c r="M212">
        <v>5163.2082</v>
      </c>
      <c r="N212">
        <v>0</v>
      </c>
      <c r="O212">
        <v>0</v>
      </c>
      <c r="P212">
        <v>0</v>
      </c>
      <c r="Q212">
        <v>0</v>
      </c>
      <c r="R212">
        <v>1</v>
      </c>
    </row>
    <row r="213" spans="1:18" x14ac:dyDescent="0.25">
      <c r="A213" t="s">
        <v>719</v>
      </c>
      <c r="B213">
        <v>2559.4445000000001</v>
      </c>
      <c r="C213">
        <v>385.70150000000001</v>
      </c>
      <c r="D213">
        <v>29284.129499999999</v>
      </c>
      <c r="E213" s="3">
        <v>10117.801799999999</v>
      </c>
      <c r="F213" s="4">
        <v>2651.6949</v>
      </c>
      <c r="G213">
        <v>1018.6138999999999</v>
      </c>
      <c r="H213">
        <v>1233.7316000000001</v>
      </c>
      <c r="I213">
        <v>0</v>
      </c>
      <c r="J213">
        <v>0</v>
      </c>
      <c r="K213">
        <v>0</v>
      </c>
      <c r="L213">
        <v>689.59370000000001</v>
      </c>
      <c r="M213">
        <v>188.9247</v>
      </c>
      <c r="N213">
        <v>0</v>
      </c>
      <c r="O213">
        <v>0</v>
      </c>
      <c r="P213">
        <v>0</v>
      </c>
      <c r="Q213">
        <v>0</v>
      </c>
      <c r="R213">
        <v>1</v>
      </c>
    </row>
    <row r="214" spans="1:18" x14ac:dyDescent="0.25">
      <c r="A214" t="s">
        <v>720</v>
      </c>
      <c r="B214">
        <v>5205.2718999999997</v>
      </c>
      <c r="C214">
        <v>837.65129999999999</v>
      </c>
      <c r="D214">
        <v>88140.6878</v>
      </c>
      <c r="E214" s="3">
        <v>39938.878799999999</v>
      </c>
      <c r="F214" s="4">
        <v>10395.3225</v>
      </c>
      <c r="G214">
        <v>1854.9527</v>
      </c>
      <c r="H214">
        <v>7536.3244000000004</v>
      </c>
      <c r="I214">
        <v>0</v>
      </c>
      <c r="J214">
        <v>0</v>
      </c>
      <c r="K214">
        <v>0</v>
      </c>
      <c r="L214">
        <v>1081.6853000000001</v>
      </c>
      <c r="M214">
        <v>27651.4283</v>
      </c>
      <c r="N214">
        <v>0</v>
      </c>
      <c r="O214">
        <v>0</v>
      </c>
      <c r="P214">
        <v>0</v>
      </c>
      <c r="Q214">
        <v>0</v>
      </c>
      <c r="R214">
        <v>1</v>
      </c>
    </row>
    <row r="215" spans="1:18" x14ac:dyDescent="0.25">
      <c r="A215" t="s">
        <v>721</v>
      </c>
      <c r="B215">
        <v>6170.2061999999996</v>
      </c>
      <c r="C215">
        <v>1023.9936</v>
      </c>
      <c r="D215">
        <v>73421.4614</v>
      </c>
      <c r="E215" s="3">
        <v>30029.1967</v>
      </c>
      <c r="F215" s="4">
        <v>7134.9177</v>
      </c>
      <c r="G215">
        <v>1811.1257000000001</v>
      </c>
      <c r="H215">
        <v>4605.5749999999998</v>
      </c>
      <c r="I215">
        <v>0</v>
      </c>
      <c r="J215">
        <v>0</v>
      </c>
      <c r="K215">
        <v>0</v>
      </c>
      <c r="L215">
        <v>1152.8598</v>
      </c>
      <c r="M215">
        <v>13715.102999999999</v>
      </c>
      <c r="N215">
        <v>0</v>
      </c>
      <c r="O215">
        <v>0</v>
      </c>
      <c r="P215">
        <v>0</v>
      </c>
      <c r="Q215">
        <v>0</v>
      </c>
      <c r="R215">
        <v>1</v>
      </c>
    </row>
    <row r="216" spans="1:18" x14ac:dyDescent="0.25">
      <c r="A216" t="s">
        <v>723</v>
      </c>
      <c r="B216">
        <v>9578.5056000000004</v>
      </c>
      <c r="C216">
        <v>1270.077</v>
      </c>
      <c r="D216">
        <v>163247.0252</v>
      </c>
      <c r="E216" s="3">
        <v>78295.000599999999</v>
      </c>
      <c r="F216" s="4">
        <v>14314.3091</v>
      </c>
      <c r="G216">
        <v>2202.7734999999998</v>
      </c>
      <c r="H216">
        <v>9000.7862999999998</v>
      </c>
      <c r="I216">
        <v>0</v>
      </c>
      <c r="J216">
        <v>0</v>
      </c>
      <c r="K216">
        <v>0</v>
      </c>
      <c r="L216">
        <v>942.80110000000002</v>
      </c>
      <c r="M216">
        <v>47883.226799999997</v>
      </c>
      <c r="N216">
        <v>0</v>
      </c>
      <c r="O216">
        <v>0</v>
      </c>
      <c r="P216">
        <v>0</v>
      </c>
      <c r="Q216">
        <v>0</v>
      </c>
      <c r="R216">
        <v>1</v>
      </c>
    </row>
    <row r="217" spans="1:18" x14ac:dyDescent="0.25">
      <c r="A217" t="s">
        <v>739</v>
      </c>
      <c r="B217">
        <v>10002.9676</v>
      </c>
      <c r="C217">
        <v>977.78210000000001</v>
      </c>
      <c r="D217">
        <v>170677.82380000001</v>
      </c>
      <c r="E217" s="3">
        <v>72075.246100000004</v>
      </c>
      <c r="F217" s="4">
        <v>10339.977999999999</v>
      </c>
      <c r="G217">
        <v>2850.6223</v>
      </c>
      <c r="H217">
        <v>4186.6747999999998</v>
      </c>
      <c r="I217">
        <v>0</v>
      </c>
      <c r="J217">
        <v>0</v>
      </c>
      <c r="K217">
        <v>0</v>
      </c>
      <c r="L217">
        <v>1598.6904999999999</v>
      </c>
      <c r="M217">
        <v>70605.998800000001</v>
      </c>
      <c r="N217">
        <v>0</v>
      </c>
      <c r="O217">
        <v>0</v>
      </c>
      <c r="P217">
        <v>0</v>
      </c>
      <c r="Q217">
        <v>0</v>
      </c>
      <c r="R217">
        <v>1</v>
      </c>
    </row>
    <row r="218" spans="1:18" x14ac:dyDescent="0.25">
      <c r="A218" t="s">
        <v>740</v>
      </c>
      <c r="B218">
        <v>3770.19</v>
      </c>
      <c r="C218">
        <v>1781.6304</v>
      </c>
      <c r="D218">
        <v>54489.813800000004</v>
      </c>
      <c r="E218" s="3">
        <v>22552.013200000001</v>
      </c>
      <c r="F218" s="4">
        <v>17921.1427</v>
      </c>
      <c r="G218">
        <v>1847.4462000000001</v>
      </c>
      <c r="H218">
        <v>15609.717500000001</v>
      </c>
      <c r="I218">
        <v>0</v>
      </c>
      <c r="J218">
        <v>0</v>
      </c>
      <c r="K218">
        <v>0</v>
      </c>
      <c r="L218">
        <v>1195.3797</v>
      </c>
      <c r="M218">
        <v>659.2405</v>
      </c>
      <c r="N218">
        <v>0</v>
      </c>
      <c r="O218">
        <v>0</v>
      </c>
      <c r="P218">
        <v>0</v>
      </c>
      <c r="Q218">
        <v>0</v>
      </c>
      <c r="R218">
        <v>1</v>
      </c>
    </row>
    <row r="219" spans="1:18" x14ac:dyDescent="0.25">
      <c r="A219" t="s">
        <v>741</v>
      </c>
      <c r="B219">
        <v>8066.4341000000004</v>
      </c>
      <c r="C219">
        <v>2058.2449999999999</v>
      </c>
      <c r="D219">
        <v>101648.1633</v>
      </c>
      <c r="E219" s="3">
        <v>43547.575199999999</v>
      </c>
      <c r="F219" s="4">
        <v>16152.7966</v>
      </c>
      <c r="G219">
        <v>3061.5111999999999</v>
      </c>
      <c r="H219">
        <v>11893.0915</v>
      </c>
      <c r="I219">
        <v>0</v>
      </c>
      <c r="J219">
        <v>0</v>
      </c>
      <c r="K219">
        <v>0</v>
      </c>
      <c r="L219">
        <v>1842.0802000000001</v>
      </c>
      <c r="M219">
        <v>11084.748600000001</v>
      </c>
      <c r="N219">
        <v>0</v>
      </c>
      <c r="O219">
        <v>0</v>
      </c>
      <c r="P219">
        <v>0</v>
      </c>
      <c r="Q219">
        <v>0</v>
      </c>
      <c r="R219">
        <v>1</v>
      </c>
    </row>
    <row r="220" spans="1:18" x14ac:dyDescent="0.25">
      <c r="A220" t="s">
        <v>742</v>
      </c>
      <c r="B220">
        <v>10478.890299999999</v>
      </c>
      <c r="C220">
        <v>3130.3508000000002</v>
      </c>
      <c r="D220">
        <v>145774.92439999999</v>
      </c>
      <c r="E220" s="3">
        <v>62003.644500000002</v>
      </c>
      <c r="F220" s="4">
        <v>28825.348600000001</v>
      </c>
      <c r="G220">
        <v>4037.9823999999999</v>
      </c>
      <c r="H220">
        <v>22575.266899999999</v>
      </c>
      <c r="I220">
        <v>0</v>
      </c>
      <c r="J220">
        <v>0</v>
      </c>
      <c r="K220">
        <v>0</v>
      </c>
      <c r="L220">
        <v>2265.2799</v>
      </c>
      <c r="M220">
        <v>7643.0063</v>
      </c>
      <c r="N220">
        <v>0</v>
      </c>
      <c r="O220">
        <v>0</v>
      </c>
      <c r="P220">
        <v>0</v>
      </c>
      <c r="Q220">
        <v>0</v>
      </c>
      <c r="R220">
        <v>1</v>
      </c>
    </row>
    <row r="221" spans="1:18" x14ac:dyDescent="0.25">
      <c r="A221" t="s">
        <v>743</v>
      </c>
      <c r="B221">
        <v>7557.4008999999996</v>
      </c>
      <c r="C221">
        <v>2606.4861000000001</v>
      </c>
      <c r="D221">
        <v>107692.69590000001</v>
      </c>
      <c r="E221" s="3">
        <v>57780.04</v>
      </c>
      <c r="F221" s="4">
        <v>23899.569800000001</v>
      </c>
      <c r="G221">
        <v>3322.6635999999999</v>
      </c>
      <c r="H221">
        <v>18993.133099999999</v>
      </c>
      <c r="I221">
        <v>0</v>
      </c>
      <c r="J221">
        <v>0</v>
      </c>
      <c r="K221">
        <v>0</v>
      </c>
      <c r="L221">
        <v>1902.6041</v>
      </c>
      <c r="M221">
        <v>5691.4305000000004</v>
      </c>
      <c r="N221">
        <v>0</v>
      </c>
      <c r="O221">
        <v>0</v>
      </c>
      <c r="P221">
        <v>0</v>
      </c>
      <c r="Q221">
        <v>0</v>
      </c>
      <c r="R221">
        <v>1</v>
      </c>
    </row>
    <row r="222" spans="1:18" x14ac:dyDescent="0.25">
      <c r="A222" t="s">
        <v>744</v>
      </c>
      <c r="B222">
        <v>3618.3242</v>
      </c>
      <c r="C222">
        <v>1569.732</v>
      </c>
      <c r="D222">
        <v>59091.019800000002</v>
      </c>
      <c r="E222" s="3">
        <v>27066.795900000001</v>
      </c>
      <c r="F222" s="4">
        <v>18251.9666</v>
      </c>
      <c r="G222">
        <v>1912.4657</v>
      </c>
      <c r="H222">
        <v>15622.3879</v>
      </c>
      <c r="I222">
        <v>0</v>
      </c>
      <c r="J222">
        <v>0</v>
      </c>
      <c r="K222">
        <v>0</v>
      </c>
      <c r="L222">
        <v>1213.8296</v>
      </c>
      <c r="M222">
        <v>1349.9712999999999</v>
      </c>
      <c r="N222">
        <v>0</v>
      </c>
      <c r="O222">
        <v>0</v>
      </c>
      <c r="P222">
        <v>0</v>
      </c>
      <c r="Q222">
        <v>0</v>
      </c>
      <c r="R222">
        <v>1</v>
      </c>
    </row>
    <row r="223" spans="1:18" x14ac:dyDescent="0.25">
      <c r="A223" t="s">
        <v>745</v>
      </c>
      <c r="B223">
        <v>2570.6941000000002</v>
      </c>
      <c r="C223">
        <v>217.44110000000001</v>
      </c>
      <c r="D223">
        <v>40239.0213</v>
      </c>
      <c r="E223" s="3">
        <v>12602.999100000001</v>
      </c>
      <c r="F223" s="4">
        <v>3075.8924999999999</v>
      </c>
      <c r="G223">
        <v>1667.1180999999999</v>
      </c>
      <c r="H223">
        <v>1010.6756</v>
      </c>
      <c r="I223">
        <v>0</v>
      </c>
      <c r="J223">
        <v>0</v>
      </c>
      <c r="K223">
        <v>0</v>
      </c>
      <c r="L223">
        <v>1392.8217</v>
      </c>
      <c r="M223">
        <v>5638.8067000000001</v>
      </c>
      <c r="N223">
        <v>0</v>
      </c>
      <c r="O223">
        <v>0</v>
      </c>
      <c r="P223">
        <v>0</v>
      </c>
      <c r="Q223">
        <v>0</v>
      </c>
      <c r="R223">
        <v>1</v>
      </c>
    </row>
    <row r="224" spans="1:18" x14ac:dyDescent="0.25">
      <c r="A224" t="s">
        <v>751</v>
      </c>
      <c r="B224">
        <v>5230.2237999999998</v>
      </c>
      <c r="C224">
        <v>852.31110000000001</v>
      </c>
      <c r="D224">
        <v>71182.698900000003</v>
      </c>
      <c r="E224" s="3">
        <v>32863.584699999999</v>
      </c>
      <c r="F224" s="4">
        <v>7845.5851000000002</v>
      </c>
      <c r="G224">
        <v>1933.1551999999999</v>
      </c>
      <c r="H224">
        <v>4847.5320000000002</v>
      </c>
      <c r="I224">
        <v>0</v>
      </c>
      <c r="J224">
        <v>0</v>
      </c>
      <c r="K224">
        <v>0</v>
      </c>
      <c r="L224">
        <v>1190.7472</v>
      </c>
      <c r="M224">
        <v>6794.5864000000001</v>
      </c>
      <c r="N224">
        <v>0</v>
      </c>
      <c r="O224">
        <v>0</v>
      </c>
      <c r="P224">
        <v>0</v>
      </c>
      <c r="Q224">
        <v>0</v>
      </c>
      <c r="R224">
        <v>1</v>
      </c>
    </row>
    <row r="225" spans="1:18" x14ac:dyDescent="0.25">
      <c r="A225" t="s">
        <v>757</v>
      </c>
      <c r="B225">
        <v>7824.0039999999999</v>
      </c>
      <c r="C225">
        <v>1423.0088000000001</v>
      </c>
      <c r="D225">
        <v>119214.0148</v>
      </c>
      <c r="E225" s="3">
        <v>53322.129699999998</v>
      </c>
      <c r="F225" s="4">
        <v>16457.414000000001</v>
      </c>
      <c r="G225">
        <v>3748.7692999999999</v>
      </c>
      <c r="H225">
        <v>10696.395200000001</v>
      </c>
      <c r="I225">
        <v>0</v>
      </c>
      <c r="J225">
        <v>0</v>
      </c>
      <c r="K225">
        <v>0</v>
      </c>
      <c r="L225">
        <v>2460.5607</v>
      </c>
      <c r="M225">
        <v>11518.420700000001</v>
      </c>
      <c r="N225">
        <v>0</v>
      </c>
      <c r="O225">
        <v>0</v>
      </c>
      <c r="P225">
        <v>0</v>
      </c>
      <c r="Q225">
        <v>0</v>
      </c>
      <c r="R225">
        <v>1</v>
      </c>
    </row>
    <row r="226" spans="1:18" x14ac:dyDescent="0.25">
      <c r="A226" t="s">
        <v>30</v>
      </c>
      <c r="B226">
        <v>4003.3923</v>
      </c>
      <c r="C226">
        <v>1740.8037999999999</v>
      </c>
      <c r="D226">
        <v>50384.450900000003</v>
      </c>
      <c r="E226" s="3">
        <v>23754.2435</v>
      </c>
      <c r="F226" s="4">
        <v>12022.695599999999</v>
      </c>
      <c r="G226">
        <v>1401.307</v>
      </c>
      <c r="H226">
        <v>9398.4315000000006</v>
      </c>
      <c r="I226">
        <v>0</v>
      </c>
      <c r="J226">
        <v>0</v>
      </c>
      <c r="K226">
        <v>0</v>
      </c>
      <c r="L226">
        <v>509.94299999999998</v>
      </c>
      <c r="M226">
        <v>877.79679999999996</v>
      </c>
      <c r="N226">
        <v>0</v>
      </c>
      <c r="O226">
        <v>0</v>
      </c>
      <c r="P226">
        <v>0</v>
      </c>
      <c r="Q226">
        <v>0</v>
      </c>
      <c r="R226">
        <v>1</v>
      </c>
    </row>
    <row r="227" spans="1:18" x14ac:dyDescent="0.25">
      <c r="A227" t="s">
        <v>31</v>
      </c>
      <c r="B227">
        <v>4466.7591000000002</v>
      </c>
      <c r="C227">
        <v>1328.0741</v>
      </c>
      <c r="D227">
        <v>60815.566800000001</v>
      </c>
      <c r="E227" s="3">
        <v>25915.050599999999</v>
      </c>
      <c r="F227" s="4">
        <v>10630.183499999999</v>
      </c>
      <c r="G227">
        <v>2606.7429000000002</v>
      </c>
      <c r="H227">
        <v>6983.1974</v>
      </c>
      <c r="I227">
        <v>0</v>
      </c>
      <c r="J227">
        <v>0</v>
      </c>
      <c r="K227">
        <v>0</v>
      </c>
      <c r="L227">
        <v>1503.4059</v>
      </c>
      <c r="M227">
        <v>3380.8771999999999</v>
      </c>
      <c r="N227">
        <v>0</v>
      </c>
      <c r="O227">
        <v>0</v>
      </c>
      <c r="P227">
        <v>0</v>
      </c>
      <c r="Q227">
        <v>0</v>
      </c>
      <c r="R227">
        <v>1</v>
      </c>
    </row>
    <row r="228" spans="1:18" x14ac:dyDescent="0.25">
      <c r="A228" t="s">
        <v>761</v>
      </c>
      <c r="B228">
        <v>6256.6737999999996</v>
      </c>
      <c r="C228">
        <v>2001.0418999999999</v>
      </c>
      <c r="D228">
        <v>86615.769</v>
      </c>
      <c r="E228" s="3">
        <v>33330.901100000003</v>
      </c>
      <c r="F228" s="4">
        <v>19353.004099999998</v>
      </c>
      <c r="G228">
        <v>2743.0996</v>
      </c>
      <c r="H228">
        <v>15394.537</v>
      </c>
      <c r="I228">
        <v>0</v>
      </c>
      <c r="J228">
        <v>0</v>
      </c>
      <c r="K228">
        <v>0</v>
      </c>
      <c r="L228">
        <v>1666.6041</v>
      </c>
      <c r="M228">
        <v>2661.3957999999998</v>
      </c>
      <c r="N228">
        <v>0</v>
      </c>
      <c r="O228">
        <v>0</v>
      </c>
      <c r="P228">
        <v>0</v>
      </c>
      <c r="Q228">
        <v>0</v>
      </c>
      <c r="R228">
        <v>1</v>
      </c>
    </row>
    <row r="229" spans="1:18" x14ac:dyDescent="0.25">
      <c r="A229" t="s">
        <v>763</v>
      </c>
      <c r="B229">
        <v>8568.9819000000007</v>
      </c>
      <c r="C229">
        <v>2382.8263999999999</v>
      </c>
      <c r="D229">
        <v>159522.74729999999</v>
      </c>
      <c r="E229" s="3">
        <v>69628.530100000004</v>
      </c>
      <c r="F229" s="4">
        <v>40090.600400000003</v>
      </c>
      <c r="G229">
        <v>3048.4854999999998</v>
      </c>
      <c r="H229">
        <v>35926.300300000003</v>
      </c>
      <c r="I229">
        <v>0</v>
      </c>
      <c r="J229">
        <v>0</v>
      </c>
      <c r="K229">
        <v>0</v>
      </c>
      <c r="L229">
        <v>1839.4265</v>
      </c>
      <c r="M229">
        <v>53089.051200000002</v>
      </c>
      <c r="N229">
        <v>0</v>
      </c>
      <c r="O229">
        <v>0</v>
      </c>
      <c r="P229">
        <v>0</v>
      </c>
      <c r="Q229">
        <v>0</v>
      </c>
      <c r="R229">
        <v>1</v>
      </c>
    </row>
    <row r="230" spans="1:18" x14ac:dyDescent="0.25">
      <c r="A230" t="s">
        <v>765</v>
      </c>
      <c r="B230">
        <v>10438.221</v>
      </c>
      <c r="C230">
        <v>1376.5334</v>
      </c>
      <c r="D230">
        <v>148031.3371</v>
      </c>
      <c r="E230" s="3">
        <v>68196.023300000001</v>
      </c>
      <c r="F230" s="4">
        <v>11208.362300000001</v>
      </c>
      <c r="G230">
        <v>2628.3602999999998</v>
      </c>
      <c r="H230">
        <v>5256.8576999999996</v>
      </c>
      <c r="I230">
        <v>0</v>
      </c>
      <c r="J230">
        <v>0</v>
      </c>
      <c r="K230">
        <v>0</v>
      </c>
      <c r="L230">
        <v>855.11180000000002</v>
      </c>
      <c r="M230">
        <v>17786.031200000001</v>
      </c>
      <c r="N230">
        <v>0</v>
      </c>
      <c r="O230">
        <v>0</v>
      </c>
      <c r="P230">
        <v>0</v>
      </c>
      <c r="Q230">
        <v>0</v>
      </c>
      <c r="R230">
        <v>1</v>
      </c>
    </row>
    <row r="231" spans="1:18" x14ac:dyDescent="0.25">
      <c r="A231" t="s">
        <v>766</v>
      </c>
      <c r="B231">
        <v>12050.754800000001</v>
      </c>
      <c r="C231">
        <v>975.96119999999996</v>
      </c>
      <c r="D231">
        <v>203702.9198</v>
      </c>
      <c r="E231" s="3">
        <v>87978.906799999997</v>
      </c>
      <c r="F231" s="4">
        <v>11747.1248</v>
      </c>
      <c r="G231">
        <v>3281.9095000000002</v>
      </c>
      <c r="H231">
        <v>6208.0986000000003</v>
      </c>
      <c r="I231">
        <v>0</v>
      </c>
      <c r="J231">
        <v>0</v>
      </c>
      <c r="K231">
        <v>0</v>
      </c>
      <c r="L231">
        <v>1823.7846999999999</v>
      </c>
      <c r="M231">
        <v>71164.7592</v>
      </c>
      <c r="N231">
        <v>0</v>
      </c>
      <c r="O231">
        <v>0</v>
      </c>
      <c r="P231">
        <v>0</v>
      </c>
      <c r="Q231">
        <v>0</v>
      </c>
      <c r="R231">
        <v>1</v>
      </c>
    </row>
    <row r="232" spans="1:18" x14ac:dyDescent="0.25">
      <c r="A232" t="s">
        <v>2043</v>
      </c>
      <c r="B232">
        <v>13206.5324</v>
      </c>
      <c r="C232">
        <v>1995.3006</v>
      </c>
      <c r="D232">
        <v>223739.13219999999</v>
      </c>
      <c r="E232" s="3">
        <v>87862.532500000001</v>
      </c>
      <c r="F232" s="4">
        <v>22773.076000000001</v>
      </c>
      <c r="G232">
        <v>4202.0618999999997</v>
      </c>
      <c r="H232">
        <v>17174.000800000002</v>
      </c>
      <c r="I232">
        <v>0</v>
      </c>
      <c r="J232">
        <v>0</v>
      </c>
      <c r="K232">
        <v>0</v>
      </c>
      <c r="L232">
        <v>2834.3717999999999</v>
      </c>
      <c r="M232">
        <v>99868.221799999999</v>
      </c>
      <c r="N232">
        <v>0</v>
      </c>
      <c r="O232">
        <v>0</v>
      </c>
      <c r="P232">
        <v>0</v>
      </c>
      <c r="Q232">
        <v>0</v>
      </c>
      <c r="R232">
        <v>1</v>
      </c>
    </row>
    <row r="233" spans="1:18" x14ac:dyDescent="0.25">
      <c r="A233" t="s">
        <v>32</v>
      </c>
      <c r="B233">
        <v>6945.8755000000001</v>
      </c>
      <c r="C233">
        <v>2719.971</v>
      </c>
      <c r="D233">
        <v>110848.3548</v>
      </c>
      <c r="E233" s="3">
        <v>64810.278700000003</v>
      </c>
      <c r="F233" s="4">
        <v>30306.3878</v>
      </c>
      <c r="G233">
        <v>3088.4704000000002</v>
      </c>
      <c r="H233">
        <v>25987.857100000001</v>
      </c>
      <c r="I233">
        <v>0</v>
      </c>
      <c r="J233">
        <v>0</v>
      </c>
      <c r="K233">
        <v>0</v>
      </c>
      <c r="L233">
        <v>1925.1543999999999</v>
      </c>
      <c r="M233">
        <v>11142.1397</v>
      </c>
      <c r="N233">
        <v>0</v>
      </c>
      <c r="O233">
        <v>0</v>
      </c>
      <c r="P233">
        <v>0</v>
      </c>
      <c r="Q233">
        <v>0</v>
      </c>
      <c r="R233">
        <v>1</v>
      </c>
    </row>
    <row r="234" spans="1:18" x14ac:dyDescent="0.25">
      <c r="A234" t="s">
        <v>768</v>
      </c>
      <c r="B234">
        <v>4398.3436000000002</v>
      </c>
      <c r="C234">
        <v>503.46620000000001</v>
      </c>
      <c r="D234">
        <v>63744.4283</v>
      </c>
      <c r="E234" s="3">
        <v>24796.100200000001</v>
      </c>
      <c r="F234" s="4">
        <v>5353.0407999999998</v>
      </c>
      <c r="G234">
        <v>1658.4742000000001</v>
      </c>
      <c r="H234">
        <v>2178.3742999999999</v>
      </c>
      <c r="I234">
        <v>0</v>
      </c>
      <c r="J234">
        <v>0</v>
      </c>
      <c r="K234">
        <v>0</v>
      </c>
      <c r="L234">
        <v>1064.2553</v>
      </c>
      <c r="M234">
        <v>157.21899999999999</v>
      </c>
      <c r="N234">
        <v>0</v>
      </c>
      <c r="O234">
        <v>0</v>
      </c>
      <c r="P234">
        <v>0</v>
      </c>
      <c r="Q234">
        <v>0</v>
      </c>
      <c r="R234">
        <v>1</v>
      </c>
    </row>
    <row r="235" spans="1:18" x14ac:dyDescent="0.25">
      <c r="A235" t="s">
        <v>33</v>
      </c>
      <c r="B235">
        <v>10181.0705</v>
      </c>
      <c r="C235">
        <v>1364.9918</v>
      </c>
      <c r="D235">
        <v>145316.7801</v>
      </c>
      <c r="E235" s="3">
        <v>59591.500699999997</v>
      </c>
      <c r="F235" s="4">
        <v>13358.716399999999</v>
      </c>
      <c r="G235">
        <v>3296.5118000000002</v>
      </c>
      <c r="H235">
        <v>7338.8451999999997</v>
      </c>
      <c r="I235">
        <v>0</v>
      </c>
      <c r="J235">
        <v>0</v>
      </c>
      <c r="K235">
        <v>0</v>
      </c>
      <c r="L235">
        <v>2068.2797999999998</v>
      </c>
      <c r="M235">
        <v>35679.056700000001</v>
      </c>
      <c r="N235">
        <v>0</v>
      </c>
      <c r="O235">
        <v>0</v>
      </c>
      <c r="P235">
        <v>0</v>
      </c>
      <c r="Q235">
        <v>0</v>
      </c>
      <c r="R235">
        <v>1</v>
      </c>
    </row>
    <row r="236" spans="1:18" x14ac:dyDescent="0.25">
      <c r="A236" t="s">
        <v>771</v>
      </c>
      <c r="B236">
        <v>3201.2509</v>
      </c>
      <c r="C236">
        <v>118.6557</v>
      </c>
      <c r="D236">
        <v>59994.916400000002</v>
      </c>
      <c r="E236" s="3">
        <v>20776.903300000002</v>
      </c>
      <c r="F236" s="4">
        <v>1353.0434</v>
      </c>
      <c r="G236">
        <v>539.54039999999998</v>
      </c>
      <c r="H236">
        <v>297.34829999999999</v>
      </c>
      <c r="I236">
        <v>0</v>
      </c>
      <c r="J236">
        <v>0</v>
      </c>
      <c r="K236">
        <v>0</v>
      </c>
      <c r="L236">
        <v>292.21929999999998</v>
      </c>
      <c r="M236">
        <v>36075.572800000002</v>
      </c>
      <c r="N236">
        <v>0</v>
      </c>
      <c r="O236">
        <v>0</v>
      </c>
      <c r="P236">
        <v>0</v>
      </c>
      <c r="Q236">
        <v>0</v>
      </c>
      <c r="R236">
        <v>1</v>
      </c>
    </row>
    <row r="237" spans="1:18" x14ac:dyDescent="0.25">
      <c r="A237" t="s">
        <v>772</v>
      </c>
      <c r="B237">
        <v>5330.0487999999996</v>
      </c>
      <c r="C237">
        <v>431.05369999999999</v>
      </c>
      <c r="D237">
        <v>66163.528699999995</v>
      </c>
      <c r="E237" s="3">
        <v>24253.959200000001</v>
      </c>
      <c r="F237" s="4">
        <v>3054.9268000000002</v>
      </c>
      <c r="G237">
        <v>1103.8605</v>
      </c>
      <c r="H237">
        <v>599.44659999999999</v>
      </c>
      <c r="I237">
        <v>0</v>
      </c>
      <c r="J237">
        <v>0</v>
      </c>
      <c r="K237">
        <v>0</v>
      </c>
      <c r="L237">
        <v>507.25920000000002</v>
      </c>
      <c r="M237">
        <v>10251.632</v>
      </c>
      <c r="N237">
        <v>0</v>
      </c>
      <c r="O237">
        <v>0</v>
      </c>
      <c r="P237">
        <v>0</v>
      </c>
      <c r="Q237">
        <v>0</v>
      </c>
      <c r="R237">
        <v>1</v>
      </c>
    </row>
    <row r="238" spans="1:18" x14ac:dyDescent="0.25">
      <c r="A238" t="s">
        <v>143</v>
      </c>
      <c r="B238">
        <v>7011.7227000000003</v>
      </c>
      <c r="C238">
        <v>2150.6415999999999</v>
      </c>
      <c r="D238">
        <v>120446.8131</v>
      </c>
      <c r="E238" s="3">
        <v>60724.021699999998</v>
      </c>
      <c r="F238" s="4">
        <v>23902.6914</v>
      </c>
      <c r="G238">
        <v>2284.9974999999999</v>
      </c>
      <c r="H238">
        <v>19809.008399999999</v>
      </c>
      <c r="I238">
        <v>0</v>
      </c>
      <c r="J238">
        <v>0</v>
      </c>
      <c r="K238">
        <v>0</v>
      </c>
      <c r="L238">
        <v>963.74099999999999</v>
      </c>
      <c r="M238">
        <v>35337.837500000001</v>
      </c>
      <c r="N238">
        <v>0</v>
      </c>
      <c r="O238">
        <v>0</v>
      </c>
      <c r="P238">
        <v>0</v>
      </c>
      <c r="Q238">
        <v>0</v>
      </c>
      <c r="R238">
        <v>1</v>
      </c>
    </row>
    <row r="239" spans="1:18" x14ac:dyDescent="0.25">
      <c r="A239" t="s">
        <v>774</v>
      </c>
      <c r="B239">
        <v>8975.9400999999998</v>
      </c>
      <c r="C239">
        <v>392.3931</v>
      </c>
      <c r="D239">
        <v>207498.1704</v>
      </c>
      <c r="E239" s="3">
        <v>81412.409</v>
      </c>
      <c r="F239" s="4">
        <v>8656.7196000000004</v>
      </c>
      <c r="G239">
        <v>264.17059999999998</v>
      </c>
      <c r="H239">
        <v>8108.7853999999998</v>
      </c>
      <c r="I239">
        <v>0</v>
      </c>
      <c r="J239">
        <v>0</v>
      </c>
      <c r="K239">
        <v>0</v>
      </c>
      <c r="L239">
        <v>135.29159999999999</v>
      </c>
      <c r="M239">
        <v>189619.96369999999</v>
      </c>
      <c r="N239">
        <v>0</v>
      </c>
      <c r="O239">
        <v>0</v>
      </c>
      <c r="P239">
        <v>0</v>
      </c>
      <c r="Q239">
        <v>0</v>
      </c>
      <c r="R239">
        <v>1</v>
      </c>
    </row>
    <row r="240" spans="1:18" x14ac:dyDescent="0.25">
      <c r="A240" t="s">
        <v>775</v>
      </c>
      <c r="B240">
        <v>5458.8096999999998</v>
      </c>
      <c r="C240">
        <v>1265.1346000000001</v>
      </c>
      <c r="D240">
        <v>68590.424199999994</v>
      </c>
      <c r="E240" s="3">
        <v>23610.3698</v>
      </c>
      <c r="F240" s="4">
        <v>10856.260700000001</v>
      </c>
      <c r="G240">
        <v>2969.9490999999998</v>
      </c>
      <c r="H240">
        <v>7190.558</v>
      </c>
      <c r="I240">
        <v>0</v>
      </c>
      <c r="J240">
        <v>0</v>
      </c>
      <c r="K240">
        <v>0</v>
      </c>
      <c r="L240">
        <v>1912.2524000000001</v>
      </c>
      <c r="M240">
        <v>3273.1529999999998</v>
      </c>
      <c r="N240">
        <v>0</v>
      </c>
      <c r="O240">
        <v>0</v>
      </c>
      <c r="P240">
        <v>0</v>
      </c>
      <c r="Q240">
        <v>0</v>
      </c>
      <c r="R240">
        <v>1</v>
      </c>
    </row>
    <row r="241" spans="1:18" x14ac:dyDescent="0.25">
      <c r="A241" t="s">
        <v>776</v>
      </c>
      <c r="B241">
        <v>5563.7303000000002</v>
      </c>
      <c r="C241">
        <v>1086.5536</v>
      </c>
      <c r="D241">
        <v>77491.414300000004</v>
      </c>
      <c r="E241" s="3">
        <v>26901.433099999998</v>
      </c>
      <c r="F241" s="4">
        <v>10420.6113</v>
      </c>
      <c r="G241">
        <v>3532.7723000000001</v>
      </c>
      <c r="H241">
        <v>5498.8989000000001</v>
      </c>
      <c r="I241">
        <v>0</v>
      </c>
      <c r="J241">
        <v>0</v>
      </c>
      <c r="K241">
        <v>0</v>
      </c>
      <c r="L241">
        <v>1415.3209999999999</v>
      </c>
      <c r="M241">
        <v>2185.6003999999998</v>
      </c>
      <c r="N241">
        <v>0</v>
      </c>
      <c r="O241">
        <v>0</v>
      </c>
      <c r="P241">
        <v>0</v>
      </c>
      <c r="Q241">
        <v>0</v>
      </c>
      <c r="R241">
        <v>1</v>
      </c>
    </row>
    <row r="242" spans="1:18" x14ac:dyDescent="0.25">
      <c r="A242" t="s">
        <v>777</v>
      </c>
      <c r="B242">
        <v>6540.7395999999999</v>
      </c>
      <c r="C242">
        <v>1410.1387999999999</v>
      </c>
      <c r="D242">
        <v>95529.747799999997</v>
      </c>
      <c r="E242" s="3">
        <v>25891.254199999999</v>
      </c>
      <c r="F242" s="4">
        <v>13049.339400000001</v>
      </c>
      <c r="G242">
        <v>3410.4135999999999</v>
      </c>
      <c r="H242">
        <v>8315.1131000000005</v>
      </c>
      <c r="I242">
        <v>0</v>
      </c>
      <c r="J242">
        <v>0</v>
      </c>
      <c r="K242">
        <v>0</v>
      </c>
      <c r="L242">
        <v>2327.2593000000002</v>
      </c>
      <c r="M242">
        <v>24984.1643</v>
      </c>
      <c r="N242">
        <v>0</v>
      </c>
      <c r="O242">
        <v>0</v>
      </c>
      <c r="P242">
        <v>0</v>
      </c>
      <c r="Q242">
        <v>0</v>
      </c>
      <c r="R242">
        <v>1</v>
      </c>
    </row>
    <row r="243" spans="1:18" x14ac:dyDescent="0.25">
      <c r="A243" t="s">
        <v>34</v>
      </c>
      <c r="B243">
        <v>2005.8322000000001</v>
      </c>
      <c r="C243">
        <v>155.7107</v>
      </c>
      <c r="D243">
        <v>27927.1319</v>
      </c>
      <c r="E243" s="3">
        <v>3307.6185999999998</v>
      </c>
      <c r="F243" s="4">
        <v>1824.5549000000001</v>
      </c>
      <c r="G243">
        <v>955.24249999999995</v>
      </c>
      <c r="H243">
        <v>590.82249999999999</v>
      </c>
      <c r="I243">
        <v>0</v>
      </c>
      <c r="J243">
        <v>0</v>
      </c>
      <c r="K243">
        <v>0</v>
      </c>
      <c r="L243">
        <v>812.68520000000001</v>
      </c>
      <c r="M243">
        <v>6187.0334000000003</v>
      </c>
      <c r="N243">
        <v>0</v>
      </c>
      <c r="O243">
        <v>0</v>
      </c>
      <c r="P243">
        <v>0</v>
      </c>
      <c r="Q243">
        <v>0</v>
      </c>
      <c r="R243">
        <v>1</v>
      </c>
    </row>
    <row r="244" spans="1:18" x14ac:dyDescent="0.25">
      <c r="A244" t="s">
        <v>35</v>
      </c>
      <c r="B244">
        <v>581.74189999999999</v>
      </c>
      <c r="C244">
        <v>51.011699999999998</v>
      </c>
      <c r="D244">
        <v>7555.8415000000005</v>
      </c>
      <c r="E244" s="3">
        <v>-4834.4435000000003</v>
      </c>
      <c r="F244" s="4">
        <v>475.1585</v>
      </c>
      <c r="G244">
        <v>311.28070000000002</v>
      </c>
      <c r="H244">
        <v>71.474800000000002</v>
      </c>
      <c r="I244">
        <v>0</v>
      </c>
      <c r="J244">
        <v>0</v>
      </c>
      <c r="K244">
        <v>0</v>
      </c>
      <c r="L244">
        <v>266.71570000000003</v>
      </c>
      <c r="M244">
        <v>2478.1098000000002</v>
      </c>
      <c r="N244">
        <v>0</v>
      </c>
      <c r="O244">
        <v>0</v>
      </c>
      <c r="P244">
        <v>0</v>
      </c>
      <c r="Q244">
        <v>0</v>
      </c>
      <c r="R244">
        <v>1</v>
      </c>
    </row>
    <row r="245" spans="1:18" x14ac:dyDescent="0.25">
      <c r="A245" t="s">
        <v>778</v>
      </c>
      <c r="B245">
        <v>7117.0227000000004</v>
      </c>
      <c r="C245">
        <v>1869.6941999999999</v>
      </c>
      <c r="D245">
        <v>100830.50900000001</v>
      </c>
      <c r="E245" s="3">
        <v>43621.485800000002</v>
      </c>
      <c r="F245" s="4">
        <v>17652.594700000001</v>
      </c>
      <c r="G245">
        <v>3544.9845</v>
      </c>
      <c r="H245">
        <v>13434.3923</v>
      </c>
      <c r="I245">
        <v>0</v>
      </c>
      <c r="J245">
        <v>0</v>
      </c>
      <c r="K245">
        <v>0</v>
      </c>
      <c r="L245">
        <v>2564.0245</v>
      </c>
      <c r="M245">
        <v>16426.2709</v>
      </c>
      <c r="N245">
        <v>0</v>
      </c>
      <c r="O245">
        <v>0</v>
      </c>
      <c r="P245">
        <v>0</v>
      </c>
      <c r="Q245">
        <v>0</v>
      </c>
      <c r="R245">
        <v>1</v>
      </c>
    </row>
    <row r="246" spans="1:18" x14ac:dyDescent="0.25">
      <c r="A246" t="s">
        <v>779</v>
      </c>
      <c r="B246">
        <v>7489.8652000000002</v>
      </c>
      <c r="C246">
        <v>565.80949999999996</v>
      </c>
      <c r="D246">
        <v>106884.5255</v>
      </c>
      <c r="E246" s="3">
        <v>41462.498099999997</v>
      </c>
      <c r="F246" s="4">
        <v>5657.8566000000001</v>
      </c>
      <c r="G246">
        <v>2242.2058000000002</v>
      </c>
      <c r="H246">
        <v>1629.8995</v>
      </c>
      <c r="I246">
        <v>0</v>
      </c>
      <c r="J246">
        <v>0</v>
      </c>
      <c r="K246">
        <v>0</v>
      </c>
      <c r="L246">
        <v>1193.3139000000001</v>
      </c>
      <c r="M246">
        <v>16263.442800000001</v>
      </c>
      <c r="N246">
        <v>0</v>
      </c>
      <c r="O246">
        <v>0</v>
      </c>
      <c r="P246">
        <v>0</v>
      </c>
      <c r="Q246">
        <v>0</v>
      </c>
      <c r="R246">
        <v>1</v>
      </c>
    </row>
    <row r="247" spans="1:18" x14ac:dyDescent="0.25">
      <c r="A247" t="s">
        <v>780</v>
      </c>
      <c r="B247">
        <v>6741.1023999999998</v>
      </c>
      <c r="C247">
        <v>399.19929999999999</v>
      </c>
      <c r="D247">
        <v>100791.46799999999</v>
      </c>
      <c r="E247" s="3">
        <v>39246.294300000001</v>
      </c>
      <c r="F247" s="4">
        <v>3728.4105</v>
      </c>
      <c r="G247">
        <v>1495.4018000000001</v>
      </c>
      <c r="H247">
        <v>1025.4758999999999</v>
      </c>
      <c r="I247">
        <v>0</v>
      </c>
      <c r="J247">
        <v>0</v>
      </c>
      <c r="K247">
        <v>0</v>
      </c>
      <c r="L247">
        <v>722.19629999999995</v>
      </c>
      <c r="M247">
        <v>31086.672900000001</v>
      </c>
      <c r="N247">
        <v>0</v>
      </c>
      <c r="O247">
        <v>0</v>
      </c>
      <c r="P247">
        <v>0</v>
      </c>
      <c r="Q247">
        <v>0</v>
      </c>
      <c r="R247">
        <v>1</v>
      </c>
    </row>
    <row r="248" spans="1:18" x14ac:dyDescent="0.25">
      <c r="A248" t="s">
        <v>781</v>
      </c>
      <c r="B248">
        <v>6123.1936999999998</v>
      </c>
      <c r="C248">
        <v>1825.82</v>
      </c>
      <c r="D248">
        <v>92248.911099999998</v>
      </c>
      <c r="E248" s="3">
        <v>44163.555399999997</v>
      </c>
      <c r="F248" s="4">
        <v>18321.8148</v>
      </c>
      <c r="G248">
        <v>2730.4468999999999</v>
      </c>
      <c r="H248">
        <v>14447.6423</v>
      </c>
      <c r="I248">
        <v>0</v>
      </c>
      <c r="J248">
        <v>0</v>
      </c>
      <c r="K248">
        <v>0</v>
      </c>
      <c r="L248">
        <v>1635.239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</row>
    <row r="249" spans="1:18" x14ac:dyDescent="0.25">
      <c r="A249" t="s">
        <v>782</v>
      </c>
      <c r="B249">
        <v>6772.7127</v>
      </c>
      <c r="C249">
        <v>2438.8335000000002</v>
      </c>
      <c r="D249">
        <v>86733.665200000003</v>
      </c>
      <c r="E249" s="3">
        <v>44711.866999999998</v>
      </c>
      <c r="F249" s="4">
        <v>18562.670600000001</v>
      </c>
      <c r="G249">
        <v>4337.3166000000001</v>
      </c>
      <c r="H249">
        <v>13381.418900000001</v>
      </c>
      <c r="I249">
        <v>0</v>
      </c>
      <c r="J249">
        <v>0</v>
      </c>
      <c r="K249">
        <v>0</v>
      </c>
      <c r="L249">
        <v>2254.1477</v>
      </c>
      <c r="M249">
        <v>1198.6434999999999</v>
      </c>
      <c r="N249">
        <v>0</v>
      </c>
      <c r="O249">
        <v>0</v>
      </c>
      <c r="P249">
        <v>0</v>
      </c>
      <c r="Q249">
        <v>0</v>
      </c>
      <c r="R249">
        <v>1</v>
      </c>
    </row>
    <row r="250" spans="1:18" x14ac:dyDescent="0.25">
      <c r="A250" t="s">
        <v>783</v>
      </c>
      <c r="B250">
        <v>4787.0352000000003</v>
      </c>
      <c r="C250">
        <v>431.52359999999999</v>
      </c>
      <c r="D250">
        <v>58490.0556</v>
      </c>
      <c r="E250" s="3">
        <v>18851.039700000001</v>
      </c>
      <c r="F250" s="4">
        <v>3671.4695000000002</v>
      </c>
      <c r="G250">
        <v>1984.1831999999999</v>
      </c>
      <c r="H250">
        <v>592.16099999999994</v>
      </c>
      <c r="I250">
        <v>0</v>
      </c>
      <c r="J250">
        <v>0</v>
      </c>
      <c r="K250">
        <v>0</v>
      </c>
      <c r="L250">
        <v>1320.8861999999999</v>
      </c>
      <c r="M250">
        <v>10.281499999999999</v>
      </c>
      <c r="N250">
        <v>0</v>
      </c>
      <c r="O250">
        <v>0</v>
      </c>
      <c r="P250">
        <v>0</v>
      </c>
      <c r="Q250">
        <v>0</v>
      </c>
      <c r="R250">
        <v>1</v>
      </c>
    </row>
    <row r="251" spans="1:18" x14ac:dyDescent="0.25">
      <c r="A251" t="s">
        <v>784</v>
      </c>
      <c r="B251">
        <v>4030.4641000000001</v>
      </c>
      <c r="C251">
        <v>1907.2682</v>
      </c>
      <c r="D251">
        <v>55301.082399999999</v>
      </c>
      <c r="E251" s="3">
        <v>19876.353200000001</v>
      </c>
      <c r="F251" s="4">
        <v>17490.780699999999</v>
      </c>
      <c r="G251">
        <v>1684.8197</v>
      </c>
      <c r="H251">
        <v>15204.02</v>
      </c>
      <c r="I251">
        <v>0</v>
      </c>
      <c r="J251">
        <v>0</v>
      </c>
      <c r="K251">
        <v>0</v>
      </c>
      <c r="L251">
        <v>940.66010000000006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</row>
    <row r="252" spans="1:18" x14ac:dyDescent="0.25">
      <c r="A252" t="s">
        <v>788</v>
      </c>
      <c r="B252">
        <v>5966.2983999999997</v>
      </c>
      <c r="C252">
        <v>322.76119999999997</v>
      </c>
      <c r="D252">
        <v>121198.1277</v>
      </c>
      <c r="E252" s="3">
        <v>49911.153599999998</v>
      </c>
      <c r="F252" s="4">
        <v>4814.5309999999999</v>
      </c>
      <c r="G252">
        <v>680.14300000000003</v>
      </c>
      <c r="H252">
        <v>3611.7062999999998</v>
      </c>
      <c r="I252">
        <v>0</v>
      </c>
      <c r="J252">
        <v>0</v>
      </c>
      <c r="K252">
        <v>0</v>
      </c>
      <c r="L252">
        <v>388.71949999999998</v>
      </c>
      <c r="M252">
        <v>94196.196899999995</v>
      </c>
      <c r="N252">
        <v>0</v>
      </c>
      <c r="O252">
        <v>0</v>
      </c>
      <c r="P252">
        <v>0</v>
      </c>
      <c r="Q252">
        <v>0</v>
      </c>
      <c r="R252">
        <v>1</v>
      </c>
    </row>
    <row r="253" spans="1:18" x14ac:dyDescent="0.25">
      <c r="A253" t="s">
        <v>798</v>
      </c>
      <c r="B253">
        <v>9572.1337999999996</v>
      </c>
      <c r="C253">
        <v>2534.8816999999999</v>
      </c>
      <c r="D253">
        <v>138190.77970000001</v>
      </c>
      <c r="E253" s="3">
        <v>67953.292499999996</v>
      </c>
      <c r="F253" s="4">
        <v>22317.2176</v>
      </c>
      <c r="G253">
        <v>4084.9694</v>
      </c>
      <c r="H253">
        <v>16232.7366</v>
      </c>
      <c r="I253">
        <v>0</v>
      </c>
      <c r="J253">
        <v>0</v>
      </c>
      <c r="K253">
        <v>0</v>
      </c>
      <c r="L253">
        <v>2387.4432000000002</v>
      </c>
      <c r="M253">
        <v>21926.7084</v>
      </c>
      <c r="N253">
        <v>0</v>
      </c>
      <c r="O253">
        <v>0</v>
      </c>
      <c r="P253">
        <v>0</v>
      </c>
      <c r="Q253">
        <v>0</v>
      </c>
      <c r="R253">
        <v>1</v>
      </c>
    </row>
    <row r="254" spans="1:18" x14ac:dyDescent="0.25">
      <c r="A254" t="s">
        <v>801</v>
      </c>
      <c r="B254">
        <v>15003.5978</v>
      </c>
      <c r="C254">
        <v>2923.6988000000001</v>
      </c>
      <c r="D254">
        <v>214070.1274</v>
      </c>
      <c r="E254" s="3">
        <v>108664.0091</v>
      </c>
      <c r="F254" s="4">
        <v>27039.070899999999</v>
      </c>
      <c r="G254">
        <v>4635.1062000000002</v>
      </c>
      <c r="H254">
        <v>18566.679499999998</v>
      </c>
      <c r="I254">
        <v>0</v>
      </c>
      <c r="J254">
        <v>0</v>
      </c>
      <c r="K254">
        <v>0</v>
      </c>
      <c r="L254">
        <v>1557.1388999999999</v>
      </c>
      <c r="M254">
        <v>33362.570699999997</v>
      </c>
      <c r="N254">
        <v>0</v>
      </c>
      <c r="O254">
        <v>0</v>
      </c>
      <c r="P254">
        <v>0</v>
      </c>
      <c r="Q254">
        <v>0</v>
      </c>
      <c r="R254">
        <v>1</v>
      </c>
    </row>
    <row r="255" spans="1:18" x14ac:dyDescent="0.25">
      <c r="A255" t="s">
        <v>802</v>
      </c>
      <c r="B255">
        <v>4898.2501000000002</v>
      </c>
      <c r="C255">
        <v>560.18920000000003</v>
      </c>
      <c r="D255">
        <v>63042.6443</v>
      </c>
      <c r="E255" s="3">
        <v>26368.0177</v>
      </c>
      <c r="F255" s="4">
        <v>4774.2190000000001</v>
      </c>
      <c r="G255">
        <v>1248.7451000000001</v>
      </c>
      <c r="H255">
        <v>1865.0902000000001</v>
      </c>
      <c r="I255">
        <v>0</v>
      </c>
      <c r="J255">
        <v>0</v>
      </c>
      <c r="K255">
        <v>0</v>
      </c>
      <c r="L255">
        <v>388.94080000000002</v>
      </c>
      <c r="M255">
        <v>442.1096</v>
      </c>
      <c r="N255">
        <v>0</v>
      </c>
      <c r="O255">
        <v>0</v>
      </c>
      <c r="P255">
        <v>0</v>
      </c>
      <c r="Q255">
        <v>0</v>
      </c>
      <c r="R255">
        <v>1</v>
      </c>
    </row>
    <row r="256" spans="1:18" x14ac:dyDescent="0.25">
      <c r="A256" t="s">
        <v>806</v>
      </c>
      <c r="B256">
        <v>10760.1379</v>
      </c>
      <c r="C256">
        <v>1265.6161</v>
      </c>
      <c r="D256">
        <v>141890.26740000001</v>
      </c>
      <c r="E256" s="3">
        <v>60198.365599999997</v>
      </c>
      <c r="F256" s="4">
        <v>10799.2603</v>
      </c>
      <c r="G256">
        <v>2863.1003999999998</v>
      </c>
      <c r="H256">
        <v>6062.1423999999997</v>
      </c>
      <c r="I256">
        <v>0</v>
      </c>
      <c r="J256">
        <v>0</v>
      </c>
      <c r="K256">
        <v>0</v>
      </c>
      <c r="L256">
        <v>1424.5165999999999</v>
      </c>
      <c r="M256">
        <v>34924.573600000003</v>
      </c>
      <c r="N256">
        <v>0</v>
      </c>
      <c r="O256">
        <v>0</v>
      </c>
      <c r="P256">
        <v>0</v>
      </c>
      <c r="Q256">
        <v>0</v>
      </c>
      <c r="R256">
        <v>1</v>
      </c>
    </row>
    <row r="257" spans="1:18" x14ac:dyDescent="0.25">
      <c r="A257" t="s">
        <v>807</v>
      </c>
      <c r="B257">
        <v>3478.8108999999999</v>
      </c>
      <c r="C257">
        <v>1390.1139000000001</v>
      </c>
      <c r="D257">
        <v>38089.234600000003</v>
      </c>
      <c r="E257" s="3">
        <v>19979.393599999999</v>
      </c>
      <c r="F257" s="4">
        <v>9937.5414000000001</v>
      </c>
      <c r="G257">
        <v>2057.0762</v>
      </c>
      <c r="H257">
        <v>7509.2215999999999</v>
      </c>
      <c r="I257">
        <v>0</v>
      </c>
      <c r="J257">
        <v>0</v>
      </c>
      <c r="K257">
        <v>0</v>
      </c>
      <c r="L257">
        <v>882.91210000000001</v>
      </c>
      <c r="M257">
        <v>3208.0902999999998</v>
      </c>
      <c r="N257">
        <v>0</v>
      </c>
      <c r="O257">
        <v>0</v>
      </c>
      <c r="P257">
        <v>0</v>
      </c>
      <c r="Q257">
        <v>0</v>
      </c>
      <c r="R257">
        <v>1</v>
      </c>
    </row>
    <row r="258" spans="1:18" x14ac:dyDescent="0.25">
      <c r="A258" t="s">
        <v>810</v>
      </c>
      <c r="B258">
        <v>7045.1866</v>
      </c>
      <c r="C258">
        <v>516.75720000000001</v>
      </c>
      <c r="D258">
        <v>99544.5389</v>
      </c>
      <c r="E258" s="3">
        <v>39384.504500000003</v>
      </c>
      <c r="F258" s="4">
        <v>4958.5294000000004</v>
      </c>
      <c r="G258">
        <v>1542.7646999999999</v>
      </c>
      <c r="H258">
        <v>1021.7052</v>
      </c>
      <c r="I258">
        <v>0</v>
      </c>
      <c r="J258">
        <v>0</v>
      </c>
      <c r="K258">
        <v>0</v>
      </c>
      <c r="L258">
        <v>726.65740000000005</v>
      </c>
      <c r="M258">
        <v>16491.633399999999</v>
      </c>
      <c r="N258">
        <v>0</v>
      </c>
      <c r="O258">
        <v>0</v>
      </c>
      <c r="P258">
        <v>0</v>
      </c>
      <c r="Q258">
        <v>0</v>
      </c>
      <c r="R258">
        <v>1</v>
      </c>
    </row>
    <row r="259" spans="1:18" x14ac:dyDescent="0.25">
      <c r="A259" t="s">
        <v>811</v>
      </c>
      <c r="B259">
        <v>10979.9833</v>
      </c>
      <c r="C259">
        <v>1040.5219999999999</v>
      </c>
      <c r="D259">
        <v>177893.85560000001</v>
      </c>
      <c r="E259" s="3">
        <v>80660.116500000004</v>
      </c>
      <c r="F259" s="4">
        <v>11653.127</v>
      </c>
      <c r="G259">
        <v>2487.7467000000001</v>
      </c>
      <c r="H259">
        <v>6087.0682999999999</v>
      </c>
      <c r="I259">
        <v>0</v>
      </c>
      <c r="J259">
        <v>0</v>
      </c>
      <c r="K259">
        <v>0</v>
      </c>
      <c r="L259">
        <v>1094.24</v>
      </c>
      <c r="M259">
        <v>44970.710899999998</v>
      </c>
      <c r="N259">
        <v>0</v>
      </c>
      <c r="O259">
        <v>0</v>
      </c>
      <c r="P259">
        <v>0</v>
      </c>
      <c r="Q259">
        <v>0</v>
      </c>
      <c r="R259">
        <v>1</v>
      </c>
    </row>
    <row r="260" spans="1:18" x14ac:dyDescent="0.25">
      <c r="A260" t="s">
        <v>815</v>
      </c>
      <c r="B260">
        <v>9607.1386000000002</v>
      </c>
      <c r="C260">
        <v>598.82270000000005</v>
      </c>
      <c r="D260">
        <v>172376.11629999999</v>
      </c>
      <c r="E260" s="3">
        <v>75519.1492</v>
      </c>
      <c r="F260" s="4">
        <v>7642.7260999999999</v>
      </c>
      <c r="G260">
        <v>1811.7867000000001</v>
      </c>
      <c r="H260">
        <v>2325.2478999999998</v>
      </c>
      <c r="I260">
        <v>0</v>
      </c>
      <c r="J260">
        <v>0</v>
      </c>
      <c r="K260">
        <v>0</v>
      </c>
      <c r="L260">
        <v>821.26580000000001</v>
      </c>
      <c r="M260">
        <v>62874.872300000003</v>
      </c>
      <c r="N260">
        <v>0</v>
      </c>
      <c r="O260">
        <v>0</v>
      </c>
      <c r="P260">
        <v>0</v>
      </c>
      <c r="Q260">
        <v>0</v>
      </c>
      <c r="R260">
        <v>1</v>
      </c>
    </row>
    <row r="261" spans="1:18" x14ac:dyDescent="0.25">
      <c r="A261" t="s">
        <v>816</v>
      </c>
      <c r="B261">
        <v>13022.231599999999</v>
      </c>
      <c r="C261">
        <v>1460.4251999999999</v>
      </c>
      <c r="D261">
        <v>146672.0221</v>
      </c>
      <c r="E261" s="3">
        <v>64094.820200000002</v>
      </c>
      <c r="F261" s="4">
        <v>6163.9908999999998</v>
      </c>
      <c r="G261">
        <v>1538.8693000000001</v>
      </c>
      <c r="H261">
        <v>3068.6379000000002</v>
      </c>
      <c r="I261">
        <v>0</v>
      </c>
      <c r="J261">
        <v>0</v>
      </c>
      <c r="K261">
        <v>0</v>
      </c>
      <c r="L261">
        <v>458.41379999999998</v>
      </c>
      <c r="M261">
        <v>69972.248900000006</v>
      </c>
      <c r="N261">
        <v>0</v>
      </c>
      <c r="O261">
        <v>0</v>
      </c>
      <c r="P261">
        <v>0</v>
      </c>
      <c r="Q261">
        <v>0</v>
      </c>
      <c r="R261">
        <v>1</v>
      </c>
    </row>
    <row r="262" spans="1:18" x14ac:dyDescent="0.25">
      <c r="A262" t="s">
        <v>817</v>
      </c>
      <c r="B262">
        <v>7491.7275</v>
      </c>
      <c r="C262">
        <v>362.1474</v>
      </c>
      <c r="D262">
        <v>140614.7132</v>
      </c>
      <c r="E262" s="3">
        <v>58949.0746</v>
      </c>
      <c r="F262" s="4">
        <v>4358.0474999999997</v>
      </c>
      <c r="G262">
        <v>782.79229999999995</v>
      </c>
      <c r="H262">
        <v>2723.3485000000001</v>
      </c>
      <c r="I262">
        <v>0</v>
      </c>
      <c r="J262">
        <v>0</v>
      </c>
      <c r="K262">
        <v>0</v>
      </c>
      <c r="L262">
        <v>400.39679999999998</v>
      </c>
      <c r="M262">
        <v>93942.928599999999</v>
      </c>
      <c r="N262">
        <v>0</v>
      </c>
      <c r="O262">
        <v>0</v>
      </c>
      <c r="P262">
        <v>0</v>
      </c>
      <c r="Q262">
        <v>0</v>
      </c>
      <c r="R262">
        <v>1</v>
      </c>
    </row>
    <row r="263" spans="1:18" x14ac:dyDescent="0.25">
      <c r="A263" t="s">
        <v>818</v>
      </c>
      <c r="B263">
        <v>10129.482400000001</v>
      </c>
      <c r="C263">
        <v>804.5684</v>
      </c>
      <c r="D263">
        <v>147795.1722</v>
      </c>
      <c r="E263" s="3">
        <v>65458.233800000002</v>
      </c>
      <c r="F263" s="4">
        <v>7087.5861999999997</v>
      </c>
      <c r="G263">
        <v>1974.9503</v>
      </c>
      <c r="H263">
        <v>2463.5911000000001</v>
      </c>
      <c r="I263">
        <v>0</v>
      </c>
      <c r="J263">
        <v>0</v>
      </c>
      <c r="K263">
        <v>0</v>
      </c>
      <c r="L263">
        <v>861.1354</v>
      </c>
      <c r="M263">
        <v>37808.483800000002</v>
      </c>
      <c r="N263">
        <v>0</v>
      </c>
      <c r="O263">
        <v>0</v>
      </c>
      <c r="P263">
        <v>0</v>
      </c>
      <c r="Q263">
        <v>0</v>
      </c>
      <c r="R263">
        <v>1</v>
      </c>
    </row>
    <row r="264" spans="1:18" x14ac:dyDescent="0.25">
      <c r="A264" t="s">
        <v>819</v>
      </c>
      <c r="B264">
        <v>5608.0920999999998</v>
      </c>
      <c r="C264">
        <v>964.50080000000003</v>
      </c>
      <c r="D264">
        <v>75539.103600000002</v>
      </c>
      <c r="E264" s="3">
        <v>29952.830900000001</v>
      </c>
      <c r="F264" s="4">
        <v>8737.3665000000001</v>
      </c>
      <c r="G264">
        <v>2174.1640000000002</v>
      </c>
      <c r="H264">
        <v>5425.8843999999999</v>
      </c>
      <c r="I264">
        <v>0</v>
      </c>
      <c r="J264">
        <v>0</v>
      </c>
      <c r="K264">
        <v>0</v>
      </c>
      <c r="L264">
        <v>1415.9368999999999</v>
      </c>
      <c r="M264">
        <v>5316.5402999999997</v>
      </c>
      <c r="N264">
        <v>0</v>
      </c>
      <c r="O264">
        <v>0</v>
      </c>
      <c r="P264">
        <v>0</v>
      </c>
      <c r="Q264">
        <v>0</v>
      </c>
      <c r="R264">
        <v>1</v>
      </c>
    </row>
    <row r="265" spans="1:18" x14ac:dyDescent="0.25">
      <c r="A265" t="s">
        <v>821</v>
      </c>
      <c r="B265">
        <v>5023.5006999999996</v>
      </c>
      <c r="C265">
        <v>1151.2451000000001</v>
      </c>
      <c r="D265">
        <v>72832.381200000003</v>
      </c>
      <c r="E265" s="3">
        <v>28921.733199999999</v>
      </c>
      <c r="F265" s="4">
        <v>11897.364299999999</v>
      </c>
      <c r="G265">
        <v>1988.3325</v>
      </c>
      <c r="H265">
        <v>8448.4935999999998</v>
      </c>
      <c r="I265">
        <v>0</v>
      </c>
      <c r="J265">
        <v>0</v>
      </c>
      <c r="K265">
        <v>0</v>
      </c>
      <c r="L265">
        <v>1181.9022</v>
      </c>
      <c r="M265">
        <v>2348.1280999999999</v>
      </c>
      <c r="N265">
        <v>0</v>
      </c>
      <c r="O265">
        <v>0</v>
      </c>
      <c r="P265">
        <v>0</v>
      </c>
      <c r="Q265">
        <v>0</v>
      </c>
      <c r="R265">
        <v>1</v>
      </c>
    </row>
    <row r="266" spans="1:18" x14ac:dyDescent="0.25">
      <c r="A266" t="s">
        <v>822</v>
      </c>
      <c r="B266">
        <v>4568.8723</v>
      </c>
      <c r="C266">
        <v>323.1352</v>
      </c>
      <c r="D266">
        <v>87294.919099999999</v>
      </c>
      <c r="E266" s="3">
        <v>33425.657800000001</v>
      </c>
      <c r="F266" s="4">
        <v>4109.08</v>
      </c>
      <c r="G266">
        <v>1039.0854999999999</v>
      </c>
      <c r="H266">
        <v>2687.2375999999999</v>
      </c>
      <c r="I266">
        <v>0</v>
      </c>
      <c r="J266">
        <v>0</v>
      </c>
      <c r="K266">
        <v>0</v>
      </c>
      <c r="L266">
        <v>711.57370000000003</v>
      </c>
      <c r="M266">
        <v>61824.257400000002</v>
      </c>
      <c r="N266">
        <v>0</v>
      </c>
      <c r="O266">
        <v>0</v>
      </c>
      <c r="P266">
        <v>0</v>
      </c>
      <c r="Q266">
        <v>0</v>
      </c>
      <c r="R266">
        <v>1</v>
      </c>
    </row>
    <row r="267" spans="1:18" x14ac:dyDescent="0.25">
      <c r="A267" t="s">
        <v>823</v>
      </c>
      <c r="B267">
        <v>5041.4858999999997</v>
      </c>
      <c r="C267">
        <v>276.60059999999999</v>
      </c>
      <c r="D267">
        <v>94549.3079</v>
      </c>
      <c r="E267" s="3">
        <v>37039.4568</v>
      </c>
      <c r="F267" s="4">
        <v>3338.1093000000001</v>
      </c>
      <c r="G267">
        <v>738.67840000000001</v>
      </c>
      <c r="H267">
        <v>1899.4365</v>
      </c>
      <c r="I267">
        <v>0</v>
      </c>
      <c r="J267">
        <v>0</v>
      </c>
      <c r="K267">
        <v>0</v>
      </c>
      <c r="L267">
        <v>365.37430000000001</v>
      </c>
      <c r="M267">
        <v>60959.339899999999</v>
      </c>
      <c r="N267">
        <v>0</v>
      </c>
      <c r="O267">
        <v>0</v>
      </c>
      <c r="P267">
        <v>0</v>
      </c>
      <c r="Q267">
        <v>0</v>
      </c>
      <c r="R267">
        <v>1</v>
      </c>
    </row>
    <row r="268" spans="1:18" x14ac:dyDescent="0.25">
      <c r="A268" t="s">
        <v>824</v>
      </c>
      <c r="B268">
        <v>1495.8613</v>
      </c>
      <c r="C268">
        <v>55.699399999999997</v>
      </c>
      <c r="D268">
        <v>29258.476900000001</v>
      </c>
      <c r="E268" s="3">
        <v>7373.3446999999996</v>
      </c>
      <c r="F268" s="4">
        <v>813.95740000000001</v>
      </c>
      <c r="G268">
        <v>341.52710000000002</v>
      </c>
      <c r="H268">
        <v>374.50479999999999</v>
      </c>
      <c r="I268">
        <v>0</v>
      </c>
      <c r="J268">
        <v>0</v>
      </c>
      <c r="K268">
        <v>0</v>
      </c>
      <c r="L268">
        <v>263.58780000000002</v>
      </c>
      <c r="M268">
        <v>18842.315500000001</v>
      </c>
      <c r="N268">
        <v>0</v>
      </c>
      <c r="O268">
        <v>0</v>
      </c>
      <c r="P268">
        <v>0</v>
      </c>
      <c r="Q268">
        <v>0</v>
      </c>
      <c r="R268">
        <v>1</v>
      </c>
    </row>
    <row r="269" spans="1:18" x14ac:dyDescent="0.25">
      <c r="A269" t="s">
        <v>826</v>
      </c>
      <c r="B269">
        <v>1794.1965</v>
      </c>
      <c r="C269">
        <v>50.688200000000002</v>
      </c>
      <c r="D269">
        <v>37200.849600000001</v>
      </c>
      <c r="E269" s="3">
        <v>10884.5365</v>
      </c>
      <c r="F269" s="4">
        <v>628.4307</v>
      </c>
      <c r="G269">
        <v>209.87200000000001</v>
      </c>
      <c r="H269">
        <v>235.96109999999999</v>
      </c>
      <c r="I269">
        <v>0</v>
      </c>
      <c r="J269">
        <v>0</v>
      </c>
      <c r="K269">
        <v>0</v>
      </c>
      <c r="L269">
        <v>122.3464</v>
      </c>
      <c r="M269">
        <v>28529.810399999998</v>
      </c>
      <c r="N269">
        <v>0</v>
      </c>
      <c r="O269">
        <v>0</v>
      </c>
      <c r="P269">
        <v>0</v>
      </c>
      <c r="Q269">
        <v>0</v>
      </c>
      <c r="R269">
        <v>1</v>
      </c>
    </row>
    <row r="270" spans="1:18" x14ac:dyDescent="0.25">
      <c r="A270" t="s">
        <v>832</v>
      </c>
      <c r="B270">
        <v>1281.2633000000001</v>
      </c>
      <c r="C270">
        <v>60.042999999999999</v>
      </c>
      <c r="D270">
        <v>21098.5861</v>
      </c>
      <c r="E270" s="3">
        <v>3473.2541000000001</v>
      </c>
      <c r="F270" s="4">
        <v>852.67380000000003</v>
      </c>
      <c r="G270">
        <v>626.26670000000001</v>
      </c>
      <c r="H270">
        <v>159.821</v>
      </c>
      <c r="I270">
        <v>0</v>
      </c>
      <c r="J270">
        <v>0</v>
      </c>
      <c r="K270">
        <v>0</v>
      </c>
      <c r="L270">
        <v>561.2278</v>
      </c>
      <c r="M270">
        <v>10017.2011</v>
      </c>
      <c r="N270">
        <v>0</v>
      </c>
      <c r="O270">
        <v>0</v>
      </c>
      <c r="P270">
        <v>0</v>
      </c>
      <c r="Q270">
        <v>0</v>
      </c>
      <c r="R270">
        <v>1</v>
      </c>
    </row>
    <row r="271" spans="1:18" x14ac:dyDescent="0.25">
      <c r="A271" t="s">
        <v>833</v>
      </c>
      <c r="B271">
        <v>2039.5618999999999</v>
      </c>
      <c r="C271">
        <v>45.433900000000001</v>
      </c>
      <c r="D271">
        <v>47056.61</v>
      </c>
      <c r="E271" s="3">
        <v>15499.3951</v>
      </c>
      <c r="F271" s="4">
        <v>1004.4556</v>
      </c>
      <c r="G271">
        <v>186.69550000000001</v>
      </c>
      <c r="H271">
        <v>814.0403</v>
      </c>
      <c r="I271">
        <v>0</v>
      </c>
      <c r="J271">
        <v>0</v>
      </c>
      <c r="K271">
        <v>0</v>
      </c>
      <c r="L271">
        <v>137.85290000000001</v>
      </c>
      <c r="M271">
        <v>44710.759700000002</v>
      </c>
      <c r="N271">
        <v>0</v>
      </c>
      <c r="O271">
        <v>0</v>
      </c>
      <c r="P271">
        <v>0</v>
      </c>
      <c r="Q271">
        <v>0</v>
      </c>
      <c r="R271">
        <v>1</v>
      </c>
    </row>
    <row r="272" spans="1:18" x14ac:dyDescent="0.25">
      <c r="A272" t="s">
        <v>834</v>
      </c>
      <c r="B272">
        <v>8288.0486999999994</v>
      </c>
      <c r="C272">
        <v>2787.8730999999998</v>
      </c>
      <c r="D272">
        <v>128476.21189999999</v>
      </c>
      <c r="E272" s="3">
        <v>63209.607499999998</v>
      </c>
      <c r="F272" s="4">
        <v>35156.484400000001</v>
      </c>
      <c r="G272">
        <v>3051.8179</v>
      </c>
      <c r="H272">
        <v>30761.102900000002</v>
      </c>
      <c r="I272">
        <v>0</v>
      </c>
      <c r="J272">
        <v>0</v>
      </c>
      <c r="K272">
        <v>0</v>
      </c>
      <c r="L272">
        <v>1380.5503000000001</v>
      </c>
      <c r="M272">
        <v>16583.944100000001</v>
      </c>
      <c r="N272">
        <v>0</v>
      </c>
      <c r="O272">
        <v>0</v>
      </c>
      <c r="P272">
        <v>0</v>
      </c>
      <c r="Q272">
        <v>0</v>
      </c>
      <c r="R272">
        <v>1</v>
      </c>
    </row>
    <row r="273" spans="1:18" x14ac:dyDescent="0.25">
      <c r="A273" t="s">
        <v>845</v>
      </c>
      <c r="B273">
        <v>7078.0608000000002</v>
      </c>
      <c r="C273">
        <v>619.35419999999999</v>
      </c>
      <c r="D273">
        <v>69999.447700000004</v>
      </c>
      <c r="E273" s="3">
        <v>21096.336899999998</v>
      </c>
      <c r="F273" s="4">
        <v>3675.7249000000002</v>
      </c>
      <c r="G273">
        <v>1542.0263</v>
      </c>
      <c r="H273">
        <v>842.27110000000005</v>
      </c>
      <c r="I273">
        <v>0</v>
      </c>
      <c r="J273">
        <v>0</v>
      </c>
      <c r="K273">
        <v>0</v>
      </c>
      <c r="L273">
        <v>752.41330000000005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</row>
    <row r="274" spans="1:18" x14ac:dyDescent="0.25">
      <c r="A274" t="s">
        <v>848</v>
      </c>
      <c r="B274">
        <v>9259.6931000000004</v>
      </c>
      <c r="C274">
        <v>1288.8181999999999</v>
      </c>
      <c r="D274">
        <v>129787.489</v>
      </c>
      <c r="E274" s="3">
        <v>50877.7405</v>
      </c>
      <c r="F274" s="4">
        <v>9592.1288999999997</v>
      </c>
      <c r="G274">
        <v>2437.9555</v>
      </c>
      <c r="H274">
        <v>5890.0289000000002</v>
      </c>
      <c r="I274">
        <v>0</v>
      </c>
      <c r="J274">
        <v>0</v>
      </c>
      <c r="K274">
        <v>0</v>
      </c>
      <c r="L274">
        <v>1421.6238000000001</v>
      </c>
      <c r="M274">
        <v>45875.354299999999</v>
      </c>
      <c r="N274">
        <v>0</v>
      </c>
      <c r="O274">
        <v>0</v>
      </c>
      <c r="P274">
        <v>0</v>
      </c>
      <c r="Q274">
        <v>0</v>
      </c>
      <c r="R274">
        <v>1</v>
      </c>
    </row>
    <row r="275" spans="1:18" x14ac:dyDescent="0.25">
      <c r="A275" t="s">
        <v>36</v>
      </c>
      <c r="B275">
        <v>13632.4851</v>
      </c>
      <c r="C275">
        <v>1863.7371000000001</v>
      </c>
      <c r="D275">
        <v>254342.5232</v>
      </c>
      <c r="E275" s="3">
        <v>115189.74280000001</v>
      </c>
      <c r="F275" s="4">
        <v>25040.7497</v>
      </c>
      <c r="G275">
        <v>2755.1588000000002</v>
      </c>
      <c r="H275">
        <v>20527.1096</v>
      </c>
      <c r="I275">
        <v>0</v>
      </c>
      <c r="J275">
        <v>0</v>
      </c>
      <c r="K275">
        <v>0</v>
      </c>
      <c r="L275">
        <v>1612.6681000000001</v>
      </c>
      <c r="M275">
        <v>142217.34899999999</v>
      </c>
      <c r="N275">
        <v>0</v>
      </c>
      <c r="O275">
        <v>0</v>
      </c>
      <c r="P275">
        <v>0</v>
      </c>
      <c r="Q275">
        <v>0</v>
      </c>
      <c r="R275">
        <v>1</v>
      </c>
    </row>
    <row r="276" spans="1:18" x14ac:dyDescent="0.25">
      <c r="A276" t="s">
        <v>37</v>
      </c>
      <c r="B276">
        <v>4429.0695999999998</v>
      </c>
      <c r="C276">
        <v>1264.3699999999999</v>
      </c>
      <c r="D276">
        <v>64797.5867</v>
      </c>
      <c r="E276" s="3">
        <v>16726.493900000001</v>
      </c>
      <c r="F276" s="4">
        <v>13368.322399999999</v>
      </c>
      <c r="G276">
        <v>2597.2069000000001</v>
      </c>
      <c r="H276">
        <v>10214.8262</v>
      </c>
      <c r="I276">
        <v>0</v>
      </c>
      <c r="J276">
        <v>0</v>
      </c>
      <c r="K276">
        <v>0</v>
      </c>
      <c r="L276">
        <v>1971.7294999999999</v>
      </c>
      <c r="M276">
        <v>8777.7628000000004</v>
      </c>
      <c r="N276">
        <v>0</v>
      </c>
      <c r="O276">
        <v>0</v>
      </c>
      <c r="P276">
        <v>0</v>
      </c>
      <c r="Q276">
        <v>0</v>
      </c>
      <c r="R276">
        <v>1</v>
      </c>
    </row>
    <row r="277" spans="1:18" x14ac:dyDescent="0.25">
      <c r="A277" t="s">
        <v>854</v>
      </c>
      <c r="B277">
        <v>4032.7060999999999</v>
      </c>
      <c r="C277">
        <v>1621.7338</v>
      </c>
      <c r="D277">
        <v>58559.598400000003</v>
      </c>
      <c r="E277" s="3">
        <v>24048.5648</v>
      </c>
      <c r="F277" s="4">
        <v>15687.7181</v>
      </c>
      <c r="G277">
        <v>1657.4857999999999</v>
      </c>
      <c r="H277">
        <v>13356.3346</v>
      </c>
      <c r="I277">
        <v>0</v>
      </c>
      <c r="J277">
        <v>0</v>
      </c>
      <c r="K277">
        <v>0</v>
      </c>
      <c r="L277">
        <v>917.30520000000001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</row>
    <row r="278" spans="1:18" x14ac:dyDescent="0.25">
      <c r="A278" t="s">
        <v>855</v>
      </c>
      <c r="B278">
        <v>3670.4382000000001</v>
      </c>
      <c r="C278">
        <v>1242.5878</v>
      </c>
      <c r="D278">
        <v>55074.868600000002</v>
      </c>
      <c r="E278" s="3">
        <v>19375.3541</v>
      </c>
      <c r="F278" s="4">
        <v>13740.955</v>
      </c>
      <c r="G278">
        <v>1588.4257</v>
      </c>
      <c r="H278">
        <v>11619.837600000001</v>
      </c>
      <c r="I278">
        <v>0</v>
      </c>
      <c r="J278">
        <v>0</v>
      </c>
      <c r="K278">
        <v>0</v>
      </c>
      <c r="L278">
        <v>928.6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</row>
    <row r="279" spans="1:18" x14ac:dyDescent="0.25">
      <c r="A279" t="s">
        <v>856</v>
      </c>
      <c r="B279">
        <v>798.49829999999997</v>
      </c>
      <c r="C279">
        <v>29.654</v>
      </c>
      <c r="D279">
        <v>13719.07</v>
      </c>
      <c r="E279" s="3">
        <v>2947.2440000000001</v>
      </c>
      <c r="F279" s="4">
        <v>451.83920000000001</v>
      </c>
      <c r="G279">
        <v>305.46929999999998</v>
      </c>
      <c r="H279">
        <v>112.71980000000001</v>
      </c>
      <c r="I279">
        <v>0</v>
      </c>
      <c r="J279">
        <v>0</v>
      </c>
      <c r="K279">
        <v>0</v>
      </c>
      <c r="L279">
        <v>271.82940000000002</v>
      </c>
      <c r="M279">
        <v>8305.3515000000007</v>
      </c>
      <c r="N279">
        <v>0</v>
      </c>
      <c r="O279">
        <v>0</v>
      </c>
      <c r="P279">
        <v>0</v>
      </c>
      <c r="Q279">
        <v>0</v>
      </c>
      <c r="R279">
        <v>1</v>
      </c>
    </row>
    <row r="280" spans="1:18" x14ac:dyDescent="0.25">
      <c r="A280" t="s">
        <v>38</v>
      </c>
      <c r="B280">
        <v>5137.3678</v>
      </c>
      <c r="C280">
        <v>501.4837</v>
      </c>
      <c r="D280">
        <v>84569.723700000002</v>
      </c>
      <c r="E280" s="3">
        <v>22979.260200000001</v>
      </c>
      <c r="F280" s="4">
        <v>5603.4897000000001</v>
      </c>
      <c r="G280">
        <v>2028.6939</v>
      </c>
      <c r="H280">
        <v>2540.6853000000001</v>
      </c>
      <c r="I280">
        <v>0</v>
      </c>
      <c r="J280">
        <v>0</v>
      </c>
      <c r="K280">
        <v>0</v>
      </c>
      <c r="L280">
        <v>1540.4548</v>
      </c>
      <c r="M280">
        <v>31142.581900000001</v>
      </c>
      <c r="N280">
        <v>0</v>
      </c>
      <c r="O280">
        <v>0</v>
      </c>
      <c r="P280">
        <v>0</v>
      </c>
      <c r="Q280">
        <v>0</v>
      </c>
      <c r="R280">
        <v>1</v>
      </c>
    </row>
    <row r="281" spans="1:18" x14ac:dyDescent="0.25">
      <c r="A281" t="s">
        <v>1952</v>
      </c>
      <c r="B281">
        <v>11709.3318</v>
      </c>
      <c r="C281">
        <v>1623.7218</v>
      </c>
      <c r="D281">
        <v>276823.82390000002</v>
      </c>
      <c r="E281" s="3">
        <v>161217.19680000001</v>
      </c>
      <c r="F281" s="4">
        <v>37879.609600000003</v>
      </c>
      <c r="G281">
        <v>1133.8747000000001</v>
      </c>
      <c r="H281">
        <v>36696.857000000004</v>
      </c>
      <c r="I281">
        <v>0</v>
      </c>
      <c r="J281">
        <v>0</v>
      </c>
      <c r="K281">
        <v>0</v>
      </c>
      <c r="L281">
        <v>72.847499999999997</v>
      </c>
      <c r="M281">
        <v>236723.16329999999</v>
      </c>
      <c r="N281">
        <v>0</v>
      </c>
      <c r="O281">
        <v>0</v>
      </c>
      <c r="P281">
        <v>0</v>
      </c>
      <c r="Q281">
        <v>0</v>
      </c>
      <c r="R281">
        <v>1</v>
      </c>
    </row>
    <row r="282" spans="1:18" x14ac:dyDescent="0.25">
      <c r="A282" t="s">
        <v>865</v>
      </c>
      <c r="B282">
        <v>6560.9317000000001</v>
      </c>
      <c r="C282">
        <v>448.70839999999998</v>
      </c>
      <c r="D282">
        <v>126902.0454</v>
      </c>
      <c r="E282" s="3">
        <v>56892.822999999997</v>
      </c>
      <c r="F282" s="4">
        <v>6946.2024000000001</v>
      </c>
      <c r="G282">
        <v>795.36710000000005</v>
      </c>
      <c r="H282">
        <v>5802.1140999999998</v>
      </c>
      <c r="I282">
        <v>0</v>
      </c>
      <c r="J282">
        <v>0</v>
      </c>
      <c r="K282">
        <v>0</v>
      </c>
      <c r="L282">
        <v>425.00720000000001</v>
      </c>
      <c r="M282">
        <v>90425.3128</v>
      </c>
      <c r="N282">
        <v>0</v>
      </c>
      <c r="O282">
        <v>0</v>
      </c>
      <c r="P282">
        <v>0</v>
      </c>
      <c r="Q282">
        <v>0</v>
      </c>
      <c r="R282">
        <v>1</v>
      </c>
    </row>
    <row r="283" spans="1:18" x14ac:dyDescent="0.25">
      <c r="A283" t="s">
        <v>867</v>
      </c>
      <c r="B283">
        <v>1303.9238</v>
      </c>
      <c r="C283">
        <v>60.821800000000003</v>
      </c>
      <c r="D283">
        <v>18689.2808</v>
      </c>
      <c r="E283" s="3">
        <v>5380.4897000000001</v>
      </c>
      <c r="F283" s="4">
        <v>623.93539999999996</v>
      </c>
      <c r="G283">
        <v>365.46929999999998</v>
      </c>
      <c r="H283">
        <v>126.9228</v>
      </c>
      <c r="I283">
        <v>0</v>
      </c>
      <c r="J283">
        <v>0</v>
      </c>
      <c r="K283">
        <v>0</v>
      </c>
      <c r="L283">
        <v>258.25040000000001</v>
      </c>
      <c r="M283">
        <v>5776.2470999999996</v>
      </c>
      <c r="N283">
        <v>0</v>
      </c>
      <c r="O283">
        <v>0</v>
      </c>
      <c r="P283">
        <v>0</v>
      </c>
      <c r="Q283">
        <v>0</v>
      </c>
      <c r="R283">
        <v>1</v>
      </c>
    </row>
    <row r="284" spans="1:18" x14ac:dyDescent="0.25">
      <c r="A284" t="s">
        <v>869</v>
      </c>
      <c r="B284">
        <v>11125.529699999999</v>
      </c>
      <c r="C284">
        <v>2285.6307000000002</v>
      </c>
      <c r="D284">
        <v>200084.90969999999</v>
      </c>
      <c r="E284" s="3">
        <v>116707.00840000001</v>
      </c>
      <c r="F284" s="4">
        <v>39213.308900000004</v>
      </c>
      <c r="G284">
        <v>3905.8571000000002</v>
      </c>
      <c r="H284">
        <v>34690.127099999998</v>
      </c>
      <c r="I284">
        <v>0</v>
      </c>
      <c r="J284">
        <v>0</v>
      </c>
      <c r="K284">
        <v>0</v>
      </c>
      <c r="L284">
        <v>2337.7278999999999</v>
      </c>
      <c r="M284">
        <v>87323.498399999997</v>
      </c>
      <c r="N284">
        <v>0</v>
      </c>
      <c r="O284">
        <v>0</v>
      </c>
      <c r="P284">
        <v>0</v>
      </c>
      <c r="Q284">
        <v>0</v>
      </c>
      <c r="R284">
        <v>1</v>
      </c>
    </row>
    <row r="285" spans="1:18" x14ac:dyDescent="0.25">
      <c r="A285" t="s">
        <v>871</v>
      </c>
      <c r="B285">
        <v>7724.6472000000003</v>
      </c>
      <c r="C285">
        <v>2276.3645999999999</v>
      </c>
      <c r="D285">
        <v>107105.6749</v>
      </c>
      <c r="E285" s="3">
        <v>52328.679600000003</v>
      </c>
      <c r="F285" s="4">
        <v>21602.073100000001</v>
      </c>
      <c r="G285">
        <v>3676.0455999999999</v>
      </c>
      <c r="H285">
        <v>16877.131300000001</v>
      </c>
      <c r="I285">
        <v>0</v>
      </c>
      <c r="J285">
        <v>0</v>
      </c>
      <c r="K285">
        <v>0</v>
      </c>
      <c r="L285">
        <v>2474.9303</v>
      </c>
      <c r="M285">
        <v>1947.2292</v>
      </c>
      <c r="N285">
        <v>0</v>
      </c>
      <c r="O285">
        <v>0</v>
      </c>
      <c r="P285">
        <v>0</v>
      </c>
      <c r="Q285">
        <v>0</v>
      </c>
      <c r="R285">
        <v>1</v>
      </c>
    </row>
    <row r="286" spans="1:18" x14ac:dyDescent="0.25">
      <c r="A286" t="s">
        <v>873</v>
      </c>
      <c r="B286">
        <v>2798.4290999999998</v>
      </c>
      <c r="C286">
        <v>382.54570000000001</v>
      </c>
      <c r="D286">
        <v>39956.683499999999</v>
      </c>
      <c r="E286" s="3">
        <v>10542.065699999999</v>
      </c>
      <c r="F286" s="4">
        <v>4659.6715999999997</v>
      </c>
      <c r="G286">
        <v>2038.9241999999999</v>
      </c>
      <c r="H286">
        <v>2418.9511000000002</v>
      </c>
      <c r="I286">
        <v>0</v>
      </c>
      <c r="J286">
        <v>0</v>
      </c>
      <c r="K286">
        <v>0</v>
      </c>
      <c r="L286">
        <v>1827.4595999999999</v>
      </c>
      <c r="M286">
        <v>9246.6627000000008</v>
      </c>
      <c r="N286">
        <v>0</v>
      </c>
      <c r="O286">
        <v>0</v>
      </c>
      <c r="P286">
        <v>0</v>
      </c>
      <c r="Q286">
        <v>0</v>
      </c>
      <c r="R286">
        <v>1</v>
      </c>
    </row>
    <row r="287" spans="1:18" x14ac:dyDescent="0.25">
      <c r="A287" t="s">
        <v>874</v>
      </c>
      <c r="B287">
        <v>7338.1226999999999</v>
      </c>
      <c r="C287">
        <v>740.43889999999999</v>
      </c>
      <c r="D287">
        <v>110687.52340000001</v>
      </c>
      <c r="E287" s="3">
        <v>46590.923199999997</v>
      </c>
      <c r="F287" s="4">
        <v>7351.8550999999998</v>
      </c>
      <c r="G287">
        <v>1727.7328</v>
      </c>
      <c r="H287">
        <v>3083.8411999999998</v>
      </c>
      <c r="I287">
        <v>0</v>
      </c>
      <c r="J287">
        <v>0</v>
      </c>
      <c r="K287">
        <v>0</v>
      </c>
      <c r="L287">
        <v>677.06799999999998</v>
      </c>
      <c r="M287">
        <v>29023.102699999999</v>
      </c>
      <c r="N287">
        <v>0</v>
      </c>
      <c r="O287">
        <v>0</v>
      </c>
      <c r="P287">
        <v>0</v>
      </c>
      <c r="Q287">
        <v>0</v>
      </c>
      <c r="R287">
        <v>1</v>
      </c>
    </row>
    <row r="288" spans="1:18" x14ac:dyDescent="0.25">
      <c r="A288" t="s">
        <v>878</v>
      </c>
      <c r="B288">
        <v>10805.5954</v>
      </c>
      <c r="C288">
        <v>1671.5857000000001</v>
      </c>
      <c r="D288">
        <v>127896.6727</v>
      </c>
      <c r="E288" s="3">
        <v>62591.469799999999</v>
      </c>
      <c r="F288" s="4">
        <v>12086.375599999999</v>
      </c>
      <c r="G288">
        <v>2790.0149999999999</v>
      </c>
      <c r="H288">
        <v>4045.9348</v>
      </c>
      <c r="I288">
        <v>0</v>
      </c>
      <c r="J288">
        <v>0</v>
      </c>
      <c r="K288">
        <v>0</v>
      </c>
      <c r="L288">
        <v>724.71079999999995</v>
      </c>
      <c r="M288">
        <v>21763.294900000001</v>
      </c>
      <c r="N288">
        <v>0</v>
      </c>
      <c r="O288">
        <v>0</v>
      </c>
      <c r="P288">
        <v>0</v>
      </c>
      <c r="Q288">
        <v>0</v>
      </c>
      <c r="R288">
        <v>1</v>
      </c>
    </row>
    <row r="289" spans="1:18" x14ac:dyDescent="0.25">
      <c r="A289" t="s">
        <v>882</v>
      </c>
      <c r="B289">
        <v>12097.9979</v>
      </c>
      <c r="C289">
        <v>1561.2597000000001</v>
      </c>
      <c r="D289">
        <v>137489.92060000001</v>
      </c>
      <c r="E289" s="3">
        <v>62540.540399999998</v>
      </c>
      <c r="F289" s="4">
        <v>10176.825500000001</v>
      </c>
      <c r="G289">
        <v>2555.0821000000001</v>
      </c>
      <c r="H289">
        <v>3871.9958000000001</v>
      </c>
      <c r="I289">
        <v>0</v>
      </c>
      <c r="J289">
        <v>0</v>
      </c>
      <c r="K289">
        <v>0</v>
      </c>
      <c r="L289">
        <v>906.87720000000002</v>
      </c>
      <c r="M289">
        <v>9755.5728999999992</v>
      </c>
      <c r="N289">
        <v>0</v>
      </c>
      <c r="O289">
        <v>0</v>
      </c>
      <c r="P289">
        <v>0</v>
      </c>
      <c r="Q289">
        <v>0</v>
      </c>
      <c r="R289">
        <v>1</v>
      </c>
    </row>
    <row r="290" spans="1:18" x14ac:dyDescent="0.25">
      <c r="A290" t="s">
        <v>883</v>
      </c>
      <c r="B290">
        <v>13255.751</v>
      </c>
      <c r="C290">
        <v>3317.4641000000001</v>
      </c>
      <c r="D290">
        <v>185278.66649999999</v>
      </c>
      <c r="E290" s="3">
        <v>98460.214699999997</v>
      </c>
      <c r="F290" s="4">
        <v>26104.9836</v>
      </c>
      <c r="G290">
        <v>4200.4531999999999</v>
      </c>
      <c r="H290">
        <v>19268.904699999999</v>
      </c>
      <c r="I290">
        <v>0</v>
      </c>
      <c r="J290">
        <v>0</v>
      </c>
      <c r="K290">
        <v>0</v>
      </c>
      <c r="L290">
        <v>1661.0262</v>
      </c>
      <c r="M290">
        <v>39257.077499999999</v>
      </c>
      <c r="N290">
        <v>0</v>
      </c>
      <c r="O290">
        <v>0</v>
      </c>
      <c r="P290">
        <v>0</v>
      </c>
      <c r="Q290">
        <v>0</v>
      </c>
      <c r="R290">
        <v>1</v>
      </c>
    </row>
    <row r="291" spans="1:18" x14ac:dyDescent="0.25">
      <c r="A291" t="s">
        <v>890</v>
      </c>
      <c r="B291">
        <v>11491.4133</v>
      </c>
      <c r="C291">
        <v>3608.4458</v>
      </c>
      <c r="D291">
        <v>181437.3762</v>
      </c>
      <c r="E291" s="3">
        <v>110229.0845</v>
      </c>
      <c r="F291" s="4">
        <v>41880.684500000003</v>
      </c>
      <c r="G291">
        <v>5029.2448000000004</v>
      </c>
      <c r="H291">
        <v>31890.857800000002</v>
      </c>
      <c r="I291">
        <v>0</v>
      </c>
      <c r="J291">
        <v>0</v>
      </c>
      <c r="K291">
        <v>0</v>
      </c>
      <c r="L291">
        <v>1366.2739999999999</v>
      </c>
      <c r="M291">
        <v>21637.765899999999</v>
      </c>
      <c r="N291">
        <v>0</v>
      </c>
      <c r="O291">
        <v>0</v>
      </c>
      <c r="P291">
        <v>0</v>
      </c>
      <c r="Q291">
        <v>0</v>
      </c>
      <c r="R291">
        <v>1</v>
      </c>
    </row>
    <row r="292" spans="1:18" x14ac:dyDescent="0.25">
      <c r="A292" t="s">
        <v>893</v>
      </c>
      <c r="B292">
        <v>8546.66</v>
      </c>
      <c r="C292">
        <v>885.2473</v>
      </c>
      <c r="D292">
        <v>118690.3793</v>
      </c>
      <c r="E292" s="3">
        <v>49373.2304</v>
      </c>
      <c r="F292" s="4">
        <v>8291.3605000000007</v>
      </c>
      <c r="G292">
        <v>2172.6026999999999</v>
      </c>
      <c r="H292">
        <v>4062.4989999999998</v>
      </c>
      <c r="I292">
        <v>0</v>
      </c>
      <c r="J292">
        <v>0</v>
      </c>
      <c r="K292">
        <v>0</v>
      </c>
      <c r="L292">
        <v>1000.1849</v>
      </c>
      <c r="M292">
        <v>10454.232599999999</v>
      </c>
      <c r="N292">
        <v>0</v>
      </c>
      <c r="O292">
        <v>0</v>
      </c>
      <c r="P292">
        <v>0</v>
      </c>
      <c r="Q292">
        <v>0</v>
      </c>
      <c r="R292">
        <v>1</v>
      </c>
    </row>
    <row r="293" spans="1:18" x14ac:dyDescent="0.25">
      <c r="A293" t="s">
        <v>39</v>
      </c>
      <c r="B293">
        <v>9874.9015999999992</v>
      </c>
      <c r="C293">
        <v>901.02769999999998</v>
      </c>
      <c r="D293">
        <v>122475.8901</v>
      </c>
      <c r="E293" s="3">
        <v>52856.079700000002</v>
      </c>
      <c r="F293" s="4">
        <v>7146.5518000000002</v>
      </c>
      <c r="G293">
        <v>2450.0511999999999</v>
      </c>
      <c r="H293">
        <v>1618.0722000000001</v>
      </c>
      <c r="I293">
        <v>0</v>
      </c>
      <c r="J293">
        <v>0</v>
      </c>
      <c r="K293">
        <v>0</v>
      </c>
      <c r="L293">
        <v>750.09479999999996</v>
      </c>
      <c r="M293">
        <v>5706.4681</v>
      </c>
      <c r="N293">
        <v>0</v>
      </c>
      <c r="O293">
        <v>0</v>
      </c>
      <c r="P293">
        <v>0</v>
      </c>
      <c r="Q293">
        <v>0</v>
      </c>
      <c r="R293">
        <v>1</v>
      </c>
    </row>
    <row r="294" spans="1:18" x14ac:dyDescent="0.25">
      <c r="A294" t="s">
        <v>896</v>
      </c>
      <c r="B294">
        <v>6367.6345000000001</v>
      </c>
      <c r="C294">
        <v>558.13459999999998</v>
      </c>
      <c r="D294">
        <v>74362.978600000002</v>
      </c>
      <c r="E294" s="3">
        <v>31067.7376</v>
      </c>
      <c r="F294" s="4">
        <v>4218.1986999999999</v>
      </c>
      <c r="G294">
        <v>1350.0407</v>
      </c>
      <c r="H294">
        <v>687.73810000000003</v>
      </c>
      <c r="I294">
        <v>0</v>
      </c>
      <c r="J294">
        <v>0</v>
      </c>
      <c r="K294">
        <v>0</v>
      </c>
      <c r="L294">
        <v>483.58080000000001</v>
      </c>
      <c r="M294">
        <v>3606.4886999999999</v>
      </c>
      <c r="N294">
        <v>0</v>
      </c>
      <c r="O294">
        <v>0</v>
      </c>
      <c r="P294">
        <v>0</v>
      </c>
      <c r="Q294">
        <v>0</v>
      </c>
      <c r="R294">
        <v>1</v>
      </c>
    </row>
    <row r="295" spans="1:18" x14ac:dyDescent="0.25">
      <c r="A295" t="s">
        <v>899</v>
      </c>
      <c r="B295">
        <v>11199.6176</v>
      </c>
      <c r="C295">
        <v>2462.9515999999999</v>
      </c>
      <c r="D295">
        <v>148884.0736</v>
      </c>
      <c r="E295" s="3">
        <v>75218.940100000007</v>
      </c>
      <c r="F295" s="4">
        <v>20468.5036</v>
      </c>
      <c r="G295">
        <v>3570.34</v>
      </c>
      <c r="H295">
        <v>14262.626099999999</v>
      </c>
      <c r="I295">
        <v>0</v>
      </c>
      <c r="J295">
        <v>0</v>
      </c>
      <c r="K295">
        <v>0</v>
      </c>
      <c r="L295">
        <v>1621.1129000000001</v>
      </c>
      <c r="M295">
        <v>4928.1189999999997</v>
      </c>
      <c r="N295">
        <v>0</v>
      </c>
      <c r="O295">
        <v>0</v>
      </c>
      <c r="P295">
        <v>0</v>
      </c>
      <c r="Q295">
        <v>0</v>
      </c>
      <c r="R295">
        <v>1</v>
      </c>
    </row>
    <row r="296" spans="1:18" x14ac:dyDescent="0.25">
      <c r="A296" t="s">
        <v>901</v>
      </c>
      <c r="B296">
        <v>4418.6688999999997</v>
      </c>
      <c r="C296">
        <v>602.38009999999997</v>
      </c>
      <c r="D296">
        <v>70427.130699999994</v>
      </c>
      <c r="E296" s="3">
        <v>28172.802199999998</v>
      </c>
      <c r="F296" s="4">
        <v>7060.4375</v>
      </c>
      <c r="G296">
        <v>1762.2976000000001</v>
      </c>
      <c r="H296">
        <v>4703.8184000000001</v>
      </c>
      <c r="I296">
        <v>0</v>
      </c>
      <c r="J296">
        <v>0</v>
      </c>
      <c r="K296">
        <v>0</v>
      </c>
      <c r="L296">
        <v>1275.0926999999999</v>
      </c>
      <c r="M296">
        <v>23517.231500000002</v>
      </c>
      <c r="N296">
        <v>0</v>
      </c>
      <c r="O296">
        <v>0</v>
      </c>
      <c r="P296">
        <v>0</v>
      </c>
      <c r="Q296">
        <v>0</v>
      </c>
      <c r="R296">
        <v>1</v>
      </c>
    </row>
    <row r="297" spans="1:18" x14ac:dyDescent="0.25">
      <c r="A297" t="s">
        <v>41</v>
      </c>
      <c r="B297">
        <v>6884.8959999999997</v>
      </c>
      <c r="C297">
        <v>2174.0297</v>
      </c>
      <c r="D297">
        <v>97010.347699999998</v>
      </c>
      <c r="E297" s="3">
        <v>39076.400000000001</v>
      </c>
      <c r="F297" s="4">
        <v>20811.729599999999</v>
      </c>
      <c r="G297">
        <v>3369.4834999999998</v>
      </c>
      <c r="H297">
        <v>16044.734899999999</v>
      </c>
      <c r="I297">
        <v>0</v>
      </c>
      <c r="J297">
        <v>0</v>
      </c>
      <c r="K297">
        <v>0</v>
      </c>
      <c r="L297">
        <v>2273.3253</v>
      </c>
      <c r="M297">
        <v>2495.7914000000001</v>
      </c>
      <c r="N297">
        <v>0</v>
      </c>
      <c r="O297">
        <v>0</v>
      </c>
      <c r="P297">
        <v>0</v>
      </c>
      <c r="Q297">
        <v>0</v>
      </c>
      <c r="R297">
        <v>1</v>
      </c>
    </row>
    <row r="298" spans="1:18" x14ac:dyDescent="0.25">
      <c r="A298" t="s">
        <v>902</v>
      </c>
      <c r="B298">
        <v>8776.7826999999997</v>
      </c>
      <c r="C298">
        <v>3500.4016000000001</v>
      </c>
      <c r="D298">
        <v>105635.6866</v>
      </c>
      <c r="E298" s="3">
        <v>42962.215799999998</v>
      </c>
      <c r="F298" s="4">
        <v>25266.9869</v>
      </c>
      <c r="G298">
        <v>3266.6408999999999</v>
      </c>
      <c r="H298">
        <v>20912.341400000001</v>
      </c>
      <c r="I298">
        <v>0</v>
      </c>
      <c r="J298">
        <v>0</v>
      </c>
      <c r="K298">
        <v>0</v>
      </c>
      <c r="L298">
        <v>2045.2488000000001</v>
      </c>
      <c r="M298">
        <v>3290.5374999999999</v>
      </c>
      <c r="N298">
        <v>0</v>
      </c>
      <c r="O298">
        <v>0</v>
      </c>
      <c r="P298">
        <v>0</v>
      </c>
      <c r="Q298">
        <v>0</v>
      </c>
      <c r="R298">
        <v>1</v>
      </c>
    </row>
    <row r="299" spans="1:18" x14ac:dyDescent="0.25">
      <c r="A299" t="s">
        <v>914</v>
      </c>
      <c r="B299">
        <v>6546.0887000000002</v>
      </c>
      <c r="C299">
        <v>714.56799999999998</v>
      </c>
      <c r="D299">
        <v>82259.920800000007</v>
      </c>
      <c r="E299" s="3">
        <v>32131.216499999999</v>
      </c>
      <c r="F299" s="4">
        <v>5868.5640999999996</v>
      </c>
      <c r="G299">
        <v>1853.0631000000001</v>
      </c>
      <c r="H299">
        <v>1814.3985</v>
      </c>
      <c r="I299">
        <v>0</v>
      </c>
      <c r="J299">
        <v>0</v>
      </c>
      <c r="K299">
        <v>0</v>
      </c>
      <c r="L299">
        <v>708.59190000000001</v>
      </c>
      <c r="M299">
        <v>3693.4227999999998</v>
      </c>
      <c r="N299">
        <v>0</v>
      </c>
      <c r="O299">
        <v>0</v>
      </c>
      <c r="P299">
        <v>0</v>
      </c>
      <c r="Q299">
        <v>0</v>
      </c>
      <c r="R299">
        <v>1</v>
      </c>
    </row>
    <row r="300" spans="1:18" x14ac:dyDescent="0.25">
      <c r="A300" t="s">
        <v>915</v>
      </c>
      <c r="B300">
        <v>3576.3186000000001</v>
      </c>
      <c r="C300">
        <v>324.04340000000002</v>
      </c>
      <c r="D300">
        <v>41775.210700000003</v>
      </c>
      <c r="E300" s="3">
        <v>14727.2194</v>
      </c>
      <c r="F300" s="4">
        <v>2577.9585000000002</v>
      </c>
      <c r="G300">
        <v>1332.3295000000001</v>
      </c>
      <c r="H300">
        <v>485.13850000000002</v>
      </c>
      <c r="I300">
        <v>0</v>
      </c>
      <c r="J300">
        <v>0</v>
      </c>
      <c r="K300">
        <v>0</v>
      </c>
      <c r="L300">
        <v>847.28679999999997</v>
      </c>
      <c r="M300">
        <v>845.98500000000001</v>
      </c>
      <c r="N300">
        <v>0</v>
      </c>
      <c r="O300">
        <v>0</v>
      </c>
      <c r="P300">
        <v>0</v>
      </c>
      <c r="Q300">
        <v>0</v>
      </c>
      <c r="R300">
        <v>1</v>
      </c>
    </row>
    <row r="301" spans="1:18" x14ac:dyDescent="0.25">
      <c r="A301" t="s">
        <v>917</v>
      </c>
      <c r="B301">
        <v>10766.5872</v>
      </c>
      <c r="C301">
        <v>2408.643</v>
      </c>
      <c r="D301">
        <v>139668.1551</v>
      </c>
      <c r="E301" s="3">
        <v>63433.293400000002</v>
      </c>
      <c r="F301" s="4">
        <v>20050.454300000001</v>
      </c>
      <c r="G301">
        <v>4164.7885999999999</v>
      </c>
      <c r="H301">
        <v>13833.807500000001</v>
      </c>
      <c r="I301">
        <v>0</v>
      </c>
      <c r="J301">
        <v>0</v>
      </c>
      <c r="K301">
        <v>0</v>
      </c>
      <c r="L301">
        <v>2653.6986000000002</v>
      </c>
      <c r="M301">
        <v>4128.0526</v>
      </c>
      <c r="N301">
        <v>0</v>
      </c>
      <c r="O301">
        <v>0</v>
      </c>
      <c r="P301">
        <v>0</v>
      </c>
      <c r="Q301">
        <v>0</v>
      </c>
      <c r="R301">
        <v>1</v>
      </c>
    </row>
    <row r="302" spans="1:18" x14ac:dyDescent="0.25">
      <c r="A302" t="s">
        <v>918</v>
      </c>
      <c r="B302">
        <v>3470.3982000000001</v>
      </c>
      <c r="C302">
        <v>961.29629999999997</v>
      </c>
      <c r="D302">
        <v>38146.334999999999</v>
      </c>
      <c r="E302" s="3">
        <v>13169.3969</v>
      </c>
      <c r="F302" s="4">
        <v>5926.3328000000001</v>
      </c>
      <c r="G302">
        <v>2111.5003999999999</v>
      </c>
      <c r="H302">
        <v>3637.3508000000002</v>
      </c>
      <c r="I302">
        <v>0</v>
      </c>
      <c r="J302">
        <v>0</v>
      </c>
      <c r="K302">
        <v>0</v>
      </c>
      <c r="L302">
        <v>1845.8481999999999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</row>
    <row r="303" spans="1:18" x14ac:dyDescent="0.25">
      <c r="A303" t="s">
        <v>919</v>
      </c>
      <c r="B303">
        <v>7502.6746999999996</v>
      </c>
      <c r="C303">
        <v>1481.0573999999999</v>
      </c>
      <c r="D303">
        <v>105045.30869999999</v>
      </c>
      <c r="E303" s="3">
        <v>45067.0746</v>
      </c>
      <c r="F303" s="4">
        <v>15304.280500000001</v>
      </c>
      <c r="G303">
        <v>4433.4611999999997</v>
      </c>
      <c r="H303">
        <v>10096.6767</v>
      </c>
      <c r="I303">
        <v>0</v>
      </c>
      <c r="J303">
        <v>0</v>
      </c>
      <c r="K303">
        <v>0</v>
      </c>
      <c r="L303">
        <v>3278.4198000000001</v>
      </c>
      <c r="M303">
        <v>1403.3761</v>
      </c>
      <c r="N303">
        <v>0</v>
      </c>
      <c r="O303">
        <v>0</v>
      </c>
      <c r="P303">
        <v>0</v>
      </c>
      <c r="Q303">
        <v>0</v>
      </c>
      <c r="R303">
        <v>1</v>
      </c>
    </row>
    <row r="304" spans="1:18" x14ac:dyDescent="0.25">
      <c r="A304" t="s">
        <v>42</v>
      </c>
      <c r="B304">
        <v>9920.6977999999999</v>
      </c>
      <c r="C304">
        <v>3444.8108000000002</v>
      </c>
      <c r="D304">
        <v>147378.25510000001</v>
      </c>
      <c r="E304" s="3">
        <v>88264.349499999997</v>
      </c>
      <c r="F304" s="4">
        <v>29321.4015</v>
      </c>
      <c r="G304">
        <v>4479.3522999999996</v>
      </c>
      <c r="H304">
        <v>23400.805799999998</v>
      </c>
      <c r="I304">
        <v>0</v>
      </c>
      <c r="J304">
        <v>0</v>
      </c>
      <c r="K304">
        <v>0</v>
      </c>
      <c r="L304">
        <v>2654.9843999999998</v>
      </c>
      <c r="M304">
        <v>3485.5686999999998</v>
      </c>
      <c r="N304">
        <v>0</v>
      </c>
      <c r="O304">
        <v>0</v>
      </c>
      <c r="P304">
        <v>0</v>
      </c>
      <c r="Q304">
        <v>0</v>
      </c>
      <c r="R304">
        <v>1</v>
      </c>
    </row>
    <row r="305" spans="1:18" x14ac:dyDescent="0.25">
      <c r="A305" t="s">
        <v>922</v>
      </c>
      <c r="B305">
        <v>4147.4431000000004</v>
      </c>
      <c r="C305">
        <v>1109.9295</v>
      </c>
      <c r="D305">
        <v>59870.187899999997</v>
      </c>
      <c r="E305" s="3">
        <v>28545.1927</v>
      </c>
      <c r="F305" s="4">
        <v>11253.3141</v>
      </c>
      <c r="G305">
        <v>1760.2501</v>
      </c>
      <c r="H305">
        <v>8583.9372000000003</v>
      </c>
      <c r="I305">
        <v>0</v>
      </c>
      <c r="J305">
        <v>0</v>
      </c>
      <c r="K305">
        <v>0</v>
      </c>
      <c r="L305">
        <v>1035.9049</v>
      </c>
      <c r="M305">
        <v>1040.7104999999999</v>
      </c>
      <c r="N305">
        <v>0</v>
      </c>
      <c r="O305">
        <v>0</v>
      </c>
      <c r="P305">
        <v>0</v>
      </c>
      <c r="Q305">
        <v>0</v>
      </c>
      <c r="R305">
        <v>1</v>
      </c>
    </row>
    <row r="306" spans="1:18" x14ac:dyDescent="0.25">
      <c r="A306" t="s">
        <v>924</v>
      </c>
      <c r="B306">
        <v>10162.7351</v>
      </c>
      <c r="C306">
        <v>2023.7755</v>
      </c>
      <c r="D306">
        <v>141244.86489999999</v>
      </c>
      <c r="E306" s="3">
        <v>63236.197099999998</v>
      </c>
      <c r="F306" s="4">
        <v>17813.5897</v>
      </c>
      <c r="G306">
        <v>3501.7258000000002</v>
      </c>
      <c r="H306">
        <v>11032.882100000001</v>
      </c>
      <c r="I306">
        <v>0</v>
      </c>
      <c r="J306">
        <v>0</v>
      </c>
      <c r="K306">
        <v>0</v>
      </c>
      <c r="L306">
        <v>1612.2855999999999</v>
      </c>
      <c r="M306">
        <v>8042.6646000000001</v>
      </c>
      <c r="N306">
        <v>0</v>
      </c>
      <c r="O306">
        <v>0</v>
      </c>
      <c r="P306">
        <v>0</v>
      </c>
      <c r="Q306">
        <v>0</v>
      </c>
      <c r="R306">
        <v>1</v>
      </c>
    </row>
    <row r="307" spans="1:18" x14ac:dyDescent="0.25">
      <c r="A307" t="s">
        <v>925</v>
      </c>
      <c r="B307">
        <v>8632.5521000000008</v>
      </c>
      <c r="C307">
        <v>2805.1902</v>
      </c>
      <c r="D307">
        <v>134729.87839999999</v>
      </c>
      <c r="E307" s="3">
        <v>76323.636199999994</v>
      </c>
      <c r="F307" s="4">
        <v>28616.314999999999</v>
      </c>
      <c r="G307">
        <v>7100.4764999999998</v>
      </c>
      <c r="H307">
        <v>19691.259999999998</v>
      </c>
      <c r="I307">
        <v>0</v>
      </c>
      <c r="J307">
        <v>0</v>
      </c>
      <c r="K307">
        <v>0</v>
      </c>
      <c r="L307">
        <v>3267.8440000000001</v>
      </c>
      <c r="M307">
        <v>2112.3310999999999</v>
      </c>
      <c r="N307">
        <v>0</v>
      </c>
      <c r="O307">
        <v>0</v>
      </c>
      <c r="P307">
        <v>0</v>
      </c>
      <c r="Q307">
        <v>0</v>
      </c>
      <c r="R307">
        <v>1</v>
      </c>
    </row>
    <row r="308" spans="1:18" x14ac:dyDescent="0.25">
      <c r="A308" t="s">
        <v>43</v>
      </c>
      <c r="B308">
        <v>4068.8379</v>
      </c>
      <c r="C308">
        <v>2063.5446000000002</v>
      </c>
      <c r="D308">
        <v>58936.136100000003</v>
      </c>
      <c r="E308" s="3">
        <v>23896.500499999998</v>
      </c>
      <c r="F308" s="4">
        <v>17510.7624</v>
      </c>
      <c r="G308">
        <v>2063.5607</v>
      </c>
      <c r="H308">
        <v>14791.198899999999</v>
      </c>
      <c r="I308">
        <v>0</v>
      </c>
      <c r="J308">
        <v>0</v>
      </c>
      <c r="K308">
        <v>0</v>
      </c>
      <c r="L308">
        <v>1000.744</v>
      </c>
      <c r="M308">
        <v>13027.796899999999</v>
      </c>
      <c r="N308">
        <v>0</v>
      </c>
      <c r="O308">
        <v>0</v>
      </c>
      <c r="P308">
        <v>0</v>
      </c>
      <c r="Q308">
        <v>0</v>
      </c>
      <c r="R308">
        <v>1</v>
      </c>
    </row>
    <row r="309" spans="1:18" x14ac:dyDescent="0.25">
      <c r="A309" t="s">
        <v>44</v>
      </c>
      <c r="B309">
        <v>4323.0641999999998</v>
      </c>
      <c r="C309">
        <v>311.22469999999998</v>
      </c>
      <c r="D309">
        <v>59460.488100000002</v>
      </c>
      <c r="E309" s="3">
        <v>23383.2732</v>
      </c>
      <c r="F309" s="4">
        <v>2878.7411000000002</v>
      </c>
      <c r="G309">
        <v>1399.0808999999999</v>
      </c>
      <c r="H309">
        <v>688.52359999999999</v>
      </c>
      <c r="I309">
        <v>0</v>
      </c>
      <c r="J309">
        <v>0</v>
      </c>
      <c r="K309">
        <v>0</v>
      </c>
      <c r="L309">
        <v>615.44929999999999</v>
      </c>
      <c r="M309">
        <v>3546.8508999999999</v>
      </c>
      <c r="N309">
        <v>0</v>
      </c>
      <c r="O309">
        <v>0</v>
      </c>
      <c r="P309">
        <v>0</v>
      </c>
      <c r="Q309">
        <v>0</v>
      </c>
      <c r="R309">
        <v>1</v>
      </c>
    </row>
    <row r="310" spans="1:18" x14ac:dyDescent="0.25">
      <c r="A310" t="s">
        <v>931</v>
      </c>
      <c r="B310">
        <v>7309.2767999999996</v>
      </c>
      <c r="C310">
        <v>842.92830000000004</v>
      </c>
      <c r="D310">
        <v>147986.66099999999</v>
      </c>
      <c r="E310" s="3">
        <v>63954.796000000002</v>
      </c>
      <c r="F310" s="4">
        <v>16054.9609</v>
      </c>
      <c r="G310">
        <v>1682.2436</v>
      </c>
      <c r="H310">
        <v>13597.715200000001</v>
      </c>
      <c r="I310">
        <v>0</v>
      </c>
      <c r="J310">
        <v>0</v>
      </c>
      <c r="K310">
        <v>0</v>
      </c>
      <c r="L310">
        <v>1088.5273</v>
      </c>
      <c r="M310">
        <v>96678.713799999998</v>
      </c>
      <c r="N310">
        <v>0</v>
      </c>
      <c r="O310">
        <v>0</v>
      </c>
      <c r="P310">
        <v>0</v>
      </c>
      <c r="Q310">
        <v>0</v>
      </c>
      <c r="R310">
        <v>1</v>
      </c>
    </row>
    <row r="311" spans="1:18" x14ac:dyDescent="0.25">
      <c r="A311" t="s">
        <v>932</v>
      </c>
      <c r="B311">
        <v>8024.3876</v>
      </c>
      <c r="C311">
        <v>806.10199999999998</v>
      </c>
      <c r="D311">
        <v>100657.12579999999</v>
      </c>
      <c r="E311" s="3">
        <v>37253.575400000002</v>
      </c>
      <c r="F311" s="4">
        <v>5798.9516999999996</v>
      </c>
      <c r="G311">
        <v>1856.4661000000001</v>
      </c>
      <c r="H311">
        <v>2123.2316000000001</v>
      </c>
      <c r="I311">
        <v>0</v>
      </c>
      <c r="J311">
        <v>0</v>
      </c>
      <c r="K311">
        <v>0</v>
      </c>
      <c r="L311">
        <v>782.8347</v>
      </c>
      <c r="M311">
        <v>6522.2293</v>
      </c>
      <c r="N311">
        <v>0</v>
      </c>
      <c r="O311">
        <v>0</v>
      </c>
      <c r="P311">
        <v>0</v>
      </c>
      <c r="Q311">
        <v>0</v>
      </c>
      <c r="R311">
        <v>1</v>
      </c>
    </row>
    <row r="312" spans="1:18" x14ac:dyDescent="0.25">
      <c r="A312" t="s">
        <v>933</v>
      </c>
      <c r="B312">
        <v>5119.6534000000001</v>
      </c>
      <c r="C312">
        <v>463.92329999999998</v>
      </c>
      <c r="D312">
        <v>63447.587500000001</v>
      </c>
      <c r="E312" s="3">
        <v>25700.200700000001</v>
      </c>
      <c r="F312" s="4">
        <v>3057.0392000000002</v>
      </c>
      <c r="G312">
        <v>1100.7048</v>
      </c>
      <c r="H312">
        <v>656.8492</v>
      </c>
      <c r="I312">
        <v>0</v>
      </c>
      <c r="J312">
        <v>0</v>
      </c>
      <c r="K312">
        <v>0</v>
      </c>
      <c r="L312">
        <v>386.86099999999999</v>
      </c>
      <c r="M312">
        <v>9858.8932000000004</v>
      </c>
      <c r="N312">
        <v>0</v>
      </c>
      <c r="O312">
        <v>0</v>
      </c>
      <c r="P312">
        <v>0</v>
      </c>
      <c r="Q312">
        <v>0</v>
      </c>
      <c r="R312">
        <v>1</v>
      </c>
    </row>
    <row r="313" spans="1:18" x14ac:dyDescent="0.25">
      <c r="A313" t="s">
        <v>934</v>
      </c>
      <c r="B313">
        <v>7816.5555999999997</v>
      </c>
      <c r="C313">
        <v>697.77049999999997</v>
      </c>
      <c r="D313">
        <v>107284.65360000001</v>
      </c>
      <c r="E313" s="3">
        <v>45627.209900000002</v>
      </c>
      <c r="F313" s="4">
        <v>5287.5756000000001</v>
      </c>
      <c r="G313">
        <v>1606.5630000000001</v>
      </c>
      <c r="H313">
        <v>1737.8810000000001</v>
      </c>
      <c r="I313">
        <v>0</v>
      </c>
      <c r="J313">
        <v>0</v>
      </c>
      <c r="K313">
        <v>0</v>
      </c>
      <c r="L313">
        <v>640.63080000000002</v>
      </c>
      <c r="M313">
        <v>22639.347399999999</v>
      </c>
      <c r="N313">
        <v>0</v>
      </c>
      <c r="O313">
        <v>0</v>
      </c>
      <c r="P313">
        <v>0</v>
      </c>
      <c r="Q313">
        <v>0</v>
      </c>
      <c r="R313">
        <v>1</v>
      </c>
    </row>
    <row r="314" spans="1:18" x14ac:dyDescent="0.25">
      <c r="A314" t="s">
        <v>935</v>
      </c>
      <c r="B314">
        <v>9098.1746999999996</v>
      </c>
      <c r="C314">
        <v>758.40419999999995</v>
      </c>
      <c r="D314">
        <v>135138.3265</v>
      </c>
      <c r="E314" s="3">
        <v>57442.340900000003</v>
      </c>
      <c r="F314" s="4">
        <v>8384.1057000000001</v>
      </c>
      <c r="G314">
        <v>2236.6089000000002</v>
      </c>
      <c r="H314">
        <v>4770.6043</v>
      </c>
      <c r="I314">
        <v>0</v>
      </c>
      <c r="J314">
        <v>0</v>
      </c>
      <c r="K314">
        <v>0</v>
      </c>
      <c r="L314">
        <v>1188.2735</v>
      </c>
      <c r="M314">
        <v>46015.177499999998</v>
      </c>
      <c r="N314">
        <v>0</v>
      </c>
      <c r="O314">
        <v>0</v>
      </c>
      <c r="P314">
        <v>0</v>
      </c>
      <c r="Q314">
        <v>0</v>
      </c>
      <c r="R314">
        <v>1</v>
      </c>
    </row>
    <row r="315" spans="1:18" x14ac:dyDescent="0.25">
      <c r="A315" t="s">
        <v>45</v>
      </c>
      <c r="B315">
        <v>10422.0265</v>
      </c>
      <c r="C315">
        <v>2980.8928000000001</v>
      </c>
      <c r="D315">
        <v>165980.78039999999</v>
      </c>
      <c r="E315" s="3">
        <v>91321.34</v>
      </c>
      <c r="F315" s="4">
        <v>31281.3871</v>
      </c>
      <c r="G315">
        <v>3851.4812000000002</v>
      </c>
      <c r="H315">
        <v>25832.1093</v>
      </c>
      <c r="I315">
        <v>0</v>
      </c>
      <c r="J315">
        <v>0</v>
      </c>
      <c r="K315">
        <v>0</v>
      </c>
      <c r="L315">
        <v>1817.5590999999999</v>
      </c>
      <c r="M315">
        <v>30001.565600000002</v>
      </c>
      <c r="N315">
        <v>0</v>
      </c>
      <c r="O315">
        <v>0</v>
      </c>
      <c r="P315">
        <v>0</v>
      </c>
      <c r="Q315">
        <v>0</v>
      </c>
      <c r="R315">
        <v>1</v>
      </c>
    </row>
    <row r="316" spans="1:18" x14ac:dyDescent="0.25">
      <c r="A316" t="s">
        <v>942</v>
      </c>
      <c r="B316">
        <v>9440.8217000000004</v>
      </c>
      <c r="C316">
        <v>1148.0038999999999</v>
      </c>
      <c r="D316">
        <v>181142.83799999999</v>
      </c>
      <c r="E316" s="3">
        <v>75571.333499999993</v>
      </c>
      <c r="F316" s="4">
        <v>15073.433199999999</v>
      </c>
      <c r="G316">
        <v>2067.3008</v>
      </c>
      <c r="H316">
        <v>12156.876200000001</v>
      </c>
      <c r="I316">
        <v>0</v>
      </c>
      <c r="J316">
        <v>0</v>
      </c>
      <c r="K316">
        <v>0</v>
      </c>
      <c r="L316">
        <v>1577.1463000000001</v>
      </c>
      <c r="M316">
        <v>120425.7853</v>
      </c>
      <c r="N316">
        <v>0</v>
      </c>
      <c r="O316">
        <v>0</v>
      </c>
      <c r="P316">
        <v>0</v>
      </c>
      <c r="Q316">
        <v>0</v>
      </c>
      <c r="R316">
        <v>1</v>
      </c>
    </row>
    <row r="317" spans="1:18" x14ac:dyDescent="0.25">
      <c r="A317" t="s">
        <v>944</v>
      </c>
      <c r="B317">
        <v>5024.5398999999998</v>
      </c>
      <c r="C317">
        <v>1043.2307000000001</v>
      </c>
      <c r="D317">
        <v>66062.923800000004</v>
      </c>
      <c r="E317" s="3">
        <v>13654.631600000001</v>
      </c>
      <c r="F317" s="4">
        <v>9312.8986000000004</v>
      </c>
      <c r="G317">
        <v>2941.5617999999999</v>
      </c>
      <c r="H317">
        <v>6062.3378000000002</v>
      </c>
      <c r="I317">
        <v>0</v>
      </c>
      <c r="J317">
        <v>0</v>
      </c>
      <c r="K317">
        <v>0</v>
      </c>
      <c r="L317">
        <v>2650.8256000000001</v>
      </c>
      <c r="M317">
        <v>13329.3341</v>
      </c>
      <c r="N317">
        <v>0</v>
      </c>
      <c r="O317">
        <v>0</v>
      </c>
      <c r="P317">
        <v>0</v>
      </c>
      <c r="Q317">
        <v>0</v>
      </c>
      <c r="R317">
        <v>1</v>
      </c>
    </row>
    <row r="318" spans="1:18" x14ac:dyDescent="0.25">
      <c r="A318" t="s">
        <v>946</v>
      </c>
      <c r="B318">
        <v>6359.3068000000003</v>
      </c>
      <c r="C318">
        <v>690.23670000000004</v>
      </c>
      <c r="D318">
        <v>99514.8076</v>
      </c>
      <c r="E318" s="3">
        <v>41508.451500000003</v>
      </c>
      <c r="F318" s="4">
        <v>7725.0771999999997</v>
      </c>
      <c r="G318">
        <v>1899.0722000000001</v>
      </c>
      <c r="H318">
        <v>4351.9603999999999</v>
      </c>
      <c r="I318">
        <v>0</v>
      </c>
      <c r="J318">
        <v>0</v>
      </c>
      <c r="K318">
        <v>0</v>
      </c>
      <c r="L318">
        <v>1052.1175000000001</v>
      </c>
      <c r="M318">
        <v>25635.2444</v>
      </c>
      <c r="N318">
        <v>0</v>
      </c>
      <c r="O318">
        <v>0</v>
      </c>
      <c r="P318">
        <v>0</v>
      </c>
      <c r="Q318">
        <v>0</v>
      </c>
      <c r="R318">
        <v>1</v>
      </c>
    </row>
    <row r="319" spans="1:18" x14ac:dyDescent="0.25">
      <c r="A319" t="s">
        <v>948</v>
      </c>
      <c r="B319">
        <v>8188.8883999999998</v>
      </c>
      <c r="C319">
        <v>1310.1484</v>
      </c>
      <c r="D319">
        <v>140878.38029999999</v>
      </c>
      <c r="E319" s="3">
        <v>68122.270999999993</v>
      </c>
      <c r="F319" s="4">
        <v>12766.688</v>
      </c>
      <c r="G319">
        <v>1807.0752</v>
      </c>
      <c r="H319">
        <v>10329.425800000001</v>
      </c>
      <c r="I319">
        <v>0</v>
      </c>
      <c r="J319">
        <v>0</v>
      </c>
      <c r="K319">
        <v>0</v>
      </c>
      <c r="L319">
        <v>950.72969999999998</v>
      </c>
      <c r="M319">
        <v>87358.5239</v>
      </c>
      <c r="N319">
        <v>0</v>
      </c>
      <c r="O319">
        <v>0</v>
      </c>
      <c r="P319">
        <v>0</v>
      </c>
      <c r="Q319">
        <v>0</v>
      </c>
      <c r="R319">
        <v>1</v>
      </c>
    </row>
    <row r="320" spans="1:18" x14ac:dyDescent="0.25">
      <c r="A320" t="s">
        <v>950</v>
      </c>
      <c r="B320">
        <v>12067.2793</v>
      </c>
      <c r="C320">
        <v>812.48929999999996</v>
      </c>
      <c r="D320">
        <v>249890.61489999999</v>
      </c>
      <c r="E320" s="3">
        <v>104863.9955</v>
      </c>
      <c r="F320" s="4">
        <v>14328.415499999999</v>
      </c>
      <c r="G320">
        <v>1362.9818</v>
      </c>
      <c r="H320">
        <v>11948.5982</v>
      </c>
      <c r="I320">
        <v>0</v>
      </c>
      <c r="J320">
        <v>0</v>
      </c>
      <c r="K320">
        <v>0</v>
      </c>
      <c r="L320">
        <v>903.01760000000002</v>
      </c>
      <c r="M320">
        <v>196149.6911</v>
      </c>
      <c r="N320">
        <v>0</v>
      </c>
      <c r="O320">
        <v>0</v>
      </c>
      <c r="P320">
        <v>0</v>
      </c>
      <c r="Q320">
        <v>0</v>
      </c>
      <c r="R320">
        <v>1</v>
      </c>
    </row>
    <row r="321" spans="1:18" x14ac:dyDescent="0.25">
      <c r="A321" t="s">
        <v>951</v>
      </c>
      <c r="B321">
        <v>12543.9915</v>
      </c>
      <c r="C321">
        <v>999.63199999999995</v>
      </c>
      <c r="D321">
        <v>250340.23800000001</v>
      </c>
      <c r="E321" s="3">
        <v>110901.5284</v>
      </c>
      <c r="F321" s="4">
        <v>15758.5443</v>
      </c>
      <c r="G321">
        <v>960.18349999999998</v>
      </c>
      <c r="H321">
        <v>13509.032300000001</v>
      </c>
      <c r="I321">
        <v>0</v>
      </c>
      <c r="J321">
        <v>0</v>
      </c>
      <c r="K321">
        <v>0</v>
      </c>
      <c r="L321">
        <v>421.03570000000002</v>
      </c>
      <c r="M321">
        <v>192395.75440000001</v>
      </c>
      <c r="N321">
        <v>0</v>
      </c>
      <c r="O321">
        <v>0</v>
      </c>
      <c r="P321">
        <v>0</v>
      </c>
      <c r="Q321">
        <v>0</v>
      </c>
      <c r="R321">
        <v>1</v>
      </c>
    </row>
    <row r="322" spans="1:18" x14ac:dyDescent="0.25">
      <c r="A322" t="s">
        <v>952</v>
      </c>
      <c r="B322">
        <v>15023.4935</v>
      </c>
      <c r="C322">
        <v>4229.4029</v>
      </c>
      <c r="D322">
        <v>205214.06909999999</v>
      </c>
      <c r="E322" s="3">
        <v>82552.043399999995</v>
      </c>
      <c r="F322" s="4">
        <v>31009.089899999999</v>
      </c>
      <c r="G322">
        <v>4157.9944999999998</v>
      </c>
      <c r="H322">
        <v>23974.949100000002</v>
      </c>
      <c r="I322">
        <v>0</v>
      </c>
      <c r="J322">
        <v>0</v>
      </c>
      <c r="K322">
        <v>0</v>
      </c>
      <c r="L322">
        <v>2472.3454999999999</v>
      </c>
      <c r="M322">
        <v>47265.658799999997</v>
      </c>
      <c r="N322">
        <v>0</v>
      </c>
      <c r="O322">
        <v>0</v>
      </c>
      <c r="P322">
        <v>0</v>
      </c>
      <c r="Q322">
        <v>0</v>
      </c>
      <c r="R322">
        <v>1</v>
      </c>
    </row>
    <row r="323" spans="1:18" x14ac:dyDescent="0.25">
      <c r="A323" t="s">
        <v>953</v>
      </c>
      <c r="B323">
        <v>9052.2026000000005</v>
      </c>
      <c r="C323">
        <v>998.22299999999996</v>
      </c>
      <c r="D323">
        <v>117872.9118</v>
      </c>
      <c r="E323" s="3">
        <v>46139.003499999999</v>
      </c>
      <c r="F323" s="4">
        <v>7411.2855</v>
      </c>
      <c r="G323">
        <v>2082.0839999999998</v>
      </c>
      <c r="H323">
        <v>2564.8056000000001</v>
      </c>
      <c r="I323">
        <v>0</v>
      </c>
      <c r="J323">
        <v>0</v>
      </c>
      <c r="K323">
        <v>0</v>
      </c>
      <c r="L323">
        <v>786.67150000000004</v>
      </c>
      <c r="M323">
        <v>13012.600200000001</v>
      </c>
      <c r="N323">
        <v>0</v>
      </c>
      <c r="O323">
        <v>0</v>
      </c>
      <c r="P323">
        <v>0</v>
      </c>
      <c r="Q323">
        <v>0</v>
      </c>
      <c r="R323">
        <v>1</v>
      </c>
    </row>
    <row r="324" spans="1:18" x14ac:dyDescent="0.25">
      <c r="A324" t="s">
        <v>954</v>
      </c>
      <c r="B324">
        <v>13031.2505</v>
      </c>
      <c r="C324">
        <v>3478.3391000000001</v>
      </c>
      <c r="D324">
        <v>180284.96059999999</v>
      </c>
      <c r="E324" s="3">
        <v>74456.851299999995</v>
      </c>
      <c r="F324" s="4">
        <v>22040.031200000001</v>
      </c>
      <c r="G324">
        <v>4007.5776000000001</v>
      </c>
      <c r="H324">
        <v>14763.136500000001</v>
      </c>
      <c r="I324">
        <v>0</v>
      </c>
      <c r="J324">
        <v>0</v>
      </c>
      <c r="K324">
        <v>0</v>
      </c>
      <c r="L324">
        <v>2311.6415000000002</v>
      </c>
      <c r="M324">
        <v>31804.200199999999</v>
      </c>
      <c r="N324">
        <v>0</v>
      </c>
      <c r="O324">
        <v>0</v>
      </c>
      <c r="P324">
        <v>0</v>
      </c>
      <c r="Q324">
        <v>0</v>
      </c>
      <c r="R324">
        <v>1</v>
      </c>
    </row>
    <row r="325" spans="1:18" x14ac:dyDescent="0.25">
      <c r="A325" t="s">
        <v>956</v>
      </c>
      <c r="B325">
        <v>8454.5303000000004</v>
      </c>
      <c r="C325">
        <v>1061.2893999999999</v>
      </c>
      <c r="D325">
        <v>109833.3135</v>
      </c>
      <c r="E325" s="3">
        <v>45678.258999999998</v>
      </c>
      <c r="F325" s="4">
        <v>8084.5212000000001</v>
      </c>
      <c r="G325">
        <v>1968.5938000000001</v>
      </c>
      <c r="H325">
        <v>3209.2568000000001</v>
      </c>
      <c r="I325">
        <v>0</v>
      </c>
      <c r="J325">
        <v>0</v>
      </c>
      <c r="K325">
        <v>0</v>
      </c>
      <c r="L325">
        <v>733.37379999999996</v>
      </c>
      <c r="M325">
        <v>7578.8248000000003</v>
      </c>
      <c r="N325">
        <v>0</v>
      </c>
      <c r="O325">
        <v>0</v>
      </c>
      <c r="P325">
        <v>0</v>
      </c>
      <c r="Q325">
        <v>0</v>
      </c>
      <c r="R325">
        <v>1</v>
      </c>
    </row>
    <row r="326" spans="1:18" x14ac:dyDescent="0.25">
      <c r="A326" t="s">
        <v>957</v>
      </c>
      <c r="B326">
        <v>12787.606900000001</v>
      </c>
      <c r="C326">
        <v>1244.9730999999999</v>
      </c>
      <c r="D326">
        <v>197662.42629999999</v>
      </c>
      <c r="E326" s="3">
        <v>81746.713600000003</v>
      </c>
      <c r="F326" s="4">
        <v>11902.057500000001</v>
      </c>
      <c r="G326">
        <v>3109.7537000000002</v>
      </c>
      <c r="H326">
        <v>6421.2991000000002</v>
      </c>
      <c r="I326">
        <v>0</v>
      </c>
      <c r="J326">
        <v>0</v>
      </c>
      <c r="K326">
        <v>0</v>
      </c>
      <c r="L326">
        <v>1683.6567</v>
      </c>
      <c r="M326">
        <v>90324.276199999993</v>
      </c>
      <c r="N326">
        <v>0</v>
      </c>
      <c r="O326">
        <v>0</v>
      </c>
      <c r="P326">
        <v>0</v>
      </c>
      <c r="Q326">
        <v>0</v>
      </c>
      <c r="R326">
        <v>1</v>
      </c>
    </row>
    <row r="327" spans="1:18" x14ac:dyDescent="0.25">
      <c r="A327" t="s">
        <v>46</v>
      </c>
      <c r="B327">
        <v>6180.7882</v>
      </c>
      <c r="C327">
        <v>628.6481</v>
      </c>
      <c r="D327">
        <v>115790.9794</v>
      </c>
      <c r="E327" s="3">
        <v>49185.142699999997</v>
      </c>
      <c r="F327" s="4">
        <v>10873.0725</v>
      </c>
      <c r="G327">
        <v>1795.5273</v>
      </c>
      <c r="H327">
        <v>8586.9508999999998</v>
      </c>
      <c r="I327">
        <v>0</v>
      </c>
      <c r="J327">
        <v>0</v>
      </c>
      <c r="K327">
        <v>0</v>
      </c>
      <c r="L327">
        <v>1229.0944</v>
      </c>
      <c r="M327">
        <v>66710.129400000005</v>
      </c>
      <c r="N327">
        <v>0</v>
      </c>
      <c r="O327">
        <v>0</v>
      </c>
      <c r="P327">
        <v>0</v>
      </c>
      <c r="Q327">
        <v>0</v>
      </c>
      <c r="R327">
        <v>1</v>
      </c>
    </row>
    <row r="328" spans="1:18" x14ac:dyDescent="0.25">
      <c r="A328" t="s">
        <v>47</v>
      </c>
      <c r="B328">
        <v>8631.0805999999993</v>
      </c>
      <c r="C328">
        <v>3753.7579999999998</v>
      </c>
      <c r="D328">
        <v>127901.0597</v>
      </c>
      <c r="E328" s="3">
        <v>68063.311600000001</v>
      </c>
      <c r="F328" s="4">
        <v>36185.694600000003</v>
      </c>
      <c r="G328">
        <v>4087.3537000000001</v>
      </c>
      <c r="H328">
        <v>30954.051599999999</v>
      </c>
      <c r="I328">
        <v>0</v>
      </c>
      <c r="J328">
        <v>0</v>
      </c>
      <c r="K328">
        <v>0</v>
      </c>
      <c r="L328">
        <v>2606.9816999999998</v>
      </c>
      <c r="M328">
        <v>2468.0439999999999</v>
      </c>
      <c r="N328">
        <v>0</v>
      </c>
      <c r="O328">
        <v>0</v>
      </c>
      <c r="P328">
        <v>0</v>
      </c>
      <c r="Q328">
        <v>0</v>
      </c>
      <c r="R328">
        <v>1</v>
      </c>
    </row>
    <row r="329" spans="1:18" x14ac:dyDescent="0.25">
      <c r="A329" t="s">
        <v>963</v>
      </c>
      <c r="B329">
        <v>5590.0847000000003</v>
      </c>
      <c r="C329">
        <v>2719.9504999999999</v>
      </c>
      <c r="D329">
        <v>77365.328099999999</v>
      </c>
      <c r="E329" s="3">
        <v>31563.8541</v>
      </c>
      <c r="F329" s="4">
        <v>24757.731800000001</v>
      </c>
      <c r="G329">
        <v>2599.6001999999999</v>
      </c>
      <c r="H329">
        <v>21239.7212</v>
      </c>
      <c r="I329">
        <v>0</v>
      </c>
      <c r="J329">
        <v>0</v>
      </c>
      <c r="K329">
        <v>0</v>
      </c>
      <c r="L329">
        <v>1639.3216</v>
      </c>
      <c r="M329">
        <v>383.94540000000001</v>
      </c>
      <c r="N329">
        <v>0</v>
      </c>
      <c r="O329">
        <v>0</v>
      </c>
      <c r="P329">
        <v>0</v>
      </c>
      <c r="Q329">
        <v>0</v>
      </c>
      <c r="R329">
        <v>1</v>
      </c>
    </row>
    <row r="330" spans="1:18" x14ac:dyDescent="0.25">
      <c r="A330" t="s">
        <v>964</v>
      </c>
      <c r="B330">
        <v>8470.2728999999999</v>
      </c>
      <c r="C330">
        <v>1813.1578</v>
      </c>
      <c r="D330">
        <v>130590.5123</v>
      </c>
      <c r="E330" s="3">
        <v>67358.372700000007</v>
      </c>
      <c r="F330" s="4">
        <v>20818.423200000001</v>
      </c>
      <c r="G330">
        <v>4165.9804000000004</v>
      </c>
      <c r="H330">
        <v>14884.9548</v>
      </c>
      <c r="I330">
        <v>0</v>
      </c>
      <c r="J330">
        <v>0</v>
      </c>
      <c r="K330">
        <v>0</v>
      </c>
      <c r="L330">
        <v>1473.4861000000001</v>
      </c>
      <c r="M330">
        <v>52424.049500000001</v>
      </c>
      <c r="N330">
        <v>0</v>
      </c>
      <c r="O330">
        <v>0</v>
      </c>
      <c r="P330">
        <v>0</v>
      </c>
      <c r="Q330">
        <v>0</v>
      </c>
      <c r="R330">
        <v>1</v>
      </c>
    </row>
    <row r="331" spans="1:18" x14ac:dyDescent="0.25">
      <c r="A331" t="s">
        <v>965</v>
      </c>
      <c r="B331">
        <v>13865.369199999999</v>
      </c>
      <c r="C331">
        <v>1292.4378999999999</v>
      </c>
      <c r="D331">
        <v>130562.6051</v>
      </c>
      <c r="E331" s="3">
        <v>53545.031999999999</v>
      </c>
      <c r="F331" s="4">
        <v>6428.1369000000004</v>
      </c>
      <c r="G331">
        <v>2498.2429999999999</v>
      </c>
      <c r="H331">
        <v>1303.0690999999999</v>
      </c>
      <c r="I331">
        <v>0</v>
      </c>
      <c r="J331">
        <v>0</v>
      </c>
      <c r="K331">
        <v>0</v>
      </c>
      <c r="L331">
        <v>970.31399999999996</v>
      </c>
      <c r="M331">
        <v>4503.9607999999998</v>
      </c>
      <c r="N331">
        <v>0</v>
      </c>
      <c r="O331">
        <v>0</v>
      </c>
      <c r="P331">
        <v>0</v>
      </c>
      <c r="Q331">
        <v>0</v>
      </c>
      <c r="R331">
        <v>1</v>
      </c>
    </row>
    <row r="332" spans="1:18" x14ac:dyDescent="0.25">
      <c r="A332" t="s">
        <v>966</v>
      </c>
      <c r="B332">
        <v>11344.938099999999</v>
      </c>
      <c r="C332">
        <v>597.91800000000001</v>
      </c>
      <c r="D332">
        <v>179144.74220000001</v>
      </c>
      <c r="E332" s="3">
        <v>52439.459000000003</v>
      </c>
      <c r="F332" s="4">
        <v>6998.4678999999996</v>
      </c>
      <c r="G332">
        <v>3099.6639</v>
      </c>
      <c r="H332">
        <v>1215.18</v>
      </c>
      <c r="I332">
        <v>0</v>
      </c>
      <c r="J332">
        <v>0</v>
      </c>
      <c r="K332">
        <v>0</v>
      </c>
      <c r="L332">
        <v>1541.8584000000001</v>
      </c>
      <c r="M332">
        <v>26308.859199999999</v>
      </c>
      <c r="N332">
        <v>0</v>
      </c>
      <c r="O332">
        <v>0</v>
      </c>
      <c r="P332">
        <v>0</v>
      </c>
      <c r="Q332">
        <v>0</v>
      </c>
      <c r="R332">
        <v>1</v>
      </c>
    </row>
    <row r="333" spans="1:18" x14ac:dyDescent="0.25">
      <c r="A333" t="s">
        <v>967</v>
      </c>
      <c r="B333">
        <v>12868.995199999999</v>
      </c>
      <c r="C333">
        <v>1187.5607</v>
      </c>
      <c r="D333">
        <v>178905.7359</v>
      </c>
      <c r="E333" s="3">
        <v>47723.304100000001</v>
      </c>
      <c r="F333" s="4">
        <v>7836.3689000000004</v>
      </c>
      <c r="G333">
        <v>2410.1019999999999</v>
      </c>
      <c r="H333">
        <v>1410.3069</v>
      </c>
      <c r="I333">
        <v>0</v>
      </c>
      <c r="J333">
        <v>0</v>
      </c>
      <c r="K333">
        <v>0</v>
      </c>
      <c r="L333">
        <v>1097.2079000000001</v>
      </c>
      <c r="M333">
        <v>53577.338199999998</v>
      </c>
      <c r="N333">
        <v>0</v>
      </c>
      <c r="O333">
        <v>0</v>
      </c>
      <c r="P333">
        <v>0</v>
      </c>
      <c r="Q333">
        <v>0</v>
      </c>
      <c r="R333">
        <v>1</v>
      </c>
    </row>
    <row r="334" spans="1:18" x14ac:dyDescent="0.25">
      <c r="A334" t="s">
        <v>968</v>
      </c>
      <c r="B334">
        <v>23037.438699999999</v>
      </c>
      <c r="C334">
        <v>2365.1685000000002</v>
      </c>
      <c r="D334">
        <v>261244.7934</v>
      </c>
      <c r="E334" s="3">
        <v>112765.10980000001</v>
      </c>
      <c r="F334" s="4">
        <v>11414.8547</v>
      </c>
      <c r="G334">
        <v>3371.0594000000001</v>
      </c>
      <c r="H334">
        <v>3776.6657</v>
      </c>
      <c r="I334">
        <v>0</v>
      </c>
      <c r="J334">
        <v>0</v>
      </c>
      <c r="K334">
        <v>0</v>
      </c>
      <c r="L334">
        <v>1344.8643999999999</v>
      </c>
      <c r="M334">
        <v>92522.6535</v>
      </c>
      <c r="N334">
        <v>0</v>
      </c>
      <c r="O334">
        <v>0</v>
      </c>
      <c r="P334">
        <v>0</v>
      </c>
      <c r="Q334">
        <v>0</v>
      </c>
      <c r="R334">
        <v>1</v>
      </c>
    </row>
    <row r="335" spans="1:18" x14ac:dyDescent="0.25">
      <c r="A335" t="s">
        <v>971</v>
      </c>
      <c r="B335">
        <v>10060.6549</v>
      </c>
      <c r="C335">
        <v>633.69129999999996</v>
      </c>
      <c r="D335">
        <v>158716.4492</v>
      </c>
      <c r="E335" s="3">
        <v>64746.708500000001</v>
      </c>
      <c r="F335" s="4">
        <v>7084.7552999999998</v>
      </c>
      <c r="G335">
        <v>2544.9146999999998</v>
      </c>
      <c r="H335">
        <v>835.72799999999995</v>
      </c>
      <c r="I335">
        <v>0</v>
      </c>
      <c r="J335">
        <v>0</v>
      </c>
      <c r="K335">
        <v>0</v>
      </c>
      <c r="L335">
        <v>1401.6695</v>
      </c>
      <c r="M335">
        <v>45126.896500000003</v>
      </c>
      <c r="N335">
        <v>0</v>
      </c>
      <c r="O335">
        <v>0</v>
      </c>
      <c r="P335">
        <v>0</v>
      </c>
      <c r="Q335">
        <v>0</v>
      </c>
      <c r="R335">
        <v>1</v>
      </c>
    </row>
    <row r="336" spans="1:18" x14ac:dyDescent="0.25">
      <c r="A336" t="s">
        <v>972</v>
      </c>
      <c r="B336">
        <v>8785.7610000000004</v>
      </c>
      <c r="C336">
        <v>535.05370000000005</v>
      </c>
      <c r="D336">
        <v>114562.9293</v>
      </c>
      <c r="E336" s="3">
        <v>37319.209300000002</v>
      </c>
      <c r="F336" s="4">
        <v>4882.5969999999998</v>
      </c>
      <c r="G336">
        <v>1859.4946</v>
      </c>
      <c r="H336">
        <v>424.36090000000002</v>
      </c>
      <c r="I336">
        <v>0</v>
      </c>
      <c r="J336">
        <v>0</v>
      </c>
      <c r="K336">
        <v>0</v>
      </c>
      <c r="L336">
        <v>972.93939999999998</v>
      </c>
      <c r="M336">
        <v>12801.313700000001</v>
      </c>
      <c r="N336">
        <v>0</v>
      </c>
      <c r="O336">
        <v>0</v>
      </c>
      <c r="P336">
        <v>0</v>
      </c>
      <c r="Q336">
        <v>0</v>
      </c>
      <c r="R336">
        <v>1</v>
      </c>
    </row>
    <row r="337" spans="1:18" x14ac:dyDescent="0.25">
      <c r="A337" t="s">
        <v>975</v>
      </c>
      <c r="B337">
        <v>18235.835500000001</v>
      </c>
      <c r="C337">
        <v>2101.8694</v>
      </c>
      <c r="D337">
        <v>206547.95540000001</v>
      </c>
      <c r="E337" s="3">
        <v>68301.223700000002</v>
      </c>
      <c r="F337" s="4">
        <v>12380.6</v>
      </c>
      <c r="G337">
        <v>3742.0949000000001</v>
      </c>
      <c r="H337">
        <v>3907.6466</v>
      </c>
      <c r="I337">
        <v>0</v>
      </c>
      <c r="J337">
        <v>0</v>
      </c>
      <c r="K337">
        <v>0</v>
      </c>
      <c r="L337">
        <v>1456.5864999999999</v>
      </c>
      <c r="M337">
        <v>14114.9823</v>
      </c>
      <c r="N337">
        <v>0</v>
      </c>
      <c r="O337">
        <v>0</v>
      </c>
      <c r="P337">
        <v>0</v>
      </c>
      <c r="Q337">
        <v>0</v>
      </c>
      <c r="R337">
        <v>1</v>
      </c>
    </row>
    <row r="338" spans="1:18" x14ac:dyDescent="0.25">
      <c r="A338" t="s">
        <v>976</v>
      </c>
      <c r="B338">
        <v>12862.246800000001</v>
      </c>
      <c r="C338">
        <v>1224.0287000000001</v>
      </c>
      <c r="D338">
        <v>185989.85829999999</v>
      </c>
      <c r="E338" s="3">
        <v>78397.651700000002</v>
      </c>
      <c r="F338" s="4">
        <v>12505.7055</v>
      </c>
      <c r="G338">
        <v>3839.9558999999999</v>
      </c>
      <c r="H338">
        <v>4676.4004999999997</v>
      </c>
      <c r="I338">
        <v>0</v>
      </c>
      <c r="J338">
        <v>0</v>
      </c>
      <c r="K338">
        <v>0</v>
      </c>
      <c r="L338">
        <v>1723.8909000000001</v>
      </c>
      <c r="M338">
        <v>16911.7438</v>
      </c>
      <c r="N338">
        <v>0</v>
      </c>
      <c r="O338">
        <v>0</v>
      </c>
      <c r="P338">
        <v>0</v>
      </c>
      <c r="Q338">
        <v>0</v>
      </c>
      <c r="R338">
        <v>1</v>
      </c>
    </row>
    <row r="339" spans="1:18" x14ac:dyDescent="0.25">
      <c r="A339" t="s">
        <v>977</v>
      </c>
      <c r="B339">
        <v>19084.293699999998</v>
      </c>
      <c r="C339">
        <v>1325.3117</v>
      </c>
      <c r="D339">
        <v>281373.38040000002</v>
      </c>
      <c r="E339" s="3">
        <v>106039.2892</v>
      </c>
      <c r="F339" s="4">
        <v>12709.9642</v>
      </c>
      <c r="G339">
        <v>4715.8296</v>
      </c>
      <c r="H339">
        <v>2342.7458000000001</v>
      </c>
      <c r="I339">
        <v>0</v>
      </c>
      <c r="J339">
        <v>0</v>
      </c>
      <c r="K339">
        <v>0</v>
      </c>
      <c r="L339">
        <v>1899.0690999999999</v>
      </c>
      <c r="M339">
        <v>44364.241999999998</v>
      </c>
      <c r="N339">
        <v>0</v>
      </c>
      <c r="O339">
        <v>0</v>
      </c>
      <c r="P339">
        <v>0</v>
      </c>
      <c r="Q339">
        <v>0</v>
      </c>
      <c r="R339">
        <v>1</v>
      </c>
    </row>
    <row r="340" spans="1:18" x14ac:dyDescent="0.25">
      <c r="A340" t="s">
        <v>48</v>
      </c>
      <c r="B340">
        <v>16323.4984</v>
      </c>
      <c r="C340">
        <v>1162.2657999999999</v>
      </c>
      <c r="D340">
        <v>275613.44699999999</v>
      </c>
      <c r="E340" s="3">
        <v>86407.585000000006</v>
      </c>
      <c r="F340" s="4">
        <v>13328.9692</v>
      </c>
      <c r="G340">
        <v>5228.5425999999998</v>
      </c>
      <c r="H340">
        <v>3746.6858000000002</v>
      </c>
      <c r="I340">
        <v>0</v>
      </c>
      <c r="J340">
        <v>0</v>
      </c>
      <c r="K340">
        <v>0</v>
      </c>
      <c r="L340">
        <v>3450.4967000000001</v>
      </c>
      <c r="M340">
        <v>85769.8027</v>
      </c>
      <c r="N340">
        <v>0</v>
      </c>
      <c r="O340">
        <v>0</v>
      </c>
      <c r="P340">
        <v>0</v>
      </c>
      <c r="Q340">
        <v>0</v>
      </c>
      <c r="R340">
        <v>1</v>
      </c>
    </row>
    <row r="341" spans="1:18" x14ac:dyDescent="0.25">
      <c r="A341" t="s">
        <v>979</v>
      </c>
      <c r="B341">
        <v>15213.278399999999</v>
      </c>
      <c r="C341">
        <v>1154.4423999999999</v>
      </c>
      <c r="D341">
        <v>184336.69930000001</v>
      </c>
      <c r="E341" s="3">
        <v>67716.586800000005</v>
      </c>
      <c r="F341" s="4">
        <v>7259.4475000000002</v>
      </c>
      <c r="G341">
        <v>2973.5142000000001</v>
      </c>
      <c r="H341">
        <v>1252.1452999999999</v>
      </c>
      <c r="I341">
        <v>0</v>
      </c>
      <c r="J341">
        <v>0</v>
      </c>
      <c r="K341">
        <v>0</v>
      </c>
      <c r="L341">
        <v>1366.1628000000001</v>
      </c>
      <c r="M341">
        <v>42965.267</v>
      </c>
      <c r="N341">
        <v>0</v>
      </c>
      <c r="O341">
        <v>0</v>
      </c>
      <c r="P341">
        <v>0</v>
      </c>
      <c r="Q341">
        <v>0</v>
      </c>
      <c r="R341">
        <v>1</v>
      </c>
    </row>
    <row r="342" spans="1:18" x14ac:dyDescent="0.25">
      <c r="A342" t="s">
        <v>980</v>
      </c>
      <c r="B342">
        <v>11764.604600000001</v>
      </c>
      <c r="C342">
        <v>982.78</v>
      </c>
      <c r="D342">
        <v>148249.27499999999</v>
      </c>
      <c r="E342" s="3">
        <v>41789.914900000003</v>
      </c>
      <c r="F342" s="4">
        <v>7221.9789000000001</v>
      </c>
      <c r="G342">
        <v>2509.9992000000002</v>
      </c>
      <c r="H342">
        <v>1051.3208999999999</v>
      </c>
      <c r="I342">
        <v>0</v>
      </c>
      <c r="J342">
        <v>0</v>
      </c>
      <c r="K342">
        <v>0</v>
      </c>
      <c r="L342">
        <v>1296.2352000000001</v>
      </c>
      <c r="M342">
        <v>33492.085500000001</v>
      </c>
      <c r="N342">
        <v>0</v>
      </c>
      <c r="O342">
        <v>0</v>
      </c>
      <c r="P342">
        <v>0</v>
      </c>
      <c r="Q342">
        <v>0</v>
      </c>
      <c r="R342">
        <v>1</v>
      </c>
    </row>
    <row r="343" spans="1:18" x14ac:dyDescent="0.25">
      <c r="A343" t="s">
        <v>982</v>
      </c>
      <c r="B343">
        <v>12795.739600000001</v>
      </c>
      <c r="C343">
        <v>1254.7811999999999</v>
      </c>
      <c r="D343">
        <v>150876.85159999999</v>
      </c>
      <c r="E343" s="3">
        <v>54807.639600000002</v>
      </c>
      <c r="F343" s="4">
        <v>8020.4324999999999</v>
      </c>
      <c r="G343">
        <v>2522.875</v>
      </c>
      <c r="H343">
        <v>2155.1296000000002</v>
      </c>
      <c r="I343">
        <v>0</v>
      </c>
      <c r="J343">
        <v>0</v>
      </c>
      <c r="K343">
        <v>0</v>
      </c>
      <c r="L343">
        <v>1039.8071</v>
      </c>
      <c r="M343">
        <v>24514.168799999999</v>
      </c>
      <c r="N343">
        <v>0</v>
      </c>
      <c r="O343">
        <v>0</v>
      </c>
      <c r="P343">
        <v>0</v>
      </c>
      <c r="Q343">
        <v>0</v>
      </c>
      <c r="R343">
        <v>1</v>
      </c>
    </row>
    <row r="344" spans="1:18" x14ac:dyDescent="0.25">
      <c r="A344" t="s">
        <v>984</v>
      </c>
      <c r="B344">
        <v>13643.9094</v>
      </c>
      <c r="C344">
        <v>1350.3069</v>
      </c>
      <c r="D344">
        <v>164927.48069999999</v>
      </c>
      <c r="E344" s="3">
        <v>55139.623200000002</v>
      </c>
      <c r="F344" s="4">
        <v>8221.2857999999997</v>
      </c>
      <c r="G344">
        <v>2438.5117</v>
      </c>
      <c r="H344">
        <v>1728.7225000000001</v>
      </c>
      <c r="I344">
        <v>0</v>
      </c>
      <c r="J344">
        <v>0</v>
      </c>
      <c r="K344">
        <v>0</v>
      </c>
      <c r="L344">
        <v>1139.6203</v>
      </c>
      <c r="M344">
        <v>38504.188000000002</v>
      </c>
      <c r="N344">
        <v>0</v>
      </c>
      <c r="O344">
        <v>0</v>
      </c>
      <c r="P344">
        <v>0</v>
      </c>
      <c r="Q344">
        <v>0</v>
      </c>
      <c r="R344">
        <v>1</v>
      </c>
    </row>
    <row r="345" spans="1:18" x14ac:dyDescent="0.25">
      <c r="A345" t="s">
        <v>986</v>
      </c>
      <c r="B345">
        <v>12707.8647</v>
      </c>
      <c r="C345">
        <v>1195.3309999999999</v>
      </c>
      <c r="D345">
        <v>216330.6153</v>
      </c>
      <c r="E345" s="3">
        <v>77045.545400000003</v>
      </c>
      <c r="F345" s="4">
        <v>11823.131299999999</v>
      </c>
      <c r="G345">
        <v>1947.5773999999999</v>
      </c>
      <c r="H345">
        <v>3893.6015000000002</v>
      </c>
      <c r="I345">
        <v>0</v>
      </c>
      <c r="J345">
        <v>0</v>
      </c>
      <c r="K345">
        <v>0</v>
      </c>
      <c r="L345">
        <v>957.35339999999997</v>
      </c>
      <c r="M345">
        <v>106784.86109999999</v>
      </c>
      <c r="N345">
        <v>0</v>
      </c>
      <c r="O345">
        <v>0</v>
      </c>
      <c r="P345">
        <v>0</v>
      </c>
      <c r="Q345">
        <v>0</v>
      </c>
      <c r="R345">
        <v>1</v>
      </c>
    </row>
    <row r="346" spans="1:18" x14ac:dyDescent="0.25">
      <c r="A346" t="s">
        <v>987</v>
      </c>
      <c r="B346">
        <v>17666.435000000001</v>
      </c>
      <c r="C346">
        <v>2407.8849</v>
      </c>
      <c r="D346">
        <v>173173.91519999999</v>
      </c>
      <c r="E346" s="3">
        <v>65417.019800000002</v>
      </c>
      <c r="F346" s="4">
        <v>11707.543299999999</v>
      </c>
      <c r="G346">
        <v>3132.7800999999999</v>
      </c>
      <c r="H346">
        <v>5337.3477000000003</v>
      </c>
      <c r="I346">
        <v>0</v>
      </c>
      <c r="J346">
        <v>0</v>
      </c>
      <c r="K346">
        <v>0</v>
      </c>
      <c r="L346">
        <v>1232.6858</v>
      </c>
      <c r="M346">
        <v>27779.518</v>
      </c>
      <c r="N346">
        <v>0</v>
      </c>
      <c r="O346">
        <v>0</v>
      </c>
      <c r="P346">
        <v>0</v>
      </c>
      <c r="Q346">
        <v>0</v>
      </c>
      <c r="R346">
        <v>1</v>
      </c>
    </row>
    <row r="347" spans="1:18" x14ac:dyDescent="0.25">
      <c r="A347" t="s">
        <v>988</v>
      </c>
      <c r="B347">
        <v>9735.8564999999999</v>
      </c>
      <c r="C347">
        <v>2999.6833000000001</v>
      </c>
      <c r="D347">
        <v>163953.2433</v>
      </c>
      <c r="E347" s="3">
        <v>83463.562600000005</v>
      </c>
      <c r="F347" s="4">
        <v>36435.366600000001</v>
      </c>
      <c r="G347">
        <v>3835.1738</v>
      </c>
      <c r="H347">
        <v>30491.077300000001</v>
      </c>
      <c r="I347">
        <v>0</v>
      </c>
      <c r="J347">
        <v>0</v>
      </c>
      <c r="K347">
        <v>0</v>
      </c>
      <c r="L347">
        <v>1931.6238000000001</v>
      </c>
      <c r="M347">
        <v>32215.934099999999</v>
      </c>
      <c r="N347">
        <v>0</v>
      </c>
      <c r="O347">
        <v>0</v>
      </c>
      <c r="P347">
        <v>0</v>
      </c>
      <c r="Q347">
        <v>0</v>
      </c>
      <c r="R347">
        <v>1</v>
      </c>
    </row>
    <row r="348" spans="1:18" x14ac:dyDescent="0.25">
      <c r="A348" t="s">
        <v>989</v>
      </c>
      <c r="B348">
        <v>6468.5114999999996</v>
      </c>
      <c r="C348">
        <v>2110.915</v>
      </c>
      <c r="D348">
        <v>84793.324299999993</v>
      </c>
      <c r="E348" s="3">
        <v>33626.5501</v>
      </c>
      <c r="F348" s="4">
        <v>18723.0252</v>
      </c>
      <c r="G348">
        <v>3174.8836999999999</v>
      </c>
      <c r="H348">
        <v>14636.5067</v>
      </c>
      <c r="I348">
        <v>0</v>
      </c>
      <c r="J348">
        <v>0</v>
      </c>
      <c r="K348">
        <v>0</v>
      </c>
      <c r="L348">
        <v>2355.9090000000001</v>
      </c>
      <c r="M348">
        <v>46.267400000000002</v>
      </c>
      <c r="N348">
        <v>0</v>
      </c>
      <c r="O348">
        <v>0</v>
      </c>
      <c r="P348">
        <v>0</v>
      </c>
      <c r="Q348">
        <v>0</v>
      </c>
      <c r="R348">
        <v>1</v>
      </c>
    </row>
    <row r="349" spans="1:18" x14ac:dyDescent="0.25">
      <c r="A349" t="s">
        <v>991</v>
      </c>
      <c r="B349">
        <v>15558.1818</v>
      </c>
      <c r="C349">
        <v>1046.1147000000001</v>
      </c>
      <c r="D349">
        <v>273131.77179999999</v>
      </c>
      <c r="E349" s="3">
        <v>112438.68429999999</v>
      </c>
      <c r="F349" s="4">
        <v>11050.272800000001</v>
      </c>
      <c r="G349">
        <v>2268.0958999999998</v>
      </c>
      <c r="H349">
        <v>6439.8328000000001</v>
      </c>
      <c r="I349">
        <v>0</v>
      </c>
      <c r="J349">
        <v>0</v>
      </c>
      <c r="K349">
        <v>0</v>
      </c>
      <c r="L349">
        <v>892.48320000000001</v>
      </c>
      <c r="M349">
        <v>158082.21179999999</v>
      </c>
      <c r="N349">
        <v>0</v>
      </c>
      <c r="O349">
        <v>0</v>
      </c>
      <c r="P349">
        <v>0</v>
      </c>
      <c r="Q349">
        <v>0</v>
      </c>
      <c r="R349">
        <v>1</v>
      </c>
    </row>
    <row r="350" spans="1:18" x14ac:dyDescent="0.25">
      <c r="A350" t="s">
        <v>992</v>
      </c>
      <c r="B350">
        <v>12375.1958</v>
      </c>
      <c r="C350">
        <v>1463.9460999999999</v>
      </c>
      <c r="D350">
        <v>178263.93100000001</v>
      </c>
      <c r="E350" s="3">
        <v>50976.126799999998</v>
      </c>
      <c r="F350" s="4">
        <v>15297.2513</v>
      </c>
      <c r="G350">
        <v>4385.0416999999998</v>
      </c>
      <c r="H350">
        <v>7722.2002000000002</v>
      </c>
      <c r="I350">
        <v>0</v>
      </c>
      <c r="J350">
        <v>0</v>
      </c>
      <c r="K350">
        <v>0</v>
      </c>
      <c r="L350">
        <v>2606.3796000000002</v>
      </c>
      <c r="M350">
        <v>24329.381399999998</v>
      </c>
      <c r="N350">
        <v>0</v>
      </c>
      <c r="O350">
        <v>0</v>
      </c>
      <c r="P350">
        <v>0</v>
      </c>
      <c r="Q350">
        <v>0</v>
      </c>
      <c r="R350">
        <v>1</v>
      </c>
    </row>
    <row r="351" spans="1:18" x14ac:dyDescent="0.25">
      <c r="A351" t="s">
        <v>993</v>
      </c>
      <c r="B351">
        <v>12202.1448</v>
      </c>
      <c r="C351">
        <v>697.83299999999997</v>
      </c>
      <c r="D351">
        <v>246554.7548</v>
      </c>
      <c r="E351" s="3">
        <v>92165.646599999993</v>
      </c>
      <c r="F351" s="4">
        <v>11179.044400000001</v>
      </c>
      <c r="G351">
        <v>1853.2820999999999</v>
      </c>
      <c r="H351">
        <v>7995.0445</v>
      </c>
      <c r="I351">
        <v>0</v>
      </c>
      <c r="J351">
        <v>0</v>
      </c>
      <c r="K351">
        <v>0</v>
      </c>
      <c r="L351">
        <v>1044.1565000000001</v>
      </c>
      <c r="M351">
        <v>169994.95670000001</v>
      </c>
      <c r="N351">
        <v>0</v>
      </c>
      <c r="O351">
        <v>0</v>
      </c>
      <c r="P351">
        <v>0</v>
      </c>
      <c r="Q351">
        <v>0</v>
      </c>
      <c r="R351">
        <v>1</v>
      </c>
    </row>
    <row r="352" spans="1:18" x14ac:dyDescent="0.25">
      <c r="A352" t="s">
        <v>994</v>
      </c>
      <c r="B352">
        <v>15152.9882</v>
      </c>
      <c r="C352">
        <v>1136.2655</v>
      </c>
      <c r="D352">
        <v>196229.98480000001</v>
      </c>
      <c r="E352" s="3">
        <v>76758.129799999995</v>
      </c>
      <c r="F352" s="4">
        <v>10047.686799999999</v>
      </c>
      <c r="G352">
        <v>3898.6605</v>
      </c>
      <c r="H352">
        <v>2014.7909</v>
      </c>
      <c r="I352">
        <v>0</v>
      </c>
      <c r="J352">
        <v>0</v>
      </c>
      <c r="K352">
        <v>0</v>
      </c>
      <c r="L352">
        <v>1544.2307000000001</v>
      </c>
      <c r="M352">
        <v>22342.606899999999</v>
      </c>
      <c r="N352">
        <v>0</v>
      </c>
      <c r="O352">
        <v>0</v>
      </c>
      <c r="P352">
        <v>0</v>
      </c>
      <c r="Q352">
        <v>0</v>
      </c>
      <c r="R352">
        <v>1</v>
      </c>
    </row>
    <row r="353" spans="1:18" x14ac:dyDescent="0.25">
      <c r="A353" t="s">
        <v>995</v>
      </c>
      <c r="B353">
        <v>14459.6801</v>
      </c>
      <c r="C353">
        <v>1137.5562</v>
      </c>
      <c r="D353">
        <v>225420.02220000001</v>
      </c>
      <c r="E353" s="3">
        <v>80377.652900000001</v>
      </c>
      <c r="F353" s="4">
        <v>9980.2553000000007</v>
      </c>
      <c r="G353">
        <v>2745.7489</v>
      </c>
      <c r="H353">
        <v>3806.6223</v>
      </c>
      <c r="I353">
        <v>0</v>
      </c>
      <c r="J353">
        <v>0</v>
      </c>
      <c r="K353">
        <v>0</v>
      </c>
      <c r="L353">
        <v>1159.0337</v>
      </c>
      <c r="M353">
        <v>92567.965700000001</v>
      </c>
      <c r="N353">
        <v>0</v>
      </c>
      <c r="O353">
        <v>0</v>
      </c>
      <c r="P353">
        <v>0</v>
      </c>
      <c r="Q353">
        <v>0</v>
      </c>
      <c r="R353">
        <v>1</v>
      </c>
    </row>
    <row r="354" spans="1:18" x14ac:dyDescent="0.25">
      <c r="A354" t="s">
        <v>996</v>
      </c>
      <c r="B354">
        <v>13090.181500000001</v>
      </c>
      <c r="C354">
        <v>1208.2934</v>
      </c>
      <c r="D354">
        <v>181761.97339999999</v>
      </c>
      <c r="E354" s="3">
        <v>76274.4761</v>
      </c>
      <c r="F354" s="4">
        <v>8364.7718000000004</v>
      </c>
      <c r="G354">
        <v>2378.3519000000001</v>
      </c>
      <c r="H354">
        <v>3435.8721</v>
      </c>
      <c r="I354">
        <v>0</v>
      </c>
      <c r="J354">
        <v>0</v>
      </c>
      <c r="K354">
        <v>0</v>
      </c>
      <c r="L354">
        <v>1131.7248</v>
      </c>
      <c r="M354">
        <v>69956.759900000005</v>
      </c>
      <c r="N354">
        <v>0</v>
      </c>
      <c r="O354">
        <v>0</v>
      </c>
      <c r="P354">
        <v>0</v>
      </c>
      <c r="Q354">
        <v>0</v>
      </c>
      <c r="R354">
        <v>1</v>
      </c>
    </row>
    <row r="355" spans="1:18" x14ac:dyDescent="0.25">
      <c r="A355" t="s">
        <v>1005</v>
      </c>
      <c r="B355">
        <v>5332.0132000000003</v>
      </c>
      <c r="C355">
        <v>1049.7086999999999</v>
      </c>
      <c r="D355">
        <v>69018.880300000004</v>
      </c>
      <c r="E355" s="3">
        <v>32654.682700000001</v>
      </c>
      <c r="F355" s="4">
        <v>7944.1904000000004</v>
      </c>
      <c r="G355">
        <v>1955.4065000000001</v>
      </c>
      <c r="H355">
        <v>5140.7390999999998</v>
      </c>
      <c r="I355">
        <v>0</v>
      </c>
      <c r="J355">
        <v>0</v>
      </c>
      <c r="K355">
        <v>0</v>
      </c>
      <c r="L355">
        <v>1204.8417999999999</v>
      </c>
      <c r="M355">
        <v>3115.6941000000002</v>
      </c>
      <c r="N355">
        <v>0</v>
      </c>
      <c r="O355">
        <v>0</v>
      </c>
      <c r="P355">
        <v>0</v>
      </c>
      <c r="Q355">
        <v>0</v>
      </c>
      <c r="R355">
        <v>1</v>
      </c>
    </row>
    <row r="356" spans="1:18" x14ac:dyDescent="0.25">
      <c r="A356" t="s">
        <v>1009</v>
      </c>
      <c r="B356">
        <v>6302.9996000000001</v>
      </c>
      <c r="C356">
        <v>4088.0077000000001</v>
      </c>
      <c r="D356">
        <v>107778.2837</v>
      </c>
      <c r="E356" s="3">
        <v>83521.953800000003</v>
      </c>
      <c r="F356" s="4">
        <v>46224.231599999999</v>
      </c>
      <c r="G356">
        <v>3313.2718</v>
      </c>
      <c r="H356">
        <v>42017.159599999999</v>
      </c>
      <c r="I356">
        <v>0</v>
      </c>
      <c r="J356">
        <v>0</v>
      </c>
      <c r="K356">
        <v>0</v>
      </c>
      <c r="L356">
        <v>1253.2971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</row>
    <row r="357" spans="1:18" x14ac:dyDescent="0.25">
      <c r="A357" t="s">
        <v>1010</v>
      </c>
      <c r="B357">
        <v>2617.8658</v>
      </c>
      <c r="C357">
        <v>674.91769999999997</v>
      </c>
      <c r="D357">
        <v>34946.559000000001</v>
      </c>
      <c r="E357" s="3">
        <v>14840.022800000001</v>
      </c>
      <c r="F357" s="4">
        <v>6108.0749999999998</v>
      </c>
      <c r="G357">
        <v>1178.836</v>
      </c>
      <c r="H357">
        <v>4713.5451000000003</v>
      </c>
      <c r="I357">
        <v>0</v>
      </c>
      <c r="J357">
        <v>0</v>
      </c>
      <c r="K357">
        <v>0</v>
      </c>
      <c r="L357">
        <v>793.34609999999998</v>
      </c>
      <c r="M357">
        <v>275.97579999999999</v>
      </c>
      <c r="N357">
        <v>0</v>
      </c>
      <c r="O357">
        <v>0</v>
      </c>
      <c r="P357">
        <v>0</v>
      </c>
      <c r="Q357">
        <v>0</v>
      </c>
      <c r="R357">
        <v>1</v>
      </c>
    </row>
    <row r="358" spans="1:18" x14ac:dyDescent="0.25">
      <c r="A358" t="s">
        <v>49</v>
      </c>
      <c r="B358">
        <v>7560.4937</v>
      </c>
      <c r="C358">
        <v>855.20640000000003</v>
      </c>
      <c r="D358">
        <v>110649.382</v>
      </c>
      <c r="E358" s="3">
        <v>49393.781300000002</v>
      </c>
      <c r="F358" s="4">
        <v>7854.6487999999999</v>
      </c>
      <c r="G358">
        <v>2063.8132999999998</v>
      </c>
      <c r="H358">
        <v>3526.1646999999998</v>
      </c>
      <c r="I358">
        <v>0</v>
      </c>
      <c r="J358">
        <v>0</v>
      </c>
      <c r="K358">
        <v>0</v>
      </c>
      <c r="L358">
        <v>919.35379999999998</v>
      </c>
      <c r="M358">
        <v>20054.394499999999</v>
      </c>
      <c r="N358">
        <v>0</v>
      </c>
      <c r="O358">
        <v>0</v>
      </c>
      <c r="P358">
        <v>0</v>
      </c>
      <c r="Q358">
        <v>0</v>
      </c>
      <c r="R358">
        <v>1</v>
      </c>
    </row>
    <row r="359" spans="1:18" x14ac:dyDescent="0.25">
      <c r="A359" t="s">
        <v>1011</v>
      </c>
      <c r="B359">
        <v>6267.9929000000002</v>
      </c>
      <c r="C359">
        <v>573.83690000000001</v>
      </c>
      <c r="D359">
        <v>91227.654800000004</v>
      </c>
      <c r="E359" s="3">
        <v>38976.006300000001</v>
      </c>
      <c r="F359" s="4">
        <v>5056.9816000000001</v>
      </c>
      <c r="G359">
        <v>1890.0626999999999</v>
      </c>
      <c r="H359">
        <v>1588.0625</v>
      </c>
      <c r="I359">
        <v>0</v>
      </c>
      <c r="J359">
        <v>0</v>
      </c>
      <c r="K359">
        <v>0</v>
      </c>
      <c r="L359">
        <v>677.10709999999995</v>
      </c>
      <c r="M359">
        <v>9450.6494999999995</v>
      </c>
      <c r="N359">
        <v>0</v>
      </c>
      <c r="O359">
        <v>0</v>
      </c>
      <c r="P359">
        <v>0</v>
      </c>
      <c r="Q359">
        <v>0</v>
      </c>
      <c r="R359">
        <v>1</v>
      </c>
    </row>
    <row r="360" spans="1:18" x14ac:dyDescent="0.25">
      <c r="A360" t="s">
        <v>1012</v>
      </c>
      <c r="B360">
        <v>6874.1947</v>
      </c>
      <c r="C360">
        <v>861.74429999999995</v>
      </c>
      <c r="D360">
        <v>98046.148300000001</v>
      </c>
      <c r="E360" s="3">
        <v>38682.893799999998</v>
      </c>
      <c r="F360" s="4">
        <v>7893.9269999999997</v>
      </c>
      <c r="G360">
        <v>2177.1062000000002</v>
      </c>
      <c r="H360">
        <v>3806.5846999999999</v>
      </c>
      <c r="I360">
        <v>0</v>
      </c>
      <c r="J360">
        <v>0</v>
      </c>
      <c r="K360">
        <v>0</v>
      </c>
      <c r="L360">
        <v>1017.1492</v>
      </c>
      <c r="M360">
        <v>8819.6188000000002</v>
      </c>
      <c r="N360">
        <v>0</v>
      </c>
      <c r="O360">
        <v>0</v>
      </c>
      <c r="P360">
        <v>0</v>
      </c>
      <c r="Q360">
        <v>0</v>
      </c>
      <c r="R360">
        <v>1</v>
      </c>
    </row>
    <row r="361" spans="1:18" x14ac:dyDescent="0.25">
      <c r="A361" t="s">
        <v>1013</v>
      </c>
      <c r="B361">
        <v>5306.1543000000001</v>
      </c>
      <c r="C361">
        <v>1385.9951000000001</v>
      </c>
      <c r="D361">
        <v>82097.1149</v>
      </c>
      <c r="E361" s="3">
        <v>33378.337099999997</v>
      </c>
      <c r="F361" s="4">
        <v>12856.5178</v>
      </c>
      <c r="G361">
        <v>2864.8182999999999</v>
      </c>
      <c r="H361">
        <v>9444.4141</v>
      </c>
      <c r="I361">
        <v>0</v>
      </c>
      <c r="J361">
        <v>0</v>
      </c>
      <c r="K361">
        <v>0</v>
      </c>
      <c r="L361">
        <v>2033.1874</v>
      </c>
      <c r="M361">
        <v>1578.5943</v>
      </c>
      <c r="N361">
        <v>0</v>
      </c>
      <c r="O361">
        <v>0</v>
      </c>
      <c r="P361">
        <v>0</v>
      </c>
      <c r="Q361">
        <v>0</v>
      </c>
      <c r="R361">
        <v>1</v>
      </c>
    </row>
    <row r="362" spans="1:18" x14ac:dyDescent="0.25">
      <c r="A362" t="s">
        <v>1014</v>
      </c>
      <c r="B362">
        <v>8714.4087</v>
      </c>
      <c r="C362">
        <v>1265.0109</v>
      </c>
      <c r="D362">
        <v>133736.2942</v>
      </c>
      <c r="E362" s="3">
        <v>54523.578099999999</v>
      </c>
      <c r="F362" s="4">
        <v>12952.1253</v>
      </c>
      <c r="G362">
        <v>2804.6309999999999</v>
      </c>
      <c r="H362">
        <v>8088.0510999999997</v>
      </c>
      <c r="I362">
        <v>0</v>
      </c>
      <c r="J362">
        <v>0</v>
      </c>
      <c r="K362">
        <v>0</v>
      </c>
      <c r="L362">
        <v>1540.6639</v>
      </c>
      <c r="M362">
        <v>37048.572899999999</v>
      </c>
      <c r="N362">
        <v>0</v>
      </c>
      <c r="O362">
        <v>0</v>
      </c>
      <c r="P362">
        <v>0</v>
      </c>
      <c r="Q362">
        <v>0</v>
      </c>
      <c r="R362">
        <v>1</v>
      </c>
    </row>
    <row r="363" spans="1:18" x14ac:dyDescent="0.25">
      <c r="A363" t="s">
        <v>1015</v>
      </c>
      <c r="B363">
        <v>8677.1118000000006</v>
      </c>
      <c r="C363">
        <v>894.78039999999999</v>
      </c>
      <c r="D363">
        <v>117624.01579999999</v>
      </c>
      <c r="E363" s="3">
        <v>50268.854700000004</v>
      </c>
      <c r="F363" s="4">
        <v>8459.4506000000001</v>
      </c>
      <c r="G363">
        <v>2318.1849999999999</v>
      </c>
      <c r="H363">
        <v>2330.6091999999999</v>
      </c>
      <c r="I363">
        <v>0</v>
      </c>
      <c r="J363">
        <v>0</v>
      </c>
      <c r="K363">
        <v>0</v>
      </c>
      <c r="L363">
        <v>791.6481</v>
      </c>
      <c r="M363">
        <v>7188.5726000000004</v>
      </c>
      <c r="N363">
        <v>0</v>
      </c>
      <c r="O363">
        <v>0</v>
      </c>
      <c r="P363">
        <v>0</v>
      </c>
      <c r="Q363">
        <v>0</v>
      </c>
      <c r="R363">
        <v>1</v>
      </c>
    </row>
    <row r="364" spans="1:18" x14ac:dyDescent="0.25">
      <c r="A364" t="s">
        <v>50</v>
      </c>
      <c r="B364">
        <v>7645.4741000000004</v>
      </c>
      <c r="C364">
        <v>1717.5563999999999</v>
      </c>
      <c r="D364">
        <v>106861.2386</v>
      </c>
      <c r="E364" s="3">
        <v>37626.677600000003</v>
      </c>
      <c r="F364" s="4">
        <v>13685.263000000001</v>
      </c>
      <c r="G364">
        <v>2902.3234000000002</v>
      </c>
      <c r="H364">
        <v>9066.4946999999993</v>
      </c>
      <c r="I364">
        <v>0</v>
      </c>
      <c r="J364">
        <v>0</v>
      </c>
      <c r="K364">
        <v>0</v>
      </c>
      <c r="L364">
        <v>1953.9404</v>
      </c>
      <c r="M364">
        <v>18154.624899999999</v>
      </c>
      <c r="N364">
        <v>0</v>
      </c>
      <c r="O364">
        <v>0</v>
      </c>
      <c r="P364">
        <v>0</v>
      </c>
      <c r="Q364">
        <v>0</v>
      </c>
      <c r="R364">
        <v>1</v>
      </c>
    </row>
    <row r="365" spans="1:18" x14ac:dyDescent="0.25">
      <c r="A365" t="s">
        <v>1016</v>
      </c>
      <c r="B365">
        <v>7193.8383000000003</v>
      </c>
      <c r="C365">
        <v>1458.8856000000001</v>
      </c>
      <c r="D365">
        <v>100535.751</v>
      </c>
      <c r="E365" s="3">
        <v>39759.890599999999</v>
      </c>
      <c r="F365" s="4">
        <v>15287.1253</v>
      </c>
      <c r="G365">
        <v>3544.174</v>
      </c>
      <c r="H365">
        <v>9666.2600999999995</v>
      </c>
      <c r="I365">
        <v>0</v>
      </c>
      <c r="J365">
        <v>0</v>
      </c>
      <c r="K365">
        <v>0</v>
      </c>
      <c r="L365">
        <v>2247.0832</v>
      </c>
      <c r="M365">
        <v>15512.235500000001</v>
      </c>
      <c r="N365">
        <v>0</v>
      </c>
      <c r="O365">
        <v>0</v>
      </c>
      <c r="P365">
        <v>0</v>
      </c>
      <c r="Q365">
        <v>0</v>
      </c>
      <c r="R365">
        <v>1</v>
      </c>
    </row>
    <row r="366" spans="1:18" x14ac:dyDescent="0.25">
      <c r="A366" t="s">
        <v>1017</v>
      </c>
      <c r="B366">
        <v>6030.6126999999997</v>
      </c>
      <c r="C366">
        <v>3943.6547999999998</v>
      </c>
      <c r="D366">
        <v>83440.146399999998</v>
      </c>
      <c r="E366" s="3">
        <v>37965.469899999996</v>
      </c>
      <c r="F366" s="4">
        <v>23949.3999</v>
      </c>
      <c r="G366">
        <v>3325.9919</v>
      </c>
      <c r="H366">
        <v>15798.575199999999</v>
      </c>
      <c r="I366">
        <v>0</v>
      </c>
      <c r="J366">
        <v>0</v>
      </c>
      <c r="K366">
        <v>0</v>
      </c>
      <c r="L366">
        <v>1897.1287</v>
      </c>
      <c r="M366">
        <v>455.19409999999999</v>
      </c>
      <c r="N366">
        <v>0</v>
      </c>
      <c r="O366">
        <v>0</v>
      </c>
      <c r="P366">
        <v>0</v>
      </c>
      <c r="Q366">
        <v>0</v>
      </c>
      <c r="R366">
        <v>1</v>
      </c>
    </row>
    <row r="367" spans="1:18" x14ac:dyDescent="0.25">
      <c r="A367" t="s">
        <v>1018</v>
      </c>
      <c r="B367">
        <v>3738.7314999999999</v>
      </c>
      <c r="C367">
        <v>729.11369999999999</v>
      </c>
      <c r="D367">
        <v>51253.574999999997</v>
      </c>
      <c r="E367" s="3">
        <v>19094.091100000001</v>
      </c>
      <c r="F367" s="4">
        <v>6384.9866000000002</v>
      </c>
      <c r="G367">
        <v>1533.4792</v>
      </c>
      <c r="H367">
        <v>4015.9684000000002</v>
      </c>
      <c r="I367">
        <v>0</v>
      </c>
      <c r="J367">
        <v>0</v>
      </c>
      <c r="K367">
        <v>0</v>
      </c>
      <c r="L367">
        <v>858.50030000000004</v>
      </c>
      <c r="M367">
        <v>1357.9005</v>
      </c>
      <c r="N367">
        <v>0</v>
      </c>
      <c r="O367">
        <v>0</v>
      </c>
      <c r="P367">
        <v>0</v>
      </c>
      <c r="Q367">
        <v>0</v>
      </c>
      <c r="R367">
        <v>1</v>
      </c>
    </row>
    <row r="368" spans="1:18" x14ac:dyDescent="0.25">
      <c r="A368" t="s">
        <v>1019</v>
      </c>
      <c r="B368">
        <v>5180.4714000000004</v>
      </c>
      <c r="C368">
        <v>525.53449999999998</v>
      </c>
      <c r="D368">
        <v>67414.900399999999</v>
      </c>
      <c r="E368" s="3">
        <v>25818.160599999999</v>
      </c>
      <c r="F368" s="4">
        <v>5179.5933999999997</v>
      </c>
      <c r="G368">
        <v>2055.4686999999999</v>
      </c>
      <c r="H368">
        <v>1454.7538999999999</v>
      </c>
      <c r="I368">
        <v>0</v>
      </c>
      <c r="J368">
        <v>0</v>
      </c>
      <c r="K368">
        <v>0</v>
      </c>
      <c r="L368">
        <v>1111.1242999999999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</v>
      </c>
    </row>
    <row r="369" spans="1:18" x14ac:dyDescent="0.25">
      <c r="A369" t="s">
        <v>1020</v>
      </c>
      <c r="B369">
        <v>4623.9137000000001</v>
      </c>
      <c r="C369">
        <v>1714.5077000000001</v>
      </c>
      <c r="D369">
        <v>53537.111100000002</v>
      </c>
      <c r="E369" s="3">
        <v>19878.834999999999</v>
      </c>
      <c r="F369" s="4">
        <v>10278.948200000001</v>
      </c>
      <c r="G369">
        <v>1508.0109</v>
      </c>
      <c r="H369">
        <v>7799.0114000000003</v>
      </c>
      <c r="I369">
        <v>0</v>
      </c>
      <c r="J369">
        <v>0</v>
      </c>
      <c r="K369">
        <v>0</v>
      </c>
      <c r="L369">
        <v>737.31769999999995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</v>
      </c>
    </row>
    <row r="370" spans="1:18" x14ac:dyDescent="0.25">
      <c r="A370" t="s">
        <v>1021</v>
      </c>
      <c r="B370">
        <v>4246.8748999999998</v>
      </c>
      <c r="C370">
        <v>2078.8532</v>
      </c>
      <c r="D370">
        <v>62586.148800000003</v>
      </c>
      <c r="E370" s="3">
        <v>25195.167099999999</v>
      </c>
      <c r="F370" s="4">
        <v>19640.218799999999</v>
      </c>
      <c r="G370">
        <v>2667.1831999999999</v>
      </c>
      <c r="H370">
        <v>16295.965200000001</v>
      </c>
      <c r="I370">
        <v>0</v>
      </c>
      <c r="J370">
        <v>0</v>
      </c>
      <c r="K370">
        <v>0</v>
      </c>
      <c r="L370">
        <v>1632.9899</v>
      </c>
      <c r="M370">
        <v>626.11789999999996</v>
      </c>
      <c r="N370">
        <v>0</v>
      </c>
      <c r="O370">
        <v>0</v>
      </c>
      <c r="P370">
        <v>0</v>
      </c>
      <c r="Q370">
        <v>0</v>
      </c>
      <c r="R370">
        <v>1</v>
      </c>
    </row>
    <row r="371" spans="1:18" x14ac:dyDescent="0.25">
      <c r="A371" t="s">
        <v>1022</v>
      </c>
      <c r="B371">
        <v>1388.1904</v>
      </c>
      <c r="C371">
        <v>220.4042</v>
      </c>
      <c r="D371">
        <v>20366.530699999999</v>
      </c>
      <c r="E371" s="3">
        <v>1762.4537</v>
      </c>
      <c r="F371" s="4">
        <v>2445.4774000000002</v>
      </c>
      <c r="G371">
        <v>1196.2547999999999</v>
      </c>
      <c r="H371">
        <v>1180.9583</v>
      </c>
      <c r="I371">
        <v>0</v>
      </c>
      <c r="J371">
        <v>0</v>
      </c>
      <c r="K371">
        <v>0</v>
      </c>
      <c r="L371">
        <v>1073.8228999999999</v>
      </c>
      <c r="M371">
        <v>4820.7685000000001</v>
      </c>
      <c r="N371">
        <v>0</v>
      </c>
      <c r="O371">
        <v>0</v>
      </c>
      <c r="P371">
        <v>0</v>
      </c>
      <c r="Q371">
        <v>0</v>
      </c>
      <c r="R371">
        <v>1</v>
      </c>
    </row>
    <row r="372" spans="1:18" x14ac:dyDescent="0.25">
      <c r="A372" t="s">
        <v>1030</v>
      </c>
      <c r="B372">
        <v>2890.4432000000002</v>
      </c>
      <c r="C372">
        <v>298.01569999999998</v>
      </c>
      <c r="D372">
        <v>50209.215900000003</v>
      </c>
      <c r="E372" s="3">
        <v>15727.5892</v>
      </c>
      <c r="F372" s="4">
        <v>4119.9179999999997</v>
      </c>
      <c r="G372">
        <v>2401.5234999999998</v>
      </c>
      <c r="H372">
        <v>1118.2873999999999</v>
      </c>
      <c r="I372">
        <v>0</v>
      </c>
      <c r="J372">
        <v>0</v>
      </c>
      <c r="K372">
        <v>0</v>
      </c>
      <c r="L372">
        <v>2019.0012999999999</v>
      </c>
      <c r="M372">
        <v>21442.6826</v>
      </c>
      <c r="N372">
        <v>0</v>
      </c>
      <c r="O372">
        <v>0</v>
      </c>
      <c r="P372">
        <v>0</v>
      </c>
      <c r="Q372">
        <v>0</v>
      </c>
      <c r="R372">
        <v>1</v>
      </c>
    </row>
    <row r="373" spans="1:18" x14ac:dyDescent="0.25">
      <c r="A373" t="s">
        <v>51</v>
      </c>
      <c r="B373">
        <v>4254.1252000000004</v>
      </c>
      <c r="C373">
        <v>1075.078</v>
      </c>
      <c r="D373">
        <v>58337.153599999998</v>
      </c>
      <c r="E373" s="3">
        <v>21853</v>
      </c>
      <c r="F373" s="4">
        <v>8797.393</v>
      </c>
      <c r="G373">
        <v>2072.0889000000002</v>
      </c>
      <c r="H373">
        <v>6069.1333000000004</v>
      </c>
      <c r="I373">
        <v>0</v>
      </c>
      <c r="J373">
        <v>0</v>
      </c>
      <c r="K373">
        <v>0</v>
      </c>
      <c r="L373">
        <v>1496.0707</v>
      </c>
      <c r="M373">
        <v>6302.6980999999996</v>
      </c>
      <c r="N373">
        <v>0</v>
      </c>
      <c r="O373">
        <v>0</v>
      </c>
      <c r="P373">
        <v>0</v>
      </c>
      <c r="Q373">
        <v>0</v>
      </c>
      <c r="R373">
        <v>1</v>
      </c>
    </row>
    <row r="374" spans="1:18" x14ac:dyDescent="0.25">
      <c r="A374" t="s">
        <v>1034</v>
      </c>
      <c r="B374">
        <v>8180.174</v>
      </c>
      <c r="C374">
        <v>1447.1487999999999</v>
      </c>
      <c r="D374">
        <v>111228.4855</v>
      </c>
      <c r="E374" s="3">
        <v>46839.482100000001</v>
      </c>
      <c r="F374" s="4">
        <v>12888.245500000001</v>
      </c>
      <c r="G374">
        <v>4290.9597000000003</v>
      </c>
      <c r="H374">
        <v>7265.7560000000003</v>
      </c>
      <c r="I374">
        <v>0</v>
      </c>
      <c r="J374">
        <v>0</v>
      </c>
      <c r="K374">
        <v>0</v>
      </c>
      <c r="L374">
        <v>3075.4472999999998</v>
      </c>
      <c r="M374">
        <v>8731.8953999999994</v>
      </c>
      <c r="N374">
        <v>0</v>
      </c>
      <c r="O374">
        <v>0</v>
      </c>
      <c r="P374">
        <v>0</v>
      </c>
      <c r="Q374">
        <v>0</v>
      </c>
      <c r="R374">
        <v>1</v>
      </c>
    </row>
    <row r="375" spans="1:18" x14ac:dyDescent="0.25">
      <c r="A375" t="s">
        <v>53</v>
      </c>
      <c r="B375">
        <v>9493.8773000000001</v>
      </c>
      <c r="C375">
        <v>1511.1061999999999</v>
      </c>
      <c r="D375">
        <v>130117.27680000001</v>
      </c>
      <c r="E375" s="3">
        <v>59435.44</v>
      </c>
      <c r="F375" s="4">
        <v>13807.884099999999</v>
      </c>
      <c r="G375">
        <v>3592.1803</v>
      </c>
      <c r="H375">
        <v>8504.0077000000001</v>
      </c>
      <c r="I375">
        <v>0</v>
      </c>
      <c r="J375">
        <v>0</v>
      </c>
      <c r="K375">
        <v>0</v>
      </c>
      <c r="L375">
        <v>2021.8486</v>
      </c>
      <c r="M375">
        <v>13213.648999999999</v>
      </c>
      <c r="N375">
        <v>0</v>
      </c>
      <c r="O375">
        <v>0</v>
      </c>
      <c r="P375">
        <v>0</v>
      </c>
      <c r="Q375">
        <v>0</v>
      </c>
      <c r="R375">
        <v>1</v>
      </c>
    </row>
    <row r="376" spans="1:18" x14ac:dyDescent="0.25">
      <c r="A376" t="s">
        <v>1039</v>
      </c>
      <c r="B376">
        <v>3136.7611999999999</v>
      </c>
      <c r="C376">
        <v>824.1173</v>
      </c>
      <c r="D376">
        <v>40874.467299999997</v>
      </c>
      <c r="E376" s="3">
        <v>14108.4277</v>
      </c>
      <c r="F376" s="4">
        <v>6967.9754999999996</v>
      </c>
      <c r="G376">
        <v>1580.6110000000001</v>
      </c>
      <c r="H376">
        <v>4988.7586000000001</v>
      </c>
      <c r="I376">
        <v>0</v>
      </c>
      <c r="J376">
        <v>0</v>
      </c>
      <c r="K376">
        <v>0</v>
      </c>
      <c r="L376">
        <v>1162.8423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</v>
      </c>
    </row>
    <row r="377" spans="1:18" x14ac:dyDescent="0.25">
      <c r="A377" t="s">
        <v>1040</v>
      </c>
      <c r="B377">
        <v>4278.8696</v>
      </c>
      <c r="C377">
        <v>1187.2727</v>
      </c>
      <c r="D377">
        <v>60168.293299999998</v>
      </c>
      <c r="E377" s="3">
        <v>22059.691500000001</v>
      </c>
      <c r="F377" s="4">
        <v>11673.862499999999</v>
      </c>
      <c r="G377">
        <v>2259.8150000000001</v>
      </c>
      <c r="H377">
        <v>8751.1501000000007</v>
      </c>
      <c r="I377">
        <v>0</v>
      </c>
      <c r="J377">
        <v>0</v>
      </c>
      <c r="K377">
        <v>0</v>
      </c>
      <c r="L377">
        <v>1733.2867000000001</v>
      </c>
      <c r="M377">
        <v>4136.6487999999999</v>
      </c>
      <c r="N377">
        <v>0</v>
      </c>
      <c r="O377">
        <v>0</v>
      </c>
      <c r="P377">
        <v>0</v>
      </c>
      <c r="Q377">
        <v>0</v>
      </c>
      <c r="R377">
        <v>1</v>
      </c>
    </row>
    <row r="378" spans="1:18" x14ac:dyDescent="0.25">
      <c r="A378" t="s">
        <v>54</v>
      </c>
      <c r="B378">
        <v>11245.0514</v>
      </c>
      <c r="C378">
        <v>2407.8234000000002</v>
      </c>
      <c r="D378">
        <v>163298.56969999999</v>
      </c>
      <c r="E378" s="3">
        <v>72960.642300000007</v>
      </c>
      <c r="F378" s="4">
        <v>23393.5779</v>
      </c>
      <c r="G378">
        <v>4372.1203999999998</v>
      </c>
      <c r="H378">
        <v>17319.165099999998</v>
      </c>
      <c r="I378">
        <v>0</v>
      </c>
      <c r="J378">
        <v>0</v>
      </c>
      <c r="K378">
        <v>0</v>
      </c>
      <c r="L378">
        <v>2858.8888000000002</v>
      </c>
      <c r="M378">
        <v>28352.048299999999</v>
      </c>
      <c r="N378">
        <v>0</v>
      </c>
      <c r="O378">
        <v>0</v>
      </c>
      <c r="P378">
        <v>0</v>
      </c>
      <c r="Q378">
        <v>0</v>
      </c>
      <c r="R378">
        <v>1</v>
      </c>
    </row>
    <row r="379" spans="1:18" x14ac:dyDescent="0.25">
      <c r="A379" t="s">
        <v>55</v>
      </c>
      <c r="B379">
        <v>5441.3706000000002</v>
      </c>
      <c r="C379">
        <v>2674.1567</v>
      </c>
      <c r="D379">
        <v>79141.354500000001</v>
      </c>
      <c r="E379" s="3">
        <v>42623.787900000003</v>
      </c>
      <c r="F379" s="4">
        <v>23642.215800000002</v>
      </c>
      <c r="G379">
        <v>2731.1949</v>
      </c>
      <c r="H379">
        <v>20316.646700000001</v>
      </c>
      <c r="I379">
        <v>0</v>
      </c>
      <c r="J379">
        <v>0</v>
      </c>
      <c r="K379">
        <v>0</v>
      </c>
      <c r="L379">
        <v>1802.0315000000001</v>
      </c>
      <c r="M379">
        <v>1705.0944</v>
      </c>
      <c r="N379">
        <v>0</v>
      </c>
      <c r="O379">
        <v>0</v>
      </c>
      <c r="P379">
        <v>0</v>
      </c>
      <c r="Q379">
        <v>0</v>
      </c>
      <c r="R379">
        <v>1</v>
      </c>
    </row>
    <row r="380" spans="1:18" x14ac:dyDescent="0.25">
      <c r="A380" t="s">
        <v>56</v>
      </c>
      <c r="B380">
        <v>6233.4516999999996</v>
      </c>
      <c r="C380">
        <v>1115.6643999999999</v>
      </c>
      <c r="D380">
        <v>90224.688399999999</v>
      </c>
      <c r="E380" s="3">
        <v>32135.643700000001</v>
      </c>
      <c r="F380" s="4">
        <v>11246.1546</v>
      </c>
      <c r="G380">
        <v>2298.1003000000001</v>
      </c>
      <c r="H380">
        <v>7517.5641999999998</v>
      </c>
      <c r="I380">
        <v>0</v>
      </c>
      <c r="J380">
        <v>0</v>
      </c>
      <c r="K380">
        <v>0</v>
      </c>
      <c r="L380">
        <v>1428.5554999999999</v>
      </c>
      <c r="M380">
        <v>15750.6844</v>
      </c>
      <c r="N380">
        <v>0</v>
      </c>
      <c r="O380">
        <v>0</v>
      </c>
      <c r="P380">
        <v>0</v>
      </c>
      <c r="Q380">
        <v>0</v>
      </c>
      <c r="R380">
        <v>1</v>
      </c>
    </row>
    <row r="381" spans="1:18" x14ac:dyDescent="0.25">
      <c r="A381" t="s">
        <v>1056</v>
      </c>
      <c r="B381">
        <v>5316.6686</v>
      </c>
      <c r="C381">
        <v>1139.0478000000001</v>
      </c>
      <c r="D381">
        <v>71307.881999999998</v>
      </c>
      <c r="E381" s="3">
        <v>18854.4169</v>
      </c>
      <c r="F381" s="4">
        <v>10331.0852</v>
      </c>
      <c r="G381">
        <v>2114.6514999999999</v>
      </c>
      <c r="H381">
        <v>6208.3942999999999</v>
      </c>
      <c r="I381">
        <v>0</v>
      </c>
      <c r="J381">
        <v>0</v>
      </c>
      <c r="K381">
        <v>0</v>
      </c>
      <c r="L381">
        <v>1224.0645999999999</v>
      </c>
      <c r="M381">
        <v>8233.8518999999997</v>
      </c>
      <c r="N381">
        <v>0</v>
      </c>
      <c r="O381">
        <v>0</v>
      </c>
      <c r="P381">
        <v>0</v>
      </c>
      <c r="Q381">
        <v>0</v>
      </c>
      <c r="R381">
        <v>1</v>
      </c>
    </row>
    <row r="382" spans="1:18" x14ac:dyDescent="0.25">
      <c r="A382" t="s">
        <v>1057</v>
      </c>
      <c r="B382">
        <v>2785.3204000000001</v>
      </c>
      <c r="C382">
        <v>298.47859999999997</v>
      </c>
      <c r="D382">
        <v>41782.884899999997</v>
      </c>
      <c r="E382" s="3">
        <v>7715.2883000000002</v>
      </c>
      <c r="F382" s="4">
        <v>3461.0616</v>
      </c>
      <c r="G382">
        <v>1151.7775999999999</v>
      </c>
      <c r="H382">
        <v>1961.1161</v>
      </c>
      <c r="I382">
        <v>0</v>
      </c>
      <c r="J382">
        <v>0</v>
      </c>
      <c r="K382">
        <v>0</v>
      </c>
      <c r="L382">
        <v>896.93510000000003</v>
      </c>
      <c r="M382">
        <v>16127.7801</v>
      </c>
      <c r="N382">
        <v>0</v>
      </c>
      <c r="O382">
        <v>0</v>
      </c>
      <c r="P382">
        <v>0</v>
      </c>
      <c r="Q382">
        <v>0</v>
      </c>
      <c r="R382">
        <v>1</v>
      </c>
    </row>
    <row r="383" spans="1:18" x14ac:dyDescent="0.25">
      <c r="A383" t="s">
        <v>57</v>
      </c>
      <c r="B383">
        <v>5730.9394000000002</v>
      </c>
      <c r="C383">
        <v>664.31489999999997</v>
      </c>
      <c r="D383">
        <v>90479.173599999995</v>
      </c>
      <c r="E383" s="3">
        <v>27593.906599999998</v>
      </c>
      <c r="F383" s="4">
        <v>7371.5146000000004</v>
      </c>
      <c r="G383">
        <v>1835.2506000000001</v>
      </c>
      <c r="H383">
        <v>3987.2828</v>
      </c>
      <c r="I383">
        <v>0</v>
      </c>
      <c r="J383">
        <v>0</v>
      </c>
      <c r="K383">
        <v>0</v>
      </c>
      <c r="L383">
        <v>957.52070000000003</v>
      </c>
      <c r="M383">
        <v>22211.6646</v>
      </c>
      <c r="N383">
        <v>0</v>
      </c>
      <c r="O383">
        <v>0</v>
      </c>
      <c r="P383">
        <v>0</v>
      </c>
      <c r="Q383">
        <v>0</v>
      </c>
      <c r="R383">
        <v>1</v>
      </c>
    </row>
    <row r="384" spans="1:18" x14ac:dyDescent="0.25">
      <c r="A384" t="s">
        <v>58</v>
      </c>
      <c r="B384">
        <v>3275.8778000000002</v>
      </c>
      <c r="C384">
        <v>500.55860000000001</v>
      </c>
      <c r="D384">
        <v>50429.502200000003</v>
      </c>
      <c r="E384" s="3">
        <v>20796.296900000001</v>
      </c>
      <c r="F384" s="4">
        <v>5809.2559000000001</v>
      </c>
      <c r="G384">
        <v>1382.7720999999999</v>
      </c>
      <c r="H384">
        <v>4006.4560999999999</v>
      </c>
      <c r="I384">
        <v>0</v>
      </c>
      <c r="J384">
        <v>0</v>
      </c>
      <c r="K384">
        <v>0</v>
      </c>
      <c r="L384">
        <v>1071.9912999999999</v>
      </c>
      <c r="M384">
        <v>17994.956600000001</v>
      </c>
      <c r="N384">
        <v>0</v>
      </c>
      <c r="O384">
        <v>0</v>
      </c>
      <c r="P384">
        <v>0</v>
      </c>
      <c r="Q384">
        <v>0</v>
      </c>
      <c r="R384">
        <v>1</v>
      </c>
    </row>
    <row r="385" spans="1:18" x14ac:dyDescent="0.25">
      <c r="A385" t="s">
        <v>1064</v>
      </c>
      <c r="B385">
        <v>3078.0138000000002</v>
      </c>
      <c r="C385">
        <v>553.89689999999996</v>
      </c>
      <c r="D385">
        <v>42692.694100000001</v>
      </c>
      <c r="E385" s="3">
        <v>13695.4272</v>
      </c>
      <c r="F385" s="4">
        <v>5397.03</v>
      </c>
      <c r="G385">
        <v>1481.0796</v>
      </c>
      <c r="H385">
        <v>3322.6203999999998</v>
      </c>
      <c r="I385">
        <v>0</v>
      </c>
      <c r="J385">
        <v>0</v>
      </c>
      <c r="K385">
        <v>0</v>
      </c>
      <c r="L385">
        <v>1027.8380999999999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</v>
      </c>
    </row>
    <row r="386" spans="1:18" x14ac:dyDescent="0.25">
      <c r="A386" t="s">
        <v>1065</v>
      </c>
      <c r="B386">
        <v>6082.2371999999996</v>
      </c>
      <c r="C386">
        <v>2283.4175</v>
      </c>
      <c r="D386">
        <v>88494.499899999995</v>
      </c>
      <c r="E386" s="3">
        <v>40254.671499999997</v>
      </c>
      <c r="F386" s="4">
        <v>22507.888999999999</v>
      </c>
      <c r="G386">
        <v>3676.8132999999998</v>
      </c>
      <c r="H386">
        <v>18307.632300000001</v>
      </c>
      <c r="I386">
        <v>0</v>
      </c>
      <c r="J386">
        <v>0</v>
      </c>
      <c r="K386">
        <v>0</v>
      </c>
      <c r="L386">
        <v>2740.1325999999999</v>
      </c>
      <c r="M386">
        <v>90.0685</v>
      </c>
      <c r="N386">
        <v>0</v>
      </c>
      <c r="O386">
        <v>0</v>
      </c>
      <c r="P386">
        <v>0</v>
      </c>
      <c r="Q386">
        <v>0</v>
      </c>
      <c r="R386">
        <v>1</v>
      </c>
    </row>
    <row r="387" spans="1:18" x14ac:dyDescent="0.25">
      <c r="A387" t="s">
        <v>1069</v>
      </c>
      <c r="B387">
        <v>11389.4344</v>
      </c>
      <c r="C387">
        <v>1011.7148</v>
      </c>
      <c r="D387">
        <v>179232.72159999999</v>
      </c>
      <c r="E387" s="3">
        <v>74375.278099999996</v>
      </c>
      <c r="F387" s="4">
        <v>11018.8711</v>
      </c>
      <c r="G387">
        <v>3158.3908999999999</v>
      </c>
      <c r="H387">
        <v>4916.3543</v>
      </c>
      <c r="I387">
        <v>0</v>
      </c>
      <c r="J387">
        <v>0</v>
      </c>
      <c r="K387">
        <v>0</v>
      </c>
      <c r="L387">
        <v>1625.2963</v>
      </c>
      <c r="M387">
        <v>54749.4611</v>
      </c>
      <c r="N387">
        <v>0</v>
      </c>
      <c r="O387">
        <v>0</v>
      </c>
      <c r="P387">
        <v>0</v>
      </c>
      <c r="Q387">
        <v>0</v>
      </c>
      <c r="R387">
        <v>1</v>
      </c>
    </row>
    <row r="388" spans="1:18" x14ac:dyDescent="0.25">
      <c r="A388" t="s">
        <v>1070</v>
      </c>
      <c r="B388">
        <v>6328.2030000000004</v>
      </c>
      <c r="C388">
        <v>758.59609999999998</v>
      </c>
      <c r="D388">
        <v>84122.515400000004</v>
      </c>
      <c r="E388" s="3">
        <v>34196.418599999997</v>
      </c>
      <c r="F388" s="4">
        <v>6650.1448</v>
      </c>
      <c r="G388">
        <v>1715.7357999999999</v>
      </c>
      <c r="H388">
        <v>2612.8067000000001</v>
      </c>
      <c r="I388">
        <v>0</v>
      </c>
      <c r="J388">
        <v>0</v>
      </c>
      <c r="K388">
        <v>0</v>
      </c>
      <c r="L388">
        <v>848.52009999999996</v>
      </c>
      <c r="M388">
        <v>12052.173199999999</v>
      </c>
      <c r="N388">
        <v>0</v>
      </c>
      <c r="O388">
        <v>0</v>
      </c>
      <c r="P388">
        <v>0</v>
      </c>
      <c r="Q388">
        <v>0</v>
      </c>
      <c r="R388">
        <v>1</v>
      </c>
    </row>
    <row r="389" spans="1:18" x14ac:dyDescent="0.25">
      <c r="A389" t="s">
        <v>1071</v>
      </c>
      <c r="B389">
        <v>10926.6535</v>
      </c>
      <c r="C389">
        <v>1442.7511999999999</v>
      </c>
      <c r="D389">
        <v>154552.8401</v>
      </c>
      <c r="E389" s="3">
        <v>62549.620999999999</v>
      </c>
      <c r="F389" s="4">
        <v>10888.918900000001</v>
      </c>
      <c r="G389">
        <v>2880.3335999999999</v>
      </c>
      <c r="H389">
        <v>3981.3859000000002</v>
      </c>
      <c r="I389">
        <v>0</v>
      </c>
      <c r="J389">
        <v>0</v>
      </c>
      <c r="K389">
        <v>0</v>
      </c>
      <c r="L389">
        <v>901.00210000000004</v>
      </c>
      <c r="M389">
        <v>18907.784899999999</v>
      </c>
      <c r="N389">
        <v>0</v>
      </c>
      <c r="O389">
        <v>0</v>
      </c>
      <c r="P389">
        <v>0</v>
      </c>
      <c r="Q389">
        <v>0</v>
      </c>
      <c r="R389">
        <v>1</v>
      </c>
    </row>
    <row r="390" spans="1:18" x14ac:dyDescent="0.25">
      <c r="A390" t="s">
        <v>1072</v>
      </c>
      <c r="B390">
        <v>9420.1075999999994</v>
      </c>
      <c r="C390">
        <v>1788.6498999999999</v>
      </c>
      <c r="D390">
        <v>124226.45600000001</v>
      </c>
      <c r="E390" s="3">
        <v>53003.116900000001</v>
      </c>
      <c r="F390" s="4">
        <v>13606.445299999999</v>
      </c>
      <c r="G390">
        <v>3607.9735000000001</v>
      </c>
      <c r="H390">
        <v>7618.9195</v>
      </c>
      <c r="I390">
        <v>0</v>
      </c>
      <c r="J390">
        <v>0</v>
      </c>
      <c r="K390">
        <v>0</v>
      </c>
      <c r="L390">
        <v>2133.8685999999998</v>
      </c>
      <c r="M390">
        <v>4402.5559000000003</v>
      </c>
      <c r="N390">
        <v>0</v>
      </c>
      <c r="O390">
        <v>0</v>
      </c>
      <c r="P390">
        <v>0</v>
      </c>
      <c r="Q390">
        <v>0</v>
      </c>
      <c r="R390">
        <v>1</v>
      </c>
    </row>
    <row r="391" spans="1:18" x14ac:dyDescent="0.25">
      <c r="A391" t="s">
        <v>1073</v>
      </c>
      <c r="B391">
        <v>6560.2501000000002</v>
      </c>
      <c r="C391">
        <v>1902.6491000000001</v>
      </c>
      <c r="D391">
        <v>99498.820800000001</v>
      </c>
      <c r="E391" s="3">
        <v>31954.0154</v>
      </c>
      <c r="F391" s="4">
        <v>20165.527399999999</v>
      </c>
      <c r="G391">
        <v>3571.8060999999998</v>
      </c>
      <c r="H391">
        <v>15236.825800000001</v>
      </c>
      <c r="I391">
        <v>0</v>
      </c>
      <c r="J391">
        <v>0</v>
      </c>
      <c r="K391">
        <v>0</v>
      </c>
      <c r="L391">
        <v>2532.0419000000002</v>
      </c>
      <c r="M391">
        <v>10286.1715</v>
      </c>
      <c r="N391">
        <v>0</v>
      </c>
      <c r="O391">
        <v>0</v>
      </c>
      <c r="P391">
        <v>0</v>
      </c>
      <c r="Q391">
        <v>0</v>
      </c>
      <c r="R391">
        <v>1</v>
      </c>
    </row>
    <row r="392" spans="1:18" x14ac:dyDescent="0.25">
      <c r="A392" t="s">
        <v>59</v>
      </c>
      <c r="B392">
        <v>1573.3338000000001</v>
      </c>
      <c r="C392">
        <v>103.59229999999999</v>
      </c>
      <c r="D392">
        <v>27788.2392</v>
      </c>
      <c r="E392" s="3">
        <v>8756.4657999999999</v>
      </c>
      <c r="F392" s="4">
        <v>1140.4748999999999</v>
      </c>
      <c r="G392">
        <v>515.28920000000005</v>
      </c>
      <c r="H392">
        <v>229.7972</v>
      </c>
      <c r="I392">
        <v>0</v>
      </c>
      <c r="J392">
        <v>0</v>
      </c>
      <c r="K392">
        <v>0</v>
      </c>
      <c r="L392">
        <v>398.11649999999997</v>
      </c>
      <c r="M392">
        <v>17570.218099999998</v>
      </c>
      <c r="N392">
        <v>0</v>
      </c>
      <c r="O392">
        <v>0</v>
      </c>
      <c r="P392">
        <v>0</v>
      </c>
      <c r="Q392">
        <v>0</v>
      </c>
      <c r="R392">
        <v>1</v>
      </c>
    </row>
    <row r="393" spans="1:18" x14ac:dyDescent="0.25">
      <c r="A393" t="s">
        <v>1969</v>
      </c>
      <c r="B393">
        <v>177.67490000000001</v>
      </c>
      <c r="C393">
        <v>2.1194999999999999</v>
      </c>
      <c r="D393">
        <v>4188.5504000000001</v>
      </c>
      <c r="E393" s="3">
        <v>-859.48599999999999</v>
      </c>
      <c r="F393" s="4">
        <v>50.548000000000002</v>
      </c>
      <c r="G393">
        <v>40.806100000000001</v>
      </c>
      <c r="H393">
        <v>9.7415000000000003</v>
      </c>
      <c r="I393">
        <v>0</v>
      </c>
      <c r="J393">
        <v>0</v>
      </c>
      <c r="K393">
        <v>0</v>
      </c>
      <c r="L393">
        <v>40.490400000000001</v>
      </c>
      <c r="M393">
        <v>4133.8752999999997</v>
      </c>
      <c r="N393">
        <v>0</v>
      </c>
      <c r="O393">
        <v>0</v>
      </c>
      <c r="P393">
        <v>0</v>
      </c>
      <c r="Q393">
        <v>0</v>
      </c>
      <c r="R393">
        <v>1</v>
      </c>
    </row>
    <row r="394" spans="1:18" x14ac:dyDescent="0.25">
      <c r="A394" t="s">
        <v>60</v>
      </c>
      <c r="B394">
        <v>5479.8689999999997</v>
      </c>
      <c r="C394">
        <v>990.14059999999995</v>
      </c>
      <c r="D394">
        <v>74582.381200000003</v>
      </c>
      <c r="E394" s="3">
        <v>29293.8498</v>
      </c>
      <c r="F394" s="4">
        <v>8391.0203999999994</v>
      </c>
      <c r="G394">
        <v>2293.1536000000001</v>
      </c>
      <c r="H394">
        <v>5193.2187000000004</v>
      </c>
      <c r="I394">
        <v>0</v>
      </c>
      <c r="J394">
        <v>0</v>
      </c>
      <c r="K394">
        <v>0</v>
      </c>
      <c r="L394">
        <v>1561.4849999999999</v>
      </c>
      <c r="M394">
        <v>13836.7147</v>
      </c>
      <c r="N394">
        <v>0</v>
      </c>
      <c r="O394">
        <v>0</v>
      </c>
      <c r="P394">
        <v>0</v>
      </c>
      <c r="Q394">
        <v>0</v>
      </c>
      <c r="R394">
        <v>1</v>
      </c>
    </row>
    <row r="395" spans="1:18" x14ac:dyDescent="0.25">
      <c r="A395" t="s">
        <v>1085</v>
      </c>
      <c r="B395">
        <v>6753.5415000000003</v>
      </c>
      <c r="C395">
        <v>1989.3128999999999</v>
      </c>
      <c r="D395">
        <v>85574.9611</v>
      </c>
      <c r="E395" s="3">
        <v>34025.089399999997</v>
      </c>
      <c r="F395" s="4">
        <v>19264.594799999999</v>
      </c>
      <c r="G395">
        <v>2381.7004999999999</v>
      </c>
      <c r="H395">
        <v>15306.6391</v>
      </c>
      <c r="I395">
        <v>0</v>
      </c>
      <c r="J395">
        <v>0</v>
      </c>
      <c r="K395">
        <v>0</v>
      </c>
      <c r="L395">
        <v>1314.3345999999999</v>
      </c>
      <c r="M395">
        <v>975.12149999999997</v>
      </c>
      <c r="N395">
        <v>0</v>
      </c>
      <c r="O395">
        <v>0</v>
      </c>
      <c r="P395">
        <v>0</v>
      </c>
      <c r="Q395">
        <v>0</v>
      </c>
      <c r="R395">
        <v>1</v>
      </c>
    </row>
    <row r="396" spans="1:18" x14ac:dyDescent="0.25">
      <c r="A396" t="s">
        <v>1086</v>
      </c>
      <c r="B396">
        <v>4139.7730000000001</v>
      </c>
      <c r="C396">
        <v>1351.3467000000001</v>
      </c>
      <c r="D396">
        <v>57750.633000000002</v>
      </c>
      <c r="E396" s="3">
        <v>24032.9316</v>
      </c>
      <c r="F396" s="4">
        <v>11117.2518</v>
      </c>
      <c r="G396">
        <v>2152.8627999999999</v>
      </c>
      <c r="H396">
        <v>8347.2055999999993</v>
      </c>
      <c r="I396">
        <v>0</v>
      </c>
      <c r="J396">
        <v>0</v>
      </c>
      <c r="K396">
        <v>0</v>
      </c>
      <c r="L396">
        <v>1353.6936000000001</v>
      </c>
      <c r="M396">
        <v>3931.4236999999998</v>
      </c>
      <c r="N396">
        <v>0</v>
      </c>
      <c r="O396">
        <v>0</v>
      </c>
      <c r="P396">
        <v>0</v>
      </c>
      <c r="Q396">
        <v>0</v>
      </c>
      <c r="R396">
        <v>1</v>
      </c>
    </row>
    <row r="397" spans="1:18" x14ac:dyDescent="0.25">
      <c r="A397" t="s">
        <v>1090</v>
      </c>
      <c r="B397">
        <v>8378.8356999999996</v>
      </c>
      <c r="C397">
        <v>546.12239999999997</v>
      </c>
      <c r="D397">
        <v>150205.89230000001</v>
      </c>
      <c r="E397" s="3">
        <v>66579.672200000001</v>
      </c>
      <c r="F397" s="4">
        <v>6601.1324000000004</v>
      </c>
      <c r="G397">
        <v>1510.7895000000001</v>
      </c>
      <c r="H397">
        <v>3971.2799</v>
      </c>
      <c r="I397">
        <v>0</v>
      </c>
      <c r="J397">
        <v>0</v>
      </c>
      <c r="K397">
        <v>0</v>
      </c>
      <c r="L397">
        <v>873.28020000000004</v>
      </c>
      <c r="M397">
        <v>85492.054600000003</v>
      </c>
      <c r="N397">
        <v>0</v>
      </c>
      <c r="O397">
        <v>0</v>
      </c>
      <c r="P397">
        <v>0</v>
      </c>
      <c r="Q397">
        <v>0</v>
      </c>
      <c r="R397">
        <v>1</v>
      </c>
    </row>
    <row r="398" spans="1:18" x14ac:dyDescent="0.25">
      <c r="A398" t="s">
        <v>1091</v>
      </c>
      <c r="B398">
        <v>9150.3713000000007</v>
      </c>
      <c r="C398">
        <v>847.18499999999995</v>
      </c>
      <c r="D398">
        <v>159419.18659999999</v>
      </c>
      <c r="E398" s="3">
        <v>69915.138500000001</v>
      </c>
      <c r="F398" s="4">
        <v>10562.760899999999</v>
      </c>
      <c r="G398">
        <v>2178.0082000000002</v>
      </c>
      <c r="H398">
        <v>6714.7437</v>
      </c>
      <c r="I398">
        <v>0</v>
      </c>
      <c r="J398">
        <v>0</v>
      </c>
      <c r="K398">
        <v>0</v>
      </c>
      <c r="L398">
        <v>1218.6238000000001</v>
      </c>
      <c r="M398">
        <v>71974.717300000004</v>
      </c>
      <c r="N398">
        <v>0</v>
      </c>
      <c r="O398">
        <v>0</v>
      </c>
      <c r="P398">
        <v>0</v>
      </c>
      <c r="Q398">
        <v>0</v>
      </c>
      <c r="R398">
        <v>1</v>
      </c>
    </row>
    <row r="399" spans="1:18" x14ac:dyDescent="0.25">
      <c r="A399" t="s">
        <v>1092</v>
      </c>
      <c r="B399">
        <v>7646.1817000000001</v>
      </c>
      <c r="C399">
        <v>578.41290000000004</v>
      </c>
      <c r="D399">
        <v>130214.9209</v>
      </c>
      <c r="E399" s="3">
        <v>47934.469400000002</v>
      </c>
      <c r="F399" s="4">
        <v>7212.0801000000001</v>
      </c>
      <c r="G399">
        <v>1473.3561999999999</v>
      </c>
      <c r="H399">
        <v>4868.8977999999997</v>
      </c>
      <c r="I399">
        <v>0</v>
      </c>
      <c r="J399">
        <v>0</v>
      </c>
      <c r="K399">
        <v>0</v>
      </c>
      <c r="L399">
        <v>882.52269999999999</v>
      </c>
      <c r="M399">
        <v>68386.787200000006</v>
      </c>
      <c r="N399">
        <v>0</v>
      </c>
      <c r="O399">
        <v>0</v>
      </c>
      <c r="P399">
        <v>0</v>
      </c>
      <c r="Q399">
        <v>0</v>
      </c>
      <c r="R399">
        <v>1</v>
      </c>
    </row>
    <row r="400" spans="1:18" x14ac:dyDescent="0.25">
      <c r="A400" t="s">
        <v>1093</v>
      </c>
      <c r="B400">
        <v>1363.1648</v>
      </c>
      <c r="C400">
        <v>87.825199999999995</v>
      </c>
      <c r="D400">
        <v>18935.210999999999</v>
      </c>
      <c r="E400" s="3">
        <v>6597.9044999999996</v>
      </c>
      <c r="F400" s="4">
        <v>1143.3215</v>
      </c>
      <c r="G400">
        <v>823.29079999999999</v>
      </c>
      <c r="H400">
        <v>169.27209999999999</v>
      </c>
      <c r="I400">
        <v>0</v>
      </c>
      <c r="J400">
        <v>0</v>
      </c>
      <c r="K400">
        <v>0</v>
      </c>
      <c r="L400">
        <v>621.72230000000002</v>
      </c>
      <c r="M400">
        <v>1524.3331000000001</v>
      </c>
      <c r="N400">
        <v>0</v>
      </c>
      <c r="O400">
        <v>0</v>
      </c>
      <c r="P400">
        <v>0</v>
      </c>
      <c r="Q400">
        <v>0</v>
      </c>
      <c r="R400">
        <v>1</v>
      </c>
    </row>
    <row r="401" spans="1:18" x14ac:dyDescent="0.25">
      <c r="A401" t="s">
        <v>1100</v>
      </c>
      <c r="B401">
        <v>704.0616</v>
      </c>
      <c r="C401">
        <v>41.331200000000003</v>
      </c>
      <c r="D401">
        <v>8194.0388000000003</v>
      </c>
      <c r="E401" s="3">
        <v>245.0359</v>
      </c>
      <c r="F401" s="4">
        <v>644.6703</v>
      </c>
      <c r="G401">
        <v>548.27089999999998</v>
      </c>
      <c r="H401">
        <v>78.5655</v>
      </c>
      <c r="I401">
        <v>0</v>
      </c>
      <c r="J401">
        <v>0</v>
      </c>
      <c r="K401">
        <v>0</v>
      </c>
      <c r="L401">
        <v>499.47649999999999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1</v>
      </c>
    </row>
    <row r="402" spans="1:18" x14ac:dyDescent="0.25">
      <c r="A402" t="s">
        <v>1101</v>
      </c>
      <c r="B402">
        <v>9496.1036999999997</v>
      </c>
      <c r="C402">
        <v>3323.7307000000001</v>
      </c>
      <c r="D402">
        <v>125377.8551</v>
      </c>
      <c r="E402" s="3">
        <v>62683.332999999999</v>
      </c>
      <c r="F402" s="4">
        <v>27741.408599999999</v>
      </c>
      <c r="G402">
        <v>4626.5663999999997</v>
      </c>
      <c r="H402">
        <v>21688.360499999999</v>
      </c>
      <c r="I402">
        <v>0</v>
      </c>
      <c r="J402">
        <v>0</v>
      </c>
      <c r="K402">
        <v>0</v>
      </c>
      <c r="L402">
        <v>3114.4650000000001</v>
      </c>
      <c r="M402">
        <v>3338.4155000000001</v>
      </c>
      <c r="N402">
        <v>0</v>
      </c>
      <c r="O402">
        <v>0</v>
      </c>
      <c r="P402">
        <v>0</v>
      </c>
      <c r="Q402">
        <v>0</v>
      </c>
      <c r="R402">
        <v>1</v>
      </c>
    </row>
    <row r="403" spans="1:18" x14ac:dyDescent="0.25">
      <c r="A403" t="s">
        <v>61</v>
      </c>
      <c r="B403">
        <v>11181.025100000001</v>
      </c>
      <c r="C403">
        <v>1314.5051000000001</v>
      </c>
      <c r="D403">
        <v>242393.99119999999</v>
      </c>
      <c r="E403" s="3">
        <v>110329.88860000001</v>
      </c>
      <c r="F403" s="4">
        <v>25298.899300000001</v>
      </c>
      <c r="G403">
        <v>1387.57</v>
      </c>
      <c r="H403">
        <v>23012.769</v>
      </c>
      <c r="I403">
        <v>0</v>
      </c>
      <c r="J403">
        <v>0</v>
      </c>
      <c r="K403">
        <v>0</v>
      </c>
      <c r="L403">
        <v>347.42500000000001</v>
      </c>
      <c r="M403">
        <v>188497.33259999999</v>
      </c>
      <c r="N403">
        <v>0</v>
      </c>
      <c r="O403">
        <v>0</v>
      </c>
      <c r="P403">
        <v>0</v>
      </c>
      <c r="Q403">
        <v>0</v>
      </c>
      <c r="R403">
        <v>1</v>
      </c>
    </row>
    <row r="404" spans="1:18" x14ac:dyDescent="0.25">
      <c r="A404" t="s">
        <v>1105</v>
      </c>
      <c r="B404">
        <v>14353.011</v>
      </c>
      <c r="C404">
        <v>2178.4748</v>
      </c>
      <c r="D404">
        <v>207387.48319999999</v>
      </c>
      <c r="E404" s="3">
        <v>96153.396299999993</v>
      </c>
      <c r="F404" s="4">
        <v>19011.8541</v>
      </c>
      <c r="G404">
        <v>3395.453</v>
      </c>
      <c r="H404">
        <v>11695.4172</v>
      </c>
      <c r="I404">
        <v>0</v>
      </c>
      <c r="J404">
        <v>0</v>
      </c>
      <c r="K404">
        <v>0</v>
      </c>
      <c r="L404">
        <v>1228.1024</v>
      </c>
      <c r="M404">
        <v>58317.920599999998</v>
      </c>
      <c r="N404">
        <v>0</v>
      </c>
      <c r="O404">
        <v>0</v>
      </c>
      <c r="P404">
        <v>0</v>
      </c>
      <c r="Q404">
        <v>0</v>
      </c>
      <c r="R404">
        <v>1</v>
      </c>
    </row>
    <row r="405" spans="1:18" x14ac:dyDescent="0.25">
      <c r="A405" t="s">
        <v>1106</v>
      </c>
      <c r="B405">
        <v>12912.571099999999</v>
      </c>
      <c r="C405">
        <v>2748.8209999999999</v>
      </c>
      <c r="D405">
        <v>201158.48569999999</v>
      </c>
      <c r="E405" s="3">
        <v>101213.9103</v>
      </c>
      <c r="F405" s="4">
        <v>28505.933700000001</v>
      </c>
      <c r="G405">
        <v>3780.1424000000002</v>
      </c>
      <c r="H405">
        <v>20845.102699999999</v>
      </c>
      <c r="I405">
        <v>0</v>
      </c>
      <c r="J405">
        <v>0</v>
      </c>
      <c r="K405">
        <v>0</v>
      </c>
      <c r="L405">
        <v>1390.7816</v>
      </c>
      <c r="M405">
        <v>47414.889199999998</v>
      </c>
      <c r="N405">
        <v>0</v>
      </c>
      <c r="O405">
        <v>0</v>
      </c>
      <c r="P405">
        <v>0</v>
      </c>
      <c r="Q405">
        <v>0</v>
      </c>
      <c r="R405">
        <v>1</v>
      </c>
    </row>
    <row r="406" spans="1:18" x14ac:dyDescent="0.25">
      <c r="A406" t="s">
        <v>1107</v>
      </c>
      <c r="B406">
        <v>10712.066999999999</v>
      </c>
      <c r="C406">
        <v>1805.2891999999999</v>
      </c>
      <c r="D406">
        <v>153694.22940000001</v>
      </c>
      <c r="E406" s="3">
        <v>72737.619000000006</v>
      </c>
      <c r="F406" s="4">
        <v>16202.683000000001</v>
      </c>
      <c r="G406">
        <v>3161.0036</v>
      </c>
      <c r="H406">
        <v>10146.2415</v>
      </c>
      <c r="I406">
        <v>0</v>
      </c>
      <c r="J406">
        <v>0</v>
      </c>
      <c r="K406">
        <v>0</v>
      </c>
      <c r="L406">
        <v>1069.9744000000001</v>
      </c>
      <c r="M406">
        <v>25876.090800000002</v>
      </c>
      <c r="N406">
        <v>0</v>
      </c>
      <c r="O406">
        <v>0</v>
      </c>
      <c r="P406">
        <v>0</v>
      </c>
      <c r="Q406">
        <v>0</v>
      </c>
      <c r="R406">
        <v>1</v>
      </c>
    </row>
    <row r="407" spans="1:18" x14ac:dyDescent="0.25">
      <c r="A407" t="s">
        <v>1113</v>
      </c>
      <c r="B407">
        <v>8946.3858999999993</v>
      </c>
      <c r="C407">
        <v>1202.8713</v>
      </c>
      <c r="D407">
        <v>115850.7865</v>
      </c>
      <c r="E407" s="3">
        <v>48441.436300000001</v>
      </c>
      <c r="F407" s="4">
        <v>8790.3724999999995</v>
      </c>
      <c r="G407">
        <v>2491.2752</v>
      </c>
      <c r="H407">
        <v>2526.5048000000002</v>
      </c>
      <c r="I407">
        <v>0</v>
      </c>
      <c r="J407">
        <v>0</v>
      </c>
      <c r="K407">
        <v>0</v>
      </c>
      <c r="L407">
        <v>881.12130000000002</v>
      </c>
      <c r="M407">
        <v>4243.3243000000002</v>
      </c>
      <c r="N407">
        <v>0</v>
      </c>
      <c r="O407">
        <v>0</v>
      </c>
      <c r="P407">
        <v>0</v>
      </c>
      <c r="Q407">
        <v>0</v>
      </c>
      <c r="R407">
        <v>1</v>
      </c>
    </row>
    <row r="408" spans="1:18" x14ac:dyDescent="0.25">
      <c r="A408" t="s">
        <v>1116</v>
      </c>
      <c r="B408">
        <v>11046.438099999999</v>
      </c>
      <c r="C408">
        <v>2296.0410000000002</v>
      </c>
      <c r="D408">
        <v>197775.84169999999</v>
      </c>
      <c r="E408" s="3">
        <v>107725.041</v>
      </c>
      <c r="F408" s="4">
        <v>34508.313800000004</v>
      </c>
      <c r="G408">
        <v>4664.1733999999997</v>
      </c>
      <c r="H408">
        <v>29180.008399999999</v>
      </c>
      <c r="I408">
        <v>0</v>
      </c>
      <c r="J408">
        <v>0</v>
      </c>
      <c r="K408">
        <v>0</v>
      </c>
      <c r="L408">
        <v>3154.1653000000001</v>
      </c>
      <c r="M408">
        <v>77443.945999999996</v>
      </c>
      <c r="N408">
        <v>0</v>
      </c>
      <c r="O408">
        <v>0</v>
      </c>
      <c r="P408">
        <v>0</v>
      </c>
      <c r="Q408">
        <v>0</v>
      </c>
      <c r="R408">
        <v>1</v>
      </c>
    </row>
    <row r="409" spans="1:18" x14ac:dyDescent="0.25">
      <c r="A409" t="s">
        <v>1118</v>
      </c>
      <c r="B409">
        <v>9819.8901999999998</v>
      </c>
      <c r="C409">
        <v>972.16330000000005</v>
      </c>
      <c r="D409">
        <v>123840.8839</v>
      </c>
      <c r="E409" s="3">
        <v>50075.900900000001</v>
      </c>
      <c r="F409" s="4">
        <v>6066.6871000000001</v>
      </c>
      <c r="G409">
        <v>1598.5858000000001</v>
      </c>
      <c r="H409">
        <v>1652.3069</v>
      </c>
      <c r="I409">
        <v>0</v>
      </c>
      <c r="J409">
        <v>0</v>
      </c>
      <c r="K409">
        <v>0</v>
      </c>
      <c r="L409">
        <v>727.46069999999997</v>
      </c>
      <c r="M409">
        <v>43947.162100000001</v>
      </c>
      <c r="N409">
        <v>0</v>
      </c>
      <c r="O409">
        <v>0</v>
      </c>
      <c r="P409">
        <v>0</v>
      </c>
      <c r="Q409">
        <v>0</v>
      </c>
      <c r="R409">
        <v>1</v>
      </c>
    </row>
    <row r="410" spans="1:18" x14ac:dyDescent="0.25">
      <c r="A410" t="s">
        <v>1119</v>
      </c>
      <c r="B410">
        <v>11429.3073</v>
      </c>
      <c r="C410">
        <v>1280.7273</v>
      </c>
      <c r="D410">
        <v>161739.70269999999</v>
      </c>
      <c r="E410" s="3">
        <v>69069.319399999993</v>
      </c>
      <c r="F410" s="4">
        <v>12709.6597</v>
      </c>
      <c r="G410">
        <v>2700.8162000000002</v>
      </c>
      <c r="H410">
        <v>3328.0351999999998</v>
      </c>
      <c r="I410">
        <v>0</v>
      </c>
      <c r="J410">
        <v>0</v>
      </c>
      <c r="K410">
        <v>0</v>
      </c>
      <c r="L410">
        <v>1137.9434000000001</v>
      </c>
      <c r="M410">
        <v>18587.5599</v>
      </c>
      <c r="N410">
        <v>0</v>
      </c>
      <c r="O410">
        <v>0</v>
      </c>
      <c r="P410">
        <v>0</v>
      </c>
      <c r="Q410">
        <v>0</v>
      </c>
      <c r="R410">
        <v>1</v>
      </c>
    </row>
    <row r="411" spans="1:18" x14ac:dyDescent="0.25">
      <c r="A411" t="s">
        <v>1122</v>
      </c>
      <c r="B411">
        <v>12112.017599999999</v>
      </c>
      <c r="C411">
        <v>1687.731</v>
      </c>
      <c r="D411">
        <v>163662.07879999999</v>
      </c>
      <c r="E411" s="3">
        <v>76569.520099999994</v>
      </c>
      <c r="F411" s="4">
        <v>13574.5666</v>
      </c>
      <c r="G411">
        <v>2773.0659000000001</v>
      </c>
      <c r="H411">
        <v>5818.0645000000004</v>
      </c>
      <c r="I411">
        <v>0</v>
      </c>
      <c r="J411">
        <v>0</v>
      </c>
      <c r="K411">
        <v>0</v>
      </c>
      <c r="L411">
        <v>1120.7066</v>
      </c>
      <c r="M411">
        <v>17306.448499999999</v>
      </c>
      <c r="N411">
        <v>0</v>
      </c>
      <c r="O411">
        <v>0</v>
      </c>
      <c r="P411">
        <v>0</v>
      </c>
      <c r="Q411">
        <v>0</v>
      </c>
      <c r="R411">
        <v>1</v>
      </c>
    </row>
    <row r="412" spans="1:18" x14ac:dyDescent="0.25">
      <c r="A412" t="s">
        <v>1129</v>
      </c>
      <c r="B412">
        <v>6015.6334999999999</v>
      </c>
      <c r="C412">
        <v>2702.1687000000002</v>
      </c>
      <c r="D412">
        <v>107466.5359</v>
      </c>
      <c r="E412" s="3">
        <v>67439.676399999997</v>
      </c>
      <c r="F412" s="4">
        <v>30907.438600000001</v>
      </c>
      <c r="G412">
        <v>2650.7274000000002</v>
      </c>
      <c r="H412">
        <v>27263.538</v>
      </c>
      <c r="I412">
        <v>0</v>
      </c>
      <c r="J412">
        <v>0</v>
      </c>
      <c r="K412">
        <v>0</v>
      </c>
      <c r="L412">
        <v>1307.6994</v>
      </c>
      <c r="M412">
        <v>17219.95</v>
      </c>
      <c r="N412">
        <v>0</v>
      </c>
      <c r="O412">
        <v>0</v>
      </c>
      <c r="P412">
        <v>0</v>
      </c>
      <c r="Q412">
        <v>0</v>
      </c>
      <c r="R412">
        <v>1</v>
      </c>
    </row>
    <row r="413" spans="1:18" x14ac:dyDescent="0.25">
      <c r="A413" t="s">
        <v>1132</v>
      </c>
      <c r="B413">
        <v>4647.3685999999998</v>
      </c>
      <c r="C413">
        <v>1081.4007999999999</v>
      </c>
      <c r="D413">
        <v>67922.228799999997</v>
      </c>
      <c r="E413" s="3">
        <v>28602.322199999999</v>
      </c>
      <c r="F413" s="4">
        <v>11114.038500000001</v>
      </c>
      <c r="G413">
        <v>2211.9110999999998</v>
      </c>
      <c r="H413">
        <v>8021.6719000000003</v>
      </c>
      <c r="I413">
        <v>0</v>
      </c>
      <c r="J413">
        <v>0</v>
      </c>
      <c r="K413">
        <v>0</v>
      </c>
      <c r="L413">
        <v>1566.9281000000001</v>
      </c>
      <c r="M413">
        <v>1847.5657000000001</v>
      </c>
      <c r="N413">
        <v>0</v>
      </c>
      <c r="O413">
        <v>0</v>
      </c>
      <c r="P413">
        <v>0</v>
      </c>
      <c r="Q413">
        <v>0</v>
      </c>
      <c r="R413">
        <v>1</v>
      </c>
    </row>
    <row r="414" spans="1:18" x14ac:dyDescent="0.25">
      <c r="A414" t="s">
        <v>64</v>
      </c>
      <c r="B414">
        <v>5102.9157999999998</v>
      </c>
      <c r="C414">
        <v>1091.3254999999999</v>
      </c>
      <c r="D414">
        <v>68660.227799999993</v>
      </c>
      <c r="E414" s="3">
        <v>29743.563300000002</v>
      </c>
      <c r="F414" s="4">
        <v>9553.9763999999996</v>
      </c>
      <c r="G414">
        <v>2081.4856</v>
      </c>
      <c r="H414">
        <v>6771.9036999999998</v>
      </c>
      <c r="I414">
        <v>0</v>
      </c>
      <c r="J414">
        <v>0</v>
      </c>
      <c r="K414">
        <v>0</v>
      </c>
      <c r="L414">
        <v>1435.9616000000001</v>
      </c>
      <c r="M414">
        <v>709.29809999999998</v>
      </c>
      <c r="N414">
        <v>0</v>
      </c>
      <c r="O414">
        <v>0</v>
      </c>
      <c r="P414">
        <v>0</v>
      </c>
      <c r="Q414">
        <v>0</v>
      </c>
      <c r="R414">
        <v>1</v>
      </c>
    </row>
    <row r="415" spans="1:18" x14ac:dyDescent="0.25">
      <c r="A415" t="s">
        <v>1971</v>
      </c>
      <c r="B415">
        <v>10234.879999999999</v>
      </c>
      <c r="C415">
        <v>2698.3379</v>
      </c>
      <c r="D415">
        <v>175342.84849999999</v>
      </c>
      <c r="E415" s="3">
        <v>62806.398300000001</v>
      </c>
      <c r="F415" s="4">
        <v>37021.857499999998</v>
      </c>
      <c r="G415">
        <v>3435.7627000000002</v>
      </c>
      <c r="H415">
        <v>31161.559799999999</v>
      </c>
      <c r="I415">
        <v>0</v>
      </c>
      <c r="J415">
        <v>0</v>
      </c>
      <c r="K415">
        <v>0</v>
      </c>
      <c r="L415">
        <v>1933.4829999999999</v>
      </c>
      <c r="M415">
        <v>56589.500099999997</v>
      </c>
      <c r="N415">
        <v>0</v>
      </c>
      <c r="O415">
        <v>0</v>
      </c>
      <c r="P415">
        <v>0</v>
      </c>
      <c r="Q415">
        <v>0</v>
      </c>
      <c r="R415">
        <v>1</v>
      </c>
    </row>
    <row r="416" spans="1:18" x14ac:dyDescent="0.25">
      <c r="A416" t="s">
        <v>65</v>
      </c>
      <c r="B416">
        <v>3234.9005000000002</v>
      </c>
      <c r="C416">
        <v>230.59450000000001</v>
      </c>
      <c r="D416">
        <v>39945.596100000002</v>
      </c>
      <c r="E416" s="3">
        <v>12314.1967</v>
      </c>
      <c r="F416" s="4">
        <v>1835.1386</v>
      </c>
      <c r="G416">
        <v>882.09960000000001</v>
      </c>
      <c r="H416">
        <v>214.2646</v>
      </c>
      <c r="I416">
        <v>0</v>
      </c>
      <c r="J416">
        <v>0</v>
      </c>
      <c r="K416">
        <v>0</v>
      </c>
      <c r="L416">
        <v>435.51499999999999</v>
      </c>
      <c r="M416">
        <v>1589.3398</v>
      </c>
      <c r="N416">
        <v>0</v>
      </c>
      <c r="O416">
        <v>0</v>
      </c>
      <c r="P416">
        <v>0</v>
      </c>
      <c r="Q416">
        <v>0</v>
      </c>
      <c r="R416">
        <v>1</v>
      </c>
    </row>
    <row r="417" spans="1:18" x14ac:dyDescent="0.25">
      <c r="A417" t="s">
        <v>66</v>
      </c>
      <c r="B417">
        <v>6254.9513999999999</v>
      </c>
      <c r="C417">
        <v>1757.8168000000001</v>
      </c>
      <c r="D417">
        <v>81232.688899999994</v>
      </c>
      <c r="E417" s="3">
        <v>37231.310700000002</v>
      </c>
      <c r="F417" s="4">
        <v>14541.702799999999</v>
      </c>
      <c r="G417">
        <v>3006.9562000000001</v>
      </c>
      <c r="H417">
        <v>10757.5947</v>
      </c>
      <c r="I417">
        <v>0</v>
      </c>
      <c r="J417">
        <v>0</v>
      </c>
      <c r="K417">
        <v>0</v>
      </c>
      <c r="L417">
        <v>1848.0966000000001</v>
      </c>
      <c r="M417">
        <v>1343.2856999999999</v>
      </c>
      <c r="N417">
        <v>0</v>
      </c>
      <c r="O417">
        <v>0</v>
      </c>
      <c r="P417">
        <v>0</v>
      </c>
      <c r="Q417">
        <v>0</v>
      </c>
      <c r="R417">
        <v>1</v>
      </c>
    </row>
    <row r="418" spans="1:18" x14ac:dyDescent="0.25">
      <c r="A418" t="s">
        <v>1135</v>
      </c>
      <c r="B418">
        <v>3412.6826000000001</v>
      </c>
      <c r="C418">
        <v>412.18549999999999</v>
      </c>
      <c r="D418">
        <v>50440.273300000001</v>
      </c>
      <c r="E418" s="3">
        <v>12725.140299999999</v>
      </c>
      <c r="F418" s="4">
        <v>3991.2024000000001</v>
      </c>
      <c r="G418">
        <v>1674.5065999999999</v>
      </c>
      <c r="H418">
        <v>1789.9354000000001</v>
      </c>
      <c r="I418">
        <v>0</v>
      </c>
      <c r="J418">
        <v>0</v>
      </c>
      <c r="K418">
        <v>0</v>
      </c>
      <c r="L418">
        <v>1064.0246</v>
      </c>
      <c r="M418">
        <v>9410.9228000000003</v>
      </c>
      <c r="N418">
        <v>0</v>
      </c>
      <c r="O418">
        <v>0</v>
      </c>
      <c r="P418">
        <v>0</v>
      </c>
      <c r="Q418">
        <v>0</v>
      </c>
      <c r="R418">
        <v>1</v>
      </c>
    </row>
    <row r="419" spans="1:18" x14ac:dyDescent="0.25">
      <c r="A419" t="s">
        <v>67</v>
      </c>
      <c r="B419">
        <v>4659.2452999999996</v>
      </c>
      <c r="C419">
        <v>801.62270000000001</v>
      </c>
      <c r="D419">
        <v>63547.383099999999</v>
      </c>
      <c r="E419" s="3">
        <v>25794.127700000001</v>
      </c>
      <c r="F419" s="4">
        <v>5662.1262999999999</v>
      </c>
      <c r="G419">
        <v>1587.3797</v>
      </c>
      <c r="H419">
        <v>1382.9607000000001</v>
      </c>
      <c r="I419">
        <v>0</v>
      </c>
      <c r="J419">
        <v>0</v>
      </c>
      <c r="K419">
        <v>0</v>
      </c>
      <c r="L419">
        <v>408.00889999999998</v>
      </c>
      <c r="M419">
        <v>4213.8437999999996</v>
      </c>
      <c r="N419">
        <v>0</v>
      </c>
      <c r="O419">
        <v>0</v>
      </c>
      <c r="P419">
        <v>0</v>
      </c>
      <c r="Q419">
        <v>0</v>
      </c>
      <c r="R419">
        <v>1</v>
      </c>
    </row>
    <row r="420" spans="1:18" x14ac:dyDescent="0.25">
      <c r="A420" t="s">
        <v>2066</v>
      </c>
      <c r="B420">
        <v>3027.8303999999998</v>
      </c>
      <c r="C420">
        <v>1405.6677</v>
      </c>
      <c r="D420">
        <v>39595.9447</v>
      </c>
      <c r="E420" s="3">
        <v>14568.5175</v>
      </c>
      <c r="F420" s="4">
        <v>10854.8447</v>
      </c>
      <c r="G420">
        <v>1417.2653</v>
      </c>
      <c r="H420">
        <v>9196.2708999999995</v>
      </c>
      <c r="I420">
        <v>0</v>
      </c>
      <c r="J420">
        <v>0</v>
      </c>
      <c r="K420">
        <v>0</v>
      </c>
      <c r="L420">
        <v>1032.9128000000001</v>
      </c>
      <c r="M420">
        <v>1678.0663</v>
      </c>
      <c r="N420">
        <v>0</v>
      </c>
      <c r="O420">
        <v>0</v>
      </c>
      <c r="P420">
        <v>0</v>
      </c>
      <c r="Q420">
        <v>0</v>
      </c>
      <c r="R420">
        <v>1</v>
      </c>
    </row>
    <row r="421" spans="1:18" x14ac:dyDescent="0.25">
      <c r="A421" t="s">
        <v>2067</v>
      </c>
      <c r="B421">
        <v>1217.2533000000001</v>
      </c>
      <c r="C421">
        <v>160.41970000000001</v>
      </c>
      <c r="D421">
        <v>16578.8243</v>
      </c>
      <c r="E421" s="3">
        <v>6089.5623999999998</v>
      </c>
      <c r="F421" s="4">
        <v>1564.0779</v>
      </c>
      <c r="G421">
        <v>535.48630000000003</v>
      </c>
      <c r="H421">
        <v>710.80700000000002</v>
      </c>
      <c r="I421">
        <v>0</v>
      </c>
      <c r="J421">
        <v>0</v>
      </c>
      <c r="K421">
        <v>0</v>
      </c>
      <c r="L421">
        <v>341.69619999999998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1</v>
      </c>
    </row>
    <row r="422" spans="1:18" x14ac:dyDescent="0.25">
      <c r="A422" t="s">
        <v>68</v>
      </c>
      <c r="B422">
        <v>5200.6495000000004</v>
      </c>
      <c r="C422">
        <v>527.2473</v>
      </c>
      <c r="D422">
        <v>84714.555500000002</v>
      </c>
      <c r="E422" s="3">
        <v>30588.564299999998</v>
      </c>
      <c r="F422" s="4">
        <v>6181.5825000000004</v>
      </c>
      <c r="G422">
        <v>2051.7352000000001</v>
      </c>
      <c r="H422">
        <v>3037.9000999999998</v>
      </c>
      <c r="I422">
        <v>0</v>
      </c>
      <c r="J422">
        <v>0</v>
      </c>
      <c r="K422">
        <v>0</v>
      </c>
      <c r="L422">
        <v>1418.5721000000001</v>
      </c>
      <c r="M422">
        <v>17789.189999999999</v>
      </c>
      <c r="N422">
        <v>0</v>
      </c>
      <c r="O422">
        <v>0</v>
      </c>
      <c r="P422">
        <v>0</v>
      </c>
      <c r="Q422">
        <v>0</v>
      </c>
      <c r="R422">
        <v>1</v>
      </c>
    </row>
    <row r="423" spans="1:18" x14ac:dyDescent="0.25">
      <c r="A423" t="s">
        <v>1142</v>
      </c>
      <c r="B423">
        <v>7716.4485000000004</v>
      </c>
      <c r="C423">
        <v>726.29719999999998</v>
      </c>
      <c r="D423">
        <v>94582.294800000003</v>
      </c>
      <c r="E423" s="3">
        <v>36149.956700000002</v>
      </c>
      <c r="F423" s="4">
        <v>5682.4141</v>
      </c>
      <c r="G423">
        <v>2002.7204999999999</v>
      </c>
      <c r="H423">
        <v>1714.8604</v>
      </c>
      <c r="I423">
        <v>0</v>
      </c>
      <c r="J423">
        <v>0</v>
      </c>
      <c r="K423">
        <v>0</v>
      </c>
      <c r="L423">
        <v>1124.3010999999999</v>
      </c>
      <c r="M423">
        <v>10609.480100000001</v>
      </c>
      <c r="N423">
        <v>0</v>
      </c>
      <c r="O423">
        <v>0</v>
      </c>
      <c r="P423">
        <v>0</v>
      </c>
      <c r="Q423">
        <v>0</v>
      </c>
      <c r="R423">
        <v>1</v>
      </c>
    </row>
    <row r="424" spans="1:18" x14ac:dyDescent="0.25">
      <c r="A424" t="s">
        <v>1143</v>
      </c>
      <c r="B424">
        <v>7424.4885999999997</v>
      </c>
      <c r="C424">
        <v>578.01639999999998</v>
      </c>
      <c r="D424">
        <v>112469.63400000001</v>
      </c>
      <c r="E424" s="3">
        <v>44994.832600000002</v>
      </c>
      <c r="F424" s="4">
        <v>6007.8112000000001</v>
      </c>
      <c r="G424">
        <v>1870.7145</v>
      </c>
      <c r="H424">
        <v>1518.5654</v>
      </c>
      <c r="I424">
        <v>0</v>
      </c>
      <c r="J424">
        <v>0</v>
      </c>
      <c r="K424">
        <v>0</v>
      </c>
      <c r="L424">
        <v>837.31709999999998</v>
      </c>
      <c r="M424">
        <v>17017.862000000001</v>
      </c>
      <c r="N424">
        <v>0</v>
      </c>
      <c r="O424">
        <v>0</v>
      </c>
      <c r="P424">
        <v>0</v>
      </c>
      <c r="Q424">
        <v>0</v>
      </c>
      <c r="R424">
        <v>1</v>
      </c>
    </row>
    <row r="425" spans="1:18" x14ac:dyDescent="0.25">
      <c r="A425" t="s">
        <v>69</v>
      </c>
      <c r="B425">
        <v>7156.0848999999998</v>
      </c>
      <c r="C425">
        <v>483.5292</v>
      </c>
      <c r="D425">
        <v>112992.3995</v>
      </c>
      <c r="E425" s="3">
        <v>41674.973700000002</v>
      </c>
      <c r="F425" s="4">
        <v>5869.0291999999999</v>
      </c>
      <c r="G425">
        <v>1932.7714000000001</v>
      </c>
      <c r="H425">
        <v>1772.0333000000001</v>
      </c>
      <c r="I425">
        <v>0</v>
      </c>
      <c r="J425">
        <v>0</v>
      </c>
      <c r="K425">
        <v>0</v>
      </c>
      <c r="L425">
        <v>1044.2825</v>
      </c>
      <c r="M425">
        <v>30474.7899</v>
      </c>
      <c r="N425">
        <v>0</v>
      </c>
      <c r="O425">
        <v>0</v>
      </c>
      <c r="P425">
        <v>0</v>
      </c>
      <c r="Q425">
        <v>0</v>
      </c>
      <c r="R425">
        <v>1</v>
      </c>
    </row>
    <row r="426" spans="1:18" x14ac:dyDescent="0.25">
      <c r="A426" t="s">
        <v>1145</v>
      </c>
      <c r="B426">
        <v>4302.2043000000003</v>
      </c>
      <c r="C426">
        <v>802.71040000000005</v>
      </c>
      <c r="D426">
        <v>60508.717799999999</v>
      </c>
      <c r="E426" s="3">
        <v>15669.7503</v>
      </c>
      <c r="F426" s="4">
        <v>5527.9255000000003</v>
      </c>
      <c r="G426">
        <v>1572.36</v>
      </c>
      <c r="H426">
        <v>3010.2287999999999</v>
      </c>
      <c r="I426">
        <v>0</v>
      </c>
      <c r="J426">
        <v>0</v>
      </c>
      <c r="K426">
        <v>0</v>
      </c>
      <c r="L426">
        <v>1060.0535</v>
      </c>
      <c r="M426">
        <v>19291.258999999998</v>
      </c>
      <c r="N426">
        <v>0</v>
      </c>
      <c r="O426">
        <v>0</v>
      </c>
      <c r="P426">
        <v>0</v>
      </c>
      <c r="Q426">
        <v>0</v>
      </c>
      <c r="R426">
        <v>1</v>
      </c>
    </row>
    <row r="427" spans="1:18" x14ac:dyDescent="0.25">
      <c r="A427" t="s">
        <v>1146</v>
      </c>
      <c r="B427">
        <v>10063.061799999999</v>
      </c>
      <c r="C427">
        <v>1592.2610999999999</v>
      </c>
      <c r="D427">
        <v>143595.8469</v>
      </c>
      <c r="E427" s="3">
        <v>64173.586000000003</v>
      </c>
      <c r="F427" s="4">
        <v>15956.611699999999</v>
      </c>
      <c r="G427">
        <v>3725.9105</v>
      </c>
      <c r="H427">
        <v>10297.037899999999</v>
      </c>
      <c r="I427">
        <v>0</v>
      </c>
      <c r="J427">
        <v>0</v>
      </c>
      <c r="K427">
        <v>0</v>
      </c>
      <c r="L427">
        <v>2229.7719999999999</v>
      </c>
      <c r="M427">
        <v>6126.8683000000001</v>
      </c>
      <c r="N427">
        <v>0</v>
      </c>
      <c r="O427">
        <v>0</v>
      </c>
      <c r="P427">
        <v>0</v>
      </c>
      <c r="Q427">
        <v>0</v>
      </c>
      <c r="R427">
        <v>1</v>
      </c>
    </row>
    <row r="428" spans="1:18" x14ac:dyDescent="0.25">
      <c r="A428" t="s">
        <v>70</v>
      </c>
      <c r="B428">
        <v>11321.7991</v>
      </c>
      <c r="C428">
        <v>1581.6973</v>
      </c>
      <c r="D428">
        <v>155241.66800000001</v>
      </c>
      <c r="E428" s="3">
        <v>70128.158500000005</v>
      </c>
      <c r="F428" s="4">
        <v>13919.9902</v>
      </c>
      <c r="G428">
        <v>2715.3456999999999</v>
      </c>
      <c r="H428">
        <v>6261.6800999999996</v>
      </c>
      <c r="I428">
        <v>0</v>
      </c>
      <c r="J428">
        <v>0</v>
      </c>
      <c r="K428">
        <v>0</v>
      </c>
      <c r="L428">
        <v>810.1816</v>
      </c>
      <c r="M428">
        <v>16703.988499999999</v>
      </c>
      <c r="N428">
        <v>0</v>
      </c>
      <c r="O428">
        <v>0</v>
      </c>
      <c r="P428">
        <v>0</v>
      </c>
      <c r="Q428">
        <v>0</v>
      </c>
      <c r="R428">
        <v>1</v>
      </c>
    </row>
    <row r="429" spans="1:18" x14ac:dyDescent="0.25">
      <c r="A429" t="s">
        <v>1148</v>
      </c>
      <c r="B429">
        <v>9830.0306999999993</v>
      </c>
      <c r="C429">
        <v>952.60069999999996</v>
      </c>
      <c r="D429">
        <v>146236.52499999999</v>
      </c>
      <c r="E429" s="3">
        <v>65174.197</v>
      </c>
      <c r="F429" s="4">
        <v>9600.6726999999992</v>
      </c>
      <c r="G429">
        <v>2768.4331999999999</v>
      </c>
      <c r="H429">
        <v>3037.8688000000002</v>
      </c>
      <c r="I429">
        <v>0</v>
      </c>
      <c r="J429">
        <v>0</v>
      </c>
      <c r="K429">
        <v>0</v>
      </c>
      <c r="L429">
        <v>1188.7608</v>
      </c>
      <c r="M429">
        <v>4449.9745999999996</v>
      </c>
      <c r="N429">
        <v>0</v>
      </c>
      <c r="O429">
        <v>0</v>
      </c>
      <c r="P429">
        <v>0</v>
      </c>
      <c r="Q429">
        <v>0</v>
      </c>
      <c r="R429">
        <v>1</v>
      </c>
    </row>
    <row r="430" spans="1:18" x14ac:dyDescent="0.25">
      <c r="A430" t="s">
        <v>1151</v>
      </c>
      <c r="B430">
        <v>4381.9472999999998</v>
      </c>
      <c r="C430">
        <v>594.00120000000004</v>
      </c>
      <c r="D430">
        <v>60987.580099999999</v>
      </c>
      <c r="E430" s="3">
        <v>22945.632300000001</v>
      </c>
      <c r="F430" s="4">
        <v>5616.5357999999997</v>
      </c>
      <c r="G430">
        <v>1875.2969000000001</v>
      </c>
      <c r="H430">
        <v>2540.3341999999998</v>
      </c>
      <c r="I430">
        <v>0</v>
      </c>
      <c r="J430">
        <v>0</v>
      </c>
      <c r="K430">
        <v>0</v>
      </c>
      <c r="L430">
        <v>1162.8511000000001</v>
      </c>
      <c r="M430">
        <v>293.02780000000001</v>
      </c>
      <c r="N430">
        <v>0</v>
      </c>
      <c r="O430">
        <v>0</v>
      </c>
      <c r="P430">
        <v>0</v>
      </c>
      <c r="Q430">
        <v>0</v>
      </c>
      <c r="R430">
        <v>1</v>
      </c>
    </row>
    <row r="431" spans="1:18" x14ac:dyDescent="0.25">
      <c r="A431" t="s">
        <v>1152</v>
      </c>
      <c r="B431">
        <v>4327.9094999999998</v>
      </c>
      <c r="C431">
        <v>1032.3615</v>
      </c>
      <c r="D431">
        <v>58802.540399999998</v>
      </c>
      <c r="E431" s="3">
        <v>18082.036700000001</v>
      </c>
      <c r="F431" s="4">
        <v>9793.0604999999996</v>
      </c>
      <c r="G431">
        <v>2342.4526000000001</v>
      </c>
      <c r="H431">
        <v>6835.0703999999996</v>
      </c>
      <c r="I431">
        <v>0</v>
      </c>
      <c r="J431">
        <v>0</v>
      </c>
      <c r="K431">
        <v>0</v>
      </c>
      <c r="L431">
        <v>1813.8444</v>
      </c>
      <c r="M431">
        <v>2038.5227</v>
      </c>
      <c r="N431">
        <v>0</v>
      </c>
      <c r="O431">
        <v>0</v>
      </c>
      <c r="P431">
        <v>0</v>
      </c>
      <c r="Q431">
        <v>0</v>
      </c>
      <c r="R431">
        <v>1</v>
      </c>
    </row>
    <row r="432" spans="1:18" x14ac:dyDescent="0.25">
      <c r="A432" t="s">
        <v>1153</v>
      </c>
      <c r="B432">
        <v>4985.0216</v>
      </c>
      <c r="C432">
        <v>282.69349999999997</v>
      </c>
      <c r="D432">
        <v>98325.085800000001</v>
      </c>
      <c r="E432" s="3">
        <v>41619.908600000002</v>
      </c>
      <c r="F432" s="4">
        <v>3023.3761</v>
      </c>
      <c r="G432">
        <v>648.45280000000002</v>
      </c>
      <c r="H432">
        <v>1934.1514999999999</v>
      </c>
      <c r="I432">
        <v>0</v>
      </c>
      <c r="J432">
        <v>0</v>
      </c>
      <c r="K432">
        <v>0</v>
      </c>
      <c r="L432">
        <v>444.0181</v>
      </c>
      <c r="M432">
        <v>79307.536300000007</v>
      </c>
      <c r="N432">
        <v>0</v>
      </c>
      <c r="O432">
        <v>0</v>
      </c>
      <c r="P432">
        <v>0</v>
      </c>
      <c r="Q432">
        <v>0</v>
      </c>
      <c r="R432">
        <v>1</v>
      </c>
    </row>
    <row r="433" spans="1:18" x14ac:dyDescent="0.25">
      <c r="A433" t="s">
        <v>1155</v>
      </c>
      <c r="B433">
        <v>5068.2870000000003</v>
      </c>
      <c r="C433">
        <v>477.1583</v>
      </c>
      <c r="D433">
        <v>66820.236300000004</v>
      </c>
      <c r="E433" s="3">
        <v>27769.635300000002</v>
      </c>
      <c r="F433" s="4">
        <v>3384.0536000000002</v>
      </c>
      <c r="G433">
        <v>1037.3305</v>
      </c>
      <c r="H433">
        <v>1242.0389</v>
      </c>
      <c r="I433">
        <v>0</v>
      </c>
      <c r="J433">
        <v>0</v>
      </c>
      <c r="K433">
        <v>0</v>
      </c>
      <c r="L433">
        <v>429.34879999999998</v>
      </c>
      <c r="M433">
        <v>14712.8325</v>
      </c>
      <c r="N433">
        <v>0</v>
      </c>
      <c r="O433">
        <v>0</v>
      </c>
      <c r="P433">
        <v>0</v>
      </c>
      <c r="Q433">
        <v>0</v>
      </c>
      <c r="R433">
        <v>1</v>
      </c>
    </row>
    <row r="434" spans="1:18" x14ac:dyDescent="0.25">
      <c r="A434" t="s">
        <v>1158</v>
      </c>
      <c r="B434">
        <v>7915.1803</v>
      </c>
      <c r="C434">
        <v>406.91039999999998</v>
      </c>
      <c r="D434">
        <v>151069.4664</v>
      </c>
      <c r="E434" s="3">
        <v>63131.8246</v>
      </c>
      <c r="F434" s="4">
        <v>3881.0392000000002</v>
      </c>
      <c r="G434">
        <v>998.03859999999997</v>
      </c>
      <c r="H434">
        <v>1959.674</v>
      </c>
      <c r="I434">
        <v>0</v>
      </c>
      <c r="J434">
        <v>0</v>
      </c>
      <c r="K434">
        <v>0</v>
      </c>
      <c r="L434">
        <v>456.61020000000002</v>
      </c>
      <c r="M434">
        <v>108299.65089999999</v>
      </c>
      <c r="N434">
        <v>0</v>
      </c>
      <c r="O434">
        <v>0</v>
      </c>
      <c r="P434">
        <v>0</v>
      </c>
      <c r="Q434">
        <v>0</v>
      </c>
      <c r="R434">
        <v>1</v>
      </c>
    </row>
    <row r="435" spans="1:18" x14ac:dyDescent="0.25">
      <c r="A435" t="s">
        <v>1159</v>
      </c>
      <c r="B435">
        <v>9406.5522000000001</v>
      </c>
      <c r="C435">
        <v>1401.3965000000001</v>
      </c>
      <c r="D435">
        <v>127538.7306</v>
      </c>
      <c r="E435" s="3">
        <v>57089.865899999997</v>
      </c>
      <c r="F435" s="4">
        <v>11126.408600000001</v>
      </c>
      <c r="G435">
        <v>2315.0695999999998</v>
      </c>
      <c r="H435">
        <v>6961.9282999999996</v>
      </c>
      <c r="I435">
        <v>0</v>
      </c>
      <c r="J435">
        <v>0</v>
      </c>
      <c r="K435">
        <v>0</v>
      </c>
      <c r="L435">
        <v>909.84270000000004</v>
      </c>
      <c r="M435">
        <v>21250.339899999999</v>
      </c>
      <c r="N435">
        <v>0</v>
      </c>
      <c r="O435">
        <v>0</v>
      </c>
      <c r="P435">
        <v>0</v>
      </c>
      <c r="Q435">
        <v>0</v>
      </c>
      <c r="R435">
        <v>1</v>
      </c>
    </row>
    <row r="436" spans="1:18" x14ac:dyDescent="0.25">
      <c r="A436" t="s">
        <v>1160</v>
      </c>
      <c r="B436">
        <v>10950.441999999999</v>
      </c>
      <c r="C436">
        <v>4848.5640000000003</v>
      </c>
      <c r="D436">
        <v>176436.47339999999</v>
      </c>
      <c r="E436" s="3">
        <v>104670.29859999999</v>
      </c>
      <c r="F436" s="4">
        <v>46950.123500000002</v>
      </c>
      <c r="G436">
        <v>4538.3110999999999</v>
      </c>
      <c r="H436">
        <v>40000.948100000001</v>
      </c>
      <c r="I436">
        <v>0</v>
      </c>
      <c r="J436">
        <v>0</v>
      </c>
      <c r="K436">
        <v>0</v>
      </c>
      <c r="L436">
        <v>2324.5019000000002</v>
      </c>
      <c r="M436">
        <v>7686.4736999999996</v>
      </c>
      <c r="N436">
        <v>0</v>
      </c>
      <c r="O436">
        <v>0</v>
      </c>
      <c r="P436">
        <v>0</v>
      </c>
      <c r="Q436">
        <v>0</v>
      </c>
      <c r="R436">
        <v>1</v>
      </c>
    </row>
    <row r="437" spans="1:18" x14ac:dyDescent="0.25">
      <c r="A437" t="s">
        <v>1161</v>
      </c>
      <c r="B437">
        <v>9072.9554000000007</v>
      </c>
      <c r="C437">
        <v>1998.1494</v>
      </c>
      <c r="D437">
        <v>122399.2951</v>
      </c>
      <c r="E437" s="3">
        <v>59535.376499999998</v>
      </c>
      <c r="F437" s="4">
        <v>14721.032499999999</v>
      </c>
      <c r="G437">
        <v>2572.0444000000002</v>
      </c>
      <c r="H437">
        <v>9784.8796000000002</v>
      </c>
      <c r="I437">
        <v>0</v>
      </c>
      <c r="J437">
        <v>0</v>
      </c>
      <c r="K437">
        <v>0</v>
      </c>
      <c r="L437">
        <v>903.41679999999997</v>
      </c>
      <c r="M437">
        <v>6311.4364999999998</v>
      </c>
      <c r="N437">
        <v>0</v>
      </c>
      <c r="O437">
        <v>0</v>
      </c>
      <c r="P437">
        <v>0</v>
      </c>
      <c r="Q437">
        <v>0</v>
      </c>
      <c r="R437">
        <v>1</v>
      </c>
    </row>
    <row r="438" spans="1:18" x14ac:dyDescent="0.25">
      <c r="A438" t="s">
        <v>1163</v>
      </c>
      <c r="B438">
        <v>4176.8324000000002</v>
      </c>
      <c r="C438">
        <v>703.10699999999997</v>
      </c>
      <c r="D438">
        <v>61704.582300000002</v>
      </c>
      <c r="E438" s="3">
        <v>27251.552500000002</v>
      </c>
      <c r="F438" s="4">
        <v>8847.8040000000001</v>
      </c>
      <c r="G438">
        <v>2290.6201000000001</v>
      </c>
      <c r="H438">
        <v>4770.7168000000001</v>
      </c>
      <c r="I438">
        <v>0</v>
      </c>
      <c r="J438">
        <v>0</v>
      </c>
      <c r="K438">
        <v>0</v>
      </c>
      <c r="L438">
        <v>1312.2769000000001</v>
      </c>
      <c r="M438">
        <v>1636.3570999999999</v>
      </c>
      <c r="N438">
        <v>0</v>
      </c>
      <c r="O438">
        <v>0</v>
      </c>
      <c r="P438">
        <v>0</v>
      </c>
      <c r="Q438">
        <v>0</v>
      </c>
      <c r="R438">
        <v>1</v>
      </c>
    </row>
    <row r="439" spans="1:18" x14ac:dyDescent="0.25">
      <c r="A439" t="s">
        <v>1164</v>
      </c>
      <c r="B439">
        <v>7458.9322000000002</v>
      </c>
      <c r="C439">
        <v>3744.0740999999998</v>
      </c>
      <c r="D439">
        <v>117151.72960000001</v>
      </c>
      <c r="E439" s="3">
        <v>68615.326100000006</v>
      </c>
      <c r="F439" s="4">
        <v>36047.634299999998</v>
      </c>
      <c r="G439">
        <v>3178.5646999999999</v>
      </c>
      <c r="H439">
        <v>31564.1319</v>
      </c>
      <c r="I439">
        <v>0</v>
      </c>
      <c r="J439">
        <v>0</v>
      </c>
      <c r="K439">
        <v>0</v>
      </c>
      <c r="L439">
        <v>1766.9773</v>
      </c>
      <c r="M439">
        <v>10310.2572</v>
      </c>
      <c r="N439">
        <v>0</v>
      </c>
      <c r="O439">
        <v>0</v>
      </c>
      <c r="P439">
        <v>0</v>
      </c>
      <c r="Q439">
        <v>0</v>
      </c>
      <c r="R439">
        <v>1</v>
      </c>
    </row>
    <row r="440" spans="1:18" x14ac:dyDescent="0.25">
      <c r="A440" t="s">
        <v>1165</v>
      </c>
      <c r="B440">
        <v>10227.814</v>
      </c>
      <c r="C440">
        <v>1164.0787</v>
      </c>
      <c r="D440">
        <v>181024.92170000001</v>
      </c>
      <c r="E440" s="3">
        <v>82491.020300000004</v>
      </c>
      <c r="F440" s="4">
        <v>14088.487800000001</v>
      </c>
      <c r="G440">
        <v>2217.7883999999999</v>
      </c>
      <c r="H440">
        <v>10414.3125</v>
      </c>
      <c r="I440">
        <v>0</v>
      </c>
      <c r="J440">
        <v>0</v>
      </c>
      <c r="K440">
        <v>0</v>
      </c>
      <c r="L440">
        <v>1251.462</v>
      </c>
      <c r="M440">
        <v>93273.507400000002</v>
      </c>
      <c r="N440">
        <v>0</v>
      </c>
      <c r="O440">
        <v>0</v>
      </c>
      <c r="P440">
        <v>0</v>
      </c>
      <c r="Q440">
        <v>0</v>
      </c>
      <c r="R440">
        <v>1</v>
      </c>
    </row>
    <row r="441" spans="1:18" x14ac:dyDescent="0.25">
      <c r="A441" t="s">
        <v>1166</v>
      </c>
      <c r="B441">
        <v>11660.302900000001</v>
      </c>
      <c r="C441">
        <v>3159.7755999999999</v>
      </c>
      <c r="D441">
        <v>194164.4461</v>
      </c>
      <c r="E441" s="3">
        <v>116343.1715</v>
      </c>
      <c r="F441" s="4">
        <v>32062.2896</v>
      </c>
      <c r="G441">
        <v>3243.7138</v>
      </c>
      <c r="H441">
        <v>25849.3907</v>
      </c>
      <c r="I441">
        <v>0</v>
      </c>
      <c r="J441">
        <v>0</v>
      </c>
      <c r="K441">
        <v>0</v>
      </c>
      <c r="L441">
        <v>1207.0834</v>
      </c>
      <c r="M441">
        <v>57109.9067</v>
      </c>
      <c r="N441">
        <v>0</v>
      </c>
      <c r="O441">
        <v>0</v>
      </c>
      <c r="P441">
        <v>0</v>
      </c>
      <c r="Q441">
        <v>0</v>
      </c>
      <c r="R441">
        <v>1</v>
      </c>
    </row>
    <row r="442" spans="1:18" x14ac:dyDescent="0.25">
      <c r="A442" t="s">
        <v>71</v>
      </c>
      <c r="B442">
        <v>10710.736199999999</v>
      </c>
      <c r="C442">
        <v>4867.5730000000003</v>
      </c>
      <c r="D442">
        <v>134905.29800000001</v>
      </c>
      <c r="E442" s="3">
        <v>76465.535199999998</v>
      </c>
      <c r="F442" s="4">
        <v>29530.256300000001</v>
      </c>
      <c r="G442">
        <v>3063.5774999999999</v>
      </c>
      <c r="H442">
        <v>24904.4221</v>
      </c>
      <c r="I442">
        <v>0</v>
      </c>
      <c r="J442">
        <v>0</v>
      </c>
      <c r="K442">
        <v>0</v>
      </c>
      <c r="L442">
        <v>1228.4664</v>
      </c>
      <c r="M442">
        <v>13757.873100000001</v>
      </c>
      <c r="N442">
        <v>0</v>
      </c>
      <c r="O442">
        <v>0</v>
      </c>
      <c r="P442">
        <v>0</v>
      </c>
      <c r="Q442">
        <v>0</v>
      </c>
      <c r="R442">
        <v>1</v>
      </c>
    </row>
    <row r="443" spans="1:18" x14ac:dyDescent="0.25">
      <c r="A443" t="s">
        <v>1172</v>
      </c>
      <c r="B443">
        <v>4862.6019999999999</v>
      </c>
      <c r="C443">
        <v>2593.2422999999999</v>
      </c>
      <c r="D443">
        <v>67620.8364</v>
      </c>
      <c r="E443" s="3">
        <v>30744.227900000002</v>
      </c>
      <c r="F443" s="4">
        <v>23084.7428</v>
      </c>
      <c r="G443">
        <v>2318.1325999999999</v>
      </c>
      <c r="H443">
        <v>20210.766599999999</v>
      </c>
      <c r="I443">
        <v>0</v>
      </c>
      <c r="J443">
        <v>0</v>
      </c>
      <c r="K443">
        <v>0</v>
      </c>
      <c r="L443">
        <v>1495.3756000000001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</v>
      </c>
    </row>
    <row r="444" spans="1:18" x14ac:dyDescent="0.25">
      <c r="A444" t="s">
        <v>1174</v>
      </c>
      <c r="B444">
        <v>8143.817</v>
      </c>
      <c r="C444">
        <v>1212.4518</v>
      </c>
      <c r="D444">
        <v>111647.485</v>
      </c>
      <c r="E444" s="3">
        <v>46168.1829</v>
      </c>
      <c r="F444" s="4">
        <v>12252.028700000001</v>
      </c>
      <c r="G444">
        <v>2821.5401000000002</v>
      </c>
      <c r="H444">
        <v>7566.3860999999997</v>
      </c>
      <c r="I444">
        <v>0</v>
      </c>
      <c r="J444">
        <v>0</v>
      </c>
      <c r="K444">
        <v>0</v>
      </c>
      <c r="L444">
        <v>1422.4341999999999</v>
      </c>
      <c r="M444">
        <v>1197.6337000000001</v>
      </c>
      <c r="N444">
        <v>0</v>
      </c>
      <c r="O444">
        <v>0</v>
      </c>
      <c r="P444">
        <v>0</v>
      </c>
      <c r="Q444">
        <v>0</v>
      </c>
      <c r="R444">
        <v>1</v>
      </c>
    </row>
    <row r="445" spans="1:18" x14ac:dyDescent="0.25">
      <c r="A445" t="s">
        <v>1175</v>
      </c>
      <c r="B445">
        <v>6826.5583999999999</v>
      </c>
      <c r="C445">
        <v>2390.7689</v>
      </c>
      <c r="D445">
        <v>86811.808099999995</v>
      </c>
      <c r="E445" s="3">
        <v>37118.055999999997</v>
      </c>
      <c r="F445" s="4">
        <v>20427.333200000001</v>
      </c>
      <c r="G445">
        <v>3351.4479999999999</v>
      </c>
      <c r="H445">
        <v>16517.280200000001</v>
      </c>
      <c r="I445">
        <v>0</v>
      </c>
      <c r="J445">
        <v>0</v>
      </c>
      <c r="K445">
        <v>0</v>
      </c>
      <c r="L445">
        <v>2524.7964999999999</v>
      </c>
      <c r="M445">
        <v>2533.6894000000002</v>
      </c>
      <c r="N445">
        <v>0</v>
      </c>
      <c r="O445">
        <v>0</v>
      </c>
      <c r="P445">
        <v>0</v>
      </c>
      <c r="Q445">
        <v>0</v>
      </c>
      <c r="R445">
        <v>1</v>
      </c>
    </row>
    <row r="446" spans="1:18" x14ac:dyDescent="0.25">
      <c r="A446" t="s">
        <v>1176</v>
      </c>
      <c r="B446">
        <v>10580.7102</v>
      </c>
      <c r="C446">
        <v>1010.2459</v>
      </c>
      <c r="D446">
        <v>146676.8554</v>
      </c>
      <c r="E446" s="3">
        <v>61322.428500000002</v>
      </c>
      <c r="F446" s="4">
        <v>9408.4190999999992</v>
      </c>
      <c r="G446">
        <v>3228.2768999999998</v>
      </c>
      <c r="H446">
        <v>3851.5171999999998</v>
      </c>
      <c r="I446">
        <v>0</v>
      </c>
      <c r="J446">
        <v>0</v>
      </c>
      <c r="K446">
        <v>0</v>
      </c>
      <c r="L446">
        <v>1546.9692</v>
      </c>
      <c r="M446">
        <v>17260.321800000002</v>
      </c>
      <c r="N446">
        <v>0</v>
      </c>
      <c r="O446">
        <v>0</v>
      </c>
      <c r="P446">
        <v>0</v>
      </c>
      <c r="Q446">
        <v>0</v>
      </c>
      <c r="R446">
        <v>1</v>
      </c>
    </row>
    <row r="447" spans="1:18" x14ac:dyDescent="0.25">
      <c r="A447" t="s">
        <v>1177</v>
      </c>
      <c r="B447">
        <v>9013.7085999999999</v>
      </c>
      <c r="C447">
        <v>5124.0227000000004</v>
      </c>
      <c r="D447">
        <v>139446.85389999999</v>
      </c>
      <c r="E447" s="3">
        <v>82867.264299999995</v>
      </c>
      <c r="F447" s="4">
        <v>46641.903200000001</v>
      </c>
      <c r="G447">
        <v>4157.5838999999996</v>
      </c>
      <c r="H447">
        <v>41168.661999999997</v>
      </c>
      <c r="I447">
        <v>0</v>
      </c>
      <c r="J447">
        <v>0</v>
      </c>
      <c r="K447">
        <v>0</v>
      </c>
      <c r="L447">
        <v>2197.5425</v>
      </c>
      <c r="M447">
        <v>4531.7038000000002</v>
      </c>
      <c r="N447">
        <v>0</v>
      </c>
      <c r="O447">
        <v>0</v>
      </c>
      <c r="P447">
        <v>0</v>
      </c>
      <c r="Q447">
        <v>0</v>
      </c>
      <c r="R447">
        <v>1</v>
      </c>
    </row>
    <row r="448" spans="1:18" x14ac:dyDescent="0.25">
      <c r="A448" t="s">
        <v>1178</v>
      </c>
      <c r="B448">
        <v>6619.2674999999999</v>
      </c>
      <c r="C448">
        <v>2271.7876999999999</v>
      </c>
      <c r="D448">
        <v>90081.845000000001</v>
      </c>
      <c r="E448" s="3">
        <v>39598.131000000001</v>
      </c>
      <c r="F448" s="4">
        <v>18000.268199999999</v>
      </c>
      <c r="G448">
        <v>2176.0511999999999</v>
      </c>
      <c r="H448">
        <v>14329.2009</v>
      </c>
      <c r="I448">
        <v>0</v>
      </c>
      <c r="J448">
        <v>0</v>
      </c>
      <c r="K448">
        <v>0</v>
      </c>
      <c r="L448">
        <v>1009.7032</v>
      </c>
      <c r="M448">
        <v>8337.2350999999999</v>
      </c>
      <c r="N448">
        <v>0</v>
      </c>
      <c r="O448">
        <v>0</v>
      </c>
      <c r="P448">
        <v>0</v>
      </c>
      <c r="Q448">
        <v>0</v>
      </c>
      <c r="R448">
        <v>1</v>
      </c>
    </row>
    <row r="449" spans="1:18" x14ac:dyDescent="0.25">
      <c r="A449" t="s">
        <v>1180</v>
      </c>
      <c r="B449">
        <v>7609.8483999999999</v>
      </c>
      <c r="C449">
        <v>1381.7239999999999</v>
      </c>
      <c r="D449">
        <v>106094.1529</v>
      </c>
      <c r="E449" s="3">
        <v>41024.587500000001</v>
      </c>
      <c r="F449" s="4">
        <v>14764.031800000001</v>
      </c>
      <c r="G449">
        <v>5011.0254999999997</v>
      </c>
      <c r="H449">
        <v>8746.1029999999992</v>
      </c>
      <c r="I449">
        <v>0</v>
      </c>
      <c r="J449">
        <v>0</v>
      </c>
      <c r="K449">
        <v>0</v>
      </c>
      <c r="L449">
        <v>4080.7537000000002</v>
      </c>
      <c r="M449">
        <v>6973.4721</v>
      </c>
      <c r="N449">
        <v>0</v>
      </c>
      <c r="O449">
        <v>0</v>
      </c>
      <c r="P449">
        <v>0</v>
      </c>
      <c r="Q449">
        <v>0</v>
      </c>
      <c r="R449">
        <v>1</v>
      </c>
    </row>
    <row r="450" spans="1:18" x14ac:dyDescent="0.25">
      <c r="A450" t="s">
        <v>1183</v>
      </c>
      <c r="B450">
        <v>14417.140100000001</v>
      </c>
      <c r="C450">
        <v>2160.0284999999999</v>
      </c>
      <c r="D450">
        <v>219689.3818</v>
      </c>
      <c r="E450" s="3">
        <v>92617.805500000002</v>
      </c>
      <c r="F450" s="4">
        <v>20028.6636</v>
      </c>
      <c r="G450">
        <v>3181.2141999999999</v>
      </c>
      <c r="H450">
        <v>2946.3833</v>
      </c>
      <c r="I450">
        <v>0</v>
      </c>
      <c r="J450">
        <v>0</v>
      </c>
      <c r="K450">
        <v>0</v>
      </c>
      <c r="L450">
        <v>1711.9096999999999</v>
      </c>
      <c r="M450">
        <v>56817.294199999997</v>
      </c>
      <c r="N450">
        <v>0</v>
      </c>
      <c r="O450">
        <v>0</v>
      </c>
      <c r="P450">
        <v>0</v>
      </c>
      <c r="Q450">
        <v>0</v>
      </c>
      <c r="R450">
        <v>1</v>
      </c>
    </row>
    <row r="451" spans="1:18" x14ac:dyDescent="0.25">
      <c r="A451" t="s">
        <v>1193</v>
      </c>
      <c r="B451">
        <v>9640.9136999999992</v>
      </c>
      <c r="C451">
        <v>2301.6311999999998</v>
      </c>
      <c r="D451">
        <v>145576.978</v>
      </c>
      <c r="E451" s="3">
        <v>69916.021399999998</v>
      </c>
      <c r="F451" s="4">
        <v>24059.4359</v>
      </c>
      <c r="G451">
        <v>3440.8573000000001</v>
      </c>
      <c r="H451">
        <v>19344.947199999999</v>
      </c>
      <c r="I451">
        <v>0</v>
      </c>
      <c r="J451">
        <v>0</v>
      </c>
      <c r="K451">
        <v>0</v>
      </c>
      <c r="L451">
        <v>1808.0744</v>
      </c>
      <c r="M451">
        <v>29812.888200000001</v>
      </c>
      <c r="N451">
        <v>0</v>
      </c>
      <c r="O451">
        <v>0</v>
      </c>
      <c r="P451">
        <v>0</v>
      </c>
      <c r="Q451">
        <v>0</v>
      </c>
      <c r="R451">
        <v>1</v>
      </c>
    </row>
    <row r="452" spans="1:18" x14ac:dyDescent="0.25">
      <c r="A452" t="s">
        <v>1194</v>
      </c>
      <c r="B452">
        <v>8459.3395999999993</v>
      </c>
      <c r="C452">
        <v>1661.5362</v>
      </c>
      <c r="D452">
        <v>192492.6085</v>
      </c>
      <c r="E452" s="3">
        <v>99978.643899999995</v>
      </c>
      <c r="F452" s="4">
        <v>36201.563000000002</v>
      </c>
      <c r="G452">
        <v>1342.5345</v>
      </c>
      <c r="H452">
        <v>34747.8534</v>
      </c>
      <c r="I452">
        <v>0</v>
      </c>
      <c r="J452">
        <v>0</v>
      </c>
      <c r="K452">
        <v>0</v>
      </c>
      <c r="L452">
        <v>201.9923</v>
      </c>
      <c r="M452">
        <v>150811.03880000001</v>
      </c>
      <c r="N452">
        <v>0</v>
      </c>
      <c r="O452">
        <v>0</v>
      </c>
      <c r="P452">
        <v>0</v>
      </c>
      <c r="Q452">
        <v>0</v>
      </c>
      <c r="R452">
        <v>1</v>
      </c>
    </row>
    <row r="453" spans="1:18" x14ac:dyDescent="0.25">
      <c r="A453" t="s">
        <v>1197</v>
      </c>
      <c r="B453">
        <v>8574.6527999999998</v>
      </c>
      <c r="C453">
        <v>1873.6169</v>
      </c>
      <c r="D453">
        <v>115123.76029999999</v>
      </c>
      <c r="E453" s="3">
        <v>52309.672599999998</v>
      </c>
      <c r="F453" s="4">
        <v>15558.246800000001</v>
      </c>
      <c r="G453">
        <v>2284.1716000000001</v>
      </c>
      <c r="H453">
        <v>11084.7436</v>
      </c>
      <c r="I453">
        <v>0</v>
      </c>
      <c r="J453">
        <v>0</v>
      </c>
      <c r="K453">
        <v>0</v>
      </c>
      <c r="L453">
        <v>749.57489999999996</v>
      </c>
      <c r="M453">
        <v>5277.5295999999998</v>
      </c>
      <c r="N453">
        <v>0</v>
      </c>
      <c r="O453">
        <v>0</v>
      </c>
      <c r="P453">
        <v>0</v>
      </c>
      <c r="Q453">
        <v>0</v>
      </c>
      <c r="R453">
        <v>1</v>
      </c>
    </row>
    <row r="454" spans="1:18" x14ac:dyDescent="0.25">
      <c r="A454" t="s">
        <v>1199</v>
      </c>
      <c r="B454">
        <v>12675.6605</v>
      </c>
      <c r="C454">
        <v>1497.0032000000001</v>
      </c>
      <c r="D454">
        <v>159081.4773</v>
      </c>
      <c r="E454" s="3">
        <v>70257.241800000003</v>
      </c>
      <c r="F454" s="4">
        <v>10839.0519</v>
      </c>
      <c r="G454">
        <v>3132.0976000000001</v>
      </c>
      <c r="H454">
        <v>3462.2925</v>
      </c>
      <c r="I454">
        <v>0</v>
      </c>
      <c r="J454">
        <v>0</v>
      </c>
      <c r="K454">
        <v>0</v>
      </c>
      <c r="L454">
        <v>1138.1322</v>
      </c>
      <c r="M454">
        <v>16687.043699999998</v>
      </c>
      <c r="N454">
        <v>0</v>
      </c>
      <c r="O454">
        <v>0</v>
      </c>
      <c r="P454">
        <v>0</v>
      </c>
      <c r="Q454">
        <v>0</v>
      </c>
      <c r="R454">
        <v>1</v>
      </c>
    </row>
    <row r="455" spans="1:18" x14ac:dyDescent="0.25">
      <c r="A455" t="s">
        <v>1201</v>
      </c>
      <c r="B455">
        <v>3475.4249</v>
      </c>
      <c r="C455">
        <v>496.67149999999998</v>
      </c>
      <c r="D455">
        <v>43181.594400000002</v>
      </c>
      <c r="E455" s="3">
        <v>15165.6495</v>
      </c>
      <c r="F455" s="4">
        <v>4703.9165000000003</v>
      </c>
      <c r="G455">
        <v>1679.8407999999999</v>
      </c>
      <c r="H455">
        <v>2410.2595000000001</v>
      </c>
      <c r="I455">
        <v>0</v>
      </c>
      <c r="J455">
        <v>0</v>
      </c>
      <c r="K455">
        <v>0</v>
      </c>
      <c r="L455">
        <v>1276.2727</v>
      </c>
      <c r="M455">
        <v>308.31029999999998</v>
      </c>
      <c r="N455">
        <v>0</v>
      </c>
      <c r="O455">
        <v>0</v>
      </c>
      <c r="P455">
        <v>0</v>
      </c>
      <c r="Q455">
        <v>0</v>
      </c>
      <c r="R455">
        <v>1</v>
      </c>
    </row>
    <row r="456" spans="1:18" x14ac:dyDescent="0.25">
      <c r="A456" t="s">
        <v>72</v>
      </c>
      <c r="B456">
        <v>6105.3308999999999</v>
      </c>
      <c r="C456">
        <v>685.96270000000004</v>
      </c>
      <c r="D456">
        <v>81538.991299999994</v>
      </c>
      <c r="E456" s="3">
        <v>32527.673200000001</v>
      </c>
      <c r="F456" s="4">
        <v>5928.6496999999999</v>
      </c>
      <c r="G456">
        <v>1537.8261</v>
      </c>
      <c r="H456">
        <v>2444.6887999999999</v>
      </c>
      <c r="I456">
        <v>0</v>
      </c>
      <c r="J456">
        <v>0</v>
      </c>
      <c r="K456">
        <v>0</v>
      </c>
      <c r="L456">
        <v>567.16679999999997</v>
      </c>
      <c r="M456">
        <v>12611.2677</v>
      </c>
      <c r="N456">
        <v>0</v>
      </c>
      <c r="O456">
        <v>0</v>
      </c>
      <c r="P456">
        <v>0</v>
      </c>
      <c r="Q456">
        <v>0</v>
      </c>
      <c r="R456">
        <v>1</v>
      </c>
    </row>
    <row r="457" spans="1:18" x14ac:dyDescent="0.25">
      <c r="A457" t="s">
        <v>73</v>
      </c>
      <c r="B457">
        <v>8029.0253000000002</v>
      </c>
      <c r="C457">
        <v>992.08500000000004</v>
      </c>
      <c r="D457">
        <v>157834.5417</v>
      </c>
      <c r="E457" s="3">
        <v>66395.6296</v>
      </c>
      <c r="F457" s="4">
        <v>10247.5741</v>
      </c>
      <c r="G457">
        <v>1463.5255999999999</v>
      </c>
      <c r="H457">
        <v>7966.665</v>
      </c>
      <c r="I457">
        <v>0</v>
      </c>
      <c r="J457">
        <v>0</v>
      </c>
      <c r="K457">
        <v>0</v>
      </c>
      <c r="L457">
        <v>599.7885</v>
      </c>
      <c r="M457">
        <v>103792.92690000001</v>
      </c>
      <c r="N457">
        <v>0</v>
      </c>
      <c r="O457">
        <v>0</v>
      </c>
      <c r="P457">
        <v>0</v>
      </c>
      <c r="Q457">
        <v>0</v>
      </c>
      <c r="R457">
        <v>1</v>
      </c>
    </row>
    <row r="458" spans="1:18" x14ac:dyDescent="0.25">
      <c r="A458" t="s">
        <v>1215</v>
      </c>
      <c r="B458">
        <v>3316.6032</v>
      </c>
      <c r="C458">
        <v>854.14700000000005</v>
      </c>
      <c r="D458">
        <v>47825.924800000001</v>
      </c>
      <c r="E458" s="3">
        <v>17120.581099999999</v>
      </c>
      <c r="F458" s="4">
        <v>9286.5676999999996</v>
      </c>
      <c r="G458">
        <v>2165.3865999999998</v>
      </c>
      <c r="H458">
        <v>6790.6034</v>
      </c>
      <c r="I458">
        <v>0</v>
      </c>
      <c r="J458">
        <v>0</v>
      </c>
      <c r="K458">
        <v>0</v>
      </c>
      <c r="L458">
        <v>1682.4046000000001</v>
      </c>
      <c r="M458">
        <v>1500.7599</v>
      </c>
      <c r="N458">
        <v>0</v>
      </c>
      <c r="O458">
        <v>0</v>
      </c>
      <c r="P458">
        <v>0</v>
      </c>
      <c r="Q458">
        <v>0</v>
      </c>
      <c r="R458">
        <v>1</v>
      </c>
    </row>
    <row r="459" spans="1:18" x14ac:dyDescent="0.25">
      <c r="A459" t="s">
        <v>1216</v>
      </c>
      <c r="B459">
        <v>5961.4373999999998</v>
      </c>
      <c r="C459">
        <v>1040.3859</v>
      </c>
      <c r="D459">
        <v>84530.065300000002</v>
      </c>
      <c r="E459" s="3">
        <v>32186.707399999999</v>
      </c>
      <c r="F459" s="4">
        <v>11203.0713</v>
      </c>
      <c r="G459">
        <v>3174.5909999999999</v>
      </c>
      <c r="H459">
        <v>7031.3869999999997</v>
      </c>
      <c r="I459">
        <v>0</v>
      </c>
      <c r="J459">
        <v>0</v>
      </c>
      <c r="K459">
        <v>0</v>
      </c>
      <c r="L459">
        <v>2380.1614</v>
      </c>
      <c r="M459">
        <v>3955.2033000000001</v>
      </c>
      <c r="N459">
        <v>0</v>
      </c>
      <c r="O459">
        <v>0</v>
      </c>
      <c r="P459">
        <v>0</v>
      </c>
      <c r="Q459">
        <v>0</v>
      </c>
      <c r="R459">
        <v>1</v>
      </c>
    </row>
    <row r="460" spans="1:18" x14ac:dyDescent="0.25">
      <c r="A460" t="s">
        <v>74</v>
      </c>
      <c r="B460">
        <v>6652.5545000000002</v>
      </c>
      <c r="C460">
        <v>2253.4531000000002</v>
      </c>
      <c r="D460">
        <v>112081.48050000001</v>
      </c>
      <c r="E460" s="3">
        <v>47257.5219</v>
      </c>
      <c r="F460" s="4">
        <v>21756.602699999999</v>
      </c>
      <c r="G460">
        <v>1776.825</v>
      </c>
      <c r="H460">
        <v>19144.5766</v>
      </c>
      <c r="I460">
        <v>0</v>
      </c>
      <c r="J460">
        <v>0</v>
      </c>
      <c r="K460">
        <v>0</v>
      </c>
      <c r="L460">
        <v>933.62729999999999</v>
      </c>
      <c r="M460">
        <v>42721.970600000001</v>
      </c>
      <c r="N460">
        <v>0</v>
      </c>
      <c r="O460">
        <v>0</v>
      </c>
      <c r="P460">
        <v>0</v>
      </c>
      <c r="Q460">
        <v>0</v>
      </c>
      <c r="R460">
        <v>1</v>
      </c>
    </row>
    <row r="461" spans="1:18" x14ac:dyDescent="0.25">
      <c r="A461" t="s">
        <v>75</v>
      </c>
      <c r="B461">
        <v>6258.1801999999998</v>
      </c>
      <c r="C461">
        <v>2983.4467</v>
      </c>
      <c r="D461">
        <v>98296.645900000003</v>
      </c>
      <c r="E461" s="3">
        <v>41431.839699999997</v>
      </c>
      <c r="F461" s="4">
        <v>25092.2336</v>
      </c>
      <c r="G461">
        <v>2179.4472999999998</v>
      </c>
      <c r="H461">
        <v>21622.3878</v>
      </c>
      <c r="I461">
        <v>0</v>
      </c>
      <c r="J461">
        <v>0</v>
      </c>
      <c r="K461">
        <v>0</v>
      </c>
      <c r="L461">
        <v>1142.2137</v>
      </c>
      <c r="M461">
        <v>27838.572899999999</v>
      </c>
      <c r="N461">
        <v>0</v>
      </c>
      <c r="O461">
        <v>0</v>
      </c>
      <c r="P461">
        <v>0</v>
      </c>
      <c r="Q461">
        <v>0</v>
      </c>
      <c r="R461">
        <v>1</v>
      </c>
    </row>
    <row r="462" spans="1:18" x14ac:dyDescent="0.25">
      <c r="A462" t="s">
        <v>1220</v>
      </c>
      <c r="B462">
        <v>9826.3724000000002</v>
      </c>
      <c r="C462">
        <v>736.78859999999997</v>
      </c>
      <c r="D462">
        <v>145220.2935</v>
      </c>
      <c r="E462" s="3">
        <v>59661.5262</v>
      </c>
      <c r="F462" s="4">
        <v>7687.3162000000002</v>
      </c>
      <c r="G462">
        <v>2690.9141</v>
      </c>
      <c r="H462">
        <v>2506.3705</v>
      </c>
      <c r="I462">
        <v>0</v>
      </c>
      <c r="J462">
        <v>0</v>
      </c>
      <c r="K462">
        <v>0</v>
      </c>
      <c r="L462">
        <v>1606.2978000000001</v>
      </c>
      <c r="M462">
        <v>23675.333200000001</v>
      </c>
      <c r="N462">
        <v>0</v>
      </c>
      <c r="O462">
        <v>0</v>
      </c>
      <c r="P462">
        <v>0</v>
      </c>
      <c r="Q462">
        <v>0</v>
      </c>
      <c r="R462">
        <v>1</v>
      </c>
    </row>
    <row r="463" spans="1:18" x14ac:dyDescent="0.25">
      <c r="A463" t="s">
        <v>1221</v>
      </c>
      <c r="B463">
        <v>10631.419599999999</v>
      </c>
      <c r="C463">
        <v>920.18730000000005</v>
      </c>
      <c r="D463">
        <v>172354.3235</v>
      </c>
      <c r="E463" s="3">
        <v>68035.5337</v>
      </c>
      <c r="F463" s="4">
        <v>11620.3819</v>
      </c>
      <c r="G463">
        <v>2813.4784</v>
      </c>
      <c r="H463">
        <v>6423.9090999999999</v>
      </c>
      <c r="I463">
        <v>0</v>
      </c>
      <c r="J463">
        <v>0</v>
      </c>
      <c r="K463">
        <v>0</v>
      </c>
      <c r="L463">
        <v>1568.4611</v>
      </c>
      <c r="M463">
        <v>61837.280200000001</v>
      </c>
      <c r="N463">
        <v>0</v>
      </c>
      <c r="O463">
        <v>0</v>
      </c>
      <c r="P463">
        <v>0</v>
      </c>
      <c r="Q463">
        <v>0</v>
      </c>
      <c r="R463">
        <v>1</v>
      </c>
    </row>
    <row r="464" spans="1:18" x14ac:dyDescent="0.25">
      <c r="A464" t="s">
        <v>1222</v>
      </c>
      <c r="B464">
        <v>9804.1237999999994</v>
      </c>
      <c r="C464">
        <v>2254.7064999999998</v>
      </c>
      <c r="D464">
        <v>142706.96650000001</v>
      </c>
      <c r="E464" s="3">
        <v>66702.827099999995</v>
      </c>
      <c r="F464" s="4">
        <v>21491.186900000001</v>
      </c>
      <c r="G464">
        <v>3694.4881999999998</v>
      </c>
      <c r="H464">
        <v>15579.8405</v>
      </c>
      <c r="I464">
        <v>0</v>
      </c>
      <c r="J464">
        <v>0</v>
      </c>
      <c r="K464">
        <v>0</v>
      </c>
      <c r="L464">
        <v>1989.1856</v>
      </c>
      <c r="M464">
        <v>20575.030999999999</v>
      </c>
      <c r="N464">
        <v>0</v>
      </c>
      <c r="O464">
        <v>0</v>
      </c>
      <c r="P464">
        <v>0</v>
      </c>
      <c r="Q464">
        <v>0</v>
      </c>
      <c r="R464">
        <v>1</v>
      </c>
    </row>
    <row r="465" spans="1:18" x14ac:dyDescent="0.25">
      <c r="A465" t="s">
        <v>1223</v>
      </c>
      <c r="B465">
        <v>4651.8249999999998</v>
      </c>
      <c r="C465">
        <v>238.8698</v>
      </c>
      <c r="D465">
        <v>82454.821899999995</v>
      </c>
      <c r="E465" s="3">
        <v>33097.229700000004</v>
      </c>
      <c r="F465" s="4">
        <v>2072.2444</v>
      </c>
      <c r="G465">
        <v>610.70519999999999</v>
      </c>
      <c r="H465">
        <v>425.16789999999997</v>
      </c>
      <c r="I465">
        <v>0</v>
      </c>
      <c r="J465">
        <v>0</v>
      </c>
      <c r="K465">
        <v>0</v>
      </c>
      <c r="L465">
        <v>321.79840000000002</v>
      </c>
      <c r="M465">
        <v>50684.699399999998</v>
      </c>
      <c r="N465">
        <v>0</v>
      </c>
      <c r="O465">
        <v>0</v>
      </c>
      <c r="P465">
        <v>0</v>
      </c>
      <c r="Q465">
        <v>0</v>
      </c>
      <c r="R465">
        <v>1</v>
      </c>
    </row>
    <row r="466" spans="1:18" x14ac:dyDescent="0.25">
      <c r="A466" t="s">
        <v>1224</v>
      </c>
      <c r="B466">
        <v>10914.675800000001</v>
      </c>
      <c r="C466">
        <v>1106.4649999999999</v>
      </c>
      <c r="D466">
        <v>201543.56789999999</v>
      </c>
      <c r="E466" s="3">
        <v>86541.098800000007</v>
      </c>
      <c r="F466" s="4">
        <v>16922.626700000001</v>
      </c>
      <c r="G466">
        <v>1912.8447000000001</v>
      </c>
      <c r="H466">
        <v>13896.8838</v>
      </c>
      <c r="I466">
        <v>0</v>
      </c>
      <c r="J466">
        <v>0</v>
      </c>
      <c r="K466">
        <v>0</v>
      </c>
      <c r="L466">
        <v>1080.3289</v>
      </c>
      <c r="M466">
        <v>123328.8913</v>
      </c>
      <c r="N466">
        <v>0</v>
      </c>
      <c r="O466">
        <v>0</v>
      </c>
      <c r="P466">
        <v>0</v>
      </c>
      <c r="Q466">
        <v>0</v>
      </c>
      <c r="R466">
        <v>1</v>
      </c>
    </row>
    <row r="467" spans="1:18" x14ac:dyDescent="0.25">
      <c r="A467" t="s">
        <v>1226</v>
      </c>
      <c r="B467">
        <v>8799.4493999999995</v>
      </c>
      <c r="C467">
        <v>713.60400000000004</v>
      </c>
      <c r="D467">
        <v>144340.8664</v>
      </c>
      <c r="E467" s="3">
        <v>58724.003400000001</v>
      </c>
      <c r="F467" s="4">
        <v>6953.8995000000004</v>
      </c>
      <c r="G467">
        <v>2018.3359</v>
      </c>
      <c r="H467">
        <v>2850.9787999999999</v>
      </c>
      <c r="I467">
        <v>0</v>
      </c>
      <c r="J467">
        <v>0</v>
      </c>
      <c r="K467">
        <v>0</v>
      </c>
      <c r="L467">
        <v>1126.931</v>
      </c>
      <c r="M467">
        <v>61074.1443</v>
      </c>
      <c r="N467">
        <v>0</v>
      </c>
      <c r="O467">
        <v>0</v>
      </c>
      <c r="P467">
        <v>0</v>
      </c>
      <c r="Q467">
        <v>0</v>
      </c>
      <c r="R467">
        <v>1</v>
      </c>
    </row>
    <row r="468" spans="1:18" x14ac:dyDescent="0.25">
      <c r="A468" t="s">
        <v>1227</v>
      </c>
      <c r="B468">
        <v>6442.0018</v>
      </c>
      <c r="C468">
        <v>485.1977</v>
      </c>
      <c r="D468">
        <v>99326.741899999994</v>
      </c>
      <c r="E468" s="3">
        <v>41817.487300000001</v>
      </c>
      <c r="F468" s="4">
        <v>4839.1619000000001</v>
      </c>
      <c r="G468">
        <v>1474.0909999999999</v>
      </c>
      <c r="H468">
        <v>1765.3453</v>
      </c>
      <c r="I468">
        <v>0</v>
      </c>
      <c r="J468">
        <v>0</v>
      </c>
      <c r="K468">
        <v>0</v>
      </c>
      <c r="L468">
        <v>633.80370000000005</v>
      </c>
      <c r="M468">
        <v>27331.299500000001</v>
      </c>
      <c r="N468">
        <v>0</v>
      </c>
      <c r="O468">
        <v>0</v>
      </c>
      <c r="P468">
        <v>0</v>
      </c>
      <c r="Q468">
        <v>0</v>
      </c>
      <c r="R468">
        <v>1</v>
      </c>
    </row>
    <row r="469" spans="1:18" x14ac:dyDescent="0.25">
      <c r="A469" t="s">
        <v>1228</v>
      </c>
      <c r="B469">
        <v>9244.1931999999997</v>
      </c>
      <c r="C469">
        <v>1471.8424</v>
      </c>
      <c r="D469">
        <v>145111.04190000001</v>
      </c>
      <c r="E469" s="3">
        <v>51512.349000000002</v>
      </c>
      <c r="F469" s="4">
        <v>15414.5453</v>
      </c>
      <c r="G469">
        <v>3397.9479999999999</v>
      </c>
      <c r="H469">
        <v>10013.5957</v>
      </c>
      <c r="I469">
        <v>0</v>
      </c>
      <c r="J469">
        <v>0</v>
      </c>
      <c r="K469">
        <v>0</v>
      </c>
      <c r="L469">
        <v>2359.3516</v>
      </c>
      <c r="M469">
        <v>38106.704400000002</v>
      </c>
      <c r="N469">
        <v>0</v>
      </c>
      <c r="O469">
        <v>0</v>
      </c>
      <c r="P469">
        <v>0</v>
      </c>
      <c r="Q469">
        <v>0</v>
      </c>
      <c r="R469">
        <v>1</v>
      </c>
    </row>
    <row r="470" spans="1:18" x14ac:dyDescent="0.25">
      <c r="A470" t="s">
        <v>1231</v>
      </c>
      <c r="B470">
        <v>5353.8787000000002</v>
      </c>
      <c r="C470">
        <v>308.44459999999998</v>
      </c>
      <c r="D470">
        <v>92055.468500000003</v>
      </c>
      <c r="E470" s="3">
        <v>26109.666000000001</v>
      </c>
      <c r="F470" s="4">
        <v>4071.3431999999998</v>
      </c>
      <c r="G470">
        <v>2043.5396000000001</v>
      </c>
      <c r="H470">
        <v>1371.5735999999999</v>
      </c>
      <c r="I470">
        <v>0</v>
      </c>
      <c r="J470">
        <v>0</v>
      </c>
      <c r="K470">
        <v>0</v>
      </c>
      <c r="L470">
        <v>1569.4813999999999</v>
      </c>
      <c r="M470">
        <v>36389.7448</v>
      </c>
      <c r="N470">
        <v>0</v>
      </c>
      <c r="O470">
        <v>0</v>
      </c>
      <c r="P470">
        <v>0</v>
      </c>
      <c r="Q470">
        <v>0</v>
      </c>
      <c r="R470">
        <v>1</v>
      </c>
    </row>
    <row r="471" spans="1:18" x14ac:dyDescent="0.25">
      <c r="A471" t="s">
        <v>1232</v>
      </c>
      <c r="B471">
        <v>6682.4287999999997</v>
      </c>
      <c r="C471">
        <v>841.86580000000004</v>
      </c>
      <c r="D471">
        <v>102161.2772</v>
      </c>
      <c r="E471" s="3">
        <v>42771.185299999997</v>
      </c>
      <c r="F471" s="4">
        <v>9810.1139999999996</v>
      </c>
      <c r="G471">
        <v>2536.2683999999999</v>
      </c>
      <c r="H471">
        <v>5647.8624</v>
      </c>
      <c r="I471">
        <v>0</v>
      </c>
      <c r="J471">
        <v>0</v>
      </c>
      <c r="K471">
        <v>0</v>
      </c>
      <c r="L471">
        <v>1679.3526999999999</v>
      </c>
      <c r="M471">
        <v>25068.560799999999</v>
      </c>
      <c r="N471">
        <v>0</v>
      </c>
      <c r="O471">
        <v>0</v>
      </c>
      <c r="P471">
        <v>0</v>
      </c>
      <c r="Q471">
        <v>0</v>
      </c>
      <c r="R471">
        <v>1</v>
      </c>
    </row>
    <row r="472" spans="1:18" x14ac:dyDescent="0.25">
      <c r="A472" t="s">
        <v>1235</v>
      </c>
      <c r="B472">
        <v>7496.9390999999996</v>
      </c>
      <c r="C472">
        <v>1052.7144000000001</v>
      </c>
      <c r="D472">
        <v>110474.2911</v>
      </c>
      <c r="E472" s="3">
        <v>45920.579599999997</v>
      </c>
      <c r="F472" s="4">
        <v>11302.5605</v>
      </c>
      <c r="G472">
        <v>2164.9614999999999</v>
      </c>
      <c r="H472">
        <v>7357.0222000000003</v>
      </c>
      <c r="I472">
        <v>0</v>
      </c>
      <c r="J472">
        <v>0</v>
      </c>
      <c r="K472">
        <v>0</v>
      </c>
      <c r="L472">
        <v>1188.9788000000001</v>
      </c>
      <c r="M472">
        <v>15086.179899999999</v>
      </c>
      <c r="N472">
        <v>0</v>
      </c>
      <c r="O472">
        <v>0</v>
      </c>
      <c r="P472">
        <v>0</v>
      </c>
      <c r="Q472">
        <v>0</v>
      </c>
      <c r="R472">
        <v>1</v>
      </c>
    </row>
    <row r="473" spans="1:18" x14ac:dyDescent="0.25">
      <c r="A473" t="s">
        <v>1237</v>
      </c>
      <c r="B473">
        <v>8931.7253999999994</v>
      </c>
      <c r="C473">
        <v>892.1934</v>
      </c>
      <c r="D473">
        <v>116477.2095</v>
      </c>
      <c r="E473" s="3">
        <v>44690.551200000002</v>
      </c>
      <c r="F473" s="4">
        <v>7303.9735000000001</v>
      </c>
      <c r="G473">
        <v>2013.3520000000001</v>
      </c>
      <c r="H473">
        <v>2838.0209</v>
      </c>
      <c r="I473">
        <v>0</v>
      </c>
      <c r="J473">
        <v>0</v>
      </c>
      <c r="K473">
        <v>0</v>
      </c>
      <c r="L473">
        <v>816.48929999999996</v>
      </c>
      <c r="M473">
        <v>3912.8222999999998</v>
      </c>
      <c r="N473">
        <v>0</v>
      </c>
      <c r="O473">
        <v>0</v>
      </c>
      <c r="P473">
        <v>0</v>
      </c>
      <c r="Q473">
        <v>0</v>
      </c>
      <c r="R473">
        <v>1</v>
      </c>
    </row>
    <row r="474" spans="1:18" x14ac:dyDescent="0.25">
      <c r="A474" t="s">
        <v>1238</v>
      </c>
      <c r="B474">
        <v>8362.2098999999998</v>
      </c>
      <c r="C474">
        <v>770.77779999999996</v>
      </c>
      <c r="D474">
        <v>132077.5723</v>
      </c>
      <c r="E474" s="3">
        <v>51424.622300000003</v>
      </c>
      <c r="F474" s="4">
        <v>8357.2940999999992</v>
      </c>
      <c r="G474">
        <v>2032.4848</v>
      </c>
      <c r="H474">
        <v>4464.9759000000004</v>
      </c>
      <c r="I474">
        <v>0</v>
      </c>
      <c r="J474">
        <v>0</v>
      </c>
      <c r="K474">
        <v>0</v>
      </c>
      <c r="L474">
        <v>1083.8951</v>
      </c>
      <c r="M474">
        <v>42573.832300000002</v>
      </c>
      <c r="N474">
        <v>0</v>
      </c>
      <c r="O474">
        <v>0</v>
      </c>
      <c r="P474">
        <v>0</v>
      </c>
      <c r="Q474">
        <v>0</v>
      </c>
      <c r="R474">
        <v>1</v>
      </c>
    </row>
    <row r="475" spans="1:18" x14ac:dyDescent="0.25">
      <c r="A475" t="s">
        <v>1239</v>
      </c>
      <c r="B475">
        <v>2442.7408999999998</v>
      </c>
      <c r="C475">
        <v>132.6968</v>
      </c>
      <c r="D475">
        <v>34541.892399999997</v>
      </c>
      <c r="E475" s="3">
        <v>9846.6255999999994</v>
      </c>
      <c r="F475" s="4">
        <v>1276.8092999999999</v>
      </c>
      <c r="G475">
        <v>629.23159999999996</v>
      </c>
      <c r="H475">
        <v>155.4342</v>
      </c>
      <c r="I475">
        <v>0</v>
      </c>
      <c r="J475">
        <v>0</v>
      </c>
      <c r="K475">
        <v>0</v>
      </c>
      <c r="L475">
        <v>364.5557</v>
      </c>
      <c r="M475">
        <v>7092.5340999999999</v>
      </c>
      <c r="N475">
        <v>0</v>
      </c>
      <c r="O475">
        <v>0</v>
      </c>
      <c r="P475">
        <v>0</v>
      </c>
      <c r="Q475">
        <v>0</v>
      </c>
      <c r="R475">
        <v>1</v>
      </c>
    </row>
    <row r="476" spans="1:18" x14ac:dyDescent="0.25">
      <c r="A476" t="s">
        <v>1242</v>
      </c>
      <c r="B476">
        <v>1728.4183</v>
      </c>
      <c r="C476">
        <v>158.69999999999999</v>
      </c>
      <c r="D476">
        <v>25553.723300000001</v>
      </c>
      <c r="E476" s="3">
        <v>8123.5763999999999</v>
      </c>
      <c r="F476" s="4">
        <v>2027.5637999999999</v>
      </c>
      <c r="G476">
        <v>888.49789999999996</v>
      </c>
      <c r="H476">
        <v>864.81230000000005</v>
      </c>
      <c r="I476">
        <v>0</v>
      </c>
      <c r="J476">
        <v>0</v>
      </c>
      <c r="K476">
        <v>0</v>
      </c>
      <c r="L476">
        <v>700.13220000000001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1</v>
      </c>
    </row>
    <row r="477" spans="1:18" x14ac:dyDescent="0.25">
      <c r="A477" t="s">
        <v>1245</v>
      </c>
      <c r="B477">
        <v>5460.0955999999996</v>
      </c>
      <c r="C477">
        <v>375.66140000000001</v>
      </c>
      <c r="D477">
        <v>124670.98</v>
      </c>
      <c r="E477" s="3">
        <v>52228.168899999997</v>
      </c>
      <c r="F477" s="4">
        <v>8376.2356999999993</v>
      </c>
      <c r="G477">
        <v>590.10720000000003</v>
      </c>
      <c r="H477">
        <v>7717.0972000000002</v>
      </c>
      <c r="I477">
        <v>0</v>
      </c>
      <c r="J477">
        <v>0</v>
      </c>
      <c r="K477">
        <v>0</v>
      </c>
      <c r="L477">
        <v>240.45439999999999</v>
      </c>
      <c r="M477">
        <v>111272.628</v>
      </c>
      <c r="N477">
        <v>0</v>
      </c>
      <c r="O477">
        <v>0</v>
      </c>
      <c r="P477">
        <v>0</v>
      </c>
      <c r="Q477">
        <v>0</v>
      </c>
      <c r="R477">
        <v>1</v>
      </c>
    </row>
    <row r="478" spans="1:18" x14ac:dyDescent="0.25">
      <c r="A478" t="s">
        <v>1247</v>
      </c>
      <c r="B478">
        <v>6885.7357000000002</v>
      </c>
      <c r="C478">
        <v>1921.7584999999999</v>
      </c>
      <c r="D478">
        <v>96551.4231</v>
      </c>
      <c r="E478" s="3">
        <v>40190.864000000001</v>
      </c>
      <c r="F478" s="4">
        <v>16835.5579</v>
      </c>
      <c r="G478">
        <v>2884.8240999999998</v>
      </c>
      <c r="H478">
        <v>12425.3295</v>
      </c>
      <c r="I478">
        <v>0</v>
      </c>
      <c r="J478">
        <v>0</v>
      </c>
      <c r="K478">
        <v>0</v>
      </c>
      <c r="L478">
        <v>1584.1288</v>
      </c>
      <c r="M478">
        <v>4822.6382000000003</v>
      </c>
      <c r="N478">
        <v>0</v>
      </c>
      <c r="O478">
        <v>0</v>
      </c>
      <c r="P478">
        <v>0</v>
      </c>
      <c r="Q478">
        <v>0</v>
      </c>
      <c r="R478">
        <v>1</v>
      </c>
    </row>
    <row r="479" spans="1:18" x14ac:dyDescent="0.25">
      <c r="A479" t="s">
        <v>1248</v>
      </c>
      <c r="B479">
        <v>3448.2107999999998</v>
      </c>
      <c r="C479">
        <v>809.5086</v>
      </c>
      <c r="D479">
        <v>49221.375599999999</v>
      </c>
      <c r="E479" s="3">
        <v>18859.838199999998</v>
      </c>
      <c r="F479" s="4">
        <v>7057.2572</v>
      </c>
      <c r="G479">
        <v>1252.6098999999999</v>
      </c>
      <c r="H479">
        <v>5522.9215999999997</v>
      </c>
      <c r="I479">
        <v>0</v>
      </c>
      <c r="J479">
        <v>0</v>
      </c>
      <c r="K479">
        <v>0</v>
      </c>
      <c r="L479">
        <v>924.59590000000003</v>
      </c>
      <c r="M479">
        <v>16694.438099999999</v>
      </c>
      <c r="N479">
        <v>0</v>
      </c>
      <c r="O479">
        <v>0</v>
      </c>
      <c r="P479">
        <v>0</v>
      </c>
      <c r="Q479">
        <v>0</v>
      </c>
      <c r="R479">
        <v>1</v>
      </c>
    </row>
    <row r="480" spans="1:18" x14ac:dyDescent="0.25">
      <c r="A480" t="s">
        <v>1249</v>
      </c>
      <c r="B480">
        <v>863.99249999999995</v>
      </c>
      <c r="C480">
        <v>68.113699999999994</v>
      </c>
      <c r="D480">
        <v>8564.9616000000005</v>
      </c>
      <c r="E480" s="3">
        <v>-2024.6552999999999</v>
      </c>
      <c r="F480" s="4">
        <v>581.52670000000001</v>
      </c>
      <c r="G480">
        <v>376.54790000000003</v>
      </c>
      <c r="H480">
        <v>169.01560000000001</v>
      </c>
      <c r="I480">
        <v>0</v>
      </c>
      <c r="J480">
        <v>0</v>
      </c>
      <c r="K480">
        <v>0</v>
      </c>
      <c r="L480">
        <v>324.14929999999998</v>
      </c>
      <c r="M480">
        <v>1617.0260000000001</v>
      </c>
      <c r="N480">
        <v>0</v>
      </c>
      <c r="O480">
        <v>0</v>
      </c>
      <c r="P480">
        <v>0</v>
      </c>
      <c r="Q480">
        <v>0</v>
      </c>
      <c r="R480">
        <v>1</v>
      </c>
    </row>
    <row r="481" spans="1:18" x14ac:dyDescent="0.25">
      <c r="A481" t="s">
        <v>1252</v>
      </c>
      <c r="B481">
        <v>6492.2271000000001</v>
      </c>
      <c r="C481">
        <v>1639.4588000000001</v>
      </c>
      <c r="D481">
        <v>88458.141199999998</v>
      </c>
      <c r="E481" s="3">
        <v>33499.793400000002</v>
      </c>
      <c r="F481" s="4">
        <v>14947.688</v>
      </c>
      <c r="G481">
        <v>2986.5702000000001</v>
      </c>
      <c r="H481">
        <v>11381.192300000001</v>
      </c>
      <c r="I481">
        <v>0</v>
      </c>
      <c r="J481">
        <v>0</v>
      </c>
      <c r="K481">
        <v>0</v>
      </c>
      <c r="L481">
        <v>2269.8625999999999</v>
      </c>
      <c r="M481">
        <v>7080.4165999999996</v>
      </c>
      <c r="N481">
        <v>0</v>
      </c>
      <c r="O481">
        <v>0</v>
      </c>
      <c r="P481">
        <v>0</v>
      </c>
      <c r="Q481">
        <v>0</v>
      </c>
      <c r="R481">
        <v>1</v>
      </c>
    </row>
    <row r="482" spans="1:18" x14ac:dyDescent="0.25">
      <c r="A482" t="s">
        <v>1254</v>
      </c>
      <c r="B482">
        <v>7199.2658000000001</v>
      </c>
      <c r="C482">
        <v>1772.0550000000001</v>
      </c>
      <c r="D482">
        <v>105479.1559</v>
      </c>
      <c r="E482" s="3">
        <v>49982.704299999998</v>
      </c>
      <c r="F482" s="4">
        <v>17978.927100000001</v>
      </c>
      <c r="G482">
        <v>3309.9308999999998</v>
      </c>
      <c r="H482">
        <v>13644.7335</v>
      </c>
      <c r="I482">
        <v>0</v>
      </c>
      <c r="J482">
        <v>0</v>
      </c>
      <c r="K482">
        <v>0</v>
      </c>
      <c r="L482">
        <v>2200.8654999999999</v>
      </c>
      <c r="M482">
        <v>14439.652899999999</v>
      </c>
      <c r="N482">
        <v>0</v>
      </c>
      <c r="O482">
        <v>0</v>
      </c>
      <c r="P482">
        <v>0</v>
      </c>
      <c r="Q482">
        <v>0</v>
      </c>
      <c r="R482">
        <v>1</v>
      </c>
    </row>
    <row r="483" spans="1:18" x14ac:dyDescent="0.25">
      <c r="A483" t="s">
        <v>1255</v>
      </c>
      <c r="B483">
        <v>10833.630800000001</v>
      </c>
      <c r="C483">
        <v>1831.5218</v>
      </c>
      <c r="D483">
        <v>141666.87969999999</v>
      </c>
      <c r="E483" s="3">
        <v>58806.016499999998</v>
      </c>
      <c r="F483" s="4">
        <v>16128.9229</v>
      </c>
      <c r="G483">
        <v>4427.1270000000004</v>
      </c>
      <c r="H483">
        <v>9356.1674999999996</v>
      </c>
      <c r="I483">
        <v>0</v>
      </c>
      <c r="J483">
        <v>0</v>
      </c>
      <c r="K483">
        <v>0</v>
      </c>
      <c r="L483">
        <v>2540.2491</v>
      </c>
      <c r="M483">
        <v>2872.7363</v>
      </c>
      <c r="N483">
        <v>0</v>
      </c>
      <c r="O483">
        <v>0</v>
      </c>
      <c r="P483">
        <v>0</v>
      </c>
      <c r="Q483">
        <v>0</v>
      </c>
      <c r="R483">
        <v>1</v>
      </c>
    </row>
    <row r="484" spans="1:18" x14ac:dyDescent="0.25">
      <c r="A484" t="s">
        <v>77</v>
      </c>
      <c r="B484">
        <v>6135.5559000000003</v>
      </c>
      <c r="C484">
        <v>1017.783</v>
      </c>
      <c r="D484">
        <v>89214.716400000005</v>
      </c>
      <c r="E484" s="3">
        <v>33196.482199999999</v>
      </c>
      <c r="F484" s="4">
        <v>9631.2891</v>
      </c>
      <c r="G484">
        <v>1528.2227</v>
      </c>
      <c r="H484">
        <v>6372.0403999999999</v>
      </c>
      <c r="I484">
        <v>0</v>
      </c>
      <c r="J484">
        <v>0</v>
      </c>
      <c r="K484">
        <v>0</v>
      </c>
      <c r="L484">
        <v>716.61630000000002</v>
      </c>
      <c r="M484">
        <v>28349.264500000001</v>
      </c>
      <c r="N484">
        <v>0</v>
      </c>
      <c r="O484">
        <v>0</v>
      </c>
      <c r="P484">
        <v>0</v>
      </c>
      <c r="Q484">
        <v>0</v>
      </c>
      <c r="R484">
        <v>1</v>
      </c>
    </row>
    <row r="485" spans="1:18" x14ac:dyDescent="0.25">
      <c r="A485" t="s">
        <v>1261</v>
      </c>
      <c r="B485">
        <v>10292.506299999999</v>
      </c>
      <c r="C485">
        <v>834.84199999999998</v>
      </c>
      <c r="D485">
        <v>195108.66649999999</v>
      </c>
      <c r="E485" s="3">
        <v>83966.733699999997</v>
      </c>
      <c r="F485" s="4">
        <v>10297.661700000001</v>
      </c>
      <c r="G485">
        <v>3589.0823</v>
      </c>
      <c r="H485">
        <v>5756.1040999999996</v>
      </c>
      <c r="I485">
        <v>0</v>
      </c>
      <c r="J485">
        <v>0</v>
      </c>
      <c r="K485">
        <v>0</v>
      </c>
      <c r="L485">
        <v>2338.1545000000001</v>
      </c>
      <c r="M485">
        <v>125569.9728</v>
      </c>
      <c r="N485">
        <v>0</v>
      </c>
      <c r="O485">
        <v>0</v>
      </c>
      <c r="P485">
        <v>0</v>
      </c>
      <c r="Q485">
        <v>0</v>
      </c>
      <c r="R485">
        <v>1</v>
      </c>
    </row>
    <row r="486" spans="1:18" x14ac:dyDescent="0.25">
      <c r="A486" t="s">
        <v>78</v>
      </c>
      <c r="B486">
        <v>7610.1929</v>
      </c>
      <c r="C486">
        <v>1373.2274</v>
      </c>
      <c r="D486">
        <v>97170.199099999998</v>
      </c>
      <c r="E486" s="3">
        <v>42092.7552</v>
      </c>
      <c r="F486" s="4">
        <v>10464.457399999999</v>
      </c>
      <c r="G486">
        <v>3229.4081999999999</v>
      </c>
      <c r="H486">
        <v>5039.8149000000003</v>
      </c>
      <c r="I486">
        <v>0</v>
      </c>
      <c r="J486">
        <v>0</v>
      </c>
      <c r="K486">
        <v>0</v>
      </c>
      <c r="L486">
        <v>1647.6339</v>
      </c>
      <c r="M486">
        <v>20920.448400000001</v>
      </c>
      <c r="N486">
        <v>0</v>
      </c>
      <c r="O486">
        <v>0</v>
      </c>
      <c r="P486">
        <v>0</v>
      </c>
      <c r="Q486">
        <v>0</v>
      </c>
      <c r="R486">
        <v>1</v>
      </c>
    </row>
    <row r="487" spans="1:18" x14ac:dyDescent="0.25">
      <c r="A487" t="s">
        <v>1262</v>
      </c>
      <c r="B487">
        <v>8420.9362999999994</v>
      </c>
      <c r="C487">
        <v>791.50279999999998</v>
      </c>
      <c r="D487">
        <v>165790.4957</v>
      </c>
      <c r="E487" s="3">
        <v>84864.882400000002</v>
      </c>
      <c r="F487" s="4">
        <v>11451.6716</v>
      </c>
      <c r="G487">
        <v>1831.1114</v>
      </c>
      <c r="H487">
        <v>8262.3202999999994</v>
      </c>
      <c r="I487">
        <v>0</v>
      </c>
      <c r="J487">
        <v>0</v>
      </c>
      <c r="K487">
        <v>0</v>
      </c>
      <c r="L487">
        <v>286.30860000000001</v>
      </c>
      <c r="M487">
        <v>113083.65700000001</v>
      </c>
      <c r="N487">
        <v>0</v>
      </c>
      <c r="O487">
        <v>0</v>
      </c>
      <c r="P487">
        <v>0</v>
      </c>
      <c r="Q487">
        <v>0</v>
      </c>
      <c r="R487">
        <v>1</v>
      </c>
    </row>
    <row r="488" spans="1:18" x14ac:dyDescent="0.25">
      <c r="A488" t="s">
        <v>1263</v>
      </c>
      <c r="B488">
        <v>9384.0861000000004</v>
      </c>
      <c r="C488">
        <v>1630.0186000000001</v>
      </c>
      <c r="D488">
        <v>147702.39850000001</v>
      </c>
      <c r="E488" s="3">
        <v>58006.373399999997</v>
      </c>
      <c r="F488" s="4">
        <v>16667.5</v>
      </c>
      <c r="G488">
        <v>4203.2109</v>
      </c>
      <c r="H488">
        <v>10511.1885</v>
      </c>
      <c r="I488">
        <v>0</v>
      </c>
      <c r="J488">
        <v>0</v>
      </c>
      <c r="K488">
        <v>0</v>
      </c>
      <c r="L488">
        <v>2645.9587999999999</v>
      </c>
      <c r="M488">
        <v>33346.081599999998</v>
      </c>
      <c r="N488">
        <v>0</v>
      </c>
      <c r="O488">
        <v>0</v>
      </c>
      <c r="P488">
        <v>0</v>
      </c>
      <c r="Q488">
        <v>0</v>
      </c>
      <c r="R488">
        <v>1</v>
      </c>
    </row>
    <row r="489" spans="1:18" x14ac:dyDescent="0.25">
      <c r="A489" t="s">
        <v>1264</v>
      </c>
      <c r="B489">
        <v>6934.2987999999996</v>
      </c>
      <c r="C489">
        <v>556.40549999999996</v>
      </c>
      <c r="D489">
        <v>93897.596799999999</v>
      </c>
      <c r="E489" s="3">
        <v>38883.647400000002</v>
      </c>
      <c r="F489" s="4">
        <v>5172.4336999999996</v>
      </c>
      <c r="G489">
        <v>1873.1452999999999</v>
      </c>
      <c r="H489">
        <v>1165.7608</v>
      </c>
      <c r="I489">
        <v>0</v>
      </c>
      <c r="J489">
        <v>0</v>
      </c>
      <c r="K489">
        <v>0</v>
      </c>
      <c r="L489">
        <v>727.70510000000002</v>
      </c>
      <c r="M489">
        <v>9275.7312999999995</v>
      </c>
      <c r="N489">
        <v>0</v>
      </c>
      <c r="O489">
        <v>0</v>
      </c>
      <c r="P489">
        <v>0</v>
      </c>
      <c r="Q489">
        <v>0</v>
      </c>
      <c r="R489">
        <v>1</v>
      </c>
    </row>
    <row r="490" spans="1:18" x14ac:dyDescent="0.25">
      <c r="A490" t="s">
        <v>1265</v>
      </c>
      <c r="B490">
        <v>3045.68</v>
      </c>
      <c r="C490">
        <v>259.9393</v>
      </c>
      <c r="D490">
        <v>43906.706700000002</v>
      </c>
      <c r="E490" s="3">
        <v>10581.272999999999</v>
      </c>
      <c r="F490" s="4">
        <v>2947.1228999999998</v>
      </c>
      <c r="G490">
        <v>1446.9914000000001</v>
      </c>
      <c r="H490">
        <v>891.15219999999999</v>
      </c>
      <c r="I490">
        <v>0</v>
      </c>
      <c r="J490">
        <v>0</v>
      </c>
      <c r="K490">
        <v>0</v>
      </c>
      <c r="L490">
        <v>1036.8216</v>
      </c>
      <c r="M490">
        <v>5978.9998999999998</v>
      </c>
      <c r="N490">
        <v>0</v>
      </c>
      <c r="O490">
        <v>0</v>
      </c>
      <c r="P490">
        <v>0</v>
      </c>
      <c r="Q490">
        <v>0</v>
      </c>
      <c r="R490">
        <v>1</v>
      </c>
    </row>
    <row r="491" spans="1:18" x14ac:dyDescent="0.25">
      <c r="A491" t="s">
        <v>1271</v>
      </c>
      <c r="B491">
        <v>6337.8167000000003</v>
      </c>
      <c r="C491">
        <v>1307.1708000000001</v>
      </c>
      <c r="D491">
        <v>80911.554000000004</v>
      </c>
      <c r="E491" s="3">
        <v>37081.861100000002</v>
      </c>
      <c r="F491" s="4">
        <v>11515.1386</v>
      </c>
      <c r="G491">
        <v>2908.4531999999999</v>
      </c>
      <c r="H491">
        <v>7340.4834000000001</v>
      </c>
      <c r="I491">
        <v>0</v>
      </c>
      <c r="J491">
        <v>0</v>
      </c>
      <c r="K491">
        <v>0</v>
      </c>
      <c r="L491">
        <v>2161.7240999999999</v>
      </c>
      <c r="M491">
        <v>478.6345</v>
      </c>
      <c r="N491">
        <v>0</v>
      </c>
      <c r="O491">
        <v>0</v>
      </c>
      <c r="P491">
        <v>0</v>
      </c>
      <c r="Q491">
        <v>0</v>
      </c>
      <c r="R491">
        <v>1</v>
      </c>
    </row>
    <row r="492" spans="1:18" x14ac:dyDescent="0.25">
      <c r="A492" t="s">
        <v>1272</v>
      </c>
      <c r="B492">
        <v>2717.3796000000002</v>
      </c>
      <c r="C492">
        <v>483.54689999999999</v>
      </c>
      <c r="D492">
        <v>43077.421300000002</v>
      </c>
      <c r="E492" s="3">
        <v>17438.6702</v>
      </c>
      <c r="F492" s="4">
        <v>4465.7635</v>
      </c>
      <c r="G492">
        <v>1535.1701</v>
      </c>
      <c r="H492">
        <v>2096.3699000000001</v>
      </c>
      <c r="I492">
        <v>0</v>
      </c>
      <c r="J492">
        <v>0</v>
      </c>
      <c r="K492">
        <v>0</v>
      </c>
      <c r="L492">
        <v>1083.7076</v>
      </c>
      <c r="M492">
        <v>5432.7785999999996</v>
      </c>
      <c r="N492">
        <v>0</v>
      </c>
      <c r="O492">
        <v>0</v>
      </c>
      <c r="P492">
        <v>0</v>
      </c>
      <c r="Q492">
        <v>0</v>
      </c>
      <c r="R492">
        <v>1</v>
      </c>
    </row>
    <row r="493" spans="1:18" x14ac:dyDescent="0.25">
      <c r="A493" t="s">
        <v>1273</v>
      </c>
      <c r="B493">
        <v>6449.6010999999999</v>
      </c>
      <c r="C493">
        <v>715.03129999999999</v>
      </c>
      <c r="D493">
        <v>78031.118700000006</v>
      </c>
      <c r="E493" s="3">
        <v>33498.610200000003</v>
      </c>
      <c r="F493" s="4">
        <v>5268.7727999999997</v>
      </c>
      <c r="G493">
        <v>1699.4656</v>
      </c>
      <c r="H493">
        <v>1811.9490000000001</v>
      </c>
      <c r="I493">
        <v>0</v>
      </c>
      <c r="J493">
        <v>0</v>
      </c>
      <c r="K493">
        <v>0</v>
      </c>
      <c r="L493">
        <v>616.37270000000001</v>
      </c>
      <c r="M493">
        <v>664.82820000000004</v>
      </c>
      <c r="N493">
        <v>0</v>
      </c>
      <c r="O493">
        <v>0</v>
      </c>
      <c r="P493">
        <v>0</v>
      </c>
      <c r="Q493">
        <v>0</v>
      </c>
      <c r="R493">
        <v>1</v>
      </c>
    </row>
    <row r="494" spans="1:18" x14ac:dyDescent="0.25">
      <c r="A494" t="s">
        <v>1274</v>
      </c>
      <c r="B494">
        <v>5463.6206000000002</v>
      </c>
      <c r="C494">
        <v>2027.9315999999999</v>
      </c>
      <c r="D494">
        <v>86989.3174</v>
      </c>
      <c r="E494" s="3">
        <v>35404.518199999999</v>
      </c>
      <c r="F494" s="4">
        <v>22696.698199999999</v>
      </c>
      <c r="G494">
        <v>3718.7206000000001</v>
      </c>
      <c r="H494">
        <v>18253.896000000001</v>
      </c>
      <c r="I494">
        <v>0</v>
      </c>
      <c r="J494">
        <v>0</v>
      </c>
      <c r="K494">
        <v>0</v>
      </c>
      <c r="L494">
        <v>2965.8056999999999</v>
      </c>
      <c r="M494">
        <v>9215.0432999999994</v>
      </c>
      <c r="N494">
        <v>0</v>
      </c>
      <c r="O494">
        <v>0</v>
      </c>
      <c r="P494">
        <v>0</v>
      </c>
      <c r="Q494">
        <v>0</v>
      </c>
      <c r="R494">
        <v>1</v>
      </c>
    </row>
    <row r="495" spans="1:18" x14ac:dyDescent="0.25">
      <c r="A495" t="s">
        <v>115</v>
      </c>
      <c r="B495">
        <v>8712.7237999999998</v>
      </c>
      <c r="C495">
        <v>3785.3368999999998</v>
      </c>
      <c r="D495">
        <v>123396.96430000001</v>
      </c>
      <c r="E495" s="3">
        <v>61564.541899999997</v>
      </c>
      <c r="F495" s="4">
        <v>31423.421300000002</v>
      </c>
      <c r="G495">
        <v>3726.39</v>
      </c>
      <c r="H495">
        <v>26018.324400000001</v>
      </c>
      <c r="I495">
        <v>0</v>
      </c>
      <c r="J495">
        <v>0</v>
      </c>
      <c r="K495">
        <v>0</v>
      </c>
      <c r="L495">
        <v>2116.5763999999999</v>
      </c>
      <c r="M495">
        <v>6379.6545999999998</v>
      </c>
      <c r="N495">
        <v>0</v>
      </c>
      <c r="O495">
        <v>0</v>
      </c>
      <c r="P495">
        <v>0</v>
      </c>
      <c r="Q495">
        <v>0</v>
      </c>
      <c r="R495">
        <v>1</v>
      </c>
    </row>
    <row r="496" spans="1:18" x14ac:dyDescent="0.25">
      <c r="A496" t="s">
        <v>1278</v>
      </c>
      <c r="B496">
        <v>3873.7260999999999</v>
      </c>
      <c r="C496">
        <v>1137.9264000000001</v>
      </c>
      <c r="D496">
        <v>57392.381399999998</v>
      </c>
      <c r="E496" s="3">
        <v>14336.061</v>
      </c>
      <c r="F496" s="4">
        <v>7944.1974</v>
      </c>
      <c r="G496">
        <v>789.96680000000003</v>
      </c>
      <c r="H496">
        <v>6464.5811999999996</v>
      </c>
      <c r="I496">
        <v>0</v>
      </c>
      <c r="J496">
        <v>0</v>
      </c>
      <c r="K496">
        <v>0</v>
      </c>
      <c r="L496">
        <v>470.97640000000001</v>
      </c>
      <c r="M496">
        <v>36097.8459</v>
      </c>
      <c r="N496">
        <v>0</v>
      </c>
      <c r="O496">
        <v>0</v>
      </c>
      <c r="P496">
        <v>0</v>
      </c>
      <c r="Q496">
        <v>0</v>
      </c>
      <c r="R496">
        <v>1</v>
      </c>
    </row>
    <row r="497" spans="1:18" x14ac:dyDescent="0.25">
      <c r="A497" t="s">
        <v>1279</v>
      </c>
      <c r="B497">
        <v>2570.5672</v>
      </c>
      <c r="C497">
        <v>238.49180000000001</v>
      </c>
      <c r="D497">
        <v>37752.159899999999</v>
      </c>
      <c r="E497" s="3">
        <v>7557.1314000000002</v>
      </c>
      <c r="F497" s="4">
        <v>2632.5122999999999</v>
      </c>
      <c r="G497">
        <v>957.33519999999999</v>
      </c>
      <c r="H497">
        <v>1090.5885000000001</v>
      </c>
      <c r="I497">
        <v>0</v>
      </c>
      <c r="J497">
        <v>0</v>
      </c>
      <c r="K497">
        <v>0</v>
      </c>
      <c r="L497">
        <v>726.39679999999998</v>
      </c>
      <c r="M497">
        <v>15445.8977</v>
      </c>
      <c r="N497">
        <v>0</v>
      </c>
      <c r="O497">
        <v>0</v>
      </c>
      <c r="P497">
        <v>0</v>
      </c>
      <c r="Q497">
        <v>0</v>
      </c>
      <c r="R497">
        <v>1</v>
      </c>
    </row>
    <row r="498" spans="1:18" x14ac:dyDescent="0.25">
      <c r="A498" t="s">
        <v>1280</v>
      </c>
      <c r="B498">
        <v>2106.0039999999999</v>
      </c>
      <c r="C498">
        <v>178.71369999999999</v>
      </c>
      <c r="D498">
        <v>35591.409500000002</v>
      </c>
      <c r="E498" s="3">
        <v>6321.3423000000003</v>
      </c>
      <c r="F498" s="4">
        <v>2489.0371</v>
      </c>
      <c r="G498">
        <v>1006.1529</v>
      </c>
      <c r="H498">
        <v>1329.0718999999999</v>
      </c>
      <c r="I498">
        <v>0</v>
      </c>
      <c r="J498">
        <v>0</v>
      </c>
      <c r="K498">
        <v>0</v>
      </c>
      <c r="L498">
        <v>873.55020000000002</v>
      </c>
      <c r="M498">
        <v>17167.652699999999</v>
      </c>
      <c r="N498">
        <v>0</v>
      </c>
      <c r="O498">
        <v>0</v>
      </c>
      <c r="P498">
        <v>0</v>
      </c>
      <c r="Q498">
        <v>0</v>
      </c>
      <c r="R498">
        <v>1</v>
      </c>
    </row>
    <row r="499" spans="1:18" x14ac:dyDescent="0.25">
      <c r="A499" t="s">
        <v>1281</v>
      </c>
      <c r="B499">
        <v>9345.2253999999994</v>
      </c>
      <c r="C499">
        <v>1010.5798</v>
      </c>
      <c r="D499">
        <v>155492.56039999999</v>
      </c>
      <c r="E499" s="3">
        <v>67430.330799999996</v>
      </c>
      <c r="F499" s="4">
        <v>9935.9181000000008</v>
      </c>
      <c r="G499">
        <v>1730.7406000000001</v>
      </c>
      <c r="H499">
        <v>6657.5627999999997</v>
      </c>
      <c r="I499">
        <v>0</v>
      </c>
      <c r="J499">
        <v>0</v>
      </c>
      <c r="K499">
        <v>0</v>
      </c>
      <c r="L499">
        <v>747.80380000000002</v>
      </c>
      <c r="M499">
        <v>71915.686100000006</v>
      </c>
      <c r="N499">
        <v>0</v>
      </c>
      <c r="O499">
        <v>0</v>
      </c>
      <c r="P499">
        <v>0</v>
      </c>
      <c r="Q499">
        <v>0</v>
      </c>
      <c r="R499">
        <v>1</v>
      </c>
    </row>
    <row r="500" spans="1:18" x14ac:dyDescent="0.25">
      <c r="A500" t="s">
        <v>1282</v>
      </c>
      <c r="B500">
        <v>10914.198</v>
      </c>
      <c r="C500">
        <v>926.70770000000005</v>
      </c>
      <c r="D500">
        <v>155376.0949</v>
      </c>
      <c r="E500" s="3">
        <v>64930.981500000002</v>
      </c>
      <c r="F500" s="4">
        <v>7874.4566000000004</v>
      </c>
      <c r="G500">
        <v>2342.8393000000001</v>
      </c>
      <c r="H500">
        <v>2246.0437999999999</v>
      </c>
      <c r="I500">
        <v>0</v>
      </c>
      <c r="J500">
        <v>0</v>
      </c>
      <c r="K500">
        <v>0</v>
      </c>
      <c r="L500">
        <v>983.33529999999996</v>
      </c>
      <c r="M500">
        <v>39721.0121</v>
      </c>
      <c r="N500">
        <v>0</v>
      </c>
      <c r="O500">
        <v>0</v>
      </c>
      <c r="P500">
        <v>0</v>
      </c>
      <c r="Q500">
        <v>0</v>
      </c>
      <c r="R500">
        <v>1</v>
      </c>
    </row>
    <row r="501" spans="1:18" x14ac:dyDescent="0.25">
      <c r="A501" t="s">
        <v>2069</v>
      </c>
      <c r="B501">
        <v>3242.9193</v>
      </c>
      <c r="C501">
        <v>444.9117</v>
      </c>
      <c r="D501">
        <v>48303.977599999998</v>
      </c>
      <c r="E501" s="3">
        <v>17618.631099999999</v>
      </c>
      <c r="F501" s="4">
        <v>4318.6261999999997</v>
      </c>
      <c r="G501">
        <v>693.21280000000002</v>
      </c>
      <c r="H501">
        <v>3008.4576000000002</v>
      </c>
      <c r="I501">
        <v>0</v>
      </c>
      <c r="J501">
        <v>0</v>
      </c>
      <c r="K501">
        <v>0</v>
      </c>
      <c r="L501">
        <v>432.27260000000001</v>
      </c>
      <c r="M501">
        <v>18654.5527</v>
      </c>
      <c r="N501">
        <v>0</v>
      </c>
      <c r="O501">
        <v>0</v>
      </c>
      <c r="P501">
        <v>0</v>
      </c>
      <c r="Q501">
        <v>0</v>
      </c>
      <c r="R501">
        <v>1</v>
      </c>
    </row>
    <row r="502" spans="1:18" x14ac:dyDescent="0.25">
      <c r="A502" t="s">
        <v>1286</v>
      </c>
      <c r="B502">
        <v>8207.5622000000003</v>
      </c>
      <c r="C502">
        <v>4660.7218999999996</v>
      </c>
      <c r="D502">
        <v>123849.9564</v>
      </c>
      <c r="E502" s="3">
        <v>54058.957199999997</v>
      </c>
      <c r="F502" s="4">
        <v>36051.654300000002</v>
      </c>
      <c r="G502">
        <v>4323.4272000000001</v>
      </c>
      <c r="H502">
        <v>29736.606</v>
      </c>
      <c r="I502">
        <v>0</v>
      </c>
      <c r="J502">
        <v>0</v>
      </c>
      <c r="K502">
        <v>0</v>
      </c>
      <c r="L502">
        <v>2665.5744</v>
      </c>
      <c r="M502">
        <v>15569.160900000001</v>
      </c>
      <c r="N502">
        <v>0</v>
      </c>
      <c r="O502">
        <v>0</v>
      </c>
      <c r="P502">
        <v>0</v>
      </c>
      <c r="Q502">
        <v>0</v>
      </c>
      <c r="R502">
        <v>1</v>
      </c>
    </row>
    <row r="503" spans="1:18" x14ac:dyDescent="0.25">
      <c r="A503" t="s">
        <v>1287</v>
      </c>
      <c r="B503">
        <v>10058.3778</v>
      </c>
      <c r="C503">
        <v>4863.3033999999998</v>
      </c>
      <c r="D503">
        <v>158458.34150000001</v>
      </c>
      <c r="E503" s="3">
        <v>85963.587700000004</v>
      </c>
      <c r="F503" s="4">
        <v>48714.6852</v>
      </c>
      <c r="G503">
        <v>4787.7308000000003</v>
      </c>
      <c r="H503">
        <v>41975.3007</v>
      </c>
      <c r="I503">
        <v>0</v>
      </c>
      <c r="J503">
        <v>0</v>
      </c>
      <c r="K503">
        <v>0</v>
      </c>
      <c r="L503">
        <v>2441.0169000000001</v>
      </c>
      <c r="M503">
        <v>12182.5951</v>
      </c>
      <c r="N503">
        <v>0</v>
      </c>
      <c r="O503">
        <v>0</v>
      </c>
      <c r="P503">
        <v>0</v>
      </c>
      <c r="Q503">
        <v>0</v>
      </c>
      <c r="R503">
        <v>1</v>
      </c>
    </row>
    <row r="504" spans="1:18" x14ac:dyDescent="0.25">
      <c r="A504" t="s">
        <v>1289</v>
      </c>
      <c r="B504">
        <v>6409.3374999999996</v>
      </c>
      <c r="C504">
        <v>339.92489999999998</v>
      </c>
      <c r="D504">
        <v>122476.603</v>
      </c>
      <c r="E504" s="3">
        <v>50573.885399999999</v>
      </c>
      <c r="F504" s="4">
        <v>4365.8342000000002</v>
      </c>
      <c r="G504">
        <v>1240.3934999999999</v>
      </c>
      <c r="H504">
        <v>2373.6165999999998</v>
      </c>
      <c r="I504">
        <v>0</v>
      </c>
      <c r="J504">
        <v>0</v>
      </c>
      <c r="K504">
        <v>0</v>
      </c>
      <c r="L504">
        <v>849.49749999999995</v>
      </c>
      <c r="M504">
        <v>80466.842199999999</v>
      </c>
      <c r="N504">
        <v>0</v>
      </c>
      <c r="O504">
        <v>0</v>
      </c>
      <c r="P504">
        <v>0</v>
      </c>
      <c r="Q504">
        <v>0</v>
      </c>
      <c r="R504">
        <v>1</v>
      </c>
    </row>
    <row r="505" spans="1:18" x14ac:dyDescent="0.25">
      <c r="A505" t="s">
        <v>1290</v>
      </c>
      <c r="B505">
        <v>2929.5684000000001</v>
      </c>
      <c r="C505">
        <v>233.73830000000001</v>
      </c>
      <c r="D505">
        <v>42861.847500000003</v>
      </c>
      <c r="E505" s="3">
        <v>15333.316999999999</v>
      </c>
      <c r="F505" s="4">
        <v>2385.3323999999998</v>
      </c>
      <c r="G505">
        <v>1307.9830999999999</v>
      </c>
      <c r="H505">
        <v>826.49559999999997</v>
      </c>
      <c r="I505">
        <v>0</v>
      </c>
      <c r="J505">
        <v>0</v>
      </c>
      <c r="K505">
        <v>0</v>
      </c>
      <c r="L505">
        <v>1072.2524000000001</v>
      </c>
      <c r="M505">
        <v>12573.3079</v>
      </c>
      <c r="N505">
        <v>0</v>
      </c>
      <c r="O505">
        <v>0</v>
      </c>
      <c r="P505">
        <v>0</v>
      </c>
      <c r="Q505">
        <v>0</v>
      </c>
      <c r="R505">
        <v>1</v>
      </c>
    </row>
    <row r="506" spans="1:18" x14ac:dyDescent="0.25">
      <c r="A506" t="s">
        <v>1291</v>
      </c>
      <c r="B506">
        <v>14687.8071</v>
      </c>
      <c r="C506">
        <v>1216.8724</v>
      </c>
      <c r="D506">
        <v>237765.5533</v>
      </c>
      <c r="E506" s="3">
        <v>100481.17290000001</v>
      </c>
      <c r="F506" s="4">
        <v>12163.6399</v>
      </c>
      <c r="G506">
        <v>2249.0457000000001</v>
      </c>
      <c r="H506">
        <v>6106.1523999999999</v>
      </c>
      <c r="I506">
        <v>0</v>
      </c>
      <c r="J506">
        <v>0</v>
      </c>
      <c r="K506">
        <v>0</v>
      </c>
      <c r="L506">
        <v>854.54290000000003</v>
      </c>
      <c r="M506">
        <v>125708.96460000001</v>
      </c>
      <c r="N506">
        <v>0</v>
      </c>
      <c r="O506">
        <v>0</v>
      </c>
      <c r="P506">
        <v>0</v>
      </c>
      <c r="Q506">
        <v>0</v>
      </c>
      <c r="R506">
        <v>1</v>
      </c>
    </row>
    <row r="507" spans="1:18" x14ac:dyDescent="0.25">
      <c r="A507" t="s">
        <v>1292</v>
      </c>
      <c r="B507">
        <v>11437.9455</v>
      </c>
      <c r="C507">
        <v>1191.8739</v>
      </c>
      <c r="D507">
        <v>167021.49369999999</v>
      </c>
      <c r="E507" s="3">
        <v>70743.585200000001</v>
      </c>
      <c r="F507" s="4">
        <v>12073.1913</v>
      </c>
      <c r="G507">
        <v>2927.3924000000002</v>
      </c>
      <c r="H507">
        <v>5772.6314000000002</v>
      </c>
      <c r="I507">
        <v>0</v>
      </c>
      <c r="J507">
        <v>0</v>
      </c>
      <c r="K507">
        <v>0</v>
      </c>
      <c r="L507">
        <v>1178.5327</v>
      </c>
      <c r="M507">
        <v>18495.962100000001</v>
      </c>
      <c r="N507">
        <v>0</v>
      </c>
      <c r="O507">
        <v>0</v>
      </c>
      <c r="P507">
        <v>0</v>
      </c>
      <c r="Q507">
        <v>0</v>
      </c>
      <c r="R507">
        <v>1</v>
      </c>
    </row>
    <row r="508" spans="1:18" x14ac:dyDescent="0.25">
      <c r="A508" t="s">
        <v>1293</v>
      </c>
      <c r="B508">
        <v>10022.756100000001</v>
      </c>
      <c r="C508">
        <v>891.94</v>
      </c>
      <c r="D508">
        <v>150555.16690000001</v>
      </c>
      <c r="E508" s="3">
        <v>58353.0789</v>
      </c>
      <c r="F508" s="4">
        <v>11158.296899999999</v>
      </c>
      <c r="G508">
        <v>2733.2507999999998</v>
      </c>
      <c r="H508">
        <v>2955.4812000000002</v>
      </c>
      <c r="I508">
        <v>0</v>
      </c>
      <c r="J508">
        <v>0</v>
      </c>
      <c r="K508">
        <v>0</v>
      </c>
      <c r="L508">
        <v>989.38549999999998</v>
      </c>
      <c r="M508">
        <v>7439.4465</v>
      </c>
      <c r="N508">
        <v>0</v>
      </c>
      <c r="O508">
        <v>0</v>
      </c>
      <c r="P508">
        <v>0</v>
      </c>
      <c r="Q508">
        <v>0</v>
      </c>
      <c r="R508">
        <v>1</v>
      </c>
    </row>
    <row r="509" spans="1:18" x14ac:dyDescent="0.25">
      <c r="A509" t="s">
        <v>1295</v>
      </c>
      <c r="B509">
        <v>11981.4897</v>
      </c>
      <c r="C509">
        <v>2233.4920000000002</v>
      </c>
      <c r="D509">
        <v>201366.9589</v>
      </c>
      <c r="E509" s="3">
        <v>80847.935299999997</v>
      </c>
      <c r="F509" s="4">
        <v>27041.491900000001</v>
      </c>
      <c r="G509">
        <v>2585.5300999999999</v>
      </c>
      <c r="H509">
        <v>22993.2003</v>
      </c>
      <c r="I509">
        <v>0</v>
      </c>
      <c r="J509">
        <v>0</v>
      </c>
      <c r="K509">
        <v>0</v>
      </c>
      <c r="L509">
        <v>1346.4131</v>
      </c>
      <c r="M509">
        <v>113397.5132</v>
      </c>
      <c r="N509">
        <v>0</v>
      </c>
      <c r="O509">
        <v>0</v>
      </c>
      <c r="P509">
        <v>0</v>
      </c>
      <c r="Q509">
        <v>0</v>
      </c>
      <c r="R509">
        <v>1</v>
      </c>
    </row>
    <row r="510" spans="1:18" x14ac:dyDescent="0.25">
      <c r="A510" t="s">
        <v>1296</v>
      </c>
      <c r="B510">
        <v>12477.475200000001</v>
      </c>
      <c r="C510">
        <v>1297.7556</v>
      </c>
      <c r="D510">
        <v>199124.56649999999</v>
      </c>
      <c r="E510" s="3">
        <v>87511.149099999995</v>
      </c>
      <c r="F510" s="4">
        <v>14032.193300000001</v>
      </c>
      <c r="G510">
        <v>2375.4926999999998</v>
      </c>
      <c r="H510">
        <v>8251.2199999999993</v>
      </c>
      <c r="I510">
        <v>0</v>
      </c>
      <c r="J510">
        <v>0</v>
      </c>
      <c r="K510">
        <v>0</v>
      </c>
      <c r="L510">
        <v>1043.8244999999999</v>
      </c>
      <c r="M510">
        <v>82326.469400000002</v>
      </c>
      <c r="N510">
        <v>0</v>
      </c>
      <c r="O510">
        <v>0</v>
      </c>
      <c r="P510">
        <v>0</v>
      </c>
      <c r="Q510">
        <v>0</v>
      </c>
      <c r="R510">
        <v>1</v>
      </c>
    </row>
    <row r="511" spans="1:18" x14ac:dyDescent="0.25">
      <c r="A511" t="s">
        <v>1298</v>
      </c>
      <c r="B511">
        <v>14219.4195</v>
      </c>
      <c r="C511">
        <v>2185.9422</v>
      </c>
      <c r="D511">
        <v>203797.74710000001</v>
      </c>
      <c r="E511" s="3">
        <v>80945.155400000003</v>
      </c>
      <c r="F511" s="4">
        <v>21738.283100000001</v>
      </c>
      <c r="G511">
        <v>4764.2542999999996</v>
      </c>
      <c r="H511">
        <v>13051.342000000001</v>
      </c>
      <c r="I511">
        <v>0</v>
      </c>
      <c r="J511">
        <v>0</v>
      </c>
      <c r="K511">
        <v>0</v>
      </c>
      <c r="L511">
        <v>2458.5140000000001</v>
      </c>
      <c r="M511">
        <v>16126.2724</v>
      </c>
      <c r="N511">
        <v>0</v>
      </c>
      <c r="O511">
        <v>0</v>
      </c>
      <c r="P511">
        <v>0</v>
      </c>
      <c r="Q511">
        <v>0</v>
      </c>
      <c r="R511">
        <v>1</v>
      </c>
    </row>
    <row r="512" spans="1:18" x14ac:dyDescent="0.25">
      <c r="A512" t="s">
        <v>1299</v>
      </c>
      <c r="B512">
        <v>7558.0149000000001</v>
      </c>
      <c r="C512">
        <v>2226.8984999999998</v>
      </c>
      <c r="D512">
        <v>99830.883700000006</v>
      </c>
      <c r="E512" s="3">
        <v>38267.809399999998</v>
      </c>
      <c r="F512" s="4">
        <v>17345.207399999999</v>
      </c>
      <c r="G512">
        <v>2859.0668000000001</v>
      </c>
      <c r="H512">
        <v>13157.412399999999</v>
      </c>
      <c r="I512">
        <v>0</v>
      </c>
      <c r="J512">
        <v>0</v>
      </c>
      <c r="K512">
        <v>0</v>
      </c>
      <c r="L512">
        <v>1911.7610999999999</v>
      </c>
      <c r="M512">
        <v>24002.352999999999</v>
      </c>
      <c r="N512">
        <v>0</v>
      </c>
      <c r="O512">
        <v>0</v>
      </c>
      <c r="P512">
        <v>0</v>
      </c>
      <c r="Q512">
        <v>0</v>
      </c>
      <c r="R512">
        <v>1</v>
      </c>
    </row>
    <row r="513" spans="1:18" x14ac:dyDescent="0.25">
      <c r="A513" t="s">
        <v>1300</v>
      </c>
      <c r="B513">
        <v>5371.6944000000003</v>
      </c>
      <c r="C513">
        <v>1424.3982000000001</v>
      </c>
      <c r="D513">
        <v>68263.2258</v>
      </c>
      <c r="E513" s="3">
        <v>25475.969799999999</v>
      </c>
      <c r="F513" s="4">
        <v>11611.072200000001</v>
      </c>
      <c r="G513">
        <v>2901.9436000000001</v>
      </c>
      <c r="H513">
        <v>6931.6796000000004</v>
      </c>
      <c r="I513">
        <v>0</v>
      </c>
      <c r="J513">
        <v>0</v>
      </c>
      <c r="K513">
        <v>0</v>
      </c>
      <c r="L513">
        <v>1830.2539999999999</v>
      </c>
      <c r="M513">
        <v>5527.0138999999999</v>
      </c>
      <c r="N513">
        <v>0</v>
      </c>
      <c r="O513">
        <v>0</v>
      </c>
      <c r="P513">
        <v>0</v>
      </c>
      <c r="Q513">
        <v>0</v>
      </c>
      <c r="R513">
        <v>1</v>
      </c>
    </row>
    <row r="514" spans="1:18" x14ac:dyDescent="0.25">
      <c r="A514" t="s">
        <v>1301</v>
      </c>
      <c r="B514">
        <v>4588.1594999999998</v>
      </c>
      <c r="C514">
        <v>479.02859999999998</v>
      </c>
      <c r="D514">
        <v>57153.941200000001</v>
      </c>
      <c r="E514" s="3">
        <v>21324.970399999998</v>
      </c>
      <c r="F514" s="4">
        <v>4057.9124999999999</v>
      </c>
      <c r="G514">
        <v>1590.7342000000001</v>
      </c>
      <c r="H514">
        <v>1533.4704999999999</v>
      </c>
      <c r="I514">
        <v>0</v>
      </c>
      <c r="J514">
        <v>0</v>
      </c>
      <c r="K514">
        <v>0</v>
      </c>
      <c r="L514">
        <v>897.9538</v>
      </c>
      <c r="M514">
        <v>2169.4216999999999</v>
      </c>
      <c r="N514">
        <v>0</v>
      </c>
      <c r="O514">
        <v>0</v>
      </c>
      <c r="P514">
        <v>0</v>
      </c>
      <c r="Q514">
        <v>0</v>
      </c>
      <c r="R514">
        <v>1</v>
      </c>
    </row>
    <row r="515" spans="1:18" x14ac:dyDescent="0.25">
      <c r="A515" t="s">
        <v>1302</v>
      </c>
      <c r="B515">
        <v>2786.9423999999999</v>
      </c>
      <c r="C515">
        <v>351.86020000000002</v>
      </c>
      <c r="D515">
        <v>43505.0602</v>
      </c>
      <c r="E515" s="3">
        <v>15344.960499999999</v>
      </c>
      <c r="F515" s="4">
        <v>4163.0659999999998</v>
      </c>
      <c r="G515">
        <v>1136.1155000000001</v>
      </c>
      <c r="H515">
        <v>2661.3274000000001</v>
      </c>
      <c r="I515">
        <v>0</v>
      </c>
      <c r="J515">
        <v>0</v>
      </c>
      <c r="K515">
        <v>0</v>
      </c>
      <c r="L515">
        <v>744.83720000000005</v>
      </c>
      <c r="M515">
        <v>3092.9555999999998</v>
      </c>
      <c r="N515">
        <v>0</v>
      </c>
      <c r="O515">
        <v>0</v>
      </c>
      <c r="P515">
        <v>0</v>
      </c>
      <c r="Q515">
        <v>0</v>
      </c>
      <c r="R515">
        <v>1</v>
      </c>
    </row>
    <row r="516" spans="1:18" x14ac:dyDescent="0.25">
      <c r="A516" t="s">
        <v>1303</v>
      </c>
      <c r="B516">
        <v>4247.3939</v>
      </c>
      <c r="C516">
        <v>1050.8970999999999</v>
      </c>
      <c r="D516">
        <v>62253.036200000002</v>
      </c>
      <c r="E516" s="3">
        <v>24780.465800000002</v>
      </c>
      <c r="F516" s="4">
        <v>10258.271699999999</v>
      </c>
      <c r="G516">
        <v>1454.8394000000001</v>
      </c>
      <c r="H516">
        <v>7973.2758000000003</v>
      </c>
      <c r="I516">
        <v>0</v>
      </c>
      <c r="J516">
        <v>0</v>
      </c>
      <c r="K516">
        <v>0</v>
      </c>
      <c r="L516">
        <v>897.90459999999996</v>
      </c>
      <c r="M516">
        <v>7306.1836999999996</v>
      </c>
      <c r="N516">
        <v>0</v>
      </c>
      <c r="O516">
        <v>0</v>
      </c>
      <c r="P516">
        <v>0</v>
      </c>
      <c r="Q516">
        <v>0</v>
      </c>
      <c r="R516">
        <v>1</v>
      </c>
    </row>
    <row r="517" spans="1:18" x14ac:dyDescent="0.25">
      <c r="A517" t="s">
        <v>1304</v>
      </c>
      <c r="B517">
        <v>8088.0002999999997</v>
      </c>
      <c r="C517">
        <v>1930.0509999999999</v>
      </c>
      <c r="D517">
        <v>111853.99770000001</v>
      </c>
      <c r="E517" s="3">
        <v>52015.6034</v>
      </c>
      <c r="F517" s="4">
        <v>18629.696100000001</v>
      </c>
      <c r="G517">
        <v>4001.6226000000001</v>
      </c>
      <c r="H517">
        <v>13305.8891</v>
      </c>
      <c r="I517">
        <v>0</v>
      </c>
      <c r="J517">
        <v>0</v>
      </c>
      <c r="K517">
        <v>0</v>
      </c>
      <c r="L517">
        <v>2691.0122000000001</v>
      </c>
      <c r="M517">
        <v>2556.3325</v>
      </c>
      <c r="N517">
        <v>0</v>
      </c>
      <c r="O517">
        <v>0</v>
      </c>
      <c r="P517">
        <v>0</v>
      </c>
      <c r="Q517">
        <v>0</v>
      </c>
      <c r="R517">
        <v>1</v>
      </c>
    </row>
    <row r="518" spans="1:18" x14ac:dyDescent="0.25">
      <c r="A518" t="s">
        <v>1305</v>
      </c>
      <c r="B518">
        <v>4278.3748999999998</v>
      </c>
      <c r="C518">
        <v>2447.0736999999999</v>
      </c>
      <c r="D518">
        <v>56228.701000000001</v>
      </c>
      <c r="E518" s="3">
        <v>22626.8907</v>
      </c>
      <c r="F518" s="4">
        <v>19381.194899999999</v>
      </c>
      <c r="G518">
        <v>1863.0623000000001</v>
      </c>
      <c r="H518">
        <v>16901.580999999998</v>
      </c>
      <c r="I518">
        <v>0</v>
      </c>
      <c r="J518">
        <v>0</v>
      </c>
      <c r="K518">
        <v>0</v>
      </c>
      <c r="L518">
        <v>1058.6610000000001</v>
      </c>
      <c r="M518">
        <v>241.57689999999999</v>
      </c>
      <c r="N518">
        <v>0</v>
      </c>
      <c r="O518">
        <v>0</v>
      </c>
      <c r="P518">
        <v>0</v>
      </c>
      <c r="Q518">
        <v>0</v>
      </c>
      <c r="R518">
        <v>1</v>
      </c>
    </row>
    <row r="519" spans="1:18" x14ac:dyDescent="0.25">
      <c r="A519" t="s">
        <v>1307</v>
      </c>
      <c r="B519">
        <v>7938.3352000000004</v>
      </c>
      <c r="C519">
        <v>767.31119999999999</v>
      </c>
      <c r="D519">
        <v>102499.0594</v>
      </c>
      <c r="E519" s="3">
        <v>43727.686600000001</v>
      </c>
      <c r="F519" s="4">
        <v>5441.1562999999996</v>
      </c>
      <c r="G519">
        <v>1889.4004</v>
      </c>
      <c r="H519">
        <v>1491.5051000000001</v>
      </c>
      <c r="I519">
        <v>0</v>
      </c>
      <c r="J519">
        <v>0</v>
      </c>
      <c r="K519">
        <v>0</v>
      </c>
      <c r="L519">
        <v>687.80110000000002</v>
      </c>
      <c r="M519">
        <v>16241.0738</v>
      </c>
      <c r="N519">
        <v>0</v>
      </c>
      <c r="O519">
        <v>0</v>
      </c>
      <c r="P519">
        <v>0</v>
      </c>
      <c r="Q519">
        <v>0</v>
      </c>
      <c r="R519">
        <v>1</v>
      </c>
    </row>
    <row r="520" spans="1:18" x14ac:dyDescent="0.25">
      <c r="A520" t="s">
        <v>1308</v>
      </c>
      <c r="B520">
        <v>6561.1571999999996</v>
      </c>
      <c r="C520">
        <v>1198.7284999999999</v>
      </c>
      <c r="D520">
        <v>93391.570099999997</v>
      </c>
      <c r="E520" s="3">
        <v>35650.352299999999</v>
      </c>
      <c r="F520" s="4">
        <v>12746.307199999999</v>
      </c>
      <c r="G520">
        <v>2601.0727000000002</v>
      </c>
      <c r="H520">
        <v>8091.3618999999999</v>
      </c>
      <c r="I520">
        <v>0</v>
      </c>
      <c r="J520">
        <v>0</v>
      </c>
      <c r="K520">
        <v>0</v>
      </c>
      <c r="L520">
        <v>1623.3576</v>
      </c>
      <c r="M520">
        <v>4969.3398999999999</v>
      </c>
      <c r="N520">
        <v>0</v>
      </c>
      <c r="O520">
        <v>0</v>
      </c>
      <c r="P520">
        <v>0</v>
      </c>
      <c r="Q520">
        <v>0</v>
      </c>
      <c r="R520">
        <v>1</v>
      </c>
    </row>
    <row r="521" spans="1:18" x14ac:dyDescent="0.25">
      <c r="A521" t="s">
        <v>1309</v>
      </c>
      <c r="B521">
        <v>9341.7626</v>
      </c>
      <c r="C521">
        <v>942.13009999999997</v>
      </c>
      <c r="D521">
        <v>127651.594</v>
      </c>
      <c r="E521" s="3">
        <v>54621.578999999998</v>
      </c>
      <c r="F521" s="4">
        <v>7531.9628000000002</v>
      </c>
      <c r="G521">
        <v>2039.8146999999999</v>
      </c>
      <c r="H521">
        <v>2437.6408000000001</v>
      </c>
      <c r="I521">
        <v>0</v>
      </c>
      <c r="J521">
        <v>0</v>
      </c>
      <c r="K521">
        <v>0</v>
      </c>
      <c r="L521">
        <v>857.16120000000001</v>
      </c>
      <c r="M521">
        <v>16808.343099999998</v>
      </c>
      <c r="N521">
        <v>0</v>
      </c>
      <c r="O521">
        <v>0</v>
      </c>
      <c r="P521">
        <v>0</v>
      </c>
      <c r="Q521">
        <v>0</v>
      </c>
      <c r="R521">
        <v>1</v>
      </c>
    </row>
    <row r="522" spans="1:18" x14ac:dyDescent="0.25">
      <c r="A522" t="s">
        <v>1310</v>
      </c>
      <c r="B522">
        <v>13784.0525</v>
      </c>
      <c r="C522">
        <v>1351.7699</v>
      </c>
      <c r="D522">
        <v>227954.18549999999</v>
      </c>
      <c r="E522" s="3">
        <v>95816.908200000005</v>
      </c>
      <c r="F522" s="4">
        <v>10494.942499999999</v>
      </c>
      <c r="G522">
        <v>1983.5053</v>
      </c>
      <c r="H522">
        <v>6073.9544999999998</v>
      </c>
      <c r="I522">
        <v>0</v>
      </c>
      <c r="J522">
        <v>0</v>
      </c>
      <c r="K522">
        <v>0</v>
      </c>
      <c r="L522">
        <v>769.04430000000002</v>
      </c>
      <c r="M522">
        <v>136213.451</v>
      </c>
      <c r="N522">
        <v>0</v>
      </c>
      <c r="O522">
        <v>0</v>
      </c>
      <c r="P522">
        <v>0</v>
      </c>
      <c r="Q522">
        <v>0</v>
      </c>
      <c r="R522">
        <v>1</v>
      </c>
    </row>
    <row r="523" spans="1:18" x14ac:dyDescent="0.25">
      <c r="A523" t="s">
        <v>1311</v>
      </c>
      <c r="B523">
        <v>11542.9187</v>
      </c>
      <c r="C523">
        <v>1650.6676</v>
      </c>
      <c r="D523">
        <v>271199.35999999999</v>
      </c>
      <c r="E523" s="3">
        <v>169846.1238</v>
      </c>
      <c r="F523" s="4">
        <v>37961.502999999997</v>
      </c>
      <c r="G523">
        <v>1143.4748999999999</v>
      </c>
      <c r="H523">
        <v>36768.195</v>
      </c>
      <c r="I523">
        <v>0</v>
      </c>
      <c r="J523">
        <v>0</v>
      </c>
      <c r="K523">
        <v>0</v>
      </c>
      <c r="L523">
        <v>97.943399999999997</v>
      </c>
      <c r="M523">
        <v>230895.45699999999</v>
      </c>
      <c r="N523">
        <v>0</v>
      </c>
      <c r="O523">
        <v>0</v>
      </c>
      <c r="P523">
        <v>0</v>
      </c>
      <c r="Q523">
        <v>0</v>
      </c>
      <c r="R523">
        <v>1</v>
      </c>
    </row>
    <row r="524" spans="1:18" x14ac:dyDescent="0.25">
      <c r="A524" t="s">
        <v>1312</v>
      </c>
      <c r="B524">
        <v>9461.5774999999994</v>
      </c>
      <c r="C524">
        <v>4782.7245000000003</v>
      </c>
      <c r="D524">
        <v>148172.45619999999</v>
      </c>
      <c r="E524" s="3">
        <v>96629.304300000003</v>
      </c>
      <c r="F524" s="4">
        <v>45329.709699999999</v>
      </c>
      <c r="G524">
        <v>4470.7582000000002</v>
      </c>
      <c r="H524">
        <v>38676.5314</v>
      </c>
      <c r="I524">
        <v>0</v>
      </c>
      <c r="J524">
        <v>0</v>
      </c>
      <c r="K524">
        <v>0</v>
      </c>
      <c r="L524">
        <v>2262.2100999999998</v>
      </c>
      <c r="M524">
        <v>27690.941800000001</v>
      </c>
      <c r="N524">
        <v>0</v>
      </c>
      <c r="O524">
        <v>0</v>
      </c>
      <c r="P524">
        <v>0</v>
      </c>
      <c r="Q524">
        <v>0</v>
      </c>
      <c r="R524">
        <v>1</v>
      </c>
    </row>
    <row r="525" spans="1:18" x14ac:dyDescent="0.25">
      <c r="A525" t="s">
        <v>116</v>
      </c>
      <c r="B525">
        <v>4128.5649000000003</v>
      </c>
      <c r="C525">
        <v>410.80090000000001</v>
      </c>
      <c r="D525">
        <v>65862.526800000007</v>
      </c>
      <c r="E525" s="3">
        <v>8255.2777000000006</v>
      </c>
      <c r="F525" s="4">
        <v>4642.8950999999997</v>
      </c>
      <c r="G525">
        <v>1951.8505</v>
      </c>
      <c r="H525">
        <v>1599.6253999999999</v>
      </c>
      <c r="I525">
        <v>0</v>
      </c>
      <c r="J525">
        <v>0</v>
      </c>
      <c r="K525">
        <v>0</v>
      </c>
      <c r="L525">
        <v>1319.9836</v>
      </c>
      <c r="M525">
        <v>19044.503000000001</v>
      </c>
      <c r="N525">
        <v>0</v>
      </c>
      <c r="O525">
        <v>0</v>
      </c>
      <c r="P525">
        <v>0</v>
      </c>
      <c r="Q525">
        <v>0</v>
      </c>
      <c r="R525">
        <v>1</v>
      </c>
    </row>
    <row r="526" spans="1:18" x14ac:dyDescent="0.25">
      <c r="A526" t="s">
        <v>117</v>
      </c>
      <c r="B526">
        <v>9385.7837</v>
      </c>
      <c r="C526">
        <v>1535.6855</v>
      </c>
      <c r="D526">
        <v>163446.48860000001</v>
      </c>
      <c r="E526" s="3">
        <v>69752.3174</v>
      </c>
      <c r="F526" s="4">
        <v>20575.812999999998</v>
      </c>
      <c r="G526">
        <v>2552.9029999999998</v>
      </c>
      <c r="H526">
        <v>16134.0134</v>
      </c>
      <c r="I526">
        <v>0</v>
      </c>
      <c r="J526">
        <v>0</v>
      </c>
      <c r="K526">
        <v>0</v>
      </c>
      <c r="L526">
        <v>1327.5652</v>
      </c>
      <c r="M526">
        <v>64070.910900000003</v>
      </c>
      <c r="N526">
        <v>0</v>
      </c>
      <c r="O526">
        <v>0</v>
      </c>
      <c r="P526">
        <v>0</v>
      </c>
      <c r="Q526">
        <v>0</v>
      </c>
      <c r="R526">
        <v>1</v>
      </c>
    </row>
    <row r="527" spans="1:18" x14ac:dyDescent="0.25">
      <c r="A527" t="s">
        <v>118</v>
      </c>
      <c r="B527">
        <v>7637.6550999999999</v>
      </c>
      <c r="C527">
        <v>2055.5358999999999</v>
      </c>
      <c r="D527">
        <v>103694.5947</v>
      </c>
      <c r="E527" s="3">
        <v>52477.837599999999</v>
      </c>
      <c r="F527" s="4">
        <v>16048.595799999999</v>
      </c>
      <c r="G527">
        <v>2989.7345</v>
      </c>
      <c r="H527">
        <v>11895.036700000001</v>
      </c>
      <c r="I527">
        <v>0</v>
      </c>
      <c r="J527">
        <v>0</v>
      </c>
      <c r="K527">
        <v>0</v>
      </c>
      <c r="L527">
        <v>1762.6252999999999</v>
      </c>
      <c r="M527">
        <v>9049.9312000000009</v>
      </c>
      <c r="N527">
        <v>0</v>
      </c>
      <c r="O527">
        <v>0</v>
      </c>
      <c r="P527">
        <v>0</v>
      </c>
      <c r="Q527">
        <v>0</v>
      </c>
      <c r="R527">
        <v>1</v>
      </c>
    </row>
    <row r="528" spans="1:18" x14ac:dyDescent="0.25">
      <c r="A528" t="s">
        <v>1313</v>
      </c>
      <c r="B528">
        <v>2650.7565</v>
      </c>
      <c r="C528">
        <v>824.03399999999999</v>
      </c>
      <c r="D528">
        <v>27606.285599999999</v>
      </c>
      <c r="E528" s="3">
        <v>8787.7741000000005</v>
      </c>
      <c r="F528" s="4">
        <v>3173.8685999999998</v>
      </c>
      <c r="G528">
        <v>615.39559999999994</v>
      </c>
      <c r="H528">
        <v>2321.4238</v>
      </c>
      <c r="I528">
        <v>0</v>
      </c>
      <c r="J528">
        <v>0</v>
      </c>
      <c r="K528">
        <v>0</v>
      </c>
      <c r="L528">
        <v>425.02820000000003</v>
      </c>
      <c r="M528">
        <v>10659.709500000001</v>
      </c>
      <c r="N528">
        <v>0</v>
      </c>
      <c r="O528">
        <v>0</v>
      </c>
      <c r="P528">
        <v>0</v>
      </c>
      <c r="Q528">
        <v>0</v>
      </c>
      <c r="R528">
        <v>1</v>
      </c>
    </row>
    <row r="529" spans="1:18" x14ac:dyDescent="0.25">
      <c r="A529" t="s">
        <v>1314</v>
      </c>
      <c r="B529">
        <v>3323.3136</v>
      </c>
      <c r="C529">
        <v>388.31599999999997</v>
      </c>
      <c r="D529">
        <v>39214.694300000003</v>
      </c>
      <c r="E529" s="3">
        <v>8769.1103000000003</v>
      </c>
      <c r="F529" s="4">
        <v>2522.5500999999999</v>
      </c>
      <c r="G529">
        <v>1101.1370999999999</v>
      </c>
      <c r="H529">
        <v>1195.9179999999999</v>
      </c>
      <c r="I529">
        <v>0</v>
      </c>
      <c r="J529">
        <v>0</v>
      </c>
      <c r="K529">
        <v>0</v>
      </c>
      <c r="L529">
        <v>905.82410000000004</v>
      </c>
      <c r="M529">
        <v>12001.156499999999</v>
      </c>
      <c r="N529">
        <v>0</v>
      </c>
      <c r="O529">
        <v>0</v>
      </c>
      <c r="P529">
        <v>0</v>
      </c>
      <c r="Q529">
        <v>0</v>
      </c>
      <c r="R529">
        <v>1</v>
      </c>
    </row>
    <row r="530" spans="1:18" x14ac:dyDescent="0.25">
      <c r="A530" t="s">
        <v>1319</v>
      </c>
      <c r="B530">
        <v>7894.7181</v>
      </c>
      <c r="C530">
        <v>3165.0068000000001</v>
      </c>
      <c r="D530">
        <v>78249.1774</v>
      </c>
      <c r="E530" s="3">
        <v>25216.539199999999</v>
      </c>
      <c r="F530" s="4">
        <v>15141.3143</v>
      </c>
      <c r="G530">
        <v>2660.0383999999999</v>
      </c>
      <c r="H530">
        <v>11337.785099999999</v>
      </c>
      <c r="I530">
        <v>0</v>
      </c>
      <c r="J530">
        <v>0</v>
      </c>
      <c r="K530">
        <v>0</v>
      </c>
      <c r="L530">
        <v>1766.0282</v>
      </c>
      <c r="M530">
        <v>1875.6749</v>
      </c>
      <c r="N530">
        <v>0</v>
      </c>
      <c r="O530">
        <v>0</v>
      </c>
      <c r="P530">
        <v>0</v>
      </c>
      <c r="Q530">
        <v>0</v>
      </c>
      <c r="R530">
        <v>1</v>
      </c>
    </row>
    <row r="531" spans="1:18" x14ac:dyDescent="0.25">
      <c r="A531" t="s">
        <v>1322</v>
      </c>
      <c r="B531">
        <v>2654.1599000000001</v>
      </c>
      <c r="C531">
        <v>416.91469999999998</v>
      </c>
      <c r="D531">
        <v>38092.041299999997</v>
      </c>
      <c r="E531" s="3">
        <v>11472.623799999999</v>
      </c>
      <c r="F531" s="4">
        <v>3191.3153000000002</v>
      </c>
      <c r="G531">
        <v>882.9307</v>
      </c>
      <c r="H531">
        <v>2032.2588000000001</v>
      </c>
      <c r="I531">
        <v>0</v>
      </c>
      <c r="J531">
        <v>0</v>
      </c>
      <c r="K531">
        <v>0</v>
      </c>
      <c r="L531">
        <v>655.73810000000003</v>
      </c>
      <c r="M531">
        <v>8772.8325999999997</v>
      </c>
      <c r="N531">
        <v>0</v>
      </c>
      <c r="O531">
        <v>0</v>
      </c>
      <c r="P531">
        <v>0</v>
      </c>
      <c r="Q531">
        <v>0</v>
      </c>
      <c r="R531">
        <v>1</v>
      </c>
    </row>
    <row r="532" spans="1:18" x14ac:dyDescent="0.25">
      <c r="A532" t="s">
        <v>1323</v>
      </c>
      <c r="B532">
        <v>5315.8852999999999</v>
      </c>
      <c r="C532">
        <v>1964.3126</v>
      </c>
      <c r="D532">
        <v>63711.997300000003</v>
      </c>
      <c r="E532" s="3">
        <v>21536.294600000001</v>
      </c>
      <c r="F532" s="4">
        <v>12937.331899999999</v>
      </c>
      <c r="G532">
        <v>1972.7494999999999</v>
      </c>
      <c r="H532">
        <v>9787.1290000000008</v>
      </c>
      <c r="I532">
        <v>0</v>
      </c>
      <c r="J532">
        <v>0</v>
      </c>
      <c r="K532">
        <v>0</v>
      </c>
      <c r="L532">
        <v>1060.5079000000001</v>
      </c>
      <c r="M532">
        <v>16562.047299999998</v>
      </c>
      <c r="N532">
        <v>0</v>
      </c>
      <c r="O532">
        <v>0</v>
      </c>
      <c r="P532">
        <v>0</v>
      </c>
      <c r="Q532">
        <v>0</v>
      </c>
      <c r="R532">
        <v>1</v>
      </c>
    </row>
    <row r="533" spans="1:18" x14ac:dyDescent="0.25">
      <c r="A533" t="s">
        <v>1324</v>
      </c>
      <c r="B533">
        <v>8648.982</v>
      </c>
      <c r="C533">
        <v>1470.5034000000001</v>
      </c>
      <c r="D533">
        <v>145327.95670000001</v>
      </c>
      <c r="E533" s="3">
        <v>69364.539499999999</v>
      </c>
      <c r="F533" s="4">
        <v>16797.4787</v>
      </c>
      <c r="G533">
        <v>2588.377</v>
      </c>
      <c r="H533">
        <v>11745.890600000001</v>
      </c>
      <c r="I533">
        <v>0</v>
      </c>
      <c r="J533">
        <v>0</v>
      </c>
      <c r="K533">
        <v>0</v>
      </c>
      <c r="L533">
        <v>808.61019999999996</v>
      </c>
      <c r="M533">
        <v>44265.0625</v>
      </c>
      <c r="N533">
        <v>0</v>
      </c>
      <c r="O533">
        <v>0</v>
      </c>
      <c r="P533">
        <v>0</v>
      </c>
      <c r="Q533">
        <v>0</v>
      </c>
      <c r="R533">
        <v>1</v>
      </c>
    </row>
    <row r="534" spans="1:18" x14ac:dyDescent="0.25">
      <c r="A534" t="s">
        <v>1325</v>
      </c>
      <c r="B534">
        <v>1465.9038</v>
      </c>
      <c r="C534">
        <v>22.424199999999999</v>
      </c>
      <c r="D534">
        <v>34338.679400000001</v>
      </c>
      <c r="E534" s="3">
        <v>12189.4293</v>
      </c>
      <c r="F534" s="4">
        <v>512.82770000000005</v>
      </c>
      <c r="G534">
        <v>21.844000000000001</v>
      </c>
      <c r="H534">
        <v>490.51799999999997</v>
      </c>
      <c r="I534">
        <v>0</v>
      </c>
      <c r="J534">
        <v>0</v>
      </c>
      <c r="K534">
        <v>0</v>
      </c>
      <c r="L534">
        <v>21.3249</v>
      </c>
      <c r="M534">
        <v>33661.7569</v>
      </c>
      <c r="N534">
        <v>0</v>
      </c>
      <c r="O534">
        <v>0</v>
      </c>
      <c r="P534">
        <v>0</v>
      </c>
      <c r="Q534">
        <v>0</v>
      </c>
      <c r="R534">
        <v>1</v>
      </c>
    </row>
    <row r="535" spans="1:18" x14ac:dyDescent="0.25">
      <c r="A535" t="s">
        <v>1326</v>
      </c>
      <c r="B535">
        <v>382.65129999999999</v>
      </c>
      <c r="C535">
        <v>20.097100000000001</v>
      </c>
      <c r="D535">
        <v>6248.8492999999999</v>
      </c>
      <c r="E535" s="3">
        <v>-2824.0871999999999</v>
      </c>
      <c r="F535" s="4">
        <v>365.23840000000001</v>
      </c>
      <c r="G535">
        <v>226.7363</v>
      </c>
      <c r="H535">
        <v>125.52509999999999</v>
      </c>
      <c r="I535">
        <v>0</v>
      </c>
      <c r="J535">
        <v>0</v>
      </c>
      <c r="K535">
        <v>0</v>
      </c>
      <c r="L535">
        <v>210.67779999999999</v>
      </c>
      <c r="M535">
        <v>3455.3606</v>
      </c>
      <c r="N535">
        <v>0</v>
      </c>
      <c r="O535">
        <v>0</v>
      </c>
      <c r="P535">
        <v>0</v>
      </c>
      <c r="Q535">
        <v>0</v>
      </c>
      <c r="R535">
        <v>1</v>
      </c>
    </row>
    <row r="536" spans="1:18" x14ac:dyDescent="0.25">
      <c r="A536" t="s">
        <v>1327</v>
      </c>
      <c r="B536">
        <v>5115.8035</v>
      </c>
      <c r="C536">
        <v>1423.4070999999999</v>
      </c>
      <c r="D536">
        <v>73390.967300000004</v>
      </c>
      <c r="E536" s="3">
        <v>32254.3508</v>
      </c>
      <c r="F536" s="4">
        <v>13321.939399999999</v>
      </c>
      <c r="G536">
        <v>1956.0277000000001</v>
      </c>
      <c r="H536">
        <v>9958.8642</v>
      </c>
      <c r="I536">
        <v>0</v>
      </c>
      <c r="J536">
        <v>0</v>
      </c>
      <c r="K536">
        <v>0</v>
      </c>
      <c r="L536">
        <v>1038.4277</v>
      </c>
      <c r="M536">
        <v>5613.8108000000002</v>
      </c>
      <c r="N536">
        <v>0</v>
      </c>
      <c r="O536">
        <v>0</v>
      </c>
      <c r="P536">
        <v>0</v>
      </c>
      <c r="Q536">
        <v>0</v>
      </c>
      <c r="R536">
        <v>1</v>
      </c>
    </row>
    <row r="537" spans="1:18" x14ac:dyDescent="0.25">
      <c r="A537" t="s">
        <v>119</v>
      </c>
      <c r="B537">
        <v>8374.9334999999992</v>
      </c>
      <c r="C537">
        <v>1149.9141</v>
      </c>
      <c r="D537">
        <v>128356.2879</v>
      </c>
      <c r="E537" s="3">
        <v>50091.391300000003</v>
      </c>
      <c r="F537" s="4">
        <v>12009.09</v>
      </c>
      <c r="G537">
        <v>2737.8625999999999</v>
      </c>
      <c r="H537">
        <v>6212.3238000000001</v>
      </c>
      <c r="I537">
        <v>0</v>
      </c>
      <c r="J537">
        <v>0</v>
      </c>
      <c r="K537">
        <v>0</v>
      </c>
      <c r="L537">
        <v>1504.7624000000001</v>
      </c>
      <c r="M537">
        <v>17150.8145</v>
      </c>
      <c r="N537">
        <v>0</v>
      </c>
      <c r="O537">
        <v>0</v>
      </c>
      <c r="P537">
        <v>0</v>
      </c>
      <c r="Q537">
        <v>0</v>
      </c>
      <c r="R537">
        <v>1</v>
      </c>
    </row>
    <row r="538" spans="1:18" x14ac:dyDescent="0.25">
      <c r="A538" t="s">
        <v>120</v>
      </c>
      <c r="B538">
        <v>10164.709000000001</v>
      </c>
      <c r="C538">
        <v>1074.7679000000001</v>
      </c>
      <c r="D538">
        <v>142520.1931</v>
      </c>
      <c r="E538" s="3">
        <v>59743.862000000001</v>
      </c>
      <c r="F538" s="4">
        <v>9128.8464999999997</v>
      </c>
      <c r="G538">
        <v>2743.0295000000001</v>
      </c>
      <c r="H538">
        <v>2782.3989000000001</v>
      </c>
      <c r="I538">
        <v>0</v>
      </c>
      <c r="J538">
        <v>0</v>
      </c>
      <c r="K538">
        <v>0</v>
      </c>
      <c r="L538">
        <v>954.88480000000004</v>
      </c>
      <c r="M538">
        <v>18285.595799999999</v>
      </c>
      <c r="N538">
        <v>0</v>
      </c>
      <c r="O538">
        <v>0</v>
      </c>
      <c r="P538">
        <v>0</v>
      </c>
      <c r="Q538">
        <v>0</v>
      </c>
      <c r="R538">
        <v>1</v>
      </c>
    </row>
    <row r="539" spans="1:18" x14ac:dyDescent="0.25">
      <c r="A539" t="s">
        <v>1330</v>
      </c>
      <c r="B539">
        <v>5039.8026</v>
      </c>
      <c r="C539">
        <v>438.86759999999998</v>
      </c>
      <c r="D539">
        <v>76402.323300000004</v>
      </c>
      <c r="E539" s="3">
        <v>21279.416399999998</v>
      </c>
      <c r="F539" s="4">
        <v>2222.2995000000001</v>
      </c>
      <c r="G539">
        <v>704.92250000000001</v>
      </c>
      <c r="H539">
        <v>690.00009999999997</v>
      </c>
      <c r="I539">
        <v>0</v>
      </c>
      <c r="J539">
        <v>0</v>
      </c>
      <c r="K539">
        <v>0</v>
      </c>
      <c r="L539">
        <v>292.49329999999998</v>
      </c>
      <c r="M539">
        <v>48687.735699999997</v>
      </c>
      <c r="N539">
        <v>0</v>
      </c>
      <c r="O539">
        <v>0</v>
      </c>
      <c r="P539">
        <v>0</v>
      </c>
      <c r="Q539">
        <v>0</v>
      </c>
      <c r="R539">
        <v>1</v>
      </c>
    </row>
    <row r="540" spans="1:18" x14ac:dyDescent="0.25">
      <c r="A540" t="s">
        <v>121</v>
      </c>
      <c r="B540">
        <v>5664.4603999999999</v>
      </c>
      <c r="C540">
        <v>698.22119999999995</v>
      </c>
      <c r="D540">
        <v>75994.703999999998</v>
      </c>
      <c r="E540" s="3">
        <v>31422.779900000001</v>
      </c>
      <c r="F540" s="4">
        <v>5672.5618000000004</v>
      </c>
      <c r="G540">
        <v>1955.4168999999999</v>
      </c>
      <c r="H540">
        <v>2582.1857</v>
      </c>
      <c r="I540">
        <v>0</v>
      </c>
      <c r="J540">
        <v>0</v>
      </c>
      <c r="K540">
        <v>0</v>
      </c>
      <c r="L540">
        <v>1238.1936000000001</v>
      </c>
      <c r="M540">
        <v>22644.253799999999</v>
      </c>
      <c r="N540">
        <v>0</v>
      </c>
      <c r="O540">
        <v>0</v>
      </c>
      <c r="P540">
        <v>0</v>
      </c>
      <c r="Q540">
        <v>0</v>
      </c>
      <c r="R540">
        <v>1</v>
      </c>
    </row>
    <row r="541" spans="1:18" x14ac:dyDescent="0.25">
      <c r="A541" t="s">
        <v>122</v>
      </c>
      <c r="B541">
        <v>11882.8079</v>
      </c>
      <c r="C541">
        <v>1364.4348</v>
      </c>
      <c r="D541">
        <v>174189.345</v>
      </c>
      <c r="E541" s="3">
        <v>70529.837199999994</v>
      </c>
      <c r="F541" s="4">
        <v>14669.413</v>
      </c>
      <c r="G541">
        <v>4292.6580999999996</v>
      </c>
      <c r="H541">
        <v>7561.8631999999998</v>
      </c>
      <c r="I541">
        <v>0</v>
      </c>
      <c r="J541">
        <v>0</v>
      </c>
      <c r="K541">
        <v>0</v>
      </c>
      <c r="L541">
        <v>2285.5187999999998</v>
      </c>
      <c r="M541">
        <v>24836.032599999999</v>
      </c>
      <c r="N541">
        <v>0</v>
      </c>
      <c r="O541">
        <v>0</v>
      </c>
      <c r="P541">
        <v>0</v>
      </c>
      <c r="Q541">
        <v>0</v>
      </c>
      <c r="R541">
        <v>1</v>
      </c>
    </row>
    <row r="542" spans="1:18" x14ac:dyDescent="0.25">
      <c r="A542" t="s">
        <v>123</v>
      </c>
      <c r="B542">
        <v>7373.018</v>
      </c>
      <c r="C542">
        <v>634.62360000000001</v>
      </c>
      <c r="D542">
        <v>119736.3609</v>
      </c>
      <c r="E542" s="3">
        <v>46365.049099999997</v>
      </c>
      <c r="F542" s="4">
        <v>7475.3537999999999</v>
      </c>
      <c r="G542">
        <v>2083.8425999999999</v>
      </c>
      <c r="H542">
        <v>4057.0369000000001</v>
      </c>
      <c r="I542">
        <v>0</v>
      </c>
      <c r="J542">
        <v>0</v>
      </c>
      <c r="K542">
        <v>0</v>
      </c>
      <c r="L542">
        <v>1040.0301999999999</v>
      </c>
      <c r="M542">
        <v>51283.304199999999</v>
      </c>
      <c r="N542">
        <v>0</v>
      </c>
      <c r="O542">
        <v>0</v>
      </c>
      <c r="P542">
        <v>0</v>
      </c>
      <c r="Q542">
        <v>0</v>
      </c>
      <c r="R542">
        <v>1</v>
      </c>
    </row>
    <row r="543" spans="1:18" x14ac:dyDescent="0.25">
      <c r="A543" t="s">
        <v>80</v>
      </c>
      <c r="B543">
        <v>11673.318499999999</v>
      </c>
      <c r="C543">
        <v>2045.3137999999999</v>
      </c>
      <c r="D543">
        <v>200301.43650000001</v>
      </c>
      <c r="E543" s="3">
        <v>90063.214699999997</v>
      </c>
      <c r="F543" s="4">
        <v>20664.8249</v>
      </c>
      <c r="G543">
        <v>2722.6520999999998</v>
      </c>
      <c r="H543">
        <v>16032.7114</v>
      </c>
      <c r="I543">
        <v>0</v>
      </c>
      <c r="J543">
        <v>0</v>
      </c>
      <c r="K543">
        <v>0</v>
      </c>
      <c r="L543">
        <v>1501.5817</v>
      </c>
      <c r="M543">
        <v>102150.2102</v>
      </c>
      <c r="N543">
        <v>0</v>
      </c>
      <c r="O543">
        <v>0</v>
      </c>
      <c r="P543">
        <v>0</v>
      </c>
      <c r="Q543">
        <v>0</v>
      </c>
      <c r="R543">
        <v>1</v>
      </c>
    </row>
    <row r="544" spans="1:18" x14ac:dyDescent="0.25">
      <c r="A544" t="s">
        <v>1332</v>
      </c>
      <c r="B544">
        <v>11038.555200000001</v>
      </c>
      <c r="C544">
        <v>2110.3483999999999</v>
      </c>
      <c r="D544">
        <v>168031.35949999999</v>
      </c>
      <c r="E544" s="3">
        <v>76531.120500000005</v>
      </c>
      <c r="F544" s="4">
        <v>21814.311099999999</v>
      </c>
      <c r="G544">
        <v>3453.1280999999999</v>
      </c>
      <c r="H544">
        <v>16078.1281</v>
      </c>
      <c r="I544">
        <v>0</v>
      </c>
      <c r="J544">
        <v>0</v>
      </c>
      <c r="K544">
        <v>0</v>
      </c>
      <c r="L544">
        <v>1785.6548</v>
      </c>
      <c r="M544">
        <v>37546.096700000002</v>
      </c>
      <c r="N544">
        <v>0</v>
      </c>
      <c r="O544">
        <v>0</v>
      </c>
      <c r="P544">
        <v>0</v>
      </c>
      <c r="Q544">
        <v>0</v>
      </c>
      <c r="R544">
        <v>1</v>
      </c>
    </row>
    <row r="545" spans="1:18" x14ac:dyDescent="0.25">
      <c r="A545" t="s">
        <v>1334</v>
      </c>
      <c r="B545">
        <v>8793.2772999999997</v>
      </c>
      <c r="C545">
        <v>1297.8210999999999</v>
      </c>
      <c r="D545">
        <v>150015.0839</v>
      </c>
      <c r="E545" s="3">
        <v>63697.1083</v>
      </c>
      <c r="F545" s="4">
        <v>11840.257</v>
      </c>
      <c r="G545">
        <v>1676.502</v>
      </c>
      <c r="H545">
        <v>8843.3026000000009</v>
      </c>
      <c r="I545">
        <v>0</v>
      </c>
      <c r="J545">
        <v>0</v>
      </c>
      <c r="K545">
        <v>0</v>
      </c>
      <c r="L545">
        <v>933.57240000000002</v>
      </c>
      <c r="M545">
        <v>91065.894499999995</v>
      </c>
      <c r="N545">
        <v>0</v>
      </c>
      <c r="O545">
        <v>0</v>
      </c>
      <c r="P545">
        <v>0</v>
      </c>
      <c r="Q545">
        <v>0</v>
      </c>
      <c r="R545">
        <v>1</v>
      </c>
    </row>
    <row r="546" spans="1:18" x14ac:dyDescent="0.25">
      <c r="A546" t="s">
        <v>1335</v>
      </c>
      <c r="B546">
        <v>11173.638199999999</v>
      </c>
      <c r="C546">
        <v>414.88650000000001</v>
      </c>
      <c r="D546">
        <v>263027.3235</v>
      </c>
      <c r="E546" s="3">
        <v>115214.7965</v>
      </c>
      <c r="F546" s="4">
        <v>9576.8742000000002</v>
      </c>
      <c r="G546">
        <v>3.4073000000000002</v>
      </c>
      <c r="H546">
        <v>9572.9392000000007</v>
      </c>
      <c r="I546">
        <v>0</v>
      </c>
      <c r="J546">
        <v>0</v>
      </c>
      <c r="K546">
        <v>0</v>
      </c>
      <c r="L546">
        <v>3.0935000000000001</v>
      </c>
      <c r="M546">
        <v>253368.247</v>
      </c>
      <c r="N546">
        <v>0</v>
      </c>
      <c r="O546">
        <v>0</v>
      </c>
      <c r="P546">
        <v>0</v>
      </c>
      <c r="Q546">
        <v>0</v>
      </c>
      <c r="R546">
        <v>1</v>
      </c>
    </row>
    <row r="547" spans="1:18" x14ac:dyDescent="0.25">
      <c r="A547" t="s">
        <v>1336</v>
      </c>
      <c r="B547">
        <v>8455.9950000000008</v>
      </c>
      <c r="C547">
        <v>1238.7470000000001</v>
      </c>
      <c r="D547">
        <v>124820.5055</v>
      </c>
      <c r="E547" s="3">
        <v>51526.667300000001</v>
      </c>
      <c r="F547" s="4">
        <v>12411.0548</v>
      </c>
      <c r="G547">
        <v>3325.37</v>
      </c>
      <c r="H547">
        <v>7425.0617000000002</v>
      </c>
      <c r="I547">
        <v>0</v>
      </c>
      <c r="J547">
        <v>0</v>
      </c>
      <c r="K547">
        <v>0</v>
      </c>
      <c r="L547">
        <v>2010.5178000000001</v>
      </c>
      <c r="M547">
        <v>14829.204</v>
      </c>
      <c r="N547">
        <v>0</v>
      </c>
      <c r="O547">
        <v>0</v>
      </c>
      <c r="P547">
        <v>0</v>
      </c>
      <c r="Q547">
        <v>0</v>
      </c>
      <c r="R547">
        <v>1</v>
      </c>
    </row>
    <row r="548" spans="1:18" x14ac:dyDescent="0.25">
      <c r="A548" t="s">
        <v>1338</v>
      </c>
      <c r="B548">
        <v>15844.6173</v>
      </c>
      <c r="C548">
        <v>2495.4180999999999</v>
      </c>
      <c r="D548">
        <v>277560.47979999997</v>
      </c>
      <c r="E548" s="3">
        <v>124428.1856</v>
      </c>
      <c r="F548" s="4">
        <v>27421.2003</v>
      </c>
      <c r="G548">
        <v>2706.0643</v>
      </c>
      <c r="H548">
        <v>20811.911599999999</v>
      </c>
      <c r="I548">
        <v>0</v>
      </c>
      <c r="J548">
        <v>0</v>
      </c>
      <c r="K548">
        <v>0</v>
      </c>
      <c r="L548">
        <v>1104.8501000000001</v>
      </c>
      <c r="M548">
        <v>119768.75509999999</v>
      </c>
      <c r="N548">
        <v>0</v>
      </c>
      <c r="O548">
        <v>0</v>
      </c>
      <c r="P548">
        <v>0</v>
      </c>
      <c r="Q548">
        <v>0</v>
      </c>
      <c r="R548">
        <v>1</v>
      </c>
    </row>
    <row r="549" spans="1:18" x14ac:dyDescent="0.25">
      <c r="A549" t="s">
        <v>1339</v>
      </c>
      <c r="B549">
        <v>14579.665800000001</v>
      </c>
      <c r="C549">
        <v>1284.8848</v>
      </c>
      <c r="D549">
        <v>267660.74770000001</v>
      </c>
      <c r="E549" s="3">
        <v>120485.181</v>
      </c>
      <c r="F549" s="4">
        <v>17949.651699999999</v>
      </c>
      <c r="G549">
        <v>2306.9398000000001</v>
      </c>
      <c r="H549">
        <v>12562.524600000001</v>
      </c>
      <c r="I549">
        <v>0</v>
      </c>
      <c r="J549">
        <v>0</v>
      </c>
      <c r="K549">
        <v>0</v>
      </c>
      <c r="L549">
        <v>1037.6822999999999</v>
      </c>
      <c r="M549">
        <v>144961.4872</v>
      </c>
      <c r="N549">
        <v>0</v>
      </c>
      <c r="O549">
        <v>0</v>
      </c>
      <c r="P549">
        <v>0</v>
      </c>
      <c r="Q549">
        <v>0</v>
      </c>
      <c r="R549">
        <v>1</v>
      </c>
    </row>
    <row r="550" spans="1:18" x14ac:dyDescent="0.25">
      <c r="A550" t="s">
        <v>1340</v>
      </c>
      <c r="B550">
        <v>7438.9187000000002</v>
      </c>
      <c r="C550">
        <v>1079.7996000000001</v>
      </c>
      <c r="D550">
        <v>106634.05130000001</v>
      </c>
      <c r="E550" s="3">
        <v>40919.178200000002</v>
      </c>
      <c r="F550" s="4">
        <v>10778.606400000001</v>
      </c>
      <c r="G550">
        <v>2631.9202</v>
      </c>
      <c r="H550">
        <v>6401.5172000000002</v>
      </c>
      <c r="I550">
        <v>0</v>
      </c>
      <c r="J550">
        <v>0</v>
      </c>
      <c r="K550">
        <v>0</v>
      </c>
      <c r="L550">
        <v>1628.8621000000001</v>
      </c>
      <c r="M550">
        <v>21859.53</v>
      </c>
      <c r="N550">
        <v>0</v>
      </c>
      <c r="O550">
        <v>0</v>
      </c>
      <c r="P550">
        <v>0</v>
      </c>
      <c r="Q550">
        <v>0</v>
      </c>
      <c r="R550">
        <v>1</v>
      </c>
    </row>
    <row r="551" spans="1:18" x14ac:dyDescent="0.25">
      <c r="A551" t="s">
        <v>1341</v>
      </c>
      <c r="B551">
        <v>6814.7748000000001</v>
      </c>
      <c r="C551">
        <v>1028.5800999999999</v>
      </c>
      <c r="D551">
        <v>107442.3719</v>
      </c>
      <c r="E551" s="3">
        <v>44976.070699999997</v>
      </c>
      <c r="F551" s="4">
        <v>9811.3415000000005</v>
      </c>
      <c r="G551">
        <v>1534.2301</v>
      </c>
      <c r="H551">
        <v>7438.3181999999997</v>
      </c>
      <c r="I551">
        <v>0</v>
      </c>
      <c r="J551">
        <v>0</v>
      </c>
      <c r="K551">
        <v>0</v>
      </c>
      <c r="L551">
        <v>898.85580000000004</v>
      </c>
      <c r="M551">
        <v>53442.794000000002</v>
      </c>
      <c r="N551">
        <v>0</v>
      </c>
      <c r="O551">
        <v>0</v>
      </c>
      <c r="P551">
        <v>0</v>
      </c>
      <c r="Q551">
        <v>0</v>
      </c>
      <c r="R551">
        <v>1</v>
      </c>
    </row>
    <row r="552" spans="1:18" x14ac:dyDescent="0.25">
      <c r="A552" t="s">
        <v>1342</v>
      </c>
      <c r="B552">
        <v>5024.8351000000002</v>
      </c>
      <c r="C552">
        <v>775.84289999999999</v>
      </c>
      <c r="D552">
        <v>70976.048200000005</v>
      </c>
      <c r="E552" s="3">
        <v>31801.689699999999</v>
      </c>
      <c r="F552" s="4">
        <v>7889.5509000000002</v>
      </c>
      <c r="G552">
        <v>1970.5148999999999</v>
      </c>
      <c r="H552">
        <v>5174.1514999999999</v>
      </c>
      <c r="I552">
        <v>0</v>
      </c>
      <c r="J552">
        <v>0</v>
      </c>
      <c r="K552">
        <v>0</v>
      </c>
      <c r="L552">
        <v>1359.0273</v>
      </c>
      <c r="M552">
        <v>17515.962500000001</v>
      </c>
      <c r="N552">
        <v>0</v>
      </c>
      <c r="O552">
        <v>0</v>
      </c>
      <c r="P552">
        <v>0</v>
      </c>
      <c r="Q552">
        <v>0</v>
      </c>
      <c r="R552">
        <v>1</v>
      </c>
    </row>
    <row r="553" spans="1:18" x14ac:dyDescent="0.25">
      <c r="A553" t="s">
        <v>1343</v>
      </c>
      <c r="B553">
        <v>8521.6931000000004</v>
      </c>
      <c r="C553">
        <v>843.65269999999998</v>
      </c>
      <c r="D553">
        <v>146483.5477</v>
      </c>
      <c r="E553" s="3">
        <v>64839.377899999999</v>
      </c>
      <c r="F553" s="4">
        <v>9164.8942000000006</v>
      </c>
      <c r="G553">
        <v>1494.8513</v>
      </c>
      <c r="H553">
        <v>6037.2070999999996</v>
      </c>
      <c r="I553">
        <v>0</v>
      </c>
      <c r="J553">
        <v>0</v>
      </c>
      <c r="K553">
        <v>0</v>
      </c>
      <c r="L553">
        <v>721.88019999999995</v>
      </c>
      <c r="M553">
        <v>73860.818700000003</v>
      </c>
      <c r="N553">
        <v>0</v>
      </c>
      <c r="O553">
        <v>0</v>
      </c>
      <c r="P553">
        <v>0</v>
      </c>
      <c r="Q553">
        <v>0</v>
      </c>
      <c r="R553">
        <v>1</v>
      </c>
    </row>
    <row r="554" spans="1:18" x14ac:dyDescent="0.25">
      <c r="A554" t="s">
        <v>1344</v>
      </c>
      <c r="B554">
        <v>1886.3578</v>
      </c>
      <c r="C554">
        <v>191.5866</v>
      </c>
      <c r="D554">
        <v>32073.671600000001</v>
      </c>
      <c r="E554" s="3">
        <v>5962.5832</v>
      </c>
      <c r="F554" s="4">
        <v>1692.2282</v>
      </c>
      <c r="G554">
        <v>686.96249999999998</v>
      </c>
      <c r="H554">
        <v>923.34180000000003</v>
      </c>
      <c r="I554">
        <v>0</v>
      </c>
      <c r="J554">
        <v>0</v>
      </c>
      <c r="K554">
        <v>0</v>
      </c>
      <c r="L554">
        <v>562.48720000000003</v>
      </c>
      <c r="M554">
        <v>17606.2232</v>
      </c>
      <c r="N554">
        <v>0</v>
      </c>
      <c r="O554">
        <v>0</v>
      </c>
      <c r="P554">
        <v>0</v>
      </c>
      <c r="Q554">
        <v>0</v>
      </c>
      <c r="R554">
        <v>1</v>
      </c>
    </row>
    <row r="555" spans="1:18" x14ac:dyDescent="0.25">
      <c r="A555" t="s">
        <v>1345</v>
      </c>
      <c r="B555">
        <v>7054.8981999999996</v>
      </c>
      <c r="C555">
        <v>2819.1412</v>
      </c>
      <c r="D555">
        <v>105250.38189999999</v>
      </c>
      <c r="E555" s="3">
        <v>62313.838199999998</v>
      </c>
      <c r="F555" s="4">
        <v>19330.036899999999</v>
      </c>
      <c r="G555">
        <v>2410.7474000000002</v>
      </c>
      <c r="H555">
        <v>15773.2245</v>
      </c>
      <c r="I555">
        <v>0</v>
      </c>
      <c r="J555">
        <v>0</v>
      </c>
      <c r="K555">
        <v>0</v>
      </c>
      <c r="L555">
        <v>1212.5554</v>
      </c>
      <c r="M555">
        <v>26184.986099999998</v>
      </c>
      <c r="N555">
        <v>0</v>
      </c>
      <c r="O555">
        <v>0</v>
      </c>
      <c r="P555">
        <v>0</v>
      </c>
      <c r="Q555">
        <v>0</v>
      </c>
      <c r="R555">
        <v>1</v>
      </c>
    </row>
    <row r="556" spans="1:18" x14ac:dyDescent="0.25">
      <c r="A556" t="s">
        <v>1346</v>
      </c>
      <c r="B556">
        <v>1997.9982</v>
      </c>
      <c r="C556">
        <v>250.6454</v>
      </c>
      <c r="D556">
        <v>25871.106199999998</v>
      </c>
      <c r="E556" s="3">
        <v>3867.7478000000001</v>
      </c>
      <c r="F556" s="4">
        <v>2848.1061</v>
      </c>
      <c r="G556">
        <v>1641.1605</v>
      </c>
      <c r="H556">
        <v>997.21280000000002</v>
      </c>
      <c r="I556">
        <v>0</v>
      </c>
      <c r="J556">
        <v>0</v>
      </c>
      <c r="K556">
        <v>0</v>
      </c>
      <c r="L556">
        <v>1446.3689999999999</v>
      </c>
      <c r="M556">
        <v>6007.3190999999997</v>
      </c>
      <c r="N556">
        <v>0</v>
      </c>
      <c r="O556">
        <v>0</v>
      </c>
      <c r="P556">
        <v>0</v>
      </c>
      <c r="Q556">
        <v>0</v>
      </c>
      <c r="R556">
        <v>1</v>
      </c>
    </row>
    <row r="557" spans="1:18" x14ac:dyDescent="0.25">
      <c r="A557" t="s">
        <v>1347</v>
      </c>
      <c r="B557">
        <v>6725.0025999999998</v>
      </c>
      <c r="C557">
        <v>1104.9312</v>
      </c>
      <c r="D557">
        <v>105852.5533</v>
      </c>
      <c r="E557" s="3">
        <v>41861.195800000001</v>
      </c>
      <c r="F557" s="4">
        <v>9360.6833000000006</v>
      </c>
      <c r="G557">
        <v>1830.4612</v>
      </c>
      <c r="H557">
        <v>6783.7790999999997</v>
      </c>
      <c r="I557">
        <v>0</v>
      </c>
      <c r="J557">
        <v>0</v>
      </c>
      <c r="K557">
        <v>0</v>
      </c>
      <c r="L557">
        <v>1130.4083000000001</v>
      </c>
      <c r="M557">
        <v>51040.812100000003</v>
      </c>
      <c r="N557">
        <v>0</v>
      </c>
      <c r="O557">
        <v>0</v>
      </c>
      <c r="P557">
        <v>0</v>
      </c>
      <c r="Q557">
        <v>0</v>
      </c>
      <c r="R557">
        <v>1</v>
      </c>
    </row>
    <row r="558" spans="1:18" x14ac:dyDescent="0.25">
      <c r="A558" t="s">
        <v>1349</v>
      </c>
      <c r="B558">
        <v>5482.9615000000003</v>
      </c>
      <c r="C558">
        <v>526.57669999999996</v>
      </c>
      <c r="D558">
        <v>76742.6394</v>
      </c>
      <c r="E558" s="3">
        <v>28652.908500000001</v>
      </c>
      <c r="F558" s="4">
        <v>4874.5432000000001</v>
      </c>
      <c r="G558">
        <v>1879.048</v>
      </c>
      <c r="H558">
        <v>1348.5425</v>
      </c>
      <c r="I558">
        <v>0</v>
      </c>
      <c r="J558">
        <v>0</v>
      </c>
      <c r="K558">
        <v>0</v>
      </c>
      <c r="L558">
        <v>898.0163</v>
      </c>
      <c r="M558">
        <v>6181.4003000000002</v>
      </c>
      <c r="N558">
        <v>0</v>
      </c>
      <c r="O558">
        <v>0</v>
      </c>
      <c r="P558">
        <v>0</v>
      </c>
      <c r="Q558">
        <v>0</v>
      </c>
      <c r="R558">
        <v>1</v>
      </c>
    </row>
    <row r="559" spans="1:18" x14ac:dyDescent="0.25">
      <c r="A559" t="s">
        <v>1350</v>
      </c>
      <c r="B559">
        <v>8661.9699999999993</v>
      </c>
      <c r="C559">
        <v>1145.3724</v>
      </c>
      <c r="D559">
        <v>125802.7932</v>
      </c>
      <c r="E559" s="3">
        <v>47826.451800000003</v>
      </c>
      <c r="F559" s="4">
        <v>9496.4768000000004</v>
      </c>
      <c r="G559">
        <v>2408.0043000000001</v>
      </c>
      <c r="H559">
        <v>5404.3982999999998</v>
      </c>
      <c r="I559">
        <v>0</v>
      </c>
      <c r="J559">
        <v>0</v>
      </c>
      <c r="K559">
        <v>0</v>
      </c>
      <c r="L559">
        <v>1426.1215</v>
      </c>
      <c r="M559">
        <v>37255.544500000004</v>
      </c>
      <c r="N559">
        <v>0</v>
      </c>
      <c r="O559">
        <v>0</v>
      </c>
      <c r="P559">
        <v>0</v>
      </c>
      <c r="Q559">
        <v>0</v>
      </c>
      <c r="R559">
        <v>1</v>
      </c>
    </row>
    <row r="560" spans="1:18" x14ac:dyDescent="0.25">
      <c r="A560" t="s">
        <v>1364</v>
      </c>
      <c r="B560">
        <v>11783.253000000001</v>
      </c>
      <c r="C560">
        <v>1357.8009999999999</v>
      </c>
      <c r="D560">
        <v>148103.95069999999</v>
      </c>
      <c r="E560" s="3">
        <v>66723.282000000007</v>
      </c>
      <c r="F560" s="4">
        <v>10148.605799999999</v>
      </c>
      <c r="G560">
        <v>2570.7460999999998</v>
      </c>
      <c r="H560">
        <v>3203.8611999999998</v>
      </c>
      <c r="I560">
        <v>0</v>
      </c>
      <c r="J560">
        <v>0</v>
      </c>
      <c r="K560">
        <v>0</v>
      </c>
      <c r="L560">
        <v>921.03039999999999</v>
      </c>
      <c r="M560">
        <v>23061.544399999999</v>
      </c>
      <c r="N560">
        <v>0</v>
      </c>
      <c r="O560">
        <v>0</v>
      </c>
      <c r="P560">
        <v>0</v>
      </c>
      <c r="Q560">
        <v>0</v>
      </c>
      <c r="R560">
        <v>1</v>
      </c>
    </row>
    <row r="561" spans="1:18" x14ac:dyDescent="0.25">
      <c r="A561" t="s">
        <v>1366</v>
      </c>
      <c r="B561">
        <v>12400.8213</v>
      </c>
      <c r="C561">
        <v>1515.5046</v>
      </c>
      <c r="D561">
        <v>220773.59169999999</v>
      </c>
      <c r="E561" s="3">
        <v>94807.632299999997</v>
      </c>
      <c r="F561" s="4">
        <v>18945.393</v>
      </c>
      <c r="G561">
        <v>2820.4492</v>
      </c>
      <c r="H561">
        <v>13695.349399999999</v>
      </c>
      <c r="I561">
        <v>0</v>
      </c>
      <c r="J561">
        <v>0</v>
      </c>
      <c r="K561">
        <v>0</v>
      </c>
      <c r="L561">
        <v>1523.2284999999999</v>
      </c>
      <c r="M561">
        <v>119558.8545</v>
      </c>
      <c r="N561">
        <v>0</v>
      </c>
      <c r="O561">
        <v>0</v>
      </c>
      <c r="P561">
        <v>0</v>
      </c>
      <c r="Q561">
        <v>0</v>
      </c>
      <c r="R561">
        <v>1</v>
      </c>
    </row>
    <row r="562" spans="1:18" x14ac:dyDescent="0.25">
      <c r="A562" t="s">
        <v>1367</v>
      </c>
      <c r="B562">
        <v>7492.7473</v>
      </c>
      <c r="C562">
        <v>2925.6324</v>
      </c>
      <c r="D562">
        <v>106989.86599999999</v>
      </c>
      <c r="E562" s="3">
        <v>46705.8969</v>
      </c>
      <c r="F562" s="4">
        <v>28494.3809</v>
      </c>
      <c r="G562">
        <v>3294.0725000000002</v>
      </c>
      <c r="H562">
        <v>24305.097399999999</v>
      </c>
      <c r="I562">
        <v>0</v>
      </c>
      <c r="J562">
        <v>0</v>
      </c>
      <c r="K562">
        <v>0</v>
      </c>
      <c r="L562">
        <v>2064.4389000000001</v>
      </c>
      <c r="M562">
        <v>17556.956600000001</v>
      </c>
      <c r="N562">
        <v>0</v>
      </c>
      <c r="O562">
        <v>0</v>
      </c>
      <c r="P562">
        <v>0</v>
      </c>
      <c r="Q562">
        <v>0</v>
      </c>
      <c r="R562">
        <v>1</v>
      </c>
    </row>
    <row r="563" spans="1:18" x14ac:dyDescent="0.25">
      <c r="A563" t="s">
        <v>1371</v>
      </c>
      <c r="B563">
        <v>15876.531300000001</v>
      </c>
      <c r="C563">
        <v>1263.8607</v>
      </c>
      <c r="D563">
        <v>288341.93949999998</v>
      </c>
      <c r="E563" s="3">
        <v>128072.1692</v>
      </c>
      <c r="F563" s="4">
        <v>15942.543299999999</v>
      </c>
      <c r="G563">
        <v>2322.2509</v>
      </c>
      <c r="H563">
        <v>10958.2287</v>
      </c>
      <c r="I563">
        <v>0</v>
      </c>
      <c r="J563">
        <v>0</v>
      </c>
      <c r="K563">
        <v>0</v>
      </c>
      <c r="L563">
        <v>1204.1315999999999</v>
      </c>
      <c r="M563">
        <v>162764.69639999999</v>
      </c>
      <c r="N563">
        <v>0</v>
      </c>
      <c r="O563">
        <v>0</v>
      </c>
      <c r="P563">
        <v>0</v>
      </c>
      <c r="Q563">
        <v>0</v>
      </c>
      <c r="R563">
        <v>1</v>
      </c>
    </row>
    <row r="564" spans="1:18" x14ac:dyDescent="0.25">
      <c r="A564" t="s">
        <v>1373</v>
      </c>
      <c r="B564">
        <v>10954.8069</v>
      </c>
      <c r="C564">
        <v>1227.9907000000001</v>
      </c>
      <c r="D564">
        <v>139746.04250000001</v>
      </c>
      <c r="E564" s="3">
        <v>64779.427100000001</v>
      </c>
      <c r="F564" s="4">
        <v>10473.4355</v>
      </c>
      <c r="G564">
        <v>2495.7055999999998</v>
      </c>
      <c r="H564">
        <v>5316.1408000000001</v>
      </c>
      <c r="I564">
        <v>0</v>
      </c>
      <c r="J564">
        <v>0</v>
      </c>
      <c r="K564">
        <v>0</v>
      </c>
      <c r="L564">
        <v>1132.3705</v>
      </c>
      <c r="M564">
        <v>22146.653699999999</v>
      </c>
      <c r="N564">
        <v>0</v>
      </c>
      <c r="O564">
        <v>0</v>
      </c>
      <c r="P564">
        <v>0</v>
      </c>
      <c r="Q564">
        <v>0</v>
      </c>
      <c r="R564">
        <v>1</v>
      </c>
    </row>
    <row r="565" spans="1:18" x14ac:dyDescent="0.25">
      <c r="A565" t="s">
        <v>1374</v>
      </c>
      <c r="B565">
        <v>13001.4743</v>
      </c>
      <c r="C565">
        <v>1773.1969999999999</v>
      </c>
      <c r="D565">
        <v>168261.27739999999</v>
      </c>
      <c r="E565" s="3">
        <v>77030.659400000004</v>
      </c>
      <c r="F565" s="4">
        <v>14143.0437</v>
      </c>
      <c r="G565">
        <v>3084.1012000000001</v>
      </c>
      <c r="H565">
        <v>8407.7625000000007</v>
      </c>
      <c r="I565">
        <v>0</v>
      </c>
      <c r="J565">
        <v>0</v>
      </c>
      <c r="K565">
        <v>0</v>
      </c>
      <c r="L565">
        <v>1349.6648</v>
      </c>
      <c r="M565">
        <v>28356.6783</v>
      </c>
      <c r="N565">
        <v>0</v>
      </c>
      <c r="O565">
        <v>0</v>
      </c>
      <c r="P565">
        <v>0</v>
      </c>
      <c r="Q565">
        <v>0</v>
      </c>
      <c r="R565">
        <v>1</v>
      </c>
    </row>
    <row r="566" spans="1:18" x14ac:dyDescent="0.25">
      <c r="A566" t="s">
        <v>1375</v>
      </c>
      <c r="B566">
        <v>12925.0798</v>
      </c>
      <c r="C566">
        <v>3276.6986000000002</v>
      </c>
      <c r="D566">
        <v>198632.845</v>
      </c>
      <c r="E566" s="3">
        <v>70935.247499999998</v>
      </c>
      <c r="F566" s="4">
        <v>31959.4408</v>
      </c>
      <c r="G566">
        <v>6792.7752</v>
      </c>
      <c r="H566">
        <v>22988.394799999998</v>
      </c>
      <c r="I566">
        <v>0</v>
      </c>
      <c r="J566">
        <v>0</v>
      </c>
      <c r="K566">
        <v>0</v>
      </c>
      <c r="L566">
        <v>5170.5248000000001</v>
      </c>
      <c r="M566">
        <v>37818.571799999998</v>
      </c>
      <c r="N566">
        <v>0</v>
      </c>
      <c r="O566">
        <v>0</v>
      </c>
      <c r="P566">
        <v>0</v>
      </c>
      <c r="Q566">
        <v>0</v>
      </c>
      <c r="R566">
        <v>1</v>
      </c>
    </row>
    <row r="567" spans="1:18" x14ac:dyDescent="0.25">
      <c r="A567" t="s">
        <v>1376</v>
      </c>
      <c r="B567">
        <v>7192.7515999999996</v>
      </c>
      <c r="C567">
        <v>1195.4188999999999</v>
      </c>
      <c r="D567">
        <v>103478.5579</v>
      </c>
      <c r="E567" s="3">
        <v>40789.843200000003</v>
      </c>
      <c r="F567" s="4">
        <v>12036.0744</v>
      </c>
      <c r="G567">
        <v>2941.1822000000002</v>
      </c>
      <c r="H567">
        <v>8096.5907999999999</v>
      </c>
      <c r="I567">
        <v>0</v>
      </c>
      <c r="J567">
        <v>0</v>
      </c>
      <c r="K567">
        <v>0</v>
      </c>
      <c r="L567">
        <v>2064.8454000000002</v>
      </c>
      <c r="M567">
        <v>12789.015600000001</v>
      </c>
      <c r="N567">
        <v>0</v>
      </c>
      <c r="O567">
        <v>0</v>
      </c>
      <c r="P567">
        <v>0</v>
      </c>
      <c r="Q567">
        <v>0</v>
      </c>
      <c r="R567">
        <v>1</v>
      </c>
    </row>
    <row r="568" spans="1:18" x14ac:dyDescent="0.25">
      <c r="A568" t="s">
        <v>1380</v>
      </c>
      <c r="B568">
        <v>9365.7435999999998</v>
      </c>
      <c r="C568">
        <v>1440.3344999999999</v>
      </c>
      <c r="D568">
        <v>146555.35519999999</v>
      </c>
      <c r="E568" s="3">
        <v>64438.919500000004</v>
      </c>
      <c r="F568" s="4">
        <v>13781.460499999999</v>
      </c>
      <c r="G568">
        <v>2896.2328000000002</v>
      </c>
      <c r="H568">
        <v>9483.4634999999998</v>
      </c>
      <c r="I568">
        <v>0</v>
      </c>
      <c r="J568">
        <v>0</v>
      </c>
      <c r="K568">
        <v>0</v>
      </c>
      <c r="L568">
        <v>1740.1142</v>
      </c>
      <c r="M568">
        <v>54890.21</v>
      </c>
      <c r="N568">
        <v>0</v>
      </c>
      <c r="O568">
        <v>0</v>
      </c>
      <c r="P568">
        <v>0</v>
      </c>
      <c r="Q568">
        <v>0</v>
      </c>
      <c r="R568">
        <v>1</v>
      </c>
    </row>
    <row r="569" spans="1:18" x14ac:dyDescent="0.25">
      <c r="A569" t="s">
        <v>1381</v>
      </c>
      <c r="B569">
        <v>8604.6803999999993</v>
      </c>
      <c r="C569">
        <v>3506.4299000000001</v>
      </c>
      <c r="D569">
        <v>133228.21350000001</v>
      </c>
      <c r="E569" s="3">
        <v>68561.732999999993</v>
      </c>
      <c r="F569" s="4">
        <v>36731.474199999997</v>
      </c>
      <c r="G569">
        <v>3792.0392999999999</v>
      </c>
      <c r="H569">
        <v>29828.201000000001</v>
      </c>
      <c r="I569">
        <v>0</v>
      </c>
      <c r="J569">
        <v>0</v>
      </c>
      <c r="K569">
        <v>0</v>
      </c>
      <c r="L569">
        <v>1887.8019999999999</v>
      </c>
      <c r="M569">
        <v>6250.6556</v>
      </c>
      <c r="N569">
        <v>0</v>
      </c>
      <c r="O569">
        <v>0</v>
      </c>
      <c r="P569">
        <v>0</v>
      </c>
      <c r="Q569">
        <v>0</v>
      </c>
      <c r="R569">
        <v>1</v>
      </c>
    </row>
    <row r="570" spans="1:18" x14ac:dyDescent="0.25">
      <c r="A570" t="s">
        <v>1382</v>
      </c>
      <c r="B570">
        <v>11272.3586</v>
      </c>
      <c r="C570">
        <v>1617.9383</v>
      </c>
      <c r="D570">
        <v>204840.03140000001</v>
      </c>
      <c r="E570" s="3">
        <v>108922.1924</v>
      </c>
      <c r="F570" s="4">
        <v>23805.192899999998</v>
      </c>
      <c r="G570">
        <v>3254.3447999999999</v>
      </c>
      <c r="H570">
        <v>18515.521499999999</v>
      </c>
      <c r="I570">
        <v>0</v>
      </c>
      <c r="J570">
        <v>0</v>
      </c>
      <c r="K570">
        <v>0</v>
      </c>
      <c r="L570">
        <v>873.24540000000002</v>
      </c>
      <c r="M570">
        <v>105367.556</v>
      </c>
      <c r="N570">
        <v>0</v>
      </c>
      <c r="O570">
        <v>0</v>
      </c>
      <c r="P570">
        <v>0</v>
      </c>
      <c r="Q570">
        <v>0</v>
      </c>
      <c r="R570">
        <v>1</v>
      </c>
    </row>
    <row r="571" spans="1:18" x14ac:dyDescent="0.25">
      <c r="A571" t="s">
        <v>1383</v>
      </c>
      <c r="B571">
        <v>3967.8235</v>
      </c>
      <c r="C571">
        <v>407.53219999999999</v>
      </c>
      <c r="D571">
        <v>63776.4323</v>
      </c>
      <c r="E571" s="3">
        <v>17145.490600000001</v>
      </c>
      <c r="F571" s="4">
        <v>4969.7286999999997</v>
      </c>
      <c r="G571">
        <v>1830.3344</v>
      </c>
      <c r="H571">
        <v>2542.6387</v>
      </c>
      <c r="I571">
        <v>0</v>
      </c>
      <c r="J571">
        <v>0</v>
      </c>
      <c r="K571">
        <v>0</v>
      </c>
      <c r="L571">
        <v>1410.3116</v>
      </c>
      <c r="M571">
        <v>18232.1783</v>
      </c>
      <c r="N571">
        <v>0</v>
      </c>
      <c r="O571">
        <v>0</v>
      </c>
      <c r="P571">
        <v>0</v>
      </c>
      <c r="Q571">
        <v>0</v>
      </c>
      <c r="R571">
        <v>1</v>
      </c>
    </row>
    <row r="572" spans="1:18" x14ac:dyDescent="0.25">
      <c r="A572" t="s">
        <v>1384</v>
      </c>
      <c r="B572">
        <v>9065.0874000000003</v>
      </c>
      <c r="C572">
        <v>675.93790000000001</v>
      </c>
      <c r="D572">
        <v>166103.024</v>
      </c>
      <c r="E572" s="3">
        <v>59585.592499999999</v>
      </c>
      <c r="F572" s="4">
        <v>10049.9905</v>
      </c>
      <c r="G572">
        <v>1625.5130999999999</v>
      </c>
      <c r="H572">
        <v>5737.6328000000003</v>
      </c>
      <c r="I572">
        <v>0</v>
      </c>
      <c r="J572">
        <v>0</v>
      </c>
      <c r="K572">
        <v>0</v>
      </c>
      <c r="L572">
        <v>697.95659999999998</v>
      </c>
      <c r="M572">
        <v>90030.124299999996</v>
      </c>
      <c r="N572">
        <v>0</v>
      </c>
      <c r="O572">
        <v>0</v>
      </c>
      <c r="P572">
        <v>0</v>
      </c>
      <c r="Q572">
        <v>0</v>
      </c>
      <c r="R572">
        <v>1</v>
      </c>
    </row>
    <row r="573" spans="1:18" x14ac:dyDescent="0.25">
      <c r="A573" t="s">
        <v>1385</v>
      </c>
      <c r="B573">
        <v>9875.0818999999992</v>
      </c>
      <c r="C573">
        <v>954.39689999999996</v>
      </c>
      <c r="D573">
        <v>145124.97659999999</v>
      </c>
      <c r="E573" s="3">
        <v>57177.206100000003</v>
      </c>
      <c r="F573" s="4">
        <v>8827.1327999999994</v>
      </c>
      <c r="G573">
        <v>2328.0201999999999</v>
      </c>
      <c r="H573">
        <v>2752.3330999999998</v>
      </c>
      <c r="I573">
        <v>0</v>
      </c>
      <c r="J573">
        <v>0</v>
      </c>
      <c r="K573">
        <v>0</v>
      </c>
      <c r="L573">
        <v>1037.4123</v>
      </c>
      <c r="M573">
        <v>33873.9038</v>
      </c>
      <c r="N573">
        <v>0</v>
      </c>
      <c r="O573">
        <v>0</v>
      </c>
      <c r="P573">
        <v>0</v>
      </c>
      <c r="Q573">
        <v>0</v>
      </c>
      <c r="R573">
        <v>1</v>
      </c>
    </row>
    <row r="574" spans="1:18" x14ac:dyDescent="0.25">
      <c r="A574" t="s">
        <v>1386</v>
      </c>
      <c r="B574">
        <v>9746.8770000000004</v>
      </c>
      <c r="C574">
        <v>1887.172</v>
      </c>
      <c r="D574">
        <v>152059.92009999999</v>
      </c>
      <c r="E574" s="3">
        <v>62537.546999999999</v>
      </c>
      <c r="F574" s="4">
        <v>19998.427100000001</v>
      </c>
      <c r="G574">
        <v>3921.3418999999999</v>
      </c>
      <c r="H574">
        <v>13776.8523</v>
      </c>
      <c r="I574">
        <v>0</v>
      </c>
      <c r="J574">
        <v>0</v>
      </c>
      <c r="K574">
        <v>0</v>
      </c>
      <c r="L574">
        <v>2581.9760999999999</v>
      </c>
      <c r="M574">
        <v>37473.174500000001</v>
      </c>
      <c r="N574">
        <v>0</v>
      </c>
      <c r="O574">
        <v>0</v>
      </c>
      <c r="P574">
        <v>0</v>
      </c>
      <c r="Q574">
        <v>0</v>
      </c>
      <c r="R574">
        <v>1</v>
      </c>
    </row>
    <row r="575" spans="1:18" x14ac:dyDescent="0.25">
      <c r="A575" t="s">
        <v>1387</v>
      </c>
      <c r="B575">
        <v>11297.0322</v>
      </c>
      <c r="C575">
        <v>1772.5515</v>
      </c>
      <c r="D575">
        <v>156083.78640000001</v>
      </c>
      <c r="E575" s="3">
        <v>62733.3295</v>
      </c>
      <c r="F575" s="4">
        <v>17508.125100000001</v>
      </c>
      <c r="G575">
        <v>3855.3330000000001</v>
      </c>
      <c r="H575">
        <v>11034.4876</v>
      </c>
      <c r="I575">
        <v>0</v>
      </c>
      <c r="J575">
        <v>0</v>
      </c>
      <c r="K575">
        <v>0</v>
      </c>
      <c r="L575">
        <v>2432.9119000000001</v>
      </c>
      <c r="M575">
        <v>27970.275900000001</v>
      </c>
      <c r="N575">
        <v>0</v>
      </c>
      <c r="O575">
        <v>0</v>
      </c>
      <c r="P575">
        <v>0</v>
      </c>
      <c r="Q575">
        <v>0</v>
      </c>
      <c r="R575">
        <v>1</v>
      </c>
    </row>
    <row r="576" spans="1:18" x14ac:dyDescent="0.25">
      <c r="A576" t="s">
        <v>81</v>
      </c>
      <c r="B576">
        <v>15407.815500000001</v>
      </c>
      <c r="C576">
        <v>2670.7954</v>
      </c>
      <c r="D576">
        <v>180453.50589999999</v>
      </c>
      <c r="E576" s="3">
        <v>56832.017699999997</v>
      </c>
      <c r="F576" s="4">
        <v>20734.183700000001</v>
      </c>
      <c r="G576">
        <v>5456.0532000000003</v>
      </c>
      <c r="H576">
        <v>10940.171200000001</v>
      </c>
      <c r="I576">
        <v>0</v>
      </c>
      <c r="J576">
        <v>0</v>
      </c>
      <c r="K576">
        <v>0</v>
      </c>
      <c r="L576">
        <v>3445.4281000000001</v>
      </c>
      <c r="M576">
        <v>18584.6721</v>
      </c>
      <c r="N576">
        <v>0</v>
      </c>
      <c r="O576">
        <v>0</v>
      </c>
      <c r="P576">
        <v>0</v>
      </c>
      <c r="Q576">
        <v>0</v>
      </c>
      <c r="R576">
        <v>1</v>
      </c>
    </row>
    <row r="577" spans="1:18" x14ac:dyDescent="0.25">
      <c r="A577" t="s">
        <v>1389</v>
      </c>
      <c r="B577">
        <v>4079.5617000000002</v>
      </c>
      <c r="C577">
        <v>2249.0936999999999</v>
      </c>
      <c r="D577">
        <v>53203.128199999999</v>
      </c>
      <c r="E577" s="3">
        <v>21476.2945</v>
      </c>
      <c r="F577" s="4">
        <v>17167.759600000001</v>
      </c>
      <c r="G577">
        <v>1659.5898</v>
      </c>
      <c r="H577">
        <v>14518.6077</v>
      </c>
      <c r="I577">
        <v>0</v>
      </c>
      <c r="J577">
        <v>0</v>
      </c>
      <c r="K577">
        <v>0</v>
      </c>
      <c r="L577">
        <v>690.23590000000002</v>
      </c>
      <c r="M577">
        <v>227.82929999999999</v>
      </c>
      <c r="N577">
        <v>0</v>
      </c>
      <c r="O577">
        <v>0</v>
      </c>
      <c r="P577">
        <v>0</v>
      </c>
      <c r="Q577">
        <v>0</v>
      </c>
      <c r="R577">
        <v>1</v>
      </c>
    </row>
    <row r="578" spans="1:18" x14ac:dyDescent="0.25">
      <c r="A578" t="s">
        <v>1391</v>
      </c>
      <c r="B578">
        <v>6307.5893999999998</v>
      </c>
      <c r="C578">
        <v>2444.1986000000002</v>
      </c>
      <c r="D578">
        <v>80598.080400000006</v>
      </c>
      <c r="E578" s="3">
        <v>44774.396000000001</v>
      </c>
      <c r="F578" s="4">
        <v>19325.289400000001</v>
      </c>
      <c r="G578">
        <v>2704.0989</v>
      </c>
      <c r="H578">
        <v>15507.024100000001</v>
      </c>
      <c r="I578">
        <v>0</v>
      </c>
      <c r="J578">
        <v>0</v>
      </c>
      <c r="K578">
        <v>0</v>
      </c>
      <c r="L578">
        <v>1552.7751000000001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1</v>
      </c>
    </row>
    <row r="579" spans="1:18" x14ac:dyDescent="0.25">
      <c r="A579" t="s">
        <v>1396</v>
      </c>
      <c r="B579">
        <v>11634.511200000001</v>
      </c>
      <c r="C579">
        <v>1485.4511</v>
      </c>
      <c r="D579">
        <v>274880.44910000003</v>
      </c>
      <c r="E579" s="3">
        <v>161380.39360000001</v>
      </c>
      <c r="F579" s="4">
        <v>34560.431600000004</v>
      </c>
      <c r="G579">
        <v>1106.8685</v>
      </c>
      <c r="H579">
        <v>33447.811999999998</v>
      </c>
      <c r="I579">
        <v>0</v>
      </c>
      <c r="J579">
        <v>0</v>
      </c>
      <c r="K579">
        <v>0</v>
      </c>
      <c r="L579">
        <v>63.509900000000002</v>
      </c>
      <c r="M579">
        <v>239145.1489</v>
      </c>
      <c r="N579">
        <v>0</v>
      </c>
      <c r="O579">
        <v>0</v>
      </c>
      <c r="P579">
        <v>0</v>
      </c>
      <c r="Q579">
        <v>0</v>
      </c>
      <c r="R579">
        <v>1</v>
      </c>
    </row>
    <row r="580" spans="1:18" x14ac:dyDescent="0.25">
      <c r="A580" t="s">
        <v>1397</v>
      </c>
      <c r="B580">
        <v>6909.9845999999998</v>
      </c>
      <c r="C580">
        <v>748.44349999999997</v>
      </c>
      <c r="D580">
        <v>138047.3456</v>
      </c>
      <c r="E580" s="3">
        <v>58624.578000000001</v>
      </c>
      <c r="F580" s="4">
        <v>11914.4493</v>
      </c>
      <c r="G580">
        <v>1147.7999</v>
      </c>
      <c r="H580">
        <v>9958.8711000000003</v>
      </c>
      <c r="I580">
        <v>0</v>
      </c>
      <c r="J580">
        <v>0</v>
      </c>
      <c r="K580">
        <v>0</v>
      </c>
      <c r="L580">
        <v>609.43219999999997</v>
      </c>
      <c r="M580">
        <v>95892.218999999997</v>
      </c>
      <c r="N580">
        <v>0</v>
      </c>
      <c r="O580">
        <v>0</v>
      </c>
      <c r="P580">
        <v>0</v>
      </c>
      <c r="Q580">
        <v>0</v>
      </c>
      <c r="R580">
        <v>1</v>
      </c>
    </row>
    <row r="581" spans="1:18" x14ac:dyDescent="0.25">
      <c r="A581" t="s">
        <v>1398</v>
      </c>
      <c r="B581">
        <v>7937.0744000000004</v>
      </c>
      <c r="C581">
        <v>951.25130000000001</v>
      </c>
      <c r="D581">
        <v>110242.1511</v>
      </c>
      <c r="E581" s="3">
        <v>46608.065600000002</v>
      </c>
      <c r="F581" s="4">
        <v>8438.2201000000005</v>
      </c>
      <c r="G581">
        <v>2110.7532999999999</v>
      </c>
      <c r="H581">
        <v>5020.5816000000004</v>
      </c>
      <c r="I581">
        <v>0</v>
      </c>
      <c r="J581">
        <v>0</v>
      </c>
      <c r="K581">
        <v>0</v>
      </c>
      <c r="L581">
        <v>1300.1787999999999</v>
      </c>
      <c r="M581">
        <v>32689.688300000002</v>
      </c>
      <c r="N581">
        <v>0</v>
      </c>
      <c r="O581">
        <v>0</v>
      </c>
      <c r="P581">
        <v>0</v>
      </c>
      <c r="Q581">
        <v>0</v>
      </c>
      <c r="R581">
        <v>1</v>
      </c>
    </row>
    <row r="582" spans="1:18" x14ac:dyDescent="0.25">
      <c r="A582" t="s">
        <v>1998</v>
      </c>
      <c r="B582">
        <v>941.5471</v>
      </c>
      <c r="C582">
        <v>45.137099999999997</v>
      </c>
      <c r="D582">
        <v>16088.509099999999</v>
      </c>
      <c r="E582" s="3">
        <v>4031.37</v>
      </c>
      <c r="F582" s="4">
        <v>735.24680000000001</v>
      </c>
      <c r="G582">
        <v>464.16910000000001</v>
      </c>
      <c r="H582">
        <v>184.86799999999999</v>
      </c>
      <c r="I582">
        <v>0</v>
      </c>
      <c r="J582">
        <v>0</v>
      </c>
      <c r="K582">
        <v>0</v>
      </c>
      <c r="L582">
        <v>421.09879999999998</v>
      </c>
      <c r="M582">
        <v>8034.1441000000004</v>
      </c>
      <c r="N582">
        <v>0</v>
      </c>
      <c r="O582">
        <v>0</v>
      </c>
      <c r="P582">
        <v>0</v>
      </c>
      <c r="Q582">
        <v>0</v>
      </c>
      <c r="R582">
        <v>1</v>
      </c>
    </row>
    <row r="583" spans="1:18" x14ac:dyDescent="0.25">
      <c r="A583" t="s">
        <v>1402</v>
      </c>
      <c r="B583">
        <v>1545.7539999999999</v>
      </c>
      <c r="C583">
        <v>120.0127</v>
      </c>
      <c r="D583">
        <v>25991.988600000001</v>
      </c>
      <c r="E583" s="3">
        <v>8317.8783000000003</v>
      </c>
      <c r="F583" s="4">
        <v>1683.1047000000001</v>
      </c>
      <c r="G583">
        <v>728.06790000000001</v>
      </c>
      <c r="H583">
        <v>795.04190000000006</v>
      </c>
      <c r="I583">
        <v>0</v>
      </c>
      <c r="J583">
        <v>0</v>
      </c>
      <c r="K583">
        <v>0</v>
      </c>
      <c r="L583">
        <v>586.76580000000001</v>
      </c>
      <c r="M583">
        <v>12820.206200000001</v>
      </c>
      <c r="N583">
        <v>0</v>
      </c>
      <c r="O583">
        <v>0</v>
      </c>
      <c r="P583">
        <v>0</v>
      </c>
      <c r="Q583">
        <v>0</v>
      </c>
      <c r="R583">
        <v>1</v>
      </c>
    </row>
    <row r="584" spans="1:18" x14ac:dyDescent="0.25">
      <c r="A584" t="s">
        <v>1404</v>
      </c>
      <c r="B584">
        <v>1627.7578000000001</v>
      </c>
      <c r="C584">
        <v>150.2954</v>
      </c>
      <c r="D584">
        <v>28104.3092</v>
      </c>
      <c r="E584" s="3">
        <v>7256.1756999999998</v>
      </c>
      <c r="F584" s="4">
        <v>2001.6808000000001</v>
      </c>
      <c r="G584">
        <v>640.86540000000002</v>
      </c>
      <c r="H584">
        <v>1102.3059000000001</v>
      </c>
      <c r="I584">
        <v>0</v>
      </c>
      <c r="J584">
        <v>0</v>
      </c>
      <c r="K584">
        <v>0</v>
      </c>
      <c r="L584">
        <v>526.51120000000003</v>
      </c>
      <c r="M584">
        <v>14195.864299999999</v>
      </c>
      <c r="N584">
        <v>0</v>
      </c>
      <c r="O584">
        <v>0</v>
      </c>
      <c r="P584">
        <v>0</v>
      </c>
      <c r="Q584">
        <v>0</v>
      </c>
      <c r="R584">
        <v>1</v>
      </c>
    </row>
    <row r="585" spans="1:18" x14ac:dyDescent="0.25">
      <c r="A585" t="s">
        <v>1407</v>
      </c>
      <c r="B585">
        <v>2463.2955999999999</v>
      </c>
      <c r="C585">
        <v>330.90559999999999</v>
      </c>
      <c r="D585">
        <v>44632.275099999999</v>
      </c>
      <c r="E585" s="3">
        <v>12178.5245</v>
      </c>
      <c r="F585" s="4">
        <v>4682.9013999999997</v>
      </c>
      <c r="G585">
        <v>893.23289999999997</v>
      </c>
      <c r="H585">
        <v>3520.9598000000001</v>
      </c>
      <c r="I585">
        <v>0</v>
      </c>
      <c r="J585">
        <v>0</v>
      </c>
      <c r="K585">
        <v>0</v>
      </c>
      <c r="L585">
        <v>714.60739999999998</v>
      </c>
      <c r="M585">
        <v>26655.851299999998</v>
      </c>
      <c r="N585">
        <v>0</v>
      </c>
      <c r="O585">
        <v>0</v>
      </c>
      <c r="P585">
        <v>0</v>
      </c>
      <c r="Q585">
        <v>0</v>
      </c>
      <c r="R585">
        <v>1</v>
      </c>
    </row>
    <row r="586" spans="1:18" x14ac:dyDescent="0.25">
      <c r="A586" t="s">
        <v>82</v>
      </c>
      <c r="B586">
        <v>2478.6051000000002</v>
      </c>
      <c r="C586">
        <v>351.30720000000002</v>
      </c>
      <c r="D586">
        <v>26209.052800000001</v>
      </c>
      <c r="E586" s="3">
        <v>205.9091</v>
      </c>
      <c r="F586" s="4">
        <v>2654.6482999999998</v>
      </c>
      <c r="G586">
        <v>1294.1972000000001</v>
      </c>
      <c r="H586">
        <v>1078.4929999999999</v>
      </c>
      <c r="I586">
        <v>0</v>
      </c>
      <c r="J586">
        <v>0</v>
      </c>
      <c r="K586">
        <v>0</v>
      </c>
      <c r="L586">
        <v>1111.5844</v>
      </c>
      <c r="M586">
        <v>3732.0776000000001</v>
      </c>
      <c r="N586">
        <v>0</v>
      </c>
      <c r="O586">
        <v>0</v>
      </c>
      <c r="P586">
        <v>0</v>
      </c>
      <c r="Q586">
        <v>0</v>
      </c>
      <c r="R586">
        <v>1</v>
      </c>
    </row>
    <row r="587" spans="1:18" x14ac:dyDescent="0.25">
      <c r="A587" t="s">
        <v>83</v>
      </c>
      <c r="B587">
        <v>1799.6102000000001</v>
      </c>
      <c r="C587">
        <v>210.72649999999999</v>
      </c>
      <c r="D587">
        <v>23398.418000000001</v>
      </c>
      <c r="E587" s="3">
        <v>3959.3807999999999</v>
      </c>
      <c r="F587" s="4">
        <v>2202.1842000000001</v>
      </c>
      <c r="G587">
        <v>1015.2294000000001</v>
      </c>
      <c r="H587">
        <v>865.90769999999998</v>
      </c>
      <c r="I587">
        <v>0</v>
      </c>
      <c r="J587">
        <v>0</v>
      </c>
      <c r="K587">
        <v>0</v>
      </c>
      <c r="L587">
        <v>808.11580000000004</v>
      </c>
      <c r="M587">
        <v>3947.5925000000002</v>
      </c>
      <c r="N587">
        <v>0</v>
      </c>
      <c r="O587">
        <v>0</v>
      </c>
      <c r="P587">
        <v>0</v>
      </c>
      <c r="Q587">
        <v>0</v>
      </c>
      <c r="R587">
        <v>1</v>
      </c>
    </row>
    <row r="588" spans="1:18" x14ac:dyDescent="0.25">
      <c r="A588" t="s">
        <v>2001</v>
      </c>
      <c r="B588">
        <v>698.96659999999997</v>
      </c>
      <c r="C588">
        <v>33.838099999999997</v>
      </c>
      <c r="D588">
        <v>13824.515100000001</v>
      </c>
      <c r="E588" s="3">
        <v>3024.4641999999999</v>
      </c>
      <c r="F588" s="4">
        <v>588.93520000000001</v>
      </c>
      <c r="G588">
        <v>316.76459999999997</v>
      </c>
      <c r="H588">
        <v>247.1378</v>
      </c>
      <c r="I588">
        <v>0</v>
      </c>
      <c r="J588">
        <v>0</v>
      </c>
      <c r="K588">
        <v>0</v>
      </c>
      <c r="L588">
        <v>292.08670000000001</v>
      </c>
      <c r="M588">
        <v>10627.0867</v>
      </c>
      <c r="N588">
        <v>0</v>
      </c>
      <c r="O588">
        <v>0</v>
      </c>
      <c r="P588">
        <v>0</v>
      </c>
      <c r="Q588">
        <v>0</v>
      </c>
      <c r="R588">
        <v>1</v>
      </c>
    </row>
    <row r="589" spans="1:18" x14ac:dyDescent="0.25">
      <c r="A589" t="s">
        <v>1410</v>
      </c>
      <c r="B589">
        <v>716.15449999999998</v>
      </c>
      <c r="C589">
        <v>55.554299999999998</v>
      </c>
      <c r="D589">
        <v>11535.3809</v>
      </c>
      <c r="E589" s="3">
        <v>-690.02059999999994</v>
      </c>
      <c r="F589" s="4">
        <v>713.14030000000002</v>
      </c>
      <c r="G589">
        <v>397.21890000000002</v>
      </c>
      <c r="H589">
        <v>242.1121</v>
      </c>
      <c r="I589">
        <v>0</v>
      </c>
      <c r="J589">
        <v>0</v>
      </c>
      <c r="K589">
        <v>0</v>
      </c>
      <c r="L589">
        <v>368.08069999999998</v>
      </c>
      <c r="M589">
        <v>6041.5023000000001</v>
      </c>
      <c r="N589">
        <v>0</v>
      </c>
      <c r="O589">
        <v>0</v>
      </c>
      <c r="P589">
        <v>0</v>
      </c>
      <c r="Q589">
        <v>0</v>
      </c>
      <c r="R589">
        <v>1</v>
      </c>
    </row>
    <row r="590" spans="1:18" x14ac:dyDescent="0.25">
      <c r="A590" t="s">
        <v>1411</v>
      </c>
      <c r="B590">
        <v>3804.9502000000002</v>
      </c>
      <c r="C590">
        <v>637.54510000000005</v>
      </c>
      <c r="D590">
        <v>47833.491000000002</v>
      </c>
      <c r="E590" s="3">
        <v>11089.0483</v>
      </c>
      <c r="F590" s="4">
        <v>5316.6516000000001</v>
      </c>
      <c r="G590">
        <v>1674.3924</v>
      </c>
      <c r="H590">
        <v>2792.6743999999999</v>
      </c>
      <c r="I590">
        <v>0</v>
      </c>
      <c r="J590">
        <v>0</v>
      </c>
      <c r="K590">
        <v>0</v>
      </c>
      <c r="L590">
        <v>1152.1052</v>
      </c>
      <c r="M590">
        <v>8300.9424999999992</v>
      </c>
      <c r="N590">
        <v>0</v>
      </c>
      <c r="O590">
        <v>0</v>
      </c>
      <c r="P590">
        <v>0</v>
      </c>
      <c r="Q590">
        <v>0</v>
      </c>
      <c r="R590">
        <v>1</v>
      </c>
    </row>
    <row r="591" spans="1:18" x14ac:dyDescent="0.25">
      <c r="A591" t="s">
        <v>84</v>
      </c>
      <c r="B591">
        <v>5243.3712999999998</v>
      </c>
      <c r="C591">
        <v>360.4751</v>
      </c>
      <c r="D591">
        <v>95962.783299999996</v>
      </c>
      <c r="E591" s="3">
        <v>31605.6947</v>
      </c>
      <c r="F591" s="4">
        <v>4855.0108</v>
      </c>
      <c r="G591">
        <v>1436.2764</v>
      </c>
      <c r="H591">
        <v>2814.8793000000001</v>
      </c>
      <c r="I591">
        <v>0</v>
      </c>
      <c r="J591">
        <v>0</v>
      </c>
      <c r="K591">
        <v>0</v>
      </c>
      <c r="L591">
        <v>1102.4474</v>
      </c>
      <c r="M591">
        <v>61393.667099999999</v>
      </c>
      <c r="N591">
        <v>0</v>
      </c>
      <c r="O591">
        <v>0</v>
      </c>
      <c r="P591">
        <v>0</v>
      </c>
      <c r="Q591">
        <v>0</v>
      </c>
      <c r="R591">
        <v>1</v>
      </c>
    </row>
    <row r="592" spans="1:18" x14ac:dyDescent="0.25">
      <c r="A592" t="s">
        <v>1414</v>
      </c>
      <c r="B592">
        <v>5511.4309000000003</v>
      </c>
      <c r="C592">
        <v>834.58090000000004</v>
      </c>
      <c r="D592">
        <v>88147.619099999996</v>
      </c>
      <c r="E592" s="3">
        <v>32199.745900000002</v>
      </c>
      <c r="F592" s="4">
        <v>9975.9758000000002</v>
      </c>
      <c r="G592">
        <v>2536.5859</v>
      </c>
      <c r="H592">
        <v>6508.7947000000004</v>
      </c>
      <c r="I592">
        <v>0</v>
      </c>
      <c r="J592">
        <v>0</v>
      </c>
      <c r="K592">
        <v>0</v>
      </c>
      <c r="L592">
        <v>1883.3333</v>
      </c>
      <c r="M592">
        <v>39466.1302</v>
      </c>
      <c r="N592">
        <v>0</v>
      </c>
      <c r="O592">
        <v>0</v>
      </c>
      <c r="P592">
        <v>0</v>
      </c>
      <c r="Q592">
        <v>0</v>
      </c>
      <c r="R592">
        <v>1</v>
      </c>
    </row>
    <row r="593" spans="1:18" x14ac:dyDescent="0.25">
      <c r="A593" t="s">
        <v>1415</v>
      </c>
      <c r="B593">
        <v>14837.880800000001</v>
      </c>
      <c r="C593">
        <v>1645.3880999999999</v>
      </c>
      <c r="D593">
        <v>211653.4515</v>
      </c>
      <c r="E593" s="3">
        <v>91297.902900000001</v>
      </c>
      <c r="F593" s="4">
        <v>16183.0306</v>
      </c>
      <c r="G593">
        <v>4105.7790000000005</v>
      </c>
      <c r="H593">
        <v>7070.3876</v>
      </c>
      <c r="I593">
        <v>0</v>
      </c>
      <c r="J593">
        <v>0</v>
      </c>
      <c r="K593">
        <v>0</v>
      </c>
      <c r="L593">
        <v>1430.2032999999999</v>
      </c>
      <c r="M593">
        <v>21327.199400000001</v>
      </c>
      <c r="N593">
        <v>0</v>
      </c>
      <c r="O593">
        <v>0</v>
      </c>
      <c r="P593">
        <v>0</v>
      </c>
      <c r="Q593">
        <v>0</v>
      </c>
      <c r="R593">
        <v>1</v>
      </c>
    </row>
    <row r="594" spans="1:18" x14ac:dyDescent="0.25">
      <c r="A594" t="s">
        <v>1417</v>
      </c>
      <c r="B594">
        <v>6727.0375999999997</v>
      </c>
      <c r="C594">
        <v>1876.6919</v>
      </c>
      <c r="D594">
        <v>109135.62360000001</v>
      </c>
      <c r="E594" s="3">
        <v>50037.4516</v>
      </c>
      <c r="F594" s="4">
        <v>21939.383699999998</v>
      </c>
      <c r="G594">
        <v>3137.3411000000001</v>
      </c>
      <c r="H594">
        <v>17583.3511</v>
      </c>
      <c r="I594">
        <v>0</v>
      </c>
      <c r="J594">
        <v>0</v>
      </c>
      <c r="K594">
        <v>0</v>
      </c>
      <c r="L594">
        <v>1851.2346</v>
      </c>
      <c r="M594">
        <v>10835.875400000001</v>
      </c>
      <c r="N594">
        <v>0</v>
      </c>
      <c r="O594">
        <v>0</v>
      </c>
      <c r="P594">
        <v>0</v>
      </c>
      <c r="Q594">
        <v>0</v>
      </c>
      <c r="R594">
        <v>1</v>
      </c>
    </row>
    <row r="595" spans="1:18" x14ac:dyDescent="0.25">
      <c r="A595" t="s">
        <v>1418</v>
      </c>
      <c r="B595">
        <v>6942.5825000000004</v>
      </c>
      <c r="C595">
        <v>2938.3715000000002</v>
      </c>
      <c r="D595">
        <v>110276.9283</v>
      </c>
      <c r="E595" s="3">
        <v>65234.998500000002</v>
      </c>
      <c r="F595" s="4">
        <v>27857.563300000002</v>
      </c>
      <c r="G595">
        <v>2856.7757999999999</v>
      </c>
      <c r="H595">
        <v>23631.3714</v>
      </c>
      <c r="I595">
        <v>0</v>
      </c>
      <c r="J595">
        <v>0</v>
      </c>
      <c r="K595">
        <v>0</v>
      </c>
      <c r="L595">
        <v>1507.2458999999999</v>
      </c>
      <c r="M595">
        <v>18823.4251</v>
      </c>
      <c r="N595">
        <v>0</v>
      </c>
      <c r="O595">
        <v>0</v>
      </c>
      <c r="P595">
        <v>0</v>
      </c>
      <c r="Q595">
        <v>0</v>
      </c>
      <c r="R595">
        <v>1</v>
      </c>
    </row>
    <row r="596" spans="1:18" x14ac:dyDescent="0.25">
      <c r="A596" t="s">
        <v>1421</v>
      </c>
      <c r="B596">
        <v>2802.1855</v>
      </c>
      <c r="C596">
        <v>787.47659999999996</v>
      </c>
      <c r="D596">
        <v>41971.036399999997</v>
      </c>
      <c r="E596" s="3">
        <v>17087.873899999999</v>
      </c>
      <c r="F596" s="4">
        <v>8306.8750999999993</v>
      </c>
      <c r="G596">
        <v>1443.7672</v>
      </c>
      <c r="H596">
        <v>6315.8986000000004</v>
      </c>
      <c r="I596">
        <v>0</v>
      </c>
      <c r="J596">
        <v>0</v>
      </c>
      <c r="K596">
        <v>0</v>
      </c>
      <c r="L596">
        <v>704.29459999999995</v>
      </c>
      <c r="M596">
        <v>3601.9324999999999</v>
      </c>
      <c r="N596">
        <v>0</v>
      </c>
      <c r="O596">
        <v>0</v>
      </c>
      <c r="P596">
        <v>0</v>
      </c>
      <c r="Q596">
        <v>0</v>
      </c>
      <c r="R596">
        <v>1</v>
      </c>
    </row>
    <row r="597" spans="1:18" x14ac:dyDescent="0.25">
      <c r="A597" t="s">
        <v>1423</v>
      </c>
      <c r="B597">
        <v>5196.7494999999999</v>
      </c>
      <c r="C597">
        <v>1632.9988000000001</v>
      </c>
      <c r="D597">
        <v>87161.189100000003</v>
      </c>
      <c r="E597" s="3">
        <v>50003.406900000002</v>
      </c>
      <c r="F597" s="4">
        <v>18992.611799999999</v>
      </c>
      <c r="G597">
        <v>1761.1015</v>
      </c>
      <c r="H597">
        <v>16093.6654</v>
      </c>
      <c r="I597">
        <v>0</v>
      </c>
      <c r="J597">
        <v>0</v>
      </c>
      <c r="K597">
        <v>0</v>
      </c>
      <c r="L597">
        <v>660.71389999999997</v>
      </c>
      <c r="M597">
        <v>27854.1096</v>
      </c>
      <c r="N597">
        <v>0</v>
      </c>
      <c r="O597">
        <v>0</v>
      </c>
      <c r="P597">
        <v>0</v>
      </c>
      <c r="Q597">
        <v>0</v>
      </c>
      <c r="R597">
        <v>1</v>
      </c>
    </row>
    <row r="598" spans="1:18" x14ac:dyDescent="0.25">
      <c r="A598" t="s">
        <v>1425</v>
      </c>
      <c r="B598">
        <v>7977.8387000000002</v>
      </c>
      <c r="C598">
        <v>781.5557</v>
      </c>
      <c r="D598">
        <v>95022.659</v>
      </c>
      <c r="E598" s="3">
        <v>40431.719299999997</v>
      </c>
      <c r="F598" s="4">
        <v>5203.6541999999999</v>
      </c>
      <c r="G598">
        <v>1598.452</v>
      </c>
      <c r="H598">
        <v>1461.1095</v>
      </c>
      <c r="I598">
        <v>0</v>
      </c>
      <c r="J598">
        <v>0</v>
      </c>
      <c r="K598">
        <v>0</v>
      </c>
      <c r="L598">
        <v>645.12720000000002</v>
      </c>
      <c r="M598">
        <v>12555.5918</v>
      </c>
      <c r="N598">
        <v>0</v>
      </c>
      <c r="O598">
        <v>0</v>
      </c>
      <c r="P598">
        <v>0</v>
      </c>
      <c r="Q598">
        <v>0</v>
      </c>
      <c r="R598">
        <v>1</v>
      </c>
    </row>
    <row r="599" spans="1:18" x14ac:dyDescent="0.25">
      <c r="A599" t="s">
        <v>1426</v>
      </c>
      <c r="B599">
        <v>8258.2852999999996</v>
      </c>
      <c r="C599">
        <v>938.2921</v>
      </c>
      <c r="D599">
        <v>97914.676200000002</v>
      </c>
      <c r="E599" s="3">
        <v>43238.610500000003</v>
      </c>
      <c r="F599" s="4">
        <v>7034.0393000000004</v>
      </c>
      <c r="G599">
        <v>1839.0845999999999</v>
      </c>
      <c r="H599">
        <v>2129.9847</v>
      </c>
      <c r="I599">
        <v>0</v>
      </c>
      <c r="J599">
        <v>0</v>
      </c>
      <c r="K599">
        <v>0</v>
      </c>
      <c r="L599">
        <v>669.66849999999999</v>
      </c>
      <c r="M599">
        <v>702.46529999999996</v>
      </c>
      <c r="N599">
        <v>0</v>
      </c>
      <c r="O599">
        <v>0</v>
      </c>
      <c r="P599">
        <v>0</v>
      </c>
      <c r="Q599">
        <v>0</v>
      </c>
      <c r="R599">
        <v>1</v>
      </c>
    </row>
    <row r="600" spans="1:18" x14ac:dyDescent="0.25">
      <c r="A600" t="s">
        <v>1427</v>
      </c>
      <c r="B600">
        <v>7884.5457999999999</v>
      </c>
      <c r="C600">
        <v>599.49059999999997</v>
      </c>
      <c r="D600">
        <v>83158.885500000004</v>
      </c>
      <c r="E600" s="3">
        <v>34652.3534</v>
      </c>
      <c r="F600" s="4">
        <v>3883.5715</v>
      </c>
      <c r="G600">
        <v>1468.8453</v>
      </c>
      <c r="H600">
        <v>934.23180000000002</v>
      </c>
      <c r="I600">
        <v>0</v>
      </c>
      <c r="J600">
        <v>0</v>
      </c>
      <c r="K600">
        <v>0</v>
      </c>
      <c r="L600">
        <v>584.03729999999996</v>
      </c>
      <c r="M600">
        <v>966.47209999999995</v>
      </c>
      <c r="N600">
        <v>0</v>
      </c>
      <c r="O600">
        <v>0</v>
      </c>
      <c r="P600">
        <v>0</v>
      </c>
      <c r="Q600">
        <v>0</v>
      </c>
      <c r="R600">
        <v>1</v>
      </c>
    </row>
    <row r="601" spans="1:18" x14ac:dyDescent="0.25">
      <c r="A601" t="s">
        <v>1428</v>
      </c>
      <c r="B601">
        <v>10884.579599999999</v>
      </c>
      <c r="C601">
        <v>1261.7338999999999</v>
      </c>
      <c r="D601">
        <v>157129.82389999999</v>
      </c>
      <c r="E601" s="3">
        <v>79515.697799999994</v>
      </c>
      <c r="F601" s="4">
        <v>9858.1789000000008</v>
      </c>
      <c r="G601">
        <v>3141.4569000000001</v>
      </c>
      <c r="H601">
        <v>3664.5524999999998</v>
      </c>
      <c r="I601">
        <v>0</v>
      </c>
      <c r="J601">
        <v>0</v>
      </c>
      <c r="K601">
        <v>0</v>
      </c>
      <c r="L601">
        <v>817.26020000000005</v>
      </c>
      <c r="M601">
        <v>40311.905500000001</v>
      </c>
      <c r="N601">
        <v>0</v>
      </c>
      <c r="O601">
        <v>0</v>
      </c>
      <c r="P601">
        <v>0</v>
      </c>
      <c r="Q601">
        <v>0</v>
      </c>
      <c r="R601">
        <v>1</v>
      </c>
    </row>
    <row r="602" spans="1:18" x14ac:dyDescent="0.25">
      <c r="A602" t="s">
        <v>1429</v>
      </c>
      <c r="B602">
        <v>10741.9112</v>
      </c>
      <c r="C602">
        <v>1419.3291999999999</v>
      </c>
      <c r="D602">
        <v>123973.1119</v>
      </c>
      <c r="E602" s="3">
        <v>54823.251700000001</v>
      </c>
      <c r="F602" s="4">
        <v>8627.3412000000008</v>
      </c>
      <c r="G602">
        <v>2370.8629999999998</v>
      </c>
      <c r="H602">
        <v>2874.1320999999998</v>
      </c>
      <c r="I602">
        <v>0</v>
      </c>
      <c r="J602">
        <v>0</v>
      </c>
      <c r="K602">
        <v>0</v>
      </c>
      <c r="L602">
        <v>815.97720000000004</v>
      </c>
      <c r="M602">
        <v>12437.725</v>
      </c>
      <c r="N602">
        <v>0</v>
      </c>
      <c r="O602">
        <v>0</v>
      </c>
      <c r="P602">
        <v>0</v>
      </c>
      <c r="Q602">
        <v>0</v>
      </c>
      <c r="R602">
        <v>1</v>
      </c>
    </row>
    <row r="603" spans="1:18" x14ac:dyDescent="0.25">
      <c r="A603" t="s">
        <v>1430</v>
      </c>
      <c r="B603">
        <v>7427.9238999999998</v>
      </c>
      <c r="C603">
        <v>581.45270000000005</v>
      </c>
      <c r="D603">
        <v>106462.8803</v>
      </c>
      <c r="E603" s="3">
        <v>45391.594700000001</v>
      </c>
      <c r="F603" s="4">
        <v>5241.9292999999998</v>
      </c>
      <c r="G603">
        <v>1733.0453</v>
      </c>
      <c r="H603">
        <v>1093.6123</v>
      </c>
      <c r="I603">
        <v>0</v>
      </c>
      <c r="J603">
        <v>0</v>
      </c>
      <c r="K603">
        <v>0</v>
      </c>
      <c r="L603">
        <v>539.52800000000002</v>
      </c>
      <c r="M603">
        <v>21102.7516</v>
      </c>
      <c r="N603">
        <v>0</v>
      </c>
      <c r="O603">
        <v>0</v>
      </c>
      <c r="P603">
        <v>0</v>
      </c>
      <c r="Q603">
        <v>0</v>
      </c>
      <c r="R603">
        <v>1</v>
      </c>
    </row>
    <row r="604" spans="1:18" x14ac:dyDescent="0.25">
      <c r="A604" t="s">
        <v>1431</v>
      </c>
      <c r="B604">
        <v>7897.7602999999999</v>
      </c>
      <c r="C604">
        <v>687.4674</v>
      </c>
      <c r="D604">
        <v>91018.783899999995</v>
      </c>
      <c r="E604" s="3">
        <v>38036.0576</v>
      </c>
      <c r="F604" s="4">
        <v>4433.7443000000003</v>
      </c>
      <c r="G604">
        <v>1543.4717000000001</v>
      </c>
      <c r="H604">
        <v>1212.4315999999999</v>
      </c>
      <c r="I604">
        <v>0</v>
      </c>
      <c r="J604">
        <v>0</v>
      </c>
      <c r="K604">
        <v>0</v>
      </c>
      <c r="L604">
        <v>636.10400000000004</v>
      </c>
      <c r="M604">
        <v>5387.7507999999998</v>
      </c>
      <c r="N604">
        <v>0</v>
      </c>
      <c r="O604">
        <v>0</v>
      </c>
      <c r="P604">
        <v>0</v>
      </c>
      <c r="Q604">
        <v>0</v>
      </c>
      <c r="R604">
        <v>1</v>
      </c>
    </row>
    <row r="605" spans="1:18" x14ac:dyDescent="0.25">
      <c r="A605" t="s">
        <v>1432</v>
      </c>
      <c r="B605">
        <v>9811.4902999999995</v>
      </c>
      <c r="C605">
        <v>1018.4308</v>
      </c>
      <c r="D605">
        <v>125059.7876</v>
      </c>
      <c r="E605" s="3">
        <v>56554.400300000001</v>
      </c>
      <c r="F605" s="4">
        <v>8656.6533999999992</v>
      </c>
      <c r="G605">
        <v>2253.6284999999998</v>
      </c>
      <c r="H605">
        <v>2762.5254</v>
      </c>
      <c r="I605">
        <v>0</v>
      </c>
      <c r="J605">
        <v>0</v>
      </c>
      <c r="K605">
        <v>0</v>
      </c>
      <c r="L605">
        <v>696.68550000000005</v>
      </c>
      <c r="M605">
        <v>5783.6468999999997</v>
      </c>
      <c r="N605">
        <v>0</v>
      </c>
      <c r="O605">
        <v>0</v>
      </c>
      <c r="P605">
        <v>0</v>
      </c>
      <c r="Q605">
        <v>0</v>
      </c>
      <c r="R605">
        <v>1</v>
      </c>
    </row>
    <row r="606" spans="1:18" x14ac:dyDescent="0.25">
      <c r="A606" t="s">
        <v>1433</v>
      </c>
      <c r="B606">
        <v>10670.071099999999</v>
      </c>
      <c r="C606">
        <v>1367.19</v>
      </c>
      <c r="D606">
        <v>125425.6893</v>
      </c>
      <c r="E606" s="3">
        <v>56483.821100000001</v>
      </c>
      <c r="F606" s="4">
        <v>9472.0997000000007</v>
      </c>
      <c r="G606">
        <v>2209.0598</v>
      </c>
      <c r="H606">
        <v>2903.4450000000002</v>
      </c>
      <c r="I606">
        <v>0</v>
      </c>
      <c r="J606">
        <v>0</v>
      </c>
      <c r="K606">
        <v>0</v>
      </c>
      <c r="L606">
        <v>692.74440000000004</v>
      </c>
      <c r="M606">
        <v>7842.1709000000001</v>
      </c>
      <c r="N606">
        <v>0</v>
      </c>
      <c r="O606">
        <v>0</v>
      </c>
      <c r="P606">
        <v>0</v>
      </c>
      <c r="Q606">
        <v>0</v>
      </c>
      <c r="R606">
        <v>1</v>
      </c>
    </row>
    <row r="607" spans="1:18" x14ac:dyDescent="0.25">
      <c r="A607" t="s">
        <v>1434</v>
      </c>
      <c r="B607">
        <v>7023.4624999999996</v>
      </c>
      <c r="C607">
        <v>706.42229999999995</v>
      </c>
      <c r="D607">
        <v>79227.060800000007</v>
      </c>
      <c r="E607" s="3">
        <v>33413.891199999998</v>
      </c>
      <c r="F607" s="4">
        <v>4692.3927000000003</v>
      </c>
      <c r="G607">
        <v>1349.1763000000001</v>
      </c>
      <c r="H607">
        <v>965.22130000000004</v>
      </c>
      <c r="I607">
        <v>0</v>
      </c>
      <c r="J607">
        <v>0</v>
      </c>
      <c r="K607">
        <v>0</v>
      </c>
      <c r="L607">
        <v>572.16250000000002</v>
      </c>
      <c r="M607">
        <v>8641.1154999999999</v>
      </c>
      <c r="N607">
        <v>0</v>
      </c>
      <c r="O607">
        <v>0</v>
      </c>
      <c r="P607">
        <v>0</v>
      </c>
      <c r="Q607">
        <v>0</v>
      </c>
      <c r="R607">
        <v>1</v>
      </c>
    </row>
    <row r="608" spans="1:18" x14ac:dyDescent="0.25">
      <c r="A608" t="s">
        <v>1435</v>
      </c>
      <c r="B608">
        <v>8745.0331000000006</v>
      </c>
      <c r="C608">
        <v>870.27480000000003</v>
      </c>
      <c r="D608">
        <v>107530.9801</v>
      </c>
      <c r="E608" s="3">
        <v>47419.183400000002</v>
      </c>
      <c r="F608" s="4">
        <v>6235.6971000000003</v>
      </c>
      <c r="G608">
        <v>1913.1803</v>
      </c>
      <c r="H608">
        <v>1813.8898999999999</v>
      </c>
      <c r="I608">
        <v>0</v>
      </c>
      <c r="J608">
        <v>0</v>
      </c>
      <c r="K608">
        <v>0</v>
      </c>
      <c r="L608">
        <v>703.3723</v>
      </c>
      <c r="M608">
        <v>7905.7960999999996</v>
      </c>
      <c r="N608">
        <v>0</v>
      </c>
      <c r="O608">
        <v>0</v>
      </c>
      <c r="P608">
        <v>0</v>
      </c>
      <c r="Q608">
        <v>0</v>
      </c>
      <c r="R608">
        <v>1</v>
      </c>
    </row>
    <row r="609" spans="1:18" x14ac:dyDescent="0.25">
      <c r="A609" t="s">
        <v>1437</v>
      </c>
      <c r="B609">
        <v>11174.5592</v>
      </c>
      <c r="C609">
        <v>1852.1694</v>
      </c>
      <c r="D609">
        <v>153573.66810000001</v>
      </c>
      <c r="E609" s="3">
        <v>72212.501399999994</v>
      </c>
      <c r="F609" s="4">
        <v>16127.228999999999</v>
      </c>
      <c r="G609">
        <v>2729.1001000000001</v>
      </c>
      <c r="H609">
        <v>9337.1491000000005</v>
      </c>
      <c r="I609">
        <v>0</v>
      </c>
      <c r="J609">
        <v>0</v>
      </c>
      <c r="K609">
        <v>0</v>
      </c>
      <c r="L609">
        <v>951.04070000000002</v>
      </c>
      <c r="M609">
        <v>3060.6777000000002</v>
      </c>
      <c r="N609">
        <v>0</v>
      </c>
      <c r="O609">
        <v>0</v>
      </c>
      <c r="P609">
        <v>0</v>
      </c>
      <c r="Q609">
        <v>0</v>
      </c>
      <c r="R609">
        <v>1</v>
      </c>
    </row>
    <row r="610" spans="1:18" x14ac:dyDescent="0.25">
      <c r="A610" t="s">
        <v>1438</v>
      </c>
      <c r="B610">
        <v>9631.5566999999992</v>
      </c>
      <c r="C610">
        <v>1376.3325</v>
      </c>
      <c r="D610">
        <v>113813.3925</v>
      </c>
      <c r="E610" s="3">
        <v>50700.406900000002</v>
      </c>
      <c r="F610" s="4">
        <v>9437.2561999999998</v>
      </c>
      <c r="G610">
        <v>2159.2853</v>
      </c>
      <c r="H610">
        <v>4074.2206999999999</v>
      </c>
      <c r="I610">
        <v>0</v>
      </c>
      <c r="J610">
        <v>0</v>
      </c>
      <c r="K610">
        <v>0</v>
      </c>
      <c r="L610">
        <v>664.82770000000005</v>
      </c>
      <c r="M610">
        <v>4934.6922000000004</v>
      </c>
      <c r="N610">
        <v>0</v>
      </c>
      <c r="O610">
        <v>0</v>
      </c>
      <c r="P610">
        <v>0</v>
      </c>
      <c r="Q610">
        <v>0</v>
      </c>
      <c r="R610">
        <v>1</v>
      </c>
    </row>
    <row r="611" spans="1:18" x14ac:dyDescent="0.25">
      <c r="A611" t="s">
        <v>1439</v>
      </c>
      <c r="B611">
        <v>15274.1368</v>
      </c>
      <c r="C611">
        <v>3476.5990000000002</v>
      </c>
      <c r="D611">
        <v>228604.80429999999</v>
      </c>
      <c r="E611" s="3">
        <v>118009.27959999999</v>
      </c>
      <c r="F611" s="4">
        <v>32414.901300000001</v>
      </c>
      <c r="G611">
        <v>4125.5726000000004</v>
      </c>
      <c r="H611">
        <v>21927.3753</v>
      </c>
      <c r="I611">
        <v>0</v>
      </c>
      <c r="J611">
        <v>0</v>
      </c>
      <c r="K611">
        <v>0</v>
      </c>
      <c r="L611">
        <v>1233.2275999999999</v>
      </c>
      <c r="M611">
        <v>25745.341700000001</v>
      </c>
      <c r="N611">
        <v>0</v>
      </c>
      <c r="O611">
        <v>0</v>
      </c>
      <c r="P611">
        <v>0</v>
      </c>
      <c r="Q611">
        <v>0</v>
      </c>
      <c r="R611">
        <v>1</v>
      </c>
    </row>
    <row r="612" spans="1:18" x14ac:dyDescent="0.25">
      <c r="A612" t="s">
        <v>1440</v>
      </c>
      <c r="B612">
        <v>9039.6329999999998</v>
      </c>
      <c r="C612">
        <v>1472.6959999999999</v>
      </c>
      <c r="D612">
        <v>142400.15549999999</v>
      </c>
      <c r="E612" s="3">
        <v>71706.973800000007</v>
      </c>
      <c r="F612" s="4">
        <v>15110.5196</v>
      </c>
      <c r="G612">
        <v>2648.6084000000001</v>
      </c>
      <c r="H612">
        <v>9688.3832999999995</v>
      </c>
      <c r="I612">
        <v>0</v>
      </c>
      <c r="J612">
        <v>0</v>
      </c>
      <c r="K612">
        <v>0</v>
      </c>
      <c r="L612">
        <v>901.75030000000004</v>
      </c>
      <c r="M612">
        <v>31132.650099999999</v>
      </c>
      <c r="N612">
        <v>0</v>
      </c>
      <c r="O612">
        <v>0</v>
      </c>
      <c r="P612">
        <v>0</v>
      </c>
      <c r="Q612">
        <v>0</v>
      </c>
      <c r="R612">
        <v>1</v>
      </c>
    </row>
    <row r="613" spans="1:18" x14ac:dyDescent="0.25">
      <c r="A613" t="s">
        <v>1441</v>
      </c>
      <c r="B613">
        <v>10021.6574</v>
      </c>
      <c r="C613">
        <v>1506.8766000000001</v>
      </c>
      <c r="D613">
        <v>144283.42509999999</v>
      </c>
      <c r="E613" s="3">
        <v>65520.144399999997</v>
      </c>
      <c r="F613" s="4">
        <v>13057.743399999999</v>
      </c>
      <c r="G613">
        <v>3368.6235000000001</v>
      </c>
      <c r="H613">
        <v>4685.3863000000001</v>
      </c>
      <c r="I613">
        <v>0</v>
      </c>
      <c r="J613">
        <v>0</v>
      </c>
      <c r="K613">
        <v>0</v>
      </c>
      <c r="L613">
        <v>1006.8706</v>
      </c>
      <c r="M613">
        <v>8297.0408000000007</v>
      </c>
      <c r="N613">
        <v>0</v>
      </c>
      <c r="O613">
        <v>0</v>
      </c>
      <c r="P613">
        <v>0</v>
      </c>
      <c r="Q613">
        <v>0</v>
      </c>
      <c r="R613">
        <v>1</v>
      </c>
    </row>
    <row r="614" spans="1:18" x14ac:dyDescent="0.25">
      <c r="A614" t="s">
        <v>1442</v>
      </c>
      <c r="B614">
        <v>11016.1533</v>
      </c>
      <c r="C614">
        <v>1175.1024</v>
      </c>
      <c r="D614">
        <v>160906.16560000001</v>
      </c>
      <c r="E614" s="3">
        <v>72196.293900000004</v>
      </c>
      <c r="F614" s="4">
        <v>11769.189700000001</v>
      </c>
      <c r="G614">
        <v>2661.0743000000002</v>
      </c>
      <c r="H614">
        <v>5784.6067999999996</v>
      </c>
      <c r="I614">
        <v>0</v>
      </c>
      <c r="J614">
        <v>0</v>
      </c>
      <c r="K614">
        <v>0</v>
      </c>
      <c r="L614">
        <v>890.25509999999997</v>
      </c>
      <c r="M614">
        <v>18378.3995</v>
      </c>
      <c r="N614">
        <v>0</v>
      </c>
      <c r="O614">
        <v>0</v>
      </c>
      <c r="P614">
        <v>0</v>
      </c>
      <c r="Q614">
        <v>0</v>
      </c>
      <c r="R614">
        <v>1</v>
      </c>
    </row>
    <row r="615" spans="1:18" x14ac:dyDescent="0.25">
      <c r="A615" t="s">
        <v>85</v>
      </c>
      <c r="B615">
        <v>6243.4853999999996</v>
      </c>
      <c r="C615">
        <v>634.62819999999999</v>
      </c>
      <c r="D615">
        <v>84063.887700000007</v>
      </c>
      <c r="E615" s="3">
        <v>35669.803500000002</v>
      </c>
      <c r="F615" s="4">
        <v>5235.6417000000001</v>
      </c>
      <c r="G615">
        <v>1727.3692000000001</v>
      </c>
      <c r="H615">
        <v>1508.0934</v>
      </c>
      <c r="I615">
        <v>0</v>
      </c>
      <c r="J615">
        <v>0</v>
      </c>
      <c r="K615">
        <v>0</v>
      </c>
      <c r="L615">
        <v>621.80510000000004</v>
      </c>
      <c r="M615">
        <v>10394.5887</v>
      </c>
      <c r="N615">
        <v>0</v>
      </c>
      <c r="O615">
        <v>0</v>
      </c>
      <c r="P615">
        <v>0</v>
      </c>
      <c r="Q615">
        <v>0</v>
      </c>
      <c r="R615">
        <v>1</v>
      </c>
    </row>
    <row r="616" spans="1:18" x14ac:dyDescent="0.25">
      <c r="A616" t="s">
        <v>1443</v>
      </c>
      <c r="B616">
        <v>4781.4453999999996</v>
      </c>
      <c r="C616">
        <v>408.60719999999998</v>
      </c>
      <c r="D616">
        <v>65287.739399999999</v>
      </c>
      <c r="E616" s="3">
        <v>27429.490099999999</v>
      </c>
      <c r="F616" s="4">
        <v>3357.9684999999999</v>
      </c>
      <c r="G616">
        <v>1059.52</v>
      </c>
      <c r="H616">
        <v>1335.4845</v>
      </c>
      <c r="I616">
        <v>0</v>
      </c>
      <c r="J616">
        <v>0</v>
      </c>
      <c r="K616">
        <v>0</v>
      </c>
      <c r="L616">
        <v>603.1925</v>
      </c>
      <c r="M616">
        <v>13872.135</v>
      </c>
      <c r="N616">
        <v>0</v>
      </c>
      <c r="O616">
        <v>0</v>
      </c>
      <c r="P616">
        <v>0</v>
      </c>
      <c r="Q616">
        <v>0</v>
      </c>
      <c r="R616">
        <v>1</v>
      </c>
    </row>
    <row r="617" spans="1:18" x14ac:dyDescent="0.25">
      <c r="A617" t="s">
        <v>1444</v>
      </c>
      <c r="B617">
        <v>8798.5861000000004</v>
      </c>
      <c r="C617">
        <v>577.89509999999996</v>
      </c>
      <c r="D617">
        <v>160039.14430000001</v>
      </c>
      <c r="E617" s="3">
        <v>70039.4948</v>
      </c>
      <c r="F617" s="4">
        <v>6124.5744000000004</v>
      </c>
      <c r="G617">
        <v>1102.8459</v>
      </c>
      <c r="H617">
        <v>3883.9573999999998</v>
      </c>
      <c r="I617">
        <v>0</v>
      </c>
      <c r="J617">
        <v>0</v>
      </c>
      <c r="K617">
        <v>0</v>
      </c>
      <c r="L617">
        <v>589.13990000000001</v>
      </c>
      <c r="M617">
        <v>112104.7837</v>
      </c>
      <c r="N617">
        <v>0</v>
      </c>
      <c r="O617">
        <v>0</v>
      </c>
      <c r="P617">
        <v>0</v>
      </c>
      <c r="Q617">
        <v>0</v>
      </c>
      <c r="R617">
        <v>1</v>
      </c>
    </row>
    <row r="618" spans="1:18" x14ac:dyDescent="0.25">
      <c r="A618" t="s">
        <v>1446</v>
      </c>
      <c r="B618">
        <v>4525.7280000000001</v>
      </c>
      <c r="C618">
        <v>523.52970000000005</v>
      </c>
      <c r="D618">
        <v>55740.486499999999</v>
      </c>
      <c r="E618" s="3">
        <v>23631.117600000001</v>
      </c>
      <c r="F618" s="4">
        <v>3794.9456</v>
      </c>
      <c r="G618">
        <v>1064.7194999999999</v>
      </c>
      <c r="H618">
        <v>1646.4677999999999</v>
      </c>
      <c r="I618">
        <v>0</v>
      </c>
      <c r="J618">
        <v>0</v>
      </c>
      <c r="K618">
        <v>0</v>
      </c>
      <c r="L618">
        <v>446.25200000000001</v>
      </c>
      <c r="M618">
        <v>12991.547500000001</v>
      </c>
      <c r="N618">
        <v>0</v>
      </c>
      <c r="O618">
        <v>0</v>
      </c>
      <c r="P618">
        <v>0</v>
      </c>
      <c r="Q618">
        <v>0</v>
      </c>
      <c r="R618">
        <v>1</v>
      </c>
    </row>
    <row r="619" spans="1:18" x14ac:dyDescent="0.25">
      <c r="A619" t="s">
        <v>1448</v>
      </c>
      <c r="B619">
        <v>10776.0093</v>
      </c>
      <c r="C619">
        <v>2364.0482000000002</v>
      </c>
      <c r="D619">
        <v>126020.0598</v>
      </c>
      <c r="E619" s="3">
        <v>62114.4133</v>
      </c>
      <c r="F619" s="4">
        <v>16379.0718</v>
      </c>
      <c r="G619">
        <v>2875.1257000000001</v>
      </c>
      <c r="H619">
        <v>10290.7899</v>
      </c>
      <c r="I619">
        <v>0</v>
      </c>
      <c r="J619">
        <v>0</v>
      </c>
      <c r="K619">
        <v>0</v>
      </c>
      <c r="L619">
        <v>1144.6384</v>
      </c>
      <c r="M619">
        <v>6322.4812000000002</v>
      </c>
      <c r="N619">
        <v>0</v>
      </c>
      <c r="O619">
        <v>0</v>
      </c>
      <c r="P619">
        <v>0</v>
      </c>
      <c r="Q619">
        <v>0</v>
      </c>
      <c r="R619">
        <v>1</v>
      </c>
    </row>
    <row r="620" spans="1:18" x14ac:dyDescent="0.25">
      <c r="A620" t="s">
        <v>1449</v>
      </c>
      <c r="B620">
        <v>4922.2344999999996</v>
      </c>
      <c r="C620">
        <v>482.327</v>
      </c>
      <c r="D620">
        <v>72038.960000000006</v>
      </c>
      <c r="E620" s="3">
        <v>30713.8554</v>
      </c>
      <c r="F620" s="4">
        <v>5365.0302000000001</v>
      </c>
      <c r="G620">
        <v>1501.8154</v>
      </c>
      <c r="H620">
        <v>2218.3373000000001</v>
      </c>
      <c r="I620">
        <v>0</v>
      </c>
      <c r="J620">
        <v>0</v>
      </c>
      <c r="K620">
        <v>0</v>
      </c>
      <c r="L620">
        <v>673.29010000000005</v>
      </c>
      <c r="M620">
        <v>5703.5962</v>
      </c>
      <c r="N620">
        <v>0</v>
      </c>
      <c r="O620">
        <v>0</v>
      </c>
      <c r="P620">
        <v>0</v>
      </c>
      <c r="Q620">
        <v>0</v>
      </c>
      <c r="R620">
        <v>1</v>
      </c>
    </row>
    <row r="621" spans="1:18" x14ac:dyDescent="0.25">
      <c r="A621" t="s">
        <v>1450</v>
      </c>
      <c r="B621">
        <v>6656.2951999999996</v>
      </c>
      <c r="C621">
        <v>911.67610000000002</v>
      </c>
      <c r="D621">
        <v>91204.5432</v>
      </c>
      <c r="E621" s="3">
        <v>39749.881600000001</v>
      </c>
      <c r="F621" s="4">
        <v>8799.2628999999997</v>
      </c>
      <c r="G621">
        <v>2270.0729999999999</v>
      </c>
      <c r="H621">
        <v>4760.9377999999997</v>
      </c>
      <c r="I621">
        <v>0</v>
      </c>
      <c r="J621">
        <v>0</v>
      </c>
      <c r="K621">
        <v>0</v>
      </c>
      <c r="L621">
        <v>1303.5542</v>
      </c>
      <c r="M621">
        <v>4393.1981999999998</v>
      </c>
      <c r="N621">
        <v>0</v>
      </c>
      <c r="O621">
        <v>0</v>
      </c>
      <c r="P621">
        <v>0</v>
      </c>
      <c r="Q621">
        <v>0</v>
      </c>
      <c r="R621">
        <v>1</v>
      </c>
    </row>
    <row r="622" spans="1:18" x14ac:dyDescent="0.25">
      <c r="A622" t="s">
        <v>1451</v>
      </c>
      <c r="B622">
        <v>10131.9177</v>
      </c>
      <c r="C622">
        <v>3063.9194000000002</v>
      </c>
      <c r="D622">
        <v>131392.61410000001</v>
      </c>
      <c r="E622" s="3">
        <v>71439.787299999996</v>
      </c>
      <c r="F622" s="4">
        <v>23324.2726</v>
      </c>
      <c r="G622">
        <v>3566.6864</v>
      </c>
      <c r="H622">
        <v>16547.3357</v>
      </c>
      <c r="I622">
        <v>0</v>
      </c>
      <c r="J622">
        <v>0</v>
      </c>
      <c r="K622">
        <v>0</v>
      </c>
      <c r="L622">
        <v>1945.4399000000001</v>
      </c>
      <c r="M622">
        <v>13734.734899999999</v>
      </c>
      <c r="N622">
        <v>0</v>
      </c>
      <c r="O622">
        <v>0</v>
      </c>
      <c r="P622">
        <v>0</v>
      </c>
      <c r="Q622">
        <v>0</v>
      </c>
      <c r="R622">
        <v>1</v>
      </c>
    </row>
    <row r="623" spans="1:18" x14ac:dyDescent="0.25">
      <c r="A623" t="s">
        <v>1452</v>
      </c>
      <c r="B623">
        <v>4561.6478999999999</v>
      </c>
      <c r="C623">
        <v>412.7704</v>
      </c>
      <c r="D623">
        <v>60773.371899999998</v>
      </c>
      <c r="E623" s="3">
        <v>24453.543900000001</v>
      </c>
      <c r="F623" s="4">
        <v>3502.799</v>
      </c>
      <c r="G623">
        <v>1092.8352</v>
      </c>
      <c r="H623">
        <v>1042.8431</v>
      </c>
      <c r="I623">
        <v>0</v>
      </c>
      <c r="J623">
        <v>0</v>
      </c>
      <c r="K623">
        <v>0</v>
      </c>
      <c r="L623">
        <v>462.17809999999997</v>
      </c>
      <c r="M623">
        <v>4422.8603000000003</v>
      </c>
      <c r="N623">
        <v>0</v>
      </c>
      <c r="O623">
        <v>0</v>
      </c>
      <c r="P623">
        <v>0</v>
      </c>
      <c r="Q623">
        <v>0</v>
      </c>
      <c r="R623">
        <v>1</v>
      </c>
    </row>
    <row r="624" spans="1:18" x14ac:dyDescent="0.25">
      <c r="A624" t="s">
        <v>1453</v>
      </c>
      <c r="B624">
        <v>10321.076999999999</v>
      </c>
      <c r="C624">
        <v>3539.3180000000002</v>
      </c>
      <c r="D624">
        <v>155292.30720000001</v>
      </c>
      <c r="E624" s="3">
        <v>92575.619399999996</v>
      </c>
      <c r="F624" s="4">
        <v>34189.595800000003</v>
      </c>
      <c r="G624">
        <v>5307.6221999999998</v>
      </c>
      <c r="H624">
        <v>26921.751100000001</v>
      </c>
      <c r="I624">
        <v>0</v>
      </c>
      <c r="J624">
        <v>0</v>
      </c>
      <c r="K624">
        <v>0</v>
      </c>
      <c r="L624">
        <v>3262.5531000000001</v>
      </c>
      <c r="M624">
        <v>1655.6949999999999</v>
      </c>
      <c r="N624">
        <v>0</v>
      </c>
      <c r="O624">
        <v>0</v>
      </c>
      <c r="P624">
        <v>0</v>
      </c>
      <c r="Q624">
        <v>0</v>
      </c>
      <c r="R624">
        <v>1</v>
      </c>
    </row>
    <row r="625" spans="1:18" x14ac:dyDescent="0.25">
      <c r="A625" t="s">
        <v>1454</v>
      </c>
      <c r="B625">
        <v>6313.6432000000004</v>
      </c>
      <c r="C625">
        <v>1546.3867</v>
      </c>
      <c r="D625">
        <v>107403.4553</v>
      </c>
      <c r="E625" s="3">
        <v>48338.285799999998</v>
      </c>
      <c r="F625" s="4">
        <v>20645.4506</v>
      </c>
      <c r="G625">
        <v>2444.8739</v>
      </c>
      <c r="H625">
        <v>16988.943200000002</v>
      </c>
      <c r="I625">
        <v>0</v>
      </c>
      <c r="J625">
        <v>0</v>
      </c>
      <c r="K625">
        <v>0</v>
      </c>
      <c r="L625">
        <v>1490.0875000000001</v>
      </c>
      <c r="M625">
        <v>32995.778400000003</v>
      </c>
      <c r="N625">
        <v>0</v>
      </c>
      <c r="O625">
        <v>0</v>
      </c>
      <c r="P625">
        <v>0</v>
      </c>
      <c r="Q625">
        <v>0</v>
      </c>
      <c r="R625">
        <v>1</v>
      </c>
    </row>
    <row r="626" spans="1:18" x14ac:dyDescent="0.25">
      <c r="A626" t="s">
        <v>1457</v>
      </c>
      <c r="B626">
        <v>2578.6142</v>
      </c>
      <c r="C626">
        <v>275.66559999999998</v>
      </c>
      <c r="D626">
        <v>29151.456200000001</v>
      </c>
      <c r="E626" s="3">
        <v>9968.4786999999997</v>
      </c>
      <c r="F626" s="4">
        <v>2007.0209</v>
      </c>
      <c r="G626">
        <v>838.98929999999996</v>
      </c>
      <c r="H626">
        <v>618.93899999999996</v>
      </c>
      <c r="I626">
        <v>0</v>
      </c>
      <c r="J626">
        <v>0</v>
      </c>
      <c r="K626">
        <v>0</v>
      </c>
      <c r="L626">
        <v>448.01049999999998</v>
      </c>
      <c r="M626">
        <v>134.94630000000001</v>
      </c>
      <c r="N626">
        <v>0</v>
      </c>
      <c r="O626">
        <v>0</v>
      </c>
      <c r="P626">
        <v>0</v>
      </c>
      <c r="Q626">
        <v>0</v>
      </c>
      <c r="R626">
        <v>1</v>
      </c>
    </row>
    <row r="627" spans="1:18" x14ac:dyDescent="0.25">
      <c r="A627" t="s">
        <v>86</v>
      </c>
      <c r="B627">
        <v>2013.2856999999999</v>
      </c>
      <c r="C627">
        <v>423.483</v>
      </c>
      <c r="D627">
        <v>26866.2376</v>
      </c>
      <c r="E627" s="3">
        <v>5767.6738999999998</v>
      </c>
      <c r="F627" s="4">
        <v>4429.6102000000001</v>
      </c>
      <c r="G627">
        <v>1498.2405000000001</v>
      </c>
      <c r="H627">
        <v>2736.0846999999999</v>
      </c>
      <c r="I627">
        <v>0</v>
      </c>
      <c r="J627">
        <v>0</v>
      </c>
      <c r="K627">
        <v>0</v>
      </c>
      <c r="L627">
        <v>1237.8690999999999</v>
      </c>
      <c r="M627">
        <v>2586.0769</v>
      </c>
      <c r="N627">
        <v>0</v>
      </c>
      <c r="O627">
        <v>0</v>
      </c>
      <c r="P627">
        <v>0</v>
      </c>
      <c r="Q627">
        <v>0</v>
      </c>
      <c r="R627">
        <v>1</v>
      </c>
    </row>
    <row r="628" spans="1:18" x14ac:dyDescent="0.25">
      <c r="A628" t="s">
        <v>1458</v>
      </c>
      <c r="B628">
        <v>3404.9692</v>
      </c>
      <c r="C628">
        <v>850.27369999999996</v>
      </c>
      <c r="D628">
        <v>42758.520499999999</v>
      </c>
      <c r="E628" s="3">
        <v>19470.408899999999</v>
      </c>
      <c r="F628" s="4">
        <v>6781.2482</v>
      </c>
      <c r="G628">
        <v>1334.4023999999999</v>
      </c>
      <c r="H628">
        <v>4563.5505000000003</v>
      </c>
      <c r="I628">
        <v>0</v>
      </c>
      <c r="J628">
        <v>0</v>
      </c>
      <c r="K628">
        <v>0</v>
      </c>
      <c r="L628">
        <v>753.46579999999994</v>
      </c>
      <c r="M628">
        <v>1257.0333000000001</v>
      </c>
      <c r="N628">
        <v>0</v>
      </c>
      <c r="O628">
        <v>0</v>
      </c>
      <c r="P628">
        <v>0</v>
      </c>
      <c r="Q628">
        <v>0</v>
      </c>
      <c r="R628">
        <v>1</v>
      </c>
    </row>
    <row r="629" spans="1:18" x14ac:dyDescent="0.25">
      <c r="A629" t="s">
        <v>1459</v>
      </c>
      <c r="B629">
        <v>1566.4566</v>
      </c>
      <c r="C629">
        <v>491.51569999999998</v>
      </c>
      <c r="D629">
        <v>22123.118200000001</v>
      </c>
      <c r="E629" s="3">
        <v>5818.3004000000001</v>
      </c>
      <c r="F629" s="4">
        <v>4647.5703000000003</v>
      </c>
      <c r="G629">
        <v>811.08360000000005</v>
      </c>
      <c r="H629">
        <v>3479.665</v>
      </c>
      <c r="I629">
        <v>0</v>
      </c>
      <c r="J629">
        <v>0</v>
      </c>
      <c r="K629">
        <v>0</v>
      </c>
      <c r="L629">
        <v>586.93020000000001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</v>
      </c>
    </row>
    <row r="630" spans="1:18" x14ac:dyDescent="0.25">
      <c r="A630" t="s">
        <v>1462</v>
      </c>
      <c r="B630">
        <v>7521.3648999999996</v>
      </c>
      <c r="C630">
        <v>2296.6684</v>
      </c>
      <c r="D630">
        <v>109862.2464</v>
      </c>
      <c r="E630" s="3">
        <v>57121.808199999999</v>
      </c>
      <c r="F630" s="4">
        <v>22346.012900000002</v>
      </c>
      <c r="G630">
        <v>3300.4540000000002</v>
      </c>
      <c r="H630">
        <v>17648.936600000001</v>
      </c>
      <c r="I630">
        <v>0</v>
      </c>
      <c r="J630">
        <v>0</v>
      </c>
      <c r="K630">
        <v>0</v>
      </c>
      <c r="L630">
        <v>2211.6711</v>
      </c>
      <c r="M630">
        <v>78.412800000000004</v>
      </c>
      <c r="N630">
        <v>0</v>
      </c>
      <c r="O630">
        <v>0</v>
      </c>
      <c r="P630">
        <v>0</v>
      </c>
      <c r="Q630">
        <v>0</v>
      </c>
      <c r="R630">
        <v>1</v>
      </c>
    </row>
    <row r="631" spans="1:18" x14ac:dyDescent="0.25">
      <c r="A631" t="s">
        <v>1463</v>
      </c>
      <c r="B631">
        <v>2963.4369000000002</v>
      </c>
      <c r="C631">
        <v>380.07659999999998</v>
      </c>
      <c r="D631">
        <v>42769.862099999998</v>
      </c>
      <c r="E631" s="3">
        <v>10178.057199999999</v>
      </c>
      <c r="F631" s="4">
        <v>4171.7439999999997</v>
      </c>
      <c r="G631">
        <v>1387.8936000000001</v>
      </c>
      <c r="H631">
        <v>1672.4382000000001</v>
      </c>
      <c r="I631">
        <v>0</v>
      </c>
      <c r="J631">
        <v>0</v>
      </c>
      <c r="K631">
        <v>0</v>
      </c>
      <c r="L631">
        <v>983.25379999999996</v>
      </c>
      <c r="M631">
        <v>4375.1356999999998</v>
      </c>
      <c r="N631">
        <v>0</v>
      </c>
      <c r="O631">
        <v>0</v>
      </c>
      <c r="P631">
        <v>0</v>
      </c>
      <c r="Q631">
        <v>0</v>
      </c>
      <c r="R631">
        <v>1</v>
      </c>
    </row>
    <row r="632" spans="1:18" x14ac:dyDescent="0.25">
      <c r="A632" t="s">
        <v>1465</v>
      </c>
      <c r="B632">
        <v>2699.9531999999999</v>
      </c>
      <c r="C632">
        <v>501.47199999999998</v>
      </c>
      <c r="D632">
        <v>47325.512999999999</v>
      </c>
      <c r="E632" s="3">
        <v>12328.8447</v>
      </c>
      <c r="F632" s="4">
        <v>6568.0164000000004</v>
      </c>
      <c r="G632">
        <v>1279.0875000000001</v>
      </c>
      <c r="H632">
        <v>4383.3585000000003</v>
      </c>
      <c r="I632">
        <v>0</v>
      </c>
      <c r="J632">
        <v>0</v>
      </c>
      <c r="K632">
        <v>0</v>
      </c>
      <c r="L632">
        <v>992.98249999999996</v>
      </c>
      <c r="M632">
        <v>20934.7065</v>
      </c>
      <c r="N632">
        <v>0</v>
      </c>
      <c r="O632">
        <v>0</v>
      </c>
      <c r="P632">
        <v>0</v>
      </c>
      <c r="Q632">
        <v>0</v>
      </c>
      <c r="R632">
        <v>1</v>
      </c>
    </row>
    <row r="633" spans="1:18" x14ac:dyDescent="0.25">
      <c r="A633" t="s">
        <v>1466</v>
      </c>
      <c r="B633">
        <v>3564.3841000000002</v>
      </c>
      <c r="C633">
        <v>338.01830000000001</v>
      </c>
      <c r="D633">
        <v>65599.928599999999</v>
      </c>
      <c r="E633" s="3">
        <v>25176.3999</v>
      </c>
      <c r="F633" s="4">
        <v>3522.5565999999999</v>
      </c>
      <c r="G633">
        <v>686.15340000000003</v>
      </c>
      <c r="H633">
        <v>2228.5596</v>
      </c>
      <c r="I633">
        <v>0</v>
      </c>
      <c r="J633">
        <v>0</v>
      </c>
      <c r="K633">
        <v>0</v>
      </c>
      <c r="L633">
        <v>469.85169999999999</v>
      </c>
      <c r="M633">
        <v>49501.476600000002</v>
      </c>
      <c r="N633">
        <v>0</v>
      </c>
      <c r="O633">
        <v>0</v>
      </c>
      <c r="P633">
        <v>0</v>
      </c>
      <c r="Q633">
        <v>0</v>
      </c>
      <c r="R633">
        <v>1</v>
      </c>
    </row>
    <row r="634" spans="1:18" x14ac:dyDescent="0.25">
      <c r="A634" t="s">
        <v>1467</v>
      </c>
      <c r="B634">
        <v>2946.5491000000002</v>
      </c>
      <c r="C634">
        <v>269.71820000000002</v>
      </c>
      <c r="D634">
        <v>59621.0311</v>
      </c>
      <c r="E634" s="3">
        <v>21919.475299999998</v>
      </c>
      <c r="F634" s="4">
        <v>2798.1511999999998</v>
      </c>
      <c r="G634">
        <v>395.51929999999999</v>
      </c>
      <c r="H634">
        <v>1787.3878</v>
      </c>
      <c r="I634">
        <v>0</v>
      </c>
      <c r="J634">
        <v>0</v>
      </c>
      <c r="K634">
        <v>0</v>
      </c>
      <c r="L634">
        <v>284.14780000000002</v>
      </c>
      <c r="M634">
        <v>49690.459799999997</v>
      </c>
      <c r="N634">
        <v>0</v>
      </c>
      <c r="O634">
        <v>0</v>
      </c>
      <c r="P634">
        <v>0</v>
      </c>
      <c r="Q634">
        <v>0</v>
      </c>
      <c r="R634">
        <v>1</v>
      </c>
    </row>
    <row r="635" spans="1:18" x14ac:dyDescent="0.25">
      <c r="A635" t="s">
        <v>1468</v>
      </c>
      <c r="B635">
        <v>3756.1772999999998</v>
      </c>
      <c r="C635">
        <v>271.32760000000002</v>
      </c>
      <c r="D635">
        <v>82314.046000000002</v>
      </c>
      <c r="E635" s="3">
        <v>27160.005099999998</v>
      </c>
      <c r="F635" s="4">
        <v>4914.7034000000003</v>
      </c>
      <c r="G635">
        <v>518.91110000000003</v>
      </c>
      <c r="H635">
        <v>4232.2493000000004</v>
      </c>
      <c r="I635">
        <v>0</v>
      </c>
      <c r="J635">
        <v>0</v>
      </c>
      <c r="K635">
        <v>0</v>
      </c>
      <c r="L635">
        <v>282.41969999999998</v>
      </c>
      <c r="M635">
        <v>70182.015400000004</v>
      </c>
      <c r="N635">
        <v>0</v>
      </c>
      <c r="O635">
        <v>0</v>
      </c>
      <c r="P635">
        <v>0</v>
      </c>
      <c r="Q635">
        <v>0</v>
      </c>
      <c r="R635">
        <v>1</v>
      </c>
    </row>
    <row r="636" spans="1:18" x14ac:dyDescent="0.25">
      <c r="A636" t="s">
        <v>1469</v>
      </c>
      <c r="B636">
        <v>4025.7190999999998</v>
      </c>
      <c r="C636">
        <v>1435.1211000000001</v>
      </c>
      <c r="D636">
        <v>51555.929199999999</v>
      </c>
      <c r="E636" s="3">
        <v>14556.7667</v>
      </c>
      <c r="F636" s="4">
        <v>9443.9446000000007</v>
      </c>
      <c r="G636">
        <v>1501.9626000000001</v>
      </c>
      <c r="H636">
        <v>7036.8955999999998</v>
      </c>
      <c r="I636">
        <v>0</v>
      </c>
      <c r="J636">
        <v>0</v>
      </c>
      <c r="K636">
        <v>0</v>
      </c>
      <c r="L636">
        <v>874.81650000000002</v>
      </c>
      <c r="M636">
        <v>12013.7907</v>
      </c>
      <c r="N636">
        <v>0</v>
      </c>
      <c r="O636">
        <v>0</v>
      </c>
      <c r="P636">
        <v>0</v>
      </c>
      <c r="Q636">
        <v>0</v>
      </c>
      <c r="R636">
        <v>1</v>
      </c>
    </row>
    <row r="637" spans="1:18" x14ac:dyDescent="0.25">
      <c r="A637" t="s">
        <v>1470</v>
      </c>
      <c r="B637">
        <v>5258.5985000000001</v>
      </c>
      <c r="C637">
        <v>1226.4594999999999</v>
      </c>
      <c r="D637">
        <v>69198.919899999994</v>
      </c>
      <c r="E637" s="3">
        <v>30571.144</v>
      </c>
      <c r="F637" s="4">
        <v>8851.9102000000003</v>
      </c>
      <c r="G637">
        <v>1548.0887</v>
      </c>
      <c r="H637">
        <v>5988.1746000000003</v>
      </c>
      <c r="I637">
        <v>0</v>
      </c>
      <c r="J637">
        <v>0</v>
      </c>
      <c r="K637">
        <v>0</v>
      </c>
      <c r="L637">
        <v>757.48180000000002</v>
      </c>
      <c r="M637">
        <v>18677.925200000001</v>
      </c>
      <c r="N637">
        <v>0</v>
      </c>
      <c r="O637">
        <v>0</v>
      </c>
      <c r="P637">
        <v>0</v>
      </c>
      <c r="Q637">
        <v>0</v>
      </c>
      <c r="R637">
        <v>1</v>
      </c>
    </row>
    <row r="638" spans="1:18" x14ac:dyDescent="0.25">
      <c r="A638" t="s">
        <v>1471</v>
      </c>
      <c r="B638">
        <v>4529.3944000000001</v>
      </c>
      <c r="C638">
        <v>2046.6269</v>
      </c>
      <c r="D638">
        <v>61109.174099999997</v>
      </c>
      <c r="E638" s="3">
        <v>31690.836500000001</v>
      </c>
      <c r="F638" s="4">
        <v>15835.2163</v>
      </c>
      <c r="G638">
        <v>2175.6199000000001</v>
      </c>
      <c r="H638">
        <v>13047.2454</v>
      </c>
      <c r="I638">
        <v>0</v>
      </c>
      <c r="J638">
        <v>0</v>
      </c>
      <c r="K638">
        <v>0</v>
      </c>
      <c r="L638">
        <v>1470.0148999999999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</v>
      </c>
    </row>
    <row r="639" spans="1:18" x14ac:dyDescent="0.25">
      <c r="A639" t="s">
        <v>1472</v>
      </c>
      <c r="B639">
        <v>3923.1875</v>
      </c>
      <c r="C639">
        <v>1070.1867</v>
      </c>
      <c r="D639">
        <v>48863.663099999998</v>
      </c>
      <c r="E639" s="3">
        <v>18587.378799999999</v>
      </c>
      <c r="F639" s="4">
        <v>9239.3757999999998</v>
      </c>
      <c r="G639">
        <v>1403.0196000000001</v>
      </c>
      <c r="H639">
        <v>7017.6903000000002</v>
      </c>
      <c r="I639">
        <v>0</v>
      </c>
      <c r="J639">
        <v>0</v>
      </c>
      <c r="K639">
        <v>0</v>
      </c>
      <c r="L639">
        <v>786.30119999999999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</v>
      </c>
    </row>
    <row r="640" spans="1:18" x14ac:dyDescent="0.25">
      <c r="A640" t="s">
        <v>1475</v>
      </c>
      <c r="B640">
        <v>7842.1432999999997</v>
      </c>
      <c r="C640">
        <v>3037.4101000000001</v>
      </c>
      <c r="D640">
        <v>102193.92230000001</v>
      </c>
      <c r="E640" s="3">
        <v>37242.099099999999</v>
      </c>
      <c r="F640" s="4">
        <v>24286.7821</v>
      </c>
      <c r="G640">
        <v>2598.9688999999998</v>
      </c>
      <c r="H640">
        <v>20600.205000000002</v>
      </c>
      <c r="I640">
        <v>0</v>
      </c>
      <c r="J640">
        <v>0</v>
      </c>
      <c r="K640">
        <v>0</v>
      </c>
      <c r="L640">
        <v>1594.5606</v>
      </c>
      <c r="M640">
        <v>12245.7225</v>
      </c>
      <c r="N640">
        <v>0</v>
      </c>
      <c r="O640">
        <v>0</v>
      </c>
      <c r="P640">
        <v>0</v>
      </c>
      <c r="Q640">
        <v>0</v>
      </c>
      <c r="R640">
        <v>1</v>
      </c>
    </row>
    <row r="641" spans="1:18" x14ac:dyDescent="0.25">
      <c r="A641" t="s">
        <v>1476</v>
      </c>
      <c r="B641">
        <v>5239.4654</v>
      </c>
      <c r="C641">
        <v>406.20650000000001</v>
      </c>
      <c r="D641">
        <v>64724.135699999999</v>
      </c>
      <c r="E641" s="3">
        <v>25829.740699999998</v>
      </c>
      <c r="F641" s="4">
        <v>3424.4836</v>
      </c>
      <c r="G641">
        <v>1336.384</v>
      </c>
      <c r="H641">
        <v>686.9443</v>
      </c>
      <c r="I641">
        <v>0</v>
      </c>
      <c r="J641">
        <v>0</v>
      </c>
      <c r="K641">
        <v>0</v>
      </c>
      <c r="L641">
        <v>549.31709999999998</v>
      </c>
      <c r="M641">
        <v>5381.6189999999997</v>
      </c>
      <c r="N641">
        <v>0</v>
      </c>
      <c r="O641">
        <v>0</v>
      </c>
      <c r="P641">
        <v>0</v>
      </c>
      <c r="Q641">
        <v>0</v>
      </c>
      <c r="R641">
        <v>1</v>
      </c>
    </row>
    <row r="642" spans="1:18" x14ac:dyDescent="0.25">
      <c r="A642" t="s">
        <v>1478</v>
      </c>
      <c r="B642">
        <v>6779.3302999999996</v>
      </c>
      <c r="C642">
        <v>1708.027</v>
      </c>
      <c r="D642">
        <v>89162.903900000005</v>
      </c>
      <c r="E642" s="3">
        <v>40961.025999999998</v>
      </c>
      <c r="F642" s="4">
        <v>15566.8642</v>
      </c>
      <c r="G642">
        <v>4480.7975999999999</v>
      </c>
      <c r="H642">
        <v>10433.9655</v>
      </c>
      <c r="I642">
        <v>0</v>
      </c>
      <c r="J642">
        <v>0</v>
      </c>
      <c r="K642">
        <v>0</v>
      </c>
      <c r="L642">
        <v>3802.6752000000001</v>
      </c>
      <c r="M642">
        <v>838.33709999999996</v>
      </c>
      <c r="N642">
        <v>0</v>
      </c>
      <c r="O642">
        <v>0</v>
      </c>
      <c r="P642">
        <v>0</v>
      </c>
      <c r="Q642">
        <v>0</v>
      </c>
      <c r="R642">
        <v>1</v>
      </c>
    </row>
    <row r="643" spans="1:18" x14ac:dyDescent="0.25">
      <c r="A643" t="s">
        <v>1479</v>
      </c>
      <c r="B643">
        <v>6104.8168999999998</v>
      </c>
      <c r="C643">
        <v>943.72839999999997</v>
      </c>
      <c r="D643">
        <v>85157.042199999996</v>
      </c>
      <c r="E643" s="3">
        <v>34859.528599999998</v>
      </c>
      <c r="F643" s="4">
        <v>7913.4124000000002</v>
      </c>
      <c r="G643">
        <v>2224.2422000000001</v>
      </c>
      <c r="H643">
        <v>3931.2356</v>
      </c>
      <c r="I643">
        <v>0</v>
      </c>
      <c r="J643">
        <v>0</v>
      </c>
      <c r="K643">
        <v>0</v>
      </c>
      <c r="L643">
        <v>1180.8051</v>
      </c>
      <c r="M643">
        <v>10154.7817</v>
      </c>
      <c r="N643">
        <v>0</v>
      </c>
      <c r="O643">
        <v>0</v>
      </c>
      <c r="P643">
        <v>0</v>
      </c>
      <c r="Q643">
        <v>0</v>
      </c>
      <c r="R643">
        <v>1</v>
      </c>
    </row>
    <row r="644" spans="1:18" x14ac:dyDescent="0.25">
      <c r="A644" t="s">
        <v>1480</v>
      </c>
      <c r="B644">
        <v>2868.4036999999998</v>
      </c>
      <c r="C644">
        <v>220.29050000000001</v>
      </c>
      <c r="D644">
        <v>33385.043599999997</v>
      </c>
      <c r="E644" s="3">
        <v>11976.712799999999</v>
      </c>
      <c r="F644" s="4">
        <v>1619.6494</v>
      </c>
      <c r="G644">
        <v>817.73410000000001</v>
      </c>
      <c r="H644">
        <v>106.4034</v>
      </c>
      <c r="I644">
        <v>0</v>
      </c>
      <c r="J644">
        <v>0</v>
      </c>
      <c r="K644">
        <v>0</v>
      </c>
      <c r="L644">
        <v>406.50299999999999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1</v>
      </c>
    </row>
    <row r="645" spans="1:18" x14ac:dyDescent="0.25">
      <c r="A645" t="s">
        <v>1481</v>
      </c>
      <c r="B645">
        <v>5083.9249</v>
      </c>
      <c r="C645">
        <v>1265.9916000000001</v>
      </c>
      <c r="D645">
        <v>66097.614100000006</v>
      </c>
      <c r="E645" s="3">
        <v>23991.046699999999</v>
      </c>
      <c r="F645" s="4">
        <v>9585.4431999999997</v>
      </c>
      <c r="G645">
        <v>1870.0018</v>
      </c>
      <c r="H645">
        <v>7271.3494000000001</v>
      </c>
      <c r="I645">
        <v>0</v>
      </c>
      <c r="J645">
        <v>0</v>
      </c>
      <c r="K645">
        <v>0</v>
      </c>
      <c r="L645">
        <v>1469.1683</v>
      </c>
      <c r="M645">
        <v>22107.654500000001</v>
      </c>
      <c r="N645">
        <v>0</v>
      </c>
      <c r="O645">
        <v>0</v>
      </c>
      <c r="P645">
        <v>0</v>
      </c>
      <c r="Q645">
        <v>0</v>
      </c>
      <c r="R645">
        <v>1</v>
      </c>
    </row>
    <row r="646" spans="1:18" x14ac:dyDescent="0.25">
      <c r="A646" t="s">
        <v>1489</v>
      </c>
      <c r="B646">
        <v>11522.0226</v>
      </c>
      <c r="C646">
        <v>1040.0568000000001</v>
      </c>
      <c r="D646">
        <v>215175.01800000001</v>
      </c>
      <c r="E646" s="3">
        <v>100367.40820000001</v>
      </c>
      <c r="F646" s="4">
        <v>12258.284600000001</v>
      </c>
      <c r="G646">
        <v>668.97159999999997</v>
      </c>
      <c r="H646">
        <v>10889.0954</v>
      </c>
      <c r="I646">
        <v>0</v>
      </c>
      <c r="J646">
        <v>0</v>
      </c>
      <c r="K646">
        <v>0</v>
      </c>
      <c r="L646">
        <v>329.31799999999998</v>
      </c>
      <c r="M646">
        <v>176107.34700000001</v>
      </c>
      <c r="N646">
        <v>0</v>
      </c>
      <c r="O646">
        <v>0</v>
      </c>
      <c r="P646">
        <v>0</v>
      </c>
      <c r="Q646">
        <v>0</v>
      </c>
      <c r="R646">
        <v>1</v>
      </c>
    </row>
    <row r="647" spans="1:18" x14ac:dyDescent="0.25">
      <c r="A647" t="s">
        <v>1490</v>
      </c>
      <c r="B647">
        <v>11381.7693</v>
      </c>
      <c r="C647">
        <v>1136.3413</v>
      </c>
      <c r="D647">
        <v>153729.70199999999</v>
      </c>
      <c r="E647" s="3">
        <v>67340.874200000006</v>
      </c>
      <c r="F647" s="4">
        <v>10559.817999999999</v>
      </c>
      <c r="G647">
        <v>2851.7066</v>
      </c>
      <c r="H647">
        <v>3640.6023</v>
      </c>
      <c r="I647">
        <v>0</v>
      </c>
      <c r="J647">
        <v>0</v>
      </c>
      <c r="K647">
        <v>0</v>
      </c>
      <c r="L647">
        <v>1068.877</v>
      </c>
      <c r="M647">
        <v>6811.6869999999999</v>
      </c>
      <c r="N647">
        <v>0</v>
      </c>
      <c r="O647">
        <v>0</v>
      </c>
      <c r="P647">
        <v>0</v>
      </c>
      <c r="Q647">
        <v>0</v>
      </c>
      <c r="R647">
        <v>1</v>
      </c>
    </row>
    <row r="648" spans="1:18" x14ac:dyDescent="0.25">
      <c r="A648" t="s">
        <v>1493</v>
      </c>
      <c r="B648">
        <v>7849.9530000000004</v>
      </c>
      <c r="C648">
        <v>2678.5888</v>
      </c>
      <c r="D648">
        <v>99446.328500000003</v>
      </c>
      <c r="E648" s="3">
        <v>49459.600100000003</v>
      </c>
      <c r="F648" s="4">
        <v>19806.358700000001</v>
      </c>
      <c r="G648">
        <v>2986.4443000000001</v>
      </c>
      <c r="H648">
        <v>15151.224</v>
      </c>
      <c r="I648">
        <v>0</v>
      </c>
      <c r="J648">
        <v>0</v>
      </c>
      <c r="K648">
        <v>0</v>
      </c>
      <c r="L648">
        <v>1624.9104</v>
      </c>
      <c r="M648">
        <v>6460.7295999999997</v>
      </c>
      <c r="N648">
        <v>0</v>
      </c>
      <c r="O648">
        <v>0</v>
      </c>
      <c r="P648">
        <v>0</v>
      </c>
      <c r="Q648">
        <v>0</v>
      </c>
      <c r="R648">
        <v>1</v>
      </c>
    </row>
    <row r="649" spans="1:18" x14ac:dyDescent="0.25">
      <c r="A649" t="s">
        <v>1494</v>
      </c>
      <c r="B649">
        <v>8296.7288000000008</v>
      </c>
      <c r="C649">
        <v>2440.5943000000002</v>
      </c>
      <c r="D649">
        <v>121437.405</v>
      </c>
      <c r="E649" s="3">
        <v>57158.688800000004</v>
      </c>
      <c r="F649" s="4">
        <v>25956.6315</v>
      </c>
      <c r="G649">
        <v>3664.0942</v>
      </c>
      <c r="H649">
        <v>20982.5429</v>
      </c>
      <c r="I649">
        <v>0</v>
      </c>
      <c r="J649">
        <v>0</v>
      </c>
      <c r="K649">
        <v>0</v>
      </c>
      <c r="L649">
        <v>2172.7076000000002</v>
      </c>
      <c r="M649">
        <v>15590.2682</v>
      </c>
      <c r="N649">
        <v>0</v>
      </c>
      <c r="O649">
        <v>0</v>
      </c>
      <c r="P649">
        <v>0</v>
      </c>
      <c r="Q649">
        <v>0</v>
      </c>
      <c r="R649">
        <v>1</v>
      </c>
    </row>
    <row r="650" spans="1:18" x14ac:dyDescent="0.25">
      <c r="A650" t="s">
        <v>1495</v>
      </c>
      <c r="B650">
        <v>6514.9546</v>
      </c>
      <c r="C650">
        <v>2736.3352</v>
      </c>
      <c r="D650">
        <v>97319.356199999995</v>
      </c>
      <c r="E650" s="3">
        <v>53933.448499999999</v>
      </c>
      <c r="F650" s="4">
        <v>25386.1315</v>
      </c>
      <c r="G650">
        <v>3224.5832999999998</v>
      </c>
      <c r="H650">
        <v>21336.569100000001</v>
      </c>
      <c r="I650">
        <v>0</v>
      </c>
      <c r="J650">
        <v>0</v>
      </c>
      <c r="K650">
        <v>0</v>
      </c>
      <c r="L650">
        <v>2068.9335999999998</v>
      </c>
      <c r="M650">
        <v>7245.6526999999996</v>
      </c>
      <c r="N650">
        <v>0</v>
      </c>
      <c r="O650">
        <v>0</v>
      </c>
      <c r="P650">
        <v>0</v>
      </c>
      <c r="Q650">
        <v>0</v>
      </c>
      <c r="R650">
        <v>1</v>
      </c>
    </row>
    <row r="651" spans="1:18" x14ac:dyDescent="0.25">
      <c r="A651" t="s">
        <v>1496</v>
      </c>
      <c r="B651">
        <v>8787.6941999999999</v>
      </c>
      <c r="C651">
        <v>934.31600000000003</v>
      </c>
      <c r="D651">
        <v>121601.5819</v>
      </c>
      <c r="E651" s="3">
        <v>50171.210800000001</v>
      </c>
      <c r="F651" s="4">
        <v>7576.7102000000004</v>
      </c>
      <c r="G651">
        <v>1881.8617999999999</v>
      </c>
      <c r="H651">
        <v>1473.9275</v>
      </c>
      <c r="I651">
        <v>0</v>
      </c>
      <c r="J651">
        <v>0</v>
      </c>
      <c r="K651">
        <v>0</v>
      </c>
      <c r="L651">
        <v>800.73820000000001</v>
      </c>
      <c r="M651">
        <v>19487.090800000002</v>
      </c>
      <c r="N651">
        <v>0</v>
      </c>
      <c r="O651">
        <v>0</v>
      </c>
      <c r="P651">
        <v>0</v>
      </c>
      <c r="Q651">
        <v>0</v>
      </c>
      <c r="R651">
        <v>1</v>
      </c>
    </row>
    <row r="652" spans="1:18" x14ac:dyDescent="0.25">
      <c r="A652" t="s">
        <v>1497</v>
      </c>
      <c r="B652">
        <v>9594.7942999999996</v>
      </c>
      <c r="C652">
        <v>822.63729999999998</v>
      </c>
      <c r="D652">
        <v>144140.60860000001</v>
      </c>
      <c r="E652" s="3">
        <v>63987.997100000001</v>
      </c>
      <c r="F652" s="4">
        <v>8093.2457000000004</v>
      </c>
      <c r="G652">
        <v>2369.9142000000002</v>
      </c>
      <c r="H652">
        <v>2844.5347999999999</v>
      </c>
      <c r="I652">
        <v>0</v>
      </c>
      <c r="J652">
        <v>0</v>
      </c>
      <c r="K652">
        <v>0</v>
      </c>
      <c r="L652">
        <v>1048.0418999999999</v>
      </c>
      <c r="M652">
        <v>34198.150199999996</v>
      </c>
      <c r="N652">
        <v>0</v>
      </c>
      <c r="O652">
        <v>0</v>
      </c>
      <c r="P652">
        <v>0</v>
      </c>
      <c r="Q652">
        <v>0</v>
      </c>
      <c r="R652">
        <v>1</v>
      </c>
    </row>
    <row r="653" spans="1:18" x14ac:dyDescent="0.25">
      <c r="A653" t="s">
        <v>1498</v>
      </c>
      <c r="B653">
        <v>11570.9076</v>
      </c>
      <c r="C653">
        <v>1288.8792000000001</v>
      </c>
      <c r="D653">
        <v>173945.22750000001</v>
      </c>
      <c r="E653" s="3">
        <v>73172.883100000006</v>
      </c>
      <c r="F653" s="4">
        <v>13841.1126</v>
      </c>
      <c r="G653">
        <v>3829.3510999999999</v>
      </c>
      <c r="H653">
        <v>7984.5895</v>
      </c>
      <c r="I653">
        <v>0</v>
      </c>
      <c r="J653">
        <v>0</v>
      </c>
      <c r="K653">
        <v>0</v>
      </c>
      <c r="L653">
        <v>2513.7646</v>
      </c>
      <c r="M653">
        <v>47045.156000000003</v>
      </c>
      <c r="N653">
        <v>0</v>
      </c>
      <c r="O653">
        <v>0</v>
      </c>
      <c r="P653">
        <v>0</v>
      </c>
      <c r="Q653">
        <v>0</v>
      </c>
      <c r="R653">
        <v>1</v>
      </c>
    </row>
    <row r="654" spans="1:18" x14ac:dyDescent="0.25">
      <c r="A654" t="s">
        <v>1499</v>
      </c>
      <c r="B654">
        <v>9599.64</v>
      </c>
      <c r="C654">
        <v>1012.2627</v>
      </c>
      <c r="D654">
        <v>132135.29010000001</v>
      </c>
      <c r="E654" s="3">
        <v>54294.277099999999</v>
      </c>
      <c r="F654" s="4">
        <v>7026.3437000000004</v>
      </c>
      <c r="G654">
        <v>1816.9935</v>
      </c>
      <c r="H654">
        <v>2561.3236999999999</v>
      </c>
      <c r="I654">
        <v>0</v>
      </c>
      <c r="J654">
        <v>0</v>
      </c>
      <c r="K654">
        <v>0</v>
      </c>
      <c r="L654">
        <v>713.50540000000001</v>
      </c>
      <c r="M654">
        <v>36640.918599999997</v>
      </c>
      <c r="N654">
        <v>0</v>
      </c>
      <c r="O654">
        <v>0</v>
      </c>
      <c r="P654">
        <v>0</v>
      </c>
      <c r="Q654">
        <v>0</v>
      </c>
      <c r="R654">
        <v>1</v>
      </c>
    </row>
    <row r="655" spans="1:18" x14ac:dyDescent="0.25">
      <c r="A655" t="s">
        <v>1500</v>
      </c>
      <c r="B655">
        <v>10623.3765</v>
      </c>
      <c r="C655">
        <v>1082.3516</v>
      </c>
      <c r="D655">
        <v>157196.8517</v>
      </c>
      <c r="E655" s="3">
        <v>67982.478900000002</v>
      </c>
      <c r="F655" s="4">
        <v>11198.3282</v>
      </c>
      <c r="G655">
        <v>3086.4825999999998</v>
      </c>
      <c r="H655">
        <v>4759.4683999999997</v>
      </c>
      <c r="I655">
        <v>0</v>
      </c>
      <c r="J655">
        <v>0</v>
      </c>
      <c r="K655">
        <v>0</v>
      </c>
      <c r="L655">
        <v>1256.8280999999999</v>
      </c>
      <c r="M655">
        <v>11862.693300000001</v>
      </c>
      <c r="N655">
        <v>0</v>
      </c>
      <c r="O655">
        <v>0</v>
      </c>
      <c r="P655">
        <v>0</v>
      </c>
      <c r="Q655">
        <v>0</v>
      </c>
      <c r="R655">
        <v>1</v>
      </c>
    </row>
    <row r="656" spans="1:18" x14ac:dyDescent="0.25">
      <c r="A656" t="s">
        <v>1501</v>
      </c>
      <c r="B656">
        <v>5161.3149999999996</v>
      </c>
      <c r="C656">
        <v>648.26570000000004</v>
      </c>
      <c r="D656">
        <v>75794.246799999994</v>
      </c>
      <c r="E656" s="3">
        <v>31946.294300000001</v>
      </c>
      <c r="F656" s="4">
        <v>7077.8744999999999</v>
      </c>
      <c r="G656">
        <v>1534.1168</v>
      </c>
      <c r="H656">
        <v>3693.2343000000001</v>
      </c>
      <c r="I656">
        <v>0</v>
      </c>
      <c r="J656">
        <v>0</v>
      </c>
      <c r="K656">
        <v>0</v>
      </c>
      <c r="L656">
        <v>783.72360000000003</v>
      </c>
      <c r="M656">
        <v>5216.9440999999997</v>
      </c>
      <c r="N656">
        <v>0</v>
      </c>
      <c r="O656">
        <v>0</v>
      </c>
      <c r="P656">
        <v>0</v>
      </c>
      <c r="Q656">
        <v>0</v>
      </c>
      <c r="R656">
        <v>1</v>
      </c>
    </row>
    <row r="657" spans="1:18" x14ac:dyDescent="0.25">
      <c r="A657" t="s">
        <v>1502</v>
      </c>
      <c r="B657">
        <v>3417.6549</v>
      </c>
      <c r="C657">
        <v>1188.6665</v>
      </c>
      <c r="D657">
        <v>49538.153200000001</v>
      </c>
      <c r="E657" s="3">
        <v>22509.088100000001</v>
      </c>
      <c r="F657" s="4">
        <v>11536.615400000001</v>
      </c>
      <c r="G657">
        <v>1736.5266999999999</v>
      </c>
      <c r="H657">
        <v>9327.9843999999994</v>
      </c>
      <c r="I657">
        <v>0</v>
      </c>
      <c r="J657">
        <v>0</v>
      </c>
      <c r="K657">
        <v>0</v>
      </c>
      <c r="L657">
        <v>1257.7177999999999</v>
      </c>
      <c r="M657">
        <v>1896.1243999999999</v>
      </c>
      <c r="N657">
        <v>0</v>
      </c>
      <c r="O657">
        <v>0</v>
      </c>
      <c r="P657">
        <v>0</v>
      </c>
      <c r="Q657">
        <v>0</v>
      </c>
      <c r="R657">
        <v>1</v>
      </c>
    </row>
    <row r="658" spans="1:18" x14ac:dyDescent="0.25">
      <c r="A658" t="s">
        <v>87</v>
      </c>
      <c r="B658">
        <v>7752.8463000000002</v>
      </c>
      <c r="C658">
        <v>3697.7237</v>
      </c>
      <c r="D658">
        <v>110578.66190000001</v>
      </c>
      <c r="E658" s="3">
        <v>60680.193399999996</v>
      </c>
      <c r="F658" s="4">
        <v>30210.255499999999</v>
      </c>
      <c r="G658">
        <v>3547.6156000000001</v>
      </c>
      <c r="H658">
        <v>25643.760900000001</v>
      </c>
      <c r="I658">
        <v>0</v>
      </c>
      <c r="J658">
        <v>0</v>
      </c>
      <c r="K658">
        <v>0</v>
      </c>
      <c r="L658">
        <v>2339.8217</v>
      </c>
      <c r="M658">
        <v>12242.9697</v>
      </c>
      <c r="N658">
        <v>0</v>
      </c>
      <c r="O658">
        <v>0</v>
      </c>
      <c r="P658">
        <v>0</v>
      </c>
      <c r="Q658">
        <v>0</v>
      </c>
      <c r="R658">
        <v>1</v>
      </c>
    </row>
    <row r="659" spans="1:18" x14ac:dyDescent="0.25">
      <c r="A659" t="s">
        <v>1503</v>
      </c>
      <c r="B659">
        <v>8823.4614000000001</v>
      </c>
      <c r="C659">
        <v>998.47209999999995</v>
      </c>
      <c r="D659">
        <v>106352.35830000001</v>
      </c>
      <c r="E659" s="3">
        <v>41028.789900000003</v>
      </c>
      <c r="F659" s="4">
        <v>6953.3990999999996</v>
      </c>
      <c r="G659">
        <v>1873.6557</v>
      </c>
      <c r="H659">
        <v>3227.8665999999998</v>
      </c>
      <c r="I659">
        <v>0</v>
      </c>
      <c r="J659">
        <v>0</v>
      </c>
      <c r="K659">
        <v>0</v>
      </c>
      <c r="L659">
        <v>854.90470000000005</v>
      </c>
      <c r="M659">
        <v>8163.2840999999999</v>
      </c>
      <c r="N659">
        <v>0</v>
      </c>
      <c r="O659">
        <v>0</v>
      </c>
      <c r="P659">
        <v>0</v>
      </c>
      <c r="Q659">
        <v>0</v>
      </c>
      <c r="R659">
        <v>1</v>
      </c>
    </row>
    <row r="660" spans="1:18" x14ac:dyDescent="0.25">
      <c r="A660" t="s">
        <v>1504</v>
      </c>
      <c r="B660">
        <v>9847.6136000000006</v>
      </c>
      <c r="C660">
        <v>2929.5232999999998</v>
      </c>
      <c r="D660">
        <v>156041.4338</v>
      </c>
      <c r="E660" s="3">
        <v>78461.829400000002</v>
      </c>
      <c r="F660" s="4">
        <v>26850.148000000001</v>
      </c>
      <c r="G660">
        <v>3254.0432999999998</v>
      </c>
      <c r="H660">
        <v>22148.0183</v>
      </c>
      <c r="I660">
        <v>0</v>
      </c>
      <c r="J660">
        <v>0</v>
      </c>
      <c r="K660">
        <v>0</v>
      </c>
      <c r="L660">
        <v>2007.1079999999999</v>
      </c>
      <c r="M660">
        <v>51564.543799999999</v>
      </c>
      <c r="N660">
        <v>0</v>
      </c>
      <c r="O660">
        <v>0</v>
      </c>
      <c r="P660">
        <v>0</v>
      </c>
      <c r="Q660">
        <v>0</v>
      </c>
      <c r="R660">
        <v>1</v>
      </c>
    </row>
    <row r="661" spans="1:18" x14ac:dyDescent="0.25">
      <c r="A661" t="s">
        <v>1508</v>
      </c>
      <c r="B661">
        <v>7420.5754999999999</v>
      </c>
      <c r="C661">
        <v>1030.3359</v>
      </c>
      <c r="D661">
        <v>106761.6911</v>
      </c>
      <c r="E661" s="3">
        <v>43006.389499999997</v>
      </c>
      <c r="F661" s="4">
        <v>10416.650799999999</v>
      </c>
      <c r="G661">
        <v>2748.6156999999998</v>
      </c>
      <c r="H661">
        <v>5891.1508999999996</v>
      </c>
      <c r="I661">
        <v>0</v>
      </c>
      <c r="J661">
        <v>0</v>
      </c>
      <c r="K661">
        <v>0</v>
      </c>
      <c r="L661">
        <v>1460.6901</v>
      </c>
      <c r="M661">
        <v>10168.289699999999</v>
      </c>
      <c r="N661">
        <v>0</v>
      </c>
      <c r="O661">
        <v>0</v>
      </c>
      <c r="P661">
        <v>0</v>
      </c>
      <c r="Q661">
        <v>0</v>
      </c>
      <c r="R661">
        <v>1</v>
      </c>
    </row>
    <row r="662" spans="1:18" x14ac:dyDescent="0.25">
      <c r="A662" t="s">
        <v>1509</v>
      </c>
      <c r="B662">
        <v>3298.5347000000002</v>
      </c>
      <c r="C662">
        <v>614.45860000000005</v>
      </c>
      <c r="D662">
        <v>45736.953600000001</v>
      </c>
      <c r="E662" s="3">
        <v>13787.7919</v>
      </c>
      <c r="F662" s="4">
        <v>5665.7869000000001</v>
      </c>
      <c r="G662">
        <v>1613.6377</v>
      </c>
      <c r="H662">
        <v>3571.7186999999999</v>
      </c>
      <c r="I662">
        <v>0</v>
      </c>
      <c r="J662">
        <v>0</v>
      </c>
      <c r="K662">
        <v>0</v>
      </c>
      <c r="L662">
        <v>1134.6633999999999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1</v>
      </c>
    </row>
    <row r="663" spans="1:18" x14ac:dyDescent="0.25">
      <c r="A663" t="s">
        <v>1511</v>
      </c>
      <c r="B663">
        <v>6988.5201999999999</v>
      </c>
      <c r="C663">
        <v>897.91409999999996</v>
      </c>
      <c r="D663">
        <v>97338.300199999998</v>
      </c>
      <c r="E663" s="3">
        <v>36658.660100000001</v>
      </c>
      <c r="F663" s="4">
        <v>9242.0154999999995</v>
      </c>
      <c r="G663">
        <v>3291.2905000000001</v>
      </c>
      <c r="H663">
        <v>4380.5742</v>
      </c>
      <c r="I663">
        <v>0</v>
      </c>
      <c r="J663">
        <v>0</v>
      </c>
      <c r="K663">
        <v>0</v>
      </c>
      <c r="L663">
        <v>2194.549</v>
      </c>
      <c r="M663">
        <v>7947.2314999999999</v>
      </c>
      <c r="N663">
        <v>0</v>
      </c>
      <c r="O663">
        <v>0</v>
      </c>
      <c r="P663">
        <v>0</v>
      </c>
      <c r="Q663">
        <v>0</v>
      </c>
      <c r="R663">
        <v>1</v>
      </c>
    </row>
    <row r="664" spans="1:18" x14ac:dyDescent="0.25">
      <c r="A664" t="s">
        <v>88</v>
      </c>
      <c r="B664">
        <v>10938.9215</v>
      </c>
      <c r="C664">
        <v>2204.4607000000001</v>
      </c>
      <c r="D664">
        <v>154123.285</v>
      </c>
      <c r="E664" s="3">
        <v>67120.645499999999</v>
      </c>
      <c r="F664" s="4">
        <v>18693.222099999999</v>
      </c>
      <c r="G664">
        <v>3891.5219000000002</v>
      </c>
      <c r="H664">
        <v>12330.0381</v>
      </c>
      <c r="I664">
        <v>0</v>
      </c>
      <c r="J664">
        <v>0</v>
      </c>
      <c r="K664">
        <v>0</v>
      </c>
      <c r="L664">
        <v>1910.856</v>
      </c>
      <c r="M664">
        <v>10952.572700000001</v>
      </c>
      <c r="N664">
        <v>0</v>
      </c>
      <c r="O664">
        <v>0</v>
      </c>
      <c r="P664">
        <v>0</v>
      </c>
      <c r="Q664">
        <v>0</v>
      </c>
      <c r="R664">
        <v>1</v>
      </c>
    </row>
    <row r="665" spans="1:18" x14ac:dyDescent="0.25">
      <c r="A665" t="s">
        <v>1513</v>
      </c>
      <c r="B665">
        <v>6027.0209999999997</v>
      </c>
      <c r="C665">
        <v>1062.8336999999999</v>
      </c>
      <c r="D665">
        <v>108029.11</v>
      </c>
      <c r="E665" s="3">
        <v>46925.251100000001</v>
      </c>
      <c r="F665" s="4">
        <v>12881.438</v>
      </c>
      <c r="G665">
        <v>0</v>
      </c>
      <c r="H665">
        <v>9675.6311999999998</v>
      </c>
      <c r="I665">
        <v>0</v>
      </c>
      <c r="J665">
        <v>0</v>
      </c>
      <c r="K665">
        <v>0</v>
      </c>
      <c r="L665">
        <v>1901.3844999999999</v>
      </c>
      <c r="M665">
        <v>58241.765099999997</v>
      </c>
      <c r="N665">
        <v>0</v>
      </c>
      <c r="O665">
        <v>0</v>
      </c>
      <c r="P665">
        <v>2783.3434000000002</v>
      </c>
      <c r="Q665">
        <v>0</v>
      </c>
      <c r="R665">
        <v>1</v>
      </c>
    </row>
    <row r="666" spans="1:18" x14ac:dyDescent="0.25">
      <c r="A666" t="s">
        <v>89</v>
      </c>
      <c r="B666">
        <v>5888.2555000000002</v>
      </c>
      <c r="C666">
        <v>2064.5693999999999</v>
      </c>
      <c r="D666">
        <v>83841.052299999996</v>
      </c>
      <c r="E666" s="3">
        <v>37154.858699999997</v>
      </c>
      <c r="F666" s="4">
        <v>16687.106899999999</v>
      </c>
      <c r="G666">
        <v>2053.6923999999999</v>
      </c>
      <c r="H666">
        <v>13453.510399999999</v>
      </c>
      <c r="I666">
        <v>0</v>
      </c>
      <c r="J666">
        <v>0</v>
      </c>
      <c r="K666">
        <v>0</v>
      </c>
      <c r="L666">
        <v>1215.4360999999999</v>
      </c>
      <c r="M666">
        <v>11345.373600000001</v>
      </c>
      <c r="N666">
        <v>0</v>
      </c>
      <c r="O666">
        <v>0</v>
      </c>
      <c r="P666">
        <v>0</v>
      </c>
      <c r="Q666">
        <v>0</v>
      </c>
      <c r="R666">
        <v>1</v>
      </c>
    </row>
    <row r="667" spans="1:18" x14ac:dyDescent="0.25">
      <c r="A667" t="s">
        <v>1520</v>
      </c>
      <c r="B667">
        <v>9634.0128999999997</v>
      </c>
      <c r="C667">
        <v>2247.8490000000002</v>
      </c>
      <c r="D667">
        <v>135322.80309999999</v>
      </c>
      <c r="E667" s="3">
        <v>61727.6152</v>
      </c>
      <c r="F667" s="4">
        <v>17861.996899999998</v>
      </c>
      <c r="G667">
        <v>3813.6965</v>
      </c>
      <c r="H667">
        <v>11272.0306</v>
      </c>
      <c r="I667">
        <v>0</v>
      </c>
      <c r="J667">
        <v>0</v>
      </c>
      <c r="K667">
        <v>0</v>
      </c>
      <c r="L667">
        <v>1698.3099</v>
      </c>
      <c r="M667">
        <v>30117.191599999998</v>
      </c>
      <c r="N667">
        <v>0</v>
      </c>
      <c r="O667">
        <v>0</v>
      </c>
      <c r="P667">
        <v>0</v>
      </c>
      <c r="Q667">
        <v>0</v>
      </c>
      <c r="R667">
        <v>1</v>
      </c>
    </row>
    <row r="668" spans="1:18" x14ac:dyDescent="0.25">
      <c r="A668" t="s">
        <v>1523</v>
      </c>
      <c r="B668">
        <v>8936.9254000000001</v>
      </c>
      <c r="C668">
        <v>1946.4439</v>
      </c>
      <c r="D668">
        <v>141022.90270000001</v>
      </c>
      <c r="E668" s="3">
        <v>67026.022500000006</v>
      </c>
      <c r="F668" s="4">
        <v>18199.808300000001</v>
      </c>
      <c r="G668">
        <v>5341.0946999999996</v>
      </c>
      <c r="H668">
        <v>10453.4854</v>
      </c>
      <c r="I668">
        <v>0</v>
      </c>
      <c r="J668">
        <v>0</v>
      </c>
      <c r="K668">
        <v>0</v>
      </c>
      <c r="L668">
        <v>2156.5711999999999</v>
      </c>
      <c r="M668">
        <v>35443.330900000001</v>
      </c>
      <c r="N668">
        <v>0</v>
      </c>
      <c r="O668">
        <v>0</v>
      </c>
      <c r="P668">
        <v>0</v>
      </c>
      <c r="Q668">
        <v>0</v>
      </c>
      <c r="R668">
        <v>1</v>
      </c>
    </row>
    <row r="669" spans="1:18" x14ac:dyDescent="0.25">
      <c r="A669" t="s">
        <v>1524</v>
      </c>
      <c r="B669">
        <v>9912.9321999999993</v>
      </c>
      <c r="C669">
        <v>2544.9661999999998</v>
      </c>
      <c r="D669">
        <v>190471.69579999999</v>
      </c>
      <c r="E669" s="3">
        <v>103970.3159</v>
      </c>
      <c r="F669" s="4">
        <v>34983.875999999997</v>
      </c>
      <c r="G669">
        <v>2906.355</v>
      </c>
      <c r="H669">
        <v>30710.0825</v>
      </c>
      <c r="I669">
        <v>0</v>
      </c>
      <c r="J669">
        <v>0</v>
      </c>
      <c r="K669">
        <v>0</v>
      </c>
      <c r="L669">
        <v>1025.4357</v>
      </c>
      <c r="M669">
        <v>101728.5318</v>
      </c>
      <c r="N669">
        <v>0</v>
      </c>
      <c r="O669">
        <v>0</v>
      </c>
      <c r="P669">
        <v>0</v>
      </c>
      <c r="Q669">
        <v>0</v>
      </c>
      <c r="R669">
        <v>1</v>
      </c>
    </row>
    <row r="670" spans="1:18" x14ac:dyDescent="0.25">
      <c r="A670" t="s">
        <v>1532</v>
      </c>
      <c r="B670">
        <v>9780.8500999999997</v>
      </c>
      <c r="C670">
        <v>609.61090000000002</v>
      </c>
      <c r="D670">
        <v>192005.01949999999</v>
      </c>
      <c r="E670" s="3">
        <v>87681.898300000001</v>
      </c>
      <c r="F670" s="4">
        <v>7930.2267000000002</v>
      </c>
      <c r="G670">
        <v>852.35990000000004</v>
      </c>
      <c r="H670">
        <v>5850.8769000000002</v>
      </c>
      <c r="I670">
        <v>0</v>
      </c>
      <c r="J670">
        <v>0</v>
      </c>
      <c r="K670">
        <v>0</v>
      </c>
      <c r="L670">
        <v>314.16840000000002</v>
      </c>
      <c r="M670">
        <v>142999.5007</v>
      </c>
      <c r="N670">
        <v>0</v>
      </c>
      <c r="O670">
        <v>0</v>
      </c>
      <c r="P670">
        <v>0</v>
      </c>
      <c r="Q670">
        <v>0</v>
      </c>
      <c r="R670">
        <v>1</v>
      </c>
    </row>
    <row r="671" spans="1:18" x14ac:dyDescent="0.25">
      <c r="A671" t="s">
        <v>1533</v>
      </c>
      <c r="B671">
        <v>543.40179999999998</v>
      </c>
      <c r="C671">
        <v>22.118099999999998</v>
      </c>
      <c r="D671">
        <v>7291.5140000000001</v>
      </c>
      <c r="E671" s="3">
        <v>466.19749999999999</v>
      </c>
      <c r="F671" s="4">
        <v>274.5034</v>
      </c>
      <c r="G671">
        <v>167.983</v>
      </c>
      <c r="H671">
        <v>4.4523999999999999</v>
      </c>
      <c r="I671">
        <v>0</v>
      </c>
      <c r="J671">
        <v>0</v>
      </c>
      <c r="K671">
        <v>0</v>
      </c>
      <c r="L671">
        <v>129.53989999999999</v>
      </c>
      <c r="M671">
        <v>769.67830000000004</v>
      </c>
      <c r="N671">
        <v>0</v>
      </c>
      <c r="O671">
        <v>0</v>
      </c>
      <c r="P671">
        <v>0</v>
      </c>
      <c r="Q671">
        <v>0</v>
      </c>
      <c r="R671">
        <v>1</v>
      </c>
    </row>
    <row r="672" spans="1:18" x14ac:dyDescent="0.25">
      <c r="A672" t="s">
        <v>90</v>
      </c>
      <c r="B672">
        <v>7839.3020999999999</v>
      </c>
      <c r="C672">
        <v>1157.2191</v>
      </c>
      <c r="D672">
        <v>98473.736999999994</v>
      </c>
      <c r="E672" s="3">
        <v>40232.746599999999</v>
      </c>
      <c r="F672" s="4">
        <v>9301.3763999999992</v>
      </c>
      <c r="G672">
        <v>2439.6743000000001</v>
      </c>
      <c r="H672">
        <v>5397.1104999999998</v>
      </c>
      <c r="I672">
        <v>0</v>
      </c>
      <c r="J672">
        <v>0</v>
      </c>
      <c r="K672">
        <v>0</v>
      </c>
      <c r="L672">
        <v>1434.2565999999999</v>
      </c>
      <c r="M672">
        <v>14360.5772</v>
      </c>
      <c r="N672">
        <v>0</v>
      </c>
      <c r="O672">
        <v>0</v>
      </c>
      <c r="P672">
        <v>0</v>
      </c>
      <c r="Q672">
        <v>0</v>
      </c>
      <c r="R672">
        <v>1</v>
      </c>
    </row>
    <row r="673" spans="1:18" x14ac:dyDescent="0.25">
      <c r="A673" t="s">
        <v>1534</v>
      </c>
      <c r="B673">
        <v>2079.2574</v>
      </c>
      <c r="C673">
        <v>160.64080000000001</v>
      </c>
      <c r="D673">
        <v>33104.752399999998</v>
      </c>
      <c r="E673" s="3">
        <v>9713.2297999999992</v>
      </c>
      <c r="F673" s="4">
        <v>1903.7574</v>
      </c>
      <c r="G673">
        <v>586.62120000000004</v>
      </c>
      <c r="H673">
        <v>604.96640000000002</v>
      </c>
      <c r="I673">
        <v>0</v>
      </c>
      <c r="J673">
        <v>0</v>
      </c>
      <c r="K673">
        <v>0</v>
      </c>
      <c r="L673">
        <v>258.80939999999998</v>
      </c>
      <c r="M673">
        <v>10567.736999999999</v>
      </c>
      <c r="N673">
        <v>0</v>
      </c>
      <c r="O673">
        <v>0</v>
      </c>
      <c r="P673">
        <v>0</v>
      </c>
      <c r="Q673">
        <v>0</v>
      </c>
      <c r="R673">
        <v>1</v>
      </c>
    </row>
    <row r="674" spans="1:18" x14ac:dyDescent="0.25">
      <c r="A674" t="s">
        <v>1535</v>
      </c>
      <c r="B674">
        <v>9031.3806000000004</v>
      </c>
      <c r="C674">
        <v>449.4633</v>
      </c>
      <c r="D674">
        <v>186033.5863</v>
      </c>
      <c r="E674" s="3">
        <v>81658.859500000006</v>
      </c>
      <c r="F674" s="4">
        <v>7048.1085000000003</v>
      </c>
      <c r="G674">
        <v>1105.1410000000001</v>
      </c>
      <c r="H674">
        <v>5624.3424999999997</v>
      </c>
      <c r="I674">
        <v>0</v>
      </c>
      <c r="J674">
        <v>0</v>
      </c>
      <c r="K674">
        <v>0</v>
      </c>
      <c r="L674">
        <v>822.27660000000003</v>
      </c>
      <c r="M674">
        <v>147545.1012</v>
      </c>
      <c r="N674">
        <v>0</v>
      </c>
      <c r="O674">
        <v>0</v>
      </c>
      <c r="P674">
        <v>0</v>
      </c>
      <c r="Q674">
        <v>0</v>
      </c>
      <c r="R674">
        <v>1</v>
      </c>
    </row>
    <row r="675" spans="1:18" x14ac:dyDescent="0.25">
      <c r="A675" t="s">
        <v>1536</v>
      </c>
      <c r="B675">
        <v>5720.9795999999997</v>
      </c>
      <c r="C675">
        <v>99.770200000000003</v>
      </c>
      <c r="D675">
        <v>134534.546</v>
      </c>
      <c r="E675" s="3">
        <v>58161.926800000001</v>
      </c>
      <c r="F675" s="4">
        <v>2298.6005</v>
      </c>
      <c r="G675">
        <v>31.2668</v>
      </c>
      <c r="H675">
        <v>2266.2856000000002</v>
      </c>
      <c r="I675">
        <v>0</v>
      </c>
      <c r="J675">
        <v>0</v>
      </c>
      <c r="K675">
        <v>0</v>
      </c>
      <c r="L675">
        <v>31.058</v>
      </c>
      <c r="M675">
        <v>132058.37030000001</v>
      </c>
      <c r="N675">
        <v>0</v>
      </c>
      <c r="O675">
        <v>0</v>
      </c>
      <c r="P675">
        <v>0</v>
      </c>
      <c r="Q675">
        <v>0</v>
      </c>
      <c r="R675">
        <v>1</v>
      </c>
    </row>
    <row r="676" spans="1:18" x14ac:dyDescent="0.25">
      <c r="A676" t="s">
        <v>1537</v>
      </c>
      <c r="B676">
        <v>13912.6692</v>
      </c>
      <c r="C676">
        <v>1186.6104</v>
      </c>
      <c r="D676">
        <v>258866.00810000001</v>
      </c>
      <c r="E676" s="3">
        <v>125360.757</v>
      </c>
      <c r="F676" s="4">
        <v>15376.176799999999</v>
      </c>
      <c r="G676">
        <v>2974.8249000000001</v>
      </c>
      <c r="H676">
        <v>9284.5377000000008</v>
      </c>
      <c r="I676">
        <v>0</v>
      </c>
      <c r="J676">
        <v>0</v>
      </c>
      <c r="K676">
        <v>0</v>
      </c>
      <c r="L676">
        <v>1126.6749</v>
      </c>
      <c r="M676">
        <v>128385.8564</v>
      </c>
      <c r="N676">
        <v>0</v>
      </c>
      <c r="O676">
        <v>0</v>
      </c>
      <c r="P676">
        <v>0</v>
      </c>
      <c r="Q676">
        <v>0</v>
      </c>
      <c r="R676">
        <v>1</v>
      </c>
    </row>
    <row r="677" spans="1:18" x14ac:dyDescent="0.25">
      <c r="A677" t="s">
        <v>91</v>
      </c>
      <c r="B677">
        <v>7866.7073</v>
      </c>
      <c r="C677">
        <v>1119.7714000000001</v>
      </c>
      <c r="D677">
        <v>152516.4039</v>
      </c>
      <c r="E677" s="3">
        <v>71357.133100000006</v>
      </c>
      <c r="F677" s="4">
        <v>15848.5924</v>
      </c>
      <c r="G677">
        <v>1556.4014999999999</v>
      </c>
      <c r="H677">
        <v>13172.143599999999</v>
      </c>
      <c r="I677">
        <v>0</v>
      </c>
      <c r="J677">
        <v>0</v>
      </c>
      <c r="K677">
        <v>0</v>
      </c>
      <c r="L677">
        <v>630.10820000000001</v>
      </c>
      <c r="M677">
        <v>103498.504</v>
      </c>
      <c r="N677">
        <v>0</v>
      </c>
      <c r="O677">
        <v>0</v>
      </c>
      <c r="P677">
        <v>0</v>
      </c>
      <c r="Q677">
        <v>0</v>
      </c>
      <c r="R677">
        <v>1</v>
      </c>
    </row>
    <row r="678" spans="1:18" x14ac:dyDescent="0.25">
      <c r="A678" t="s">
        <v>1540</v>
      </c>
      <c r="B678">
        <v>11707.670899999999</v>
      </c>
      <c r="C678">
        <v>2842.9753999999998</v>
      </c>
      <c r="D678">
        <v>208283.52900000001</v>
      </c>
      <c r="E678" s="3">
        <v>104053.27529999999</v>
      </c>
      <c r="F678" s="4">
        <v>23556.857899999999</v>
      </c>
      <c r="G678">
        <v>2363.9274999999998</v>
      </c>
      <c r="H678">
        <v>20083.486000000001</v>
      </c>
      <c r="I678">
        <v>0</v>
      </c>
      <c r="J678">
        <v>0</v>
      </c>
      <c r="K678">
        <v>0</v>
      </c>
      <c r="L678">
        <v>1281.7072000000001</v>
      </c>
      <c r="M678">
        <v>122516.6888</v>
      </c>
      <c r="N678">
        <v>0</v>
      </c>
      <c r="O678">
        <v>0</v>
      </c>
      <c r="P678">
        <v>0</v>
      </c>
      <c r="Q678">
        <v>0</v>
      </c>
      <c r="R678">
        <v>1</v>
      </c>
    </row>
    <row r="679" spans="1:18" x14ac:dyDescent="0.25">
      <c r="A679" t="s">
        <v>1542</v>
      </c>
      <c r="B679">
        <v>12002.9596</v>
      </c>
      <c r="C679">
        <v>1654.0236</v>
      </c>
      <c r="D679">
        <v>170978.25159999999</v>
      </c>
      <c r="E679" s="3">
        <v>77699.361199999999</v>
      </c>
      <c r="F679" s="4">
        <v>15817.151400000001</v>
      </c>
      <c r="G679">
        <v>3767.7824999999998</v>
      </c>
      <c r="H679">
        <v>9131.1008999999995</v>
      </c>
      <c r="I679">
        <v>0</v>
      </c>
      <c r="J679">
        <v>0</v>
      </c>
      <c r="K679">
        <v>0</v>
      </c>
      <c r="L679">
        <v>2240.7413000000001</v>
      </c>
      <c r="M679">
        <v>35312.562899999997</v>
      </c>
      <c r="N679">
        <v>0</v>
      </c>
      <c r="O679">
        <v>0</v>
      </c>
      <c r="P679">
        <v>0</v>
      </c>
      <c r="Q679">
        <v>0</v>
      </c>
      <c r="R679">
        <v>1</v>
      </c>
    </row>
    <row r="680" spans="1:18" x14ac:dyDescent="0.25">
      <c r="A680" t="s">
        <v>92</v>
      </c>
      <c r="B680">
        <v>12318.2377</v>
      </c>
      <c r="C680">
        <v>1443.6115</v>
      </c>
      <c r="D680">
        <v>135120.77960000001</v>
      </c>
      <c r="E680" s="3">
        <v>58795.030899999998</v>
      </c>
      <c r="F680" s="4">
        <v>8720.4539000000004</v>
      </c>
      <c r="G680">
        <v>2864.0102999999999</v>
      </c>
      <c r="H680">
        <v>2331.4362000000001</v>
      </c>
      <c r="I680">
        <v>0</v>
      </c>
      <c r="J680">
        <v>0</v>
      </c>
      <c r="K680">
        <v>0</v>
      </c>
      <c r="L680">
        <v>993.79430000000002</v>
      </c>
      <c r="M680">
        <v>3904.1268</v>
      </c>
      <c r="N680">
        <v>0</v>
      </c>
      <c r="O680">
        <v>0</v>
      </c>
      <c r="P680">
        <v>0</v>
      </c>
      <c r="Q680">
        <v>0</v>
      </c>
      <c r="R680">
        <v>1</v>
      </c>
    </row>
    <row r="681" spans="1:18" x14ac:dyDescent="0.25">
      <c r="A681" t="s">
        <v>1544</v>
      </c>
      <c r="B681">
        <v>11496.376399999999</v>
      </c>
      <c r="C681">
        <v>1026.8221000000001</v>
      </c>
      <c r="D681">
        <v>174652.44620000001</v>
      </c>
      <c r="E681" s="3">
        <v>78573.076199999996</v>
      </c>
      <c r="F681" s="4">
        <v>11772.0581</v>
      </c>
      <c r="G681">
        <v>2579.1680999999999</v>
      </c>
      <c r="H681">
        <v>6663.3314</v>
      </c>
      <c r="I681">
        <v>0</v>
      </c>
      <c r="J681">
        <v>0</v>
      </c>
      <c r="K681">
        <v>0</v>
      </c>
      <c r="L681">
        <v>1167.5942</v>
      </c>
      <c r="M681">
        <v>55184.925799999997</v>
      </c>
      <c r="N681">
        <v>0</v>
      </c>
      <c r="O681">
        <v>0</v>
      </c>
      <c r="P681">
        <v>0</v>
      </c>
      <c r="Q681">
        <v>0</v>
      </c>
      <c r="R681">
        <v>1</v>
      </c>
    </row>
    <row r="682" spans="1:18" x14ac:dyDescent="0.25">
      <c r="A682" t="s">
        <v>1545</v>
      </c>
      <c r="B682">
        <v>8562.8482000000004</v>
      </c>
      <c r="C682">
        <v>872.34789999999998</v>
      </c>
      <c r="D682">
        <v>135202.93859999999</v>
      </c>
      <c r="E682" s="3">
        <v>60666.931700000001</v>
      </c>
      <c r="F682" s="4">
        <v>9852.2834999999995</v>
      </c>
      <c r="G682">
        <v>1968.1362999999999</v>
      </c>
      <c r="H682">
        <v>4560.8338999999996</v>
      </c>
      <c r="I682">
        <v>0</v>
      </c>
      <c r="J682">
        <v>0</v>
      </c>
      <c r="K682">
        <v>0</v>
      </c>
      <c r="L682">
        <v>793.01499999999999</v>
      </c>
      <c r="M682">
        <v>24731.180799999998</v>
      </c>
      <c r="N682">
        <v>0</v>
      </c>
      <c r="O682">
        <v>0</v>
      </c>
      <c r="P682">
        <v>0</v>
      </c>
      <c r="Q682">
        <v>0</v>
      </c>
      <c r="R682">
        <v>1</v>
      </c>
    </row>
    <row r="683" spans="1:18" x14ac:dyDescent="0.25">
      <c r="A683" t="s">
        <v>1546</v>
      </c>
      <c r="B683">
        <v>12219.448200000001</v>
      </c>
      <c r="C683">
        <v>2165.5814999999998</v>
      </c>
      <c r="D683">
        <v>185777.97829999999</v>
      </c>
      <c r="E683" s="3">
        <v>83752.864100000006</v>
      </c>
      <c r="F683" s="4">
        <v>22542.7765</v>
      </c>
      <c r="G683">
        <v>3333.2575999999999</v>
      </c>
      <c r="H683">
        <v>16701.579300000001</v>
      </c>
      <c r="I683">
        <v>0</v>
      </c>
      <c r="J683">
        <v>0</v>
      </c>
      <c r="K683">
        <v>0</v>
      </c>
      <c r="L683">
        <v>1841.1777999999999</v>
      </c>
      <c r="M683">
        <v>57114.718099999998</v>
      </c>
      <c r="N683">
        <v>0</v>
      </c>
      <c r="O683">
        <v>0</v>
      </c>
      <c r="P683">
        <v>0</v>
      </c>
      <c r="Q683">
        <v>0</v>
      </c>
      <c r="R683">
        <v>1</v>
      </c>
    </row>
    <row r="684" spans="1:18" x14ac:dyDescent="0.25">
      <c r="A684" t="s">
        <v>1549</v>
      </c>
      <c r="B684">
        <v>11304.1567</v>
      </c>
      <c r="C684">
        <v>1102.8320000000001</v>
      </c>
      <c r="D684">
        <v>161522.92970000001</v>
      </c>
      <c r="E684" s="3">
        <v>70364.841400000005</v>
      </c>
      <c r="F684" s="4">
        <v>9858.6244000000006</v>
      </c>
      <c r="G684">
        <v>2170.6970000000001</v>
      </c>
      <c r="H684">
        <v>3926.7932999999998</v>
      </c>
      <c r="I684">
        <v>0</v>
      </c>
      <c r="J684">
        <v>0</v>
      </c>
      <c r="K684">
        <v>0</v>
      </c>
      <c r="L684">
        <v>955.93889999999999</v>
      </c>
      <c r="M684">
        <v>37236.31</v>
      </c>
      <c r="N684">
        <v>0</v>
      </c>
      <c r="O684">
        <v>0</v>
      </c>
      <c r="P684">
        <v>0</v>
      </c>
      <c r="Q684">
        <v>0</v>
      </c>
      <c r="R684">
        <v>1</v>
      </c>
    </row>
    <row r="685" spans="1:18" x14ac:dyDescent="0.25">
      <c r="A685" t="s">
        <v>1550</v>
      </c>
      <c r="B685">
        <v>8169.8615</v>
      </c>
      <c r="C685">
        <v>486.93259999999998</v>
      </c>
      <c r="D685">
        <v>136830.6361</v>
      </c>
      <c r="E685" s="3">
        <v>57924.143700000001</v>
      </c>
      <c r="F685" s="4">
        <v>5793.6948000000002</v>
      </c>
      <c r="G685">
        <v>1406.7996000000001</v>
      </c>
      <c r="H685">
        <v>2015.0631000000001</v>
      </c>
      <c r="I685">
        <v>0</v>
      </c>
      <c r="J685">
        <v>0</v>
      </c>
      <c r="K685">
        <v>0</v>
      </c>
      <c r="L685">
        <v>704.55280000000005</v>
      </c>
      <c r="M685">
        <v>51531.116199999997</v>
      </c>
      <c r="N685">
        <v>0</v>
      </c>
      <c r="O685">
        <v>0</v>
      </c>
      <c r="P685">
        <v>0</v>
      </c>
      <c r="Q685">
        <v>0</v>
      </c>
      <c r="R685">
        <v>1</v>
      </c>
    </row>
    <row r="686" spans="1:18" x14ac:dyDescent="0.25">
      <c r="A686" t="s">
        <v>2071</v>
      </c>
      <c r="B686">
        <v>5516.6427000000003</v>
      </c>
      <c r="C686">
        <v>2981.1309999999999</v>
      </c>
      <c r="D686">
        <v>78747.283500000005</v>
      </c>
      <c r="E686" s="3">
        <v>37714.471400000002</v>
      </c>
      <c r="F686" s="4">
        <v>25802.583299999998</v>
      </c>
      <c r="G686">
        <v>3345.3467000000001</v>
      </c>
      <c r="H686">
        <v>21640.132099999999</v>
      </c>
      <c r="I686">
        <v>0</v>
      </c>
      <c r="J686">
        <v>0</v>
      </c>
      <c r="K686">
        <v>0</v>
      </c>
      <c r="L686">
        <v>2396.2386000000001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1</v>
      </c>
    </row>
    <row r="687" spans="1:18" x14ac:dyDescent="0.25">
      <c r="A687" t="s">
        <v>2072</v>
      </c>
      <c r="B687">
        <v>6798.73</v>
      </c>
      <c r="C687">
        <v>2082.0895999999998</v>
      </c>
      <c r="D687">
        <v>96281.162899999996</v>
      </c>
      <c r="E687" s="3">
        <v>39830.879399999998</v>
      </c>
      <c r="F687" s="4">
        <v>19100.244299999998</v>
      </c>
      <c r="G687">
        <v>3471.2060000000001</v>
      </c>
      <c r="H687">
        <v>14775.686</v>
      </c>
      <c r="I687">
        <v>0</v>
      </c>
      <c r="J687">
        <v>0</v>
      </c>
      <c r="K687">
        <v>0</v>
      </c>
      <c r="L687">
        <v>2583.2292000000002</v>
      </c>
      <c r="M687">
        <v>15620.7212</v>
      </c>
      <c r="N687">
        <v>0</v>
      </c>
      <c r="O687">
        <v>0</v>
      </c>
      <c r="P687">
        <v>0</v>
      </c>
      <c r="Q687">
        <v>0</v>
      </c>
      <c r="R687">
        <v>1</v>
      </c>
    </row>
    <row r="688" spans="1:18" x14ac:dyDescent="0.25">
      <c r="A688" t="s">
        <v>1554</v>
      </c>
      <c r="B688">
        <v>6262.8068999999996</v>
      </c>
      <c r="C688">
        <v>844.90949999999998</v>
      </c>
      <c r="D688">
        <v>49325.986299999997</v>
      </c>
      <c r="E688" s="3">
        <v>19251.8809</v>
      </c>
      <c r="F688" s="4">
        <v>2978.6057999999998</v>
      </c>
      <c r="G688">
        <v>1358.6963000000001</v>
      </c>
      <c r="H688">
        <v>344.41950000000003</v>
      </c>
      <c r="I688">
        <v>0</v>
      </c>
      <c r="J688">
        <v>0</v>
      </c>
      <c r="K688">
        <v>0</v>
      </c>
      <c r="L688">
        <v>755.83960000000002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1</v>
      </c>
    </row>
    <row r="689" spans="1:18" x14ac:dyDescent="0.25">
      <c r="A689" t="s">
        <v>1555</v>
      </c>
      <c r="B689">
        <v>5490.3671000000004</v>
      </c>
      <c r="C689">
        <v>530.79369999999994</v>
      </c>
      <c r="D689">
        <v>48956.723299999998</v>
      </c>
      <c r="E689" s="3">
        <v>18906.7189</v>
      </c>
      <c r="F689" s="4">
        <v>2012.6669999999999</v>
      </c>
      <c r="G689">
        <v>878.08339999999998</v>
      </c>
      <c r="H689">
        <v>330.62810000000002</v>
      </c>
      <c r="I689">
        <v>0</v>
      </c>
      <c r="J689">
        <v>0</v>
      </c>
      <c r="K689">
        <v>0</v>
      </c>
      <c r="L689">
        <v>485.26130000000001</v>
      </c>
      <c r="M689">
        <v>10348.941000000001</v>
      </c>
      <c r="N689">
        <v>0</v>
      </c>
      <c r="O689">
        <v>0</v>
      </c>
      <c r="P689">
        <v>0</v>
      </c>
      <c r="Q689">
        <v>0</v>
      </c>
      <c r="R689">
        <v>1</v>
      </c>
    </row>
    <row r="690" spans="1:18" x14ac:dyDescent="0.25">
      <c r="A690" t="s">
        <v>1557</v>
      </c>
      <c r="B690">
        <v>9494.5030999999999</v>
      </c>
      <c r="C690">
        <v>993.61490000000003</v>
      </c>
      <c r="D690">
        <v>125505.6446</v>
      </c>
      <c r="E690" s="3">
        <v>55183.5144</v>
      </c>
      <c r="F690" s="4">
        <v>9028.9323000000004</v>
      </c>
      <c r="G690">
        <v>2356.5837000000001</v>
      </c>
      <c r="H690">
        <v>3560.0913999999998</v>
      </c>
      <c r="I690">
        <v>0</v>
      </c>
      <c r="J690">
        <v>0</v>
      </c>
      <c r="K690">
        <v>0</v>
      </c>
      <c r="L690">
        <v>878.47640000000001</v>
      </c>
      <c r="M690">
        <v>4241.03</v>
      </c>
      <c r="N690">
        <v>0</v>
      </c>
      <c r="O690">
        <v>0</v>
      </c>
      <c r="P690">
        <v>0</v>
      </c>
      <c r="Q690">
        <v>0</v>
      </c>
      <c r="R690">
        <v>1</v>
      </c>
    </row>
    <row r="691" spans="1:18" x14ac:dyDescent="0.25">
      <c r="A691" t="s">
        <v>1558</v>
      </c>
      <c r="B691">
        <v>7537.4342999999999</v>
      </c>
      <c r="C691">
        <v>842.82889999999998</v>
      </c>
      <c r="D691">
        <v>93322.3321</v>
      </c>
      <c r="E691" s="3">
        <v>39988.768300000003</v>
      </c>
      <c r="F691" s="4">
        <v>6409.0920999999998</v>
      </c>
      <c r="G691">
        <v>1809.8593000000001</v>
      </c>
      <c r="H691">
        <v>1658.3978</v>
      </c>
      <c r="I691">
        <v>0</v>
      </c>
      <c r="J691">
        <v>0</v>
      </c>
      <c r="K691">
        <v>0</v>
      </c>
      <c r="L691">
        <v>607.05179999999996</v>
      </c>
      <c r="M691">
        <v>9999.4372999999996</v>
      </c>
      <c r="N691">
        <v>0</v>
      </c>
      <c r="O691">
        <v>0</v>
      </c>
      <c r="P691">
        <v>0</v>
      </c>
      <c r="Q691">
        <v>0</v>
      </c>
      <c r="R691">
        <v>1</v>
      </c>
    </row>
    <row r="692" spans="1:18" x14ac:dyDescent="0.25">
      <c r="A692" t="s">
        <v>1559</v>
      </c>
      <c r="B692">
        <v>5421.2780000000002</v>
      </c>
      <c r="C692">
        <v>414.52499999999998</v>
      </c>
      <c r="D692">
        <v>79112.086599999995</v>
      </c>
      <c r="E692" s="3">
        <v>32644.695</v>
      </c>
      <c r="F692" s="4">
        <v>4272.8581999999997</v>
      </c>
      <c r="G692">
        <v>1453.8563999999999</v>
      </c>
      <c r="H692">
        <v>851.88149999999996</v>
      </c>
      <c r="I692">
        <v>0</v>
      </c>
      <c r="J692">
        <v>0</v>
      </c>
      <c r="K692">
        <v>0</v>
      </c>
      <c r="L692">
        <v>668.80870000000004</v>
      </c>
      <c r="M692">
        <v>3403.2467000000001</v>
      </c>
      <c r="N692">
        <v>0</v>
      </c>
      <c r="O692">
        <v>0</v>
      </c>
      <c r="P692">
        <v>0</v>
      </c>
      <c r="Q692">
        <v>0</v>
      </c>
      <c r="R692">
        <v>1</v>
      </c>
    </row>
    <row r="693" spans="1:18" x14ac:dyDescent="0.25">
      <c r="A693" t="s">
        <v>1561</v>
      </c>
      <c r="B693">
        <v>11957.6849</v>
      </c>
      <c r="C693">
        <v>1117.3777</v>
      </c>
      <c r="D693">
        <v>185746.2934</v>
      </c>
      <c r="E693" s="3">
        <v>80689.364300000001</v>
      </c>
      <c r="F693" s="4">
        <v>9435.5020999999997</v>
      </c>
      <c r="G693">
        <v>2202.8678</v>
      </c>
      <c r="H693">
        <v>3957.2366999999999</v>
      </c>
      <c r="I693">
        <v>0</v>
      </c>
      <c r="J693">
        <v>0</v>
      </c>
      <c r="K693">
        <v>0</v>
      </c>
      <c r="L693">
        <v>874.077</v>
      </c>
      <c r="M693">
        <v>91861.135299999994</v>
      </c>
      <c r="N693">
        <v>0</v>
      </c>
      <c r="O693">
        <v>0</v>
      </c>
      <c r="P693">
        <v>0</v>
      </c>
      <c r="Q693">
        <v>0</v>
      </c>
      <c r="R693">
        <v>1</v>
      </c>
    </row>
    <row r="694" spans="1:18" x14ac:dyDescent="0.25">
      <c r="A694" t="s">
        <v>1565</v>
      </c>
      <c r="B694">
        <v>9884.8791999999994</v>
      </c>
      <c r="C694">
        <v>1187.71</v>
      </c>
      <c r="D694">
        <v>112227.15459999999</v>
      </c>
      <c r="E694" s="3">
        <v>49406.431299999997</v>
      </c>
      <c r="F694" s="4">
        <v>7982.7402000000002</v>
      </c>
      <c r="G694">
        <v>2277.634</v>
      </c>
      <c r="H694">
        <v>3167.8815</v>
      </c>
      <c r="I694">
        <v>0</v>
      </c>
      <c r="J694">
        <v>0</v>
      </c>
      <c r="K694">
        <v>0</v>
      </c>
      <c r="L694">
        <v>941.8759</v>
      </c>
      <c r="M694">
        <v>8734.4204000000009</v>
      </c>
      <c r="N694">
        <v>0</v>
      </c>
      <c r="O694">
        <v>0</v>
      </c>
      <c r="P694">
        <v>0</v>
      </c>
      <c r="Q694">
        <v>0</v>
      </c>
      <c r="R694">
        <v>1</v>
      </c>
    </row>
    <row r="695" spans="1:18" x14ac:dyDescent="0.25">
      <c r="A695" t="s">
        <v>1566</v>
      </c>
      <c r="B695">
        <v>8966.4120999999996</v>
      </c>
      <c r="C695">
        <v>1143.1170999999999</v>
      </c>
      <c r="D695">
        <v>115513.3512</v>
      </c>
      <c r="E695" s="3">
        <v>50128.68</v>
      </c>
      <c r="F695" s="4">
        <v>9150.5442000000003</v>
      </c>
      <c r="G695">
        <v>2003.6992</v>
      </c>
      <c r="H695">
        <v>4587.3193000000001</v>
      </c>
      <c r="I695">
        <v>0</v>
      </c>
      <c r="J695">
        <v>0</v>
      </c>
      <c r="K695">
        <v>0</v>
      </c>
      <c r="L695">
        <v>793.28189999999995</v>
      </c>
      <c r="M695">
        <v>11811.050300000001</v>
      </c>
      <c r="N695">
        <v>0</v>
      </c>
      <c r="O695">
        <v>0</v>
      </c>
      <c r="P695">
        <v>0</v>
      </c>
      <c r="Q695">
        <v>0</v>
      </c>
      <c r="R695">
        <v>1</v>
      </c>
    </row>
    <row r="696" spans="1:18" x14ac:dyDescent="0.25">
      <c r="A696" t="s">
        <v>1567</v>
      </c>
      <c r="B696">
        <v>7431.5745999999999</v>
      </c>
      <c r="C696">
        <v>374.28480000000002</v>
      </c>
      <c r="D696">
        <v>153957.06159999999</v>
      </c>
      <c r="E696" s="3">
        <v>65981.161099999998</v>
      </c>
      <c r="F696" s="4">
        <v>5392.6923999999999</v>
      </c>
      <c r="G696">
        <v>273.142</v>
      </c>
      <c r="H696">
        <v>4747.6450999999997</v>
      </c>
      <c r="I696">
        <v>0</v>
      </c>
      <c r="J696">
        <v>0</v>
      </c>
      <c r="K696">
        <v>0</v>
      </c>
      <c r="L696">
        <v>129.2944</v>
      </c>
      <c r="M696">
        <v>136209.15520000001</v>
      </c>
      <c r="N696">
        <v>0</v>
      </c>
      <c r="O696">
        <v>0</v>
      </c>
      <c r="P696">
        <v>0</v>
      </c>
      <c r="Q696">
        <v>0</v>
      </c>
      <c r="R696">
        <v>1</v>
      </c>
    </row>
    <row r="697" spans="1:18" x14ac:dyDescent="0.25">
      <c r="A697" t="s">
        <v>1569</v>
      </c>
      <c r="B697">
        <v>9014.3274999999994</v>
      </c>
      <c r="C697">
        <v>755.92269999999996</v>
      </c>
      <c r="D697">
        <v>162671.70600000001</v>
      </c>
      <c r="E697" s="3">
        <v>74934.851299999995</v>
      </c>
      <c r="F697" s="4">
        <v>10023.964</v>
      </c>
      <c r="G697">
        <v>1566.896</v>
      </c>
      <c r="H697">
        <v>6616.9224999999997</v>
      </c>
      <c r="I697">
        <v>0</v>
      </c>
      <c r="J697">
        <v>0</v>
      </c>
      <c r="K697">
        <v>0</v>
      </c>
      <c r="L697">
        <v>525.65650000000005</v>
      </c>
      <c r="M697">
        <v>99889.325800000006</v>
      </c>
      <c r="N697">
        <v>0</v>
      </c>
      <c r="O697">
        <v>0</v>
      </c>
      <c r="P697">
        <v>0</v>
      </c>
      <c r="Q697">
        <v>0</v>
      </c>
      <c r="R697">
        <v>1</v>
      </c>
    </row>
    <row r="698" spans="1:18" x14ac:dyDescent="0.25">
      <c r="A698" t="s">
        <v>1570</v>
      </c>
      <c r="B698">
        <v>5747.3143</v>
      </c>
      <c r="C698">
        <v>422.38029999999998</v>
      </c>
      <c r="D698">
        <v>80792.175499999998</v>
      </c>
      <c r="E698" s="3">
        <v>33697.569000000003</v>
      </c>
      <c r="F698" s="4">
        <v>4011.7678000000001</v>
      </c>
      <c r="G698">
        <v>1485.1554000000001</v>
      </c>
      <c r="H698">
        <v>681.04330000000004</v>
      </c>
      <c r="I698">
        <v>0</v>
      </c>
      <c r="J698">
        <v>0</v>
      </c>
      <c r="K698">
        <v>0</v>
      </c>
      <c r="L698">
        <v>721.93489999999997</v>
      </c>
      <c r="M698">
        <v>8734.1137999999992</v>
      </c>
      <c r="N698">
        <v>0</v>
      </c>
      <c r="O698">
        <v>0</v>
      </c>
      <c r="P698">
        <v>0</v>
      </c>
      <c r="Q698">
        <v>0</v>
      </c>
      <c r="R698">
        <v>1</v>
      </c>
    </row>
    <row r="699" spans="1:18" x14ac:dyDescent="0.25">
      <c r="A699" t="s">
        <v>1571</v>
      </c>
      <c r="B699">
        <v>5217.7557999999999</v>
      </c>
      <c r="C699">
        <v>699.70899999999995</v>
      </c>
      <c r="D699">
        <v>74286.480599999995</v>
      </c>
      <c r="E699" s="3">
        <v>31878.656599999998</v>
      </c>
      <c r="F699" s="4">
        <v>9425.6224000000002</v>
      </c>
      <c r="G699">
        <v>4095.9283999999998</v>
      </c>
      <c r="H699">
        <v>2874.4542999999999</v>
      </c>
      <c r="I699">
        <v>0</v>
      </c>
      <c r="J699">
        <v>0</v>
      </c>
      <c r="K699">
        <v>0</v>
      </c>
      <c r="L699">
        <v>1700.5445999999999</v>
      </c>
      <c r="M699">
        <v>2384.7433000000001</v>
      </c>
      <c r="N699">
        <v>0</v>
      </c>
      <c r="O699">
        <v>0</v>
      </c>
      <c r="P699">
        <v>0</v>
      </c>
      <c r="Q699">
        <v>0</v>
      </c>
      <c r="R699">
        <v>1</v>
      </c>
    </row>
    <row r="700" spans="1:18" x14ac:dyDescent="0.25">
      <c r="A700" t="s">
        <v>1572</v>
      </c>
      <c r="B700">
        <v>4730.41</v>
      </c>
      <c r="C700">
        <v>420.20209999999997</v>
      </c>
      <c r="D700">
        <v>54988.845699999998</v>
      </c>
      <c r="E700" s="3">
        <v>19525.550999999999</v>
      </c>
      <c r="F700" s="4">
        <v>2212.9584</v>
      </c>
      <c r="G700">
        <v>740.59929999999997</v>
      </c>
      <c r="H700">
        <v>726.36270000000002</v>
      </c>
      <c r="I700">
        <v>0</v>
      </c>
      <c r="J700">
        <v>0</v>
      </c>
      <c r="K700">
        <v>0</v>
      </c>
      <c r="L700">
        <v>395.06310000000002</v>
      </c>
      <c r="M700">
        <v>22417.416799999999</v>
      </c>
      <c r="N700">
        <v>0</v>
      </c>
      <c r="O700">
        <v>0</v>
      </c>
      <c r="P700">
        <v>0</v>
      </c>
      <c r="Q700">
        <v>0</v>
      </c>
      <c r="R700">
        <v>1</v>
      </c>
    </row>
    <row r="701" spans="1:18" x14ac:dyDescent="0.25">
      <c r="A701" t="s">
        <v>94</v>
      </c>
      <c r="B701">
        <v>4149.7154</v>
      </c>
      <c r="C701">
        <v>452.459</v>
      </c>
      <c r="D701">
        <v>46744.145700000001</v>
      </c>
      <c r="E701" s="3">
        <v>17705.2935</v>
      </c>
      <c r="F701" s="4">
        <v>2785.9245999999998</v>
      </c>
      <c r="G701">
        <v>1078.4784999999999</v>
      </c>
      <c r="H701">
        <v>1024.9131</v>
      </c>
      <c r="I701">
        <v>0</v>
      </c>
      <c r="J701">
        <v>0</v>
      </c>
      <c r="K701">
        <v>0</v>
      </c>
      <c r="L701">
        <v>586.77080000000001</v>
      </c>
      <c r="M701">
        <v>6771.5060000000003</v>
      </c>
      <c r="N701">
        <v>0</v>
      </c>
      <c r="O701">
        <v>0</v>
      </c>
      <c r="P701">
        <v>0</v>
      </c>
      <c r="Q701">
        <v>0</v>
      </c>
      <c r="R701">
        <v>1</v>
      </c>
    </row>
    <row r="702" spans="1:18" x14ac:dyDescent="0.25">
      <c r="A702" t="s">
        <v>1575</v>
      </c>
      <c r="B702">
        <v>6585.4587000000001</v>
      </c>
      <c r="C702">
        <v>516.17060000000004</v>
      </c>
      <c r="D702">
        <v>93962.969100000002</v>
      </c>
      <c r="E702" s="3">
        <v>37018.631800000003</v>
      </c>
      <c r="F702" s="4">
        <v>4922.2246999999998</v>
      </c>
      <c r="G702">
        <v>1658.2633000000001</v>
      </c>
      <c r="H702">
        <v>1468.6217999999999</v>
      </c>
      <c r="I702">
        <v>0</v>
      </c>
      <c r="J702">
        <v>0</v>
      </c>
      <c r="K702">
        <v>0</v>
      </c>
      <c r="L702">
        <v>767.79930000000002</v>
      </c>
      <c r="M702">
        <v>9131.1296999999995</v>
      </c>
      <c r="N702">
        <v>0</v>
      </c>
      <c r="O702">
        <v>0</v>
      </c>
      <c r="P702">
        <v>0</v>
      </c>
      <c r="Q702">
        <v>0</v>
      </c>
      <c r="R702">
        <v>1</v>
      </c>
    </row>
    <row r="703" spans="1:18" x14ac:dyDescent="0.25">
      <c r="A703" t="s">
        <v>1577</v>
      </c>
      <c r="B703">
        <v>5737.7347</v>
      </c>
      <c r="C703">
        <v>1020.841</v>
      </c>
      <c r="D703">
        <v>79597.361499999999</v>
      </c>
      <c r="E703" s="3">
        <v>28423.2219</v>
      </c>
      <c r="F703" s="4">
        <v>10739.656199999999</v>
      </c>
      <c r="G703">
        <v>3024.8053</v>
      </c>
      <c r="H703">
        <v>7038.1170000000002</v>
      </c>
      <c r="I703">
        <v>0</v>
      </c>
      <c r="J703">
        <v>0</v>
      </c>
      <c r="K703">
        <v>0</v>
      </c>
      <c r="L703">
        <v>2328.1965</v>
      </c>
      <c r="M703">
        <v>1282.6797999999999</v>
      </c>
      <c r="N703">
        <v>0</v>
      </c>
      <c r="O703">
        <v>0</v>
      </c>
      <c r="P703">
        <v>0</v>
      </c>
      <c r="Q703">
        <v>0</v>
      </c>
      <c r="R703">
        <v>1</v>
      </c>
    </row>
    <row r="704" spans="1:18" x14ac:dyDescent="0.25">
      <c r="A704" t="s">
        <v>1579</v>
      </c>
      <c r="B704">
        <v>5107.5289000000002</v>
      </c>
      <c r="C704">
        <v>2231.6212999999998</v>
      </c>
      <c r="D704">
        <v>74282.1492</v>
      </c>
      <c r="E704" s="3">
        <v>38084.675600000002</v>
      </c>
      <c r="F704" s="4">
        <v>20920.476699999999</v>
      </c>
      <c r="G704">
        <v>2491.9528</v>
      </c>
      <c r="H704">
        <v>17322.012200000001</v>
      </c>
      <c r="I704">
        <v>0</v>
      </c>
      <c r="J704">
        <v>0</v>
      </c>
      <c r="K704">
        <v>0</v>
      </c>
      <c r="L704">
        <v>1386.1418000000001</v>
      </c>
      <c r="M704">
        <v>25.548100000000002</v>
      </c>
      <c r="N704">
        <v>0</v>
      </c>
      <c r="O704">
        <v>0</v>
      </c>
      <c r="P704">
        <v>0</v>
      </c>
      <c r="Q704">
        <v>0</v>
      </c>
      <c r="R704">
        <v>1</v>
      </c>
    </row>
    <row r="705" spans="1:18" x14ac:dyDescent="0.25">
      <c r="A705" t="s">
        <v>1583</v>
      </c>
      <c r="B705">
        <v>6487.9813999999997</v>
      </c>
      <c r="C705">
        <v>1660.9693</v>
      </c>
      <c r="D705">
        <v>99467.5141</v>
      </c>
      <c r="E705" s="3">
        <v>44876.755499999999</v>
      </c>
      <c r="F705" s="4">
        <v>15209.3964</v>
      </c>
      <c r="G705">
        <v>2208.6660000000002</v>
      </c>
      <c r="H705">
        <v>12159.7199</v>
      </c>
      <c r="I705">
        <v>0</v>
      </c>
      <c r="J705">
        <v>0</v>
      </c>
      <c r="K705">
        <v>0</v>
      </c>
      <c r="L705">
        <v>1325.1016999999999</v>
      </c>
      <c r="M705">
        <v>22963.42</v>
      </c>
      <c r="N705">
        <v>0</v>
      </c>
      <c r="O705">
        <v>0</v>
      </c>
      <c r="P705">
        <v>0</v>
      </c>
      <c r="Q705">
        <v>0</v>
      </c>
      <c r="R705">
        <v>1</v>
      </c>
    </row>
    <row r="706" spans="1:18" x14ac:dyDescent="0.25">
      <c r="A706" t="s">
        <v>95</v>
      </c>
      <c r="B706">
        <v>7269.8375999999998</v>
      </c>
      <c r="C706">
        <v>1387.8262999999999</v>
      </c>
      <c r="D706">
        <v>113832.6862</v>
      </c>
      <c r="E706" s="3">
        <v>43978.868499999997</v>
      </c>
      <c r="F706" s="4">
        <v>15216.585499999999</v>
      </c>
      <c r="G706">
        <v>2442.0457999999999</v>
      </c>
      <c r="H706">
        <v>11627.171700000001</v>
      </c>
      <c r="I706">
        <v>0</v>
      </c>
      <c r="J706">
        <v>0</v>
      </c>
      <c r="K706">
        <v>0</v>
      </c>
      <c r="L706">
        <v>1552.2049999999999</v>
      </c>
      <c r="M706">
        <v>35633.674299999999</v>
      </c>
      <c r="N706">
        <v>0</v>
      </c>
      <c r="O706">
        <v>0</v>
      </c>
      <c r="P706">
        <v>0</v>
      </c>
      <c r="Q706">
        <v>0</v>
      </c>
      <c r="R706">
        <v>1</v>
      </c>
    </row>
    <row r="707" spans="1:18" x14ac:dyDescent="0.25">
      <c r="A707" t="s">
        <v>96</v>
      </c>
      <c r="B707">
        <v>10380.1643</v>
      </c>
      <c r="C707">
        <v>2488.1262999999999</v>
      </c>
      <c r="D707">
        <v>133249.4418</v>
      </c>
      <c r="E707" s="3">
        <v>52457.870300000002</v>
      </c>
      <c r="F707" s="4">
        <v>19641.842400000001</v>
      </c>
      <c r="G707">
        <v>3563.5178000000001</v>
      </c>
      <c r="H707">
        <v>14277.0923</v>
      </c>
      <c r="I707">
        <v>0</v>
      </c>
      <c r="J707">
        <v>0</v>
      </c>
      <c r="K707">
        <v>0</v>
      </c>
      <c r="L707">
        <v>2083.2773999999999</v>
      </c>
      <c r="M707">
        <v>5101.9279999999999</v>
      </c>
      <c r="N707">
        <v>0</v>
      </c>
      <c r="O707">
        <v>0</v>
      </c>
      <c r="P707">
        <v>0</v>
      </c>
      <c r="Q707">
        <v>0</v>
      </c>
      <c r="R707">
        <v>1</v>
      </c>
    </row>
    <row r="708" spans="1:18" x14ac:dyDescent="0.25">
      <c r="A708" t="s">
        <v>1584</v>
      </c>
      <c r="B708">
        <v>7113.7209999999995</v>
      </c>
      <c r="C708">
        <v>473.92070000000001</v>
      </c>
      <c r="D708">
        <v>130814.29549999999</v>
      </c>
      <c r="E708" s="3">
        <v>52311.249000000003</v>
      </c>
      <c r="F708" s="4">
        <v>6062.9718999999996</v>
      </c>
      <c r="G708">
        <v>1466.5762</v>
      </c>
      <c r="H708">
        <v>3555.1891999999998</v>
      </c>
      <c r="I708">
        <v>0</v>
      </c>
      <c r="J708">
        <v>0</v>
      </c>
      <c r="K708">
        <v>0</v>
      </c>
      <c r="L708">
        <v>1001.8112</v>
      </c>
      <c r="M708">
        <v>84278.826000000001</v>
      </c>
      <c r="N708">
        <v>0</v>
      </c>
      <c r="O708">
        <v>0</v>
      </c>
      <c r="P708">
        <v>0</v>
      </c>
      <c r="Q708">
        <v>0</v>
      </c>
      <c r="R708">
        <v>1</v>
      </c>
    </row>
    <row r="709" spans="1:18" x14ac:dyDescent="0.25">
      <c r="A709" t="s">
        <v>1585</v>
      </c>
      <c r="B709">
        <v>7751.5158000000001</v>
      </c>
      <c r="C709">
        <v>1608.1349</v>
      </c>
      <c r="D709">
        <v>110255.3719</v>
      </c>
      <c r="E709" s="3">
        <v>39965.767</v>
      </c>
      <c r="F709" s="4">
        <v>16000.327799999999</v>
      </c>
      <c r="G709">
        <v>3396.2366999999999</v>
      </c>
      <c r="H709">
        <v>11090.598400000001</v>
      </c>
      <c r="I709">
        <v>0</v>
      </c>
      <c r="J709">
        <v>0</v>
      </c>
      <c r="K709">
        <v>0</v>
      </c>
      <c r="L709">
        <v>2399.9769000000001</v>
      </c>
      <c r="M709">
        <v>12423.8604</v>
      </c>
      <c r="N709">
        <v>0</v>
      </c>
      <c r="O709">
        <v>0</v>
      </c>
      <c r="P709">
        <v>0</v>
      </c>
      <c r="Q709">
        <v>0</v>
      </c>
      <c r="R709">
        <v>1</v>
      </c>
    </row>
    <row r="710" spans="1:18" x14ac:dyDescent="0.25">
      <c r="A710" t="s">
        <v>98</v>
      </c>
      <c r="B710">
        <v>9374.4979999999996</v>
      </c>
      <c r="C710">
        <v>1528.0876000000001</v>
      </c>
      <c r="D710">
        <v>156705.788</v>
      </c>
      <c r="E710" s="3">
        <v>72150.322</v>
      </c>
      <c r="F710" s="4">
        <v>19086.516599999999</v>
      </c>
      <c r="G710">
        <v>2824.8525</v>
      </c>
      <c r="H710">
        <v>14950.095499999999</v>
      </c>
      <c r="I710">
        <v>0</v>
      </c>
      <c r="J710">
        <v>0</v>
      </c>
      <c r="K710">
        <v>0</v>
      </c>
      <c r="L710">
        <v>1612.4103</v>
      </c>
      <c r="M710">
        <v>70398.132299999997</v>
      </c>
      <c r="N710">
        <v>0</v>
      </c>
      <c r="O710">
        <v>0</v>
      </c>
      <c r="P710">
        <v>0</v>
      </c>
      <c r="Q710">
        <v>0</v>
      </c>
      <c r="R710">
        <v>1</v>
      </c>
    </row>
    <row r="711" spans="1:18" x14ac:dyDescent="0.25">
      <c r="A711" t="s">
        <v>1592</v>
      </c>
      <c r="B711">
        <v>4682.3676999999998</v>
      </c>
      <c r="C711">
        <v>1293.3668</v>
      </c>
      <c r="D711">
        <v>55661.010999999999</v>
      </c>
      <c r="E711" s="3">
        <v>20796.025099999999</v>
      </c>
      <c r="F711" s="4">
        <v>9559.6949999999997</v>
      </c>
      <c r="G711">
        <v>2460.2042000000001</v>
      </c>
      <c r="H711">
        <v>6877.7764999999999</v>
      </c>
      <c r="I711">
        <v>0</v>
      </c>
      <c r="J711">
        <v>0</v>
      </c>
      <c r="K711">
        <v>0</v>
      </c>
      <c r="L711">
        <v>1986.0009</v>
      </c>
      <c r="M711">
        <v>2454.5198999999998</v>
      </c>
      <c r="N711">
        <v>0</v>
      </c>
      <c r="O711">
        <v>0</v>
      </c>
      <c r="P711">
        <v>0</v>
      </c>
      <c r="Q711">
        <v>0</v>
      </c>
      <c r="R711">
        <v>1</v>
      </c>
    </row>
    <row r="712" spans="1:18" x14ac:dyDescent="0.25">
      <c r="A712" t="s">
        <v>99</v>
      </c>
      <c r="B712">
        <v>1131.0201999999999</v>
      </c>
      <c r="C712">
        <v>52.922400000000003</v>
      </c>
      <c r="D712">
        <v>20982.7863</v>
      </c>
      <c r="E712" s="3">
        <v>1376.4091000000001</v>
      </c>
      <c r="F712" s="4">
        <v>724.17930000000001</v>
      </c>
      <c r="G712">
        <v>286.81330000000003</v>
      </c>
      <c r="H712">
        <v>194.08150000000001</v>
      </c>
      <c r="I712">
        <v>0</v>
      </c>
      <c r="J712">
        <v>0</v>
      </c>
      <c r="K712">
        <v>0</v>
      </c>
      <c r="L712">
        <v>160.44120000000001</v>
      </c>
      <c r="M712">
        <v>10144.1958</v>
      </c>
      <c r="N712">
        <v>0</v>
      </c>
      <c r="O712">
        <v>0</v>
      </c>
      <c r="P712">
        <v>0</v>
      </c>
      <c r="Q712">
        <v>0</v>
      </c>
      <c r="R712">
        <v>1</v>
      </c>
    </row>
    <row r="713" spans="1:18" x14ac:dyDescent="0.25">
      <c r="A713" t="s">
        <v>1594</v>
      </c>
      <c r="B713">
        <v>864.46349999999995</v>
      </c>
      <c r="C713">
        <v>57.683999999999997</v>
      </c>
      <c r="D713">
        <v>10493.221299999999</v>
      </c>
      <c r="E713" s="3">
        <v>1356.3168000000001</v>
      </c>
      <c r="F713" s="4">
        <v>759.24400000000003</v>
      </c>
      <c r="G713">
        <v>530.25279999999998</v>
      </c>
      <c r="H713">
        <v>82.8249</v>
      </c>
      <c r="I713">
        <v>0</v>
      </c>
      <c r="J713">
        <v>0</v>
      </c>
      <c r="K713">
        <v>0</v>
      </c>
      <c r="L713">
        <v>458.142</v>
      </c>
      <c r="M713">
        <v>560.26949999999999</v>
      </c>
      <c r="N713">
        <v>0</v>
      </c>
      <c r="O713">
        <v>0</v>
      </c>
      <c r="P713">
        <v>0</v>
      </c>
      <c r="Q713">
        <v>0</v>
      </c>
      <c r="R713">
        <v>1</v>
      </c>
    </row>
    <row r="714" spans="1:18" x14ac:dyDescent="0.25">
      <c r="A714" t="s">
        <v>1595</v>
      </c>
      <c r="B714">
        <v>2744.0083</v>
      </c>
      <c r="C714">
        <v>225.9795</v>
      </c>
      <c r="D714">
        <v>31378.357400000001</v>
      </c>
      <c r="E714" s="3">
        <v>5537.8271999999997</v>
      </c>
      <c r="F714" s="4">
        <v>1885.4419</v>
      </c>
      <c r="G714">
        <v>984.1789</v>
      </c>
      <c r="H714">
        <v>431.56110000000001</v>
      </c>
      <c r="I714">
        <v>0</v>
      </c>
      <c r="J714">
        <v>0</v>
      </c>
      <c r="K714">
        <v>0</v>
      </c>
      <c r="L714">
        <v>672.24860000000001</v>
      </c>
      <c r="M714">
        <v>3313.2786000000001</v>
      </c>
      <c r="N714">
        <v>0</v>
      </c>
      <c r="O714">
        <v>0</v>
      </c>
      <c r="P714">
        <v>0</v>
      </c>
      <c r="Q714">
        <v>0</v>
      </c>
      <c r="R714">
        <v>1</v>
      </c>
    </row>
    <row r="715" spans="1:18" x14ac:dyDescent="0.25">
      <c r="A715" t="s">
        <v>1598</v>
      </c>
      <c r="B715">
        <v>4754.68</v>
      </c>
      <c r="C715">
        <v>389.57819999999998</v>
      </c>
      <c r="D715">
        <v>72861.678199999995</v>
      </c>
      <c r="E715" s="3">
        <v>29008.096399999999</v>
      </c>
      <c r="F715" s="4">
        <v>4523.634</v>
      </c>
      <c r="G715">
        <v>1647.1503</v>
      </c>
      <c r="H715">
        <v>1692.7005999999999</v>
      </c>
      <c r="I715">
        <v>0</v>
      </c>
      <c r="J715">
        <v>0</v>
      </c>
      <c r="K715">
        <v>0</v>
      </c>
      <c r="L715">
        <v>1069.5866000000001</v>
      </c>
      <c r="M715">
        <v>17735.042000000001</v>
      </c>
      <c r="N715">
        <v>0</v>
      </c>
      <c r="O715">
        <v>0</v>
      </c>
      <c r="P715">
        <v>0</v>
      </c>
      <c r="Q715">
        <v>0</v>
      </c>
      <c r="R715">
        <v>1</v>
      </c>
    </row>
    <row r="716" spans="1:18" x14ac:dyDescent="0.25">
      <c r="A716" t="s">
        <v>1601</v>
      </c>
      <c r="B716">
        <v>7059.3949000000002</v>
      </c>
      <c r="C716">
        <v>2242.3132000000001</v>
      </c>
      <c r="D716">
        <v>121430.2191</v>
      </c>
      <c r="E716" s="3">
        <v>54439.716</v>
      </c>
      <c r="F716" s="4">
        <v>28097.520199999999</v>
      </c>
      <c r="G716">
        <v>3955.6404000000002</v>
      </c>
      <c r="H716">
        <v>23226.9699</v>
      </c>
      <c r="I716">
        <v>0</v>
      </c>
      <c r="J716">
        <v>0</v>
      </c>
      <c r="K716">
        <v>0</v>
      </c>
      <c r="L716">
        <v>2912.1001999999999</v>
      </c>
      <c r="M716">
        <v>24518.0484</v>
      </c>
      <c r="N716">
        <v>0</v>
      </c>
      <c r="O716">
        <v>0</v>
      </c>
      <c r="P716">
        <v>0</v>
      </c>
      <c r="Q716">
        <v>0</v>
      </c>
      <c r="R716">
        <v>1</v>
      </c>
    </row>
    <row r="717" spans="1:18" x14ac:dyDescent="0.25">
      <c r="A717" t="s">
        <v>1602</v>
      </c>
      <c r="B717">
        <v>6833.0209999999997</v>
      </c>
      <c r="C717">
        <v>1688.5514000000001</v>
      </c>
      <c r="D717">
        <v>109765.64810000001</v>
      </c>
      <c r="E717" s="3">
        <v>44346.160199999998</v>
      </c>
      <c r="F717" s="4">
        <v>17395.522199999999</v>
      </c>
      <c r="G717">
        <v>3049.0893000000001</v>
      </c>
      <c r="H717">
        <v>13451.331200000001</v>
      </c>
      <c r="I717">
        <v>0</v>
      </c>
      <c r="J717">
        <v>0</v>
      </c>
      <c r="K717">
        <v>0</v>
      </c>
      <c r="L717">
        <v>2135.3211999999999</v>
      </c>
      <c r="M717">
        <v>27524.252799999998</v>
      </c>
      <c r="N717">
        <v>0</v>
      </c>
      <c r="O717">
        <v>0</v>
      </c>
      <c r="P717">
        <v>0</v>
      </c>
      <c r="Q717">
        <v>0</v>
      </c>
      <c r="R717">
        <v>1</v>
      </c>
    </row>
    <row r="718" spans="1:18" x14ac:dyDescent="0.25">
      <c r="A718" t="s">
        <v>1603</v>
      </c>
      <c r="B718">
        <v>9662.4892</v>
      </c>
      <c r="C718">
        <v>1332.1243999999999</v>
      </c>
      <c r="D718">
        <v>147015.2789</v>
      </c>
      <c r="E718" s="3">
        <v>62686.043299999998</v>
      </c>
      <c r="F718" s="4">
        <v>12157.9609</v>
      </c>
      <c r="G718">
        <v>3040.9688000000001</v>
      </c>
      <c r="H718">
        <v>7558.2991000000002</v>
      </c>
      <c r="I718">
        <v>0</v>
      </c>
      <c r="J718">
        <v>0</v>
      </c>
      <c r="K718">
        <v>0</v>
      </c>
      <c r="L718">
        <v>1888.4571000000001</v>
      </c>
      <c r="M718">
        <v>41648.461199999998</v>
      </c>
      <c r="N718">
        <v>0</v>
      </c>
      <c r="O718">
        <v>0</v>
      </c>
      <c r="P718">
        <v>0</v>
      </c>
      <c r="Q718">
        <v>0</v>
      </c>
      <c r="R718">
        <v>1</v>
      </c>
    </row>
    <row r="719" spans="1:18" x14ac:dyDescent="0.25">
      <c r="A719" t="s">
        <v>1604</v>
      </c>
      <c r="B719">
        <v>3170.7217999999998</v>
      </c>
      <c r="C719">
        <v>1558.6621</v>
      </c>
      <c r="D719">
        <v>30660.830699999999</v>
      </c>
      <c r="E719" s="3">
        <v>6215.9318000000003</v>
      </c>
      <c r="F719" s="4">
        <v>6150.6147000000001</v>
      </c>
      <c r="G719">
        <v>854.55970000000002</v>
      </c>
      <c r="H719">
        <v>5166.7833000000001</v>
      </c>
      <c r="I719">
        <v>0</v>
      </c>
      <c r="J719">
        <v>0</v>
      </c>
      <c r="K719">
        <v>0</v>
      </c>
      <c r="L719">
        <v>689.35119999999995</v>
      </c>
      <c r="M719">
        <v>7699.8267999999998</v>
      </c>
      <c r="N719">
        <v>0</v>
      </c>
      <c r="O719">
        <v>0</v>
      </c>
      <c r="P719">
        <v>0</v>
      </c>
      <c r="Q719">
        <v>0</v>
      </c>
      <c r="R719">
        <v>1</v>
      </c>
    </row>
    <row r="720" spans="1:18" x14ac:dyDescent="0.25">
      <c r="A720" t="s">
        <v>1605</v>
      </c>
      <c r="B720">
        <v>2149.3818000000001</v>
      </c>
      <c r="C720">
        <v>340.1429</v>
      </c>
      <c r="D720">
        <v>26199.490300000001</v>
      </c>
      <c r="E720" s="3">
        <v>9109.7760999999991</v>
      </c>
      <c r="F720" s="4">
        <v>2394.5754000000002</v>
      </c>
      <c r="G720">
        <v>967.17089999999996</v>
      </c>
      <c r="H720">
        <v>1090.0987</v>
      </c>
      <c r="I720">
        <v>0</v>
      </c>
      <c r="J720">
        <v>0</v>
      </c>
      <c r="K720">
        <v>0</v>
      </c>
      <c r="L720">
        <v>757.70809999999994</v>
      </c>
      <c r="M720">
        <v>1401.3334</v>
      </c>
      <c r="N720">
        <v>0</v>
      </c>
      <c r="O720">
        <v>0</v>
      </c>
      <c r="P720">
        <v>0</v>
      </c>
      <c r="Q720">
        <v>0</v>
      </c>
      <c r="R720">
        <v>1</v>
      </c>
    </row>
    <row r="721" spans="1:18" x14ac:dyDescent="0.25">
      <c r="A721" t="s">
        <v>1608</v>
      </c>
      <c r="B721">
        <v>3946.297</v>
      </c>
      <c r="C721">
        <v>1273.2016000000001</v>
      </c>
      <c r="D721">
        <v>44807.496099999997</v>
      </c>
      <c r="E721" s="3">
        <v>14611.339</v>
      </c>
      <c r="F721" s="4">
        <v>6701.7263999999996</v>
      </c>
      <c r="G721">
        <v>1545.0710999999999</v>
      </c>
      <c r="H721">
        <v>4638.4713000000002</v>
      </c>
      <c r="I721">
        <v>0</v>
      </c>
      <c r="J721">
        <v>0</v>
      </c>
      <c r="K721">
        <v>0</v>
      </c>
      <c r="L721">
        <v>1122.2139999999999</v>
      </c>
      <c r="M721">
        <v>1844.7224000000001</v>
      </c>
      <c r="N721">
        <v>0</v>
      </c>
      <c r="O721">
        <v>0</v>
      </c>
      <c r="P721">
        <v>0</v>
      </c>
      <c r="Q721">
        <v>0</v>
      </c>
      <c r="R721">
        <v>1</v>
      </c>
    </row>
    <row r="722" spans="1:18" x14ac:dyDescent="0.25">
      <c r="A722" t="s">
        <v>1609</v>
      </c>
      <c r="B722">
        <v>4089.6206000000002</v>
      </c>
      <c r="C722">
        <v>862.39490000000001</v>
      </c>
      <c r="D722">
        <v>60804.316200000001</v>
      </c>
      <c r="E722" s="3">
        <v>23553.668699999998</v>
      </c>
      <c r="F722" s="4">
        <v>8684.8107</v>
      </c>
      <c r="G722">
        <v>1414.5236</v>
      </c>
      <c r="H722">
        <v>6772.2179999999998</v>
      </c>
      <c r="I722">
        <v>0</v>
      </c>
      <c r="J722">
        <v>0</v>
      </c>
      <c r="K722">
        <v>0</v>
      </c>
      <c r="L722">
        <v>783.79420000000005</v>
      </c>
      <c r="M722">
        <v>14194.403399999999</v>
      </c>
      <c r="N722">
        <v>0</v>
      </c>
      <c r="O722">
        <v>0</v>
      </c>
      <c r="P722">
        <v>0</v>
      </c>
      <c r="Q722">
        <v>0</v>
      </c>
      <c r="R722">
        <v>1</v>
      </c>
    </row>
    <row r="723" spans="1:18" x14ac:dyDescent="0.25">
      <c r="A723" t="s">
        <v>1611</v>
      </c>
      <c r="B723">
        <v>3968.5319</v>
      </c>
      <c r="C723">
        <v>1371.8173999999999</v>
      </c>
      <c r="D723">
        <v>56529.313099999999</v>
      </c>
      <c r="E723" s="3">
        <v>24206.588100000001</v>
      </c>
      <c r="F723" s="4">
        <v>13568.566000000001</v>
      </c>
      <c r="G723">
        <v>1726.5948000000001</v>
      </c>
      <c r="H723">
        <v>11093.635700000001</v>
      </c>
      <c r="I723">
        <v>0</v>
      </c>
      <c r="J723">
        <v>0</v>
      </c>
      <c r="K723">
        <v>0</v>
      </c>
      <c r="L723">
        <v>1030.4903999999999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1</v>
      </c>
    </row>
    <row r="724" spans="1:18" x14ac:dyDescent="0.25">
      <c r="A724" t="s">
        <v>1612</v>
      </c>
      <c r="B724">
        <v>6863.4139999999998</v>
      </c>
      <c r="C724">
        <v>1080.846</v>
      </c>
      <c r="D724">
        <v>81638.216100000005</v>
      </c>
      <c r="E724" s="3">
        <v>30884.499899999999</v>
      </c>
      <c r="F724" s="4">
        <v>6994.0427</v>
      </c>
      <c r="G724">
        <v>2658.1714000000002</v>
      </c>
      <c r="H724">
        <v>2876.4168</v>
      </c>
      <c r="I724">
        <v>0</v>
      </c>
      <c r="J724">
        <v>0</v>
      </c>
      <c r="K724">
        <v>0</v>
      </c>
      <c r="L724">
        <v>1683.0871</v>
      </c>
      <c r="M724">
        <v>1153.6008999999999</v>
      </c>
      <c r="N724">
        <v>0</v>
      </c>
      <c r="O724">
        <v>0</v>
      </c>
      <c r="P724">
        <v>0</v>
      </c>
      <c r="Q724">
        <v>0</v>
      </c>
      <c r="R724">
        <v>1</v>
      </c>
    </row>
    <row r="725" spans="1:18" x14ac:dyDescent="0.25">
      <c r="A725" t="s">
        <v>1618</v>
      </c>
      <c r="B725">
        <v>3698.87</v>
      </c>
      <c r="C725">
        <v>512.59299999999996</v>
      </c>
      <c r="D725">
        <v>52645.2143</v>
      </c>
      <c r="E725" s="3">
        <v>18008.3338</v>
      </c>
      <c r="F725" s="4">
        <v>5753.1773999999996</v>
      </c>
      <c r="G725">
        <v>1910.8569</v>
      </c>
      <c r="H725">
        <v>3355.6858000000002</v>
      </c>
      <c r="I725">
        <v>0</v>
      </c>
      <c r="J725">
        <v>0</v>
      </c>
      <c r="K725">
        <v>0</v>
      </c>
      <c r="L725">
        <v>1455.6106</v>
      </c>
      <c r="M725">
        <v>9422.5028999999995</v>
      </c>
      <c r="N725">
        <v>0</v>
      </c>
      <c r="O725">
        <v>0</v>
      </c>
      <c r="P725">
        <v>0</v>
      </c>
      <c r="Q725">
        <v>0</v>
      </c>
      <c r="R725">
        <v>1</v>
      </c>
    </row>
    <row r="726" spans="1:18" x14ac:dyDescent="0.25">
      <c r="A726" t="s">
        <v>2076</v>
      </c>
      <c r="B726">
        <v>1727.8344999999999</v>
      </c>
      <c r="C726">
        <v>128.06710000000001</v>
      </c>
      <c r="D726">
        <v>26093.880499999999</v>
      </c>
      <c r="E726" s="3">
        <v>8294.9554000000007</v>
      </c>
      <c r="F726" s="4">
        <v>1616.2784999999999</v>
      </c>
      <c r="G726">
        <v>829.01769999999999</v>
      </c>
      <c r="H726">
        <v>285.22430000000003</v>
      </c>
      <c r="I726">
        <v>0</v>
      </c>
      <c r="J726">
        <v>0</v>
      </c>
      <c r="K726">
        <v>0</v>
      </c>
      <c r="L726">
        <v>553.02880000000005</v>
      </c>
      <c r="M726">
        <v>38.1511</v>
      </c>
      <c r="N726">
        <v>0</v>
      </c>
      <c r="O726">
        <v>0</v>
      </c>
      <c r="P726">
        <v>0</v>
      </c>
      <c r="Q726">
        <v>0</v>
      </c>
      <c r="R726">
        <v>1</v>
      </c>
    </row>
    <row r="727" spans="1:18" x14ac:dyDescent="0.25">
      <c r="A727" t="s">
        <v>1632</v>
      </c>
      <c r="B727">
        <v>6559.8752000000004</v>
      </c>
      <c r="C727">
        <v>1841.3543999999999</v>
      </c>
      <c r="D727">
        <v>89171.823699999994</v>
      </c>
      <c r="E727" s="3">
        <v>49669.086300000003</v>
      </c>
      <c r="F727" s="4">
        <v>17196.455399999999</v>
      </c>
      <c r="G727">
        <v>5018.4357</v>
      </c>
      <c r="H727">
        <v>10690.6126</v>
      </c>
      <c r="I727">
        <v>0</v>
      </c>
      <c r="J727">
        <v>0</v>
      </c>
      <c r="K727">
        <v>0</v>
      </c>
      <c r="L727">
        <v>2603.8562999999999</v>
      </c>
      <c r="M727">
        <v>702.23220000000003</v>
      </c>
      <c r="N727">
        <v>0</v>
      </c>
      <c r="O727">
        <v>0</v>
      </c>
      <c r="P727">
        <v>0</v>
      </c>
      <c r="Q727">
        <v>0</v>
      </c>
      <c r="R727">
        <v>1</v>
      </c>
    </row>
    <row r="728" spans="1:18" x14ac:dyDescent="0.25">
      <c r="A728" t="s">
        <v>1633</v>
      </c>
      <c r="B728">
        <v>8001.7797</v>
      </c>
      <c r="C728">
        <v>2046.6521</v>
      </c>
      <c r="D728">
        <v>129237.814</v>
      </c>
      <c r="E728" s="3">
        <v>71276.228199999998</v>
      </c>
      <c r="F728" s="4">
        <v>22131.3685</v>
      </c>
      <c r="G728">
        <v>7015.8209999999999</v>
      </c>
      <c r="H728">
        <v>13463.2448</v>
      </c>
      <c r="I728">
        <v>0</v>
      </c>
      <c r="J728">
        <v>0</v>
      </c>
      <c r="K728">
        <v>0</v>
      </c>
      <c r="L728">
        <v>3520.5219000000002</v>
      </c>
      <c r="M728">
        <v>5733.4213</v>
      </c>
      <c r="N728">
        <v>0</v>
      </c>
      <c r="O728">
        <v>0</v>
      </c>
      <c r="P728">
        <v>0</v>
      </c>
      <c r="Q728">
        <v>0</v>
      </c>
      <c r="R728">
        <v>1</v>
      </c>
    </row>
    <row r="729" spans="1:18" x14ac:dyDescent="0.25">
      <c r="A729" t="s">
        <v>1634</v>
      </c>
      <c r="B729">
        <v>7124.0021999999999</v>
      </c>
      <c r="C729">
        <v>1391.8187</v>
      </c>
      <c r="D729">
        <v>101661.77370000001</v>
      </c>
      <c r="E729" s="3">
        <v>36893.071499999998</v>
      </c>
      <c r="F729" s="4">
        <v>14612.3614</v>
      </c>
      <c r="G729">
        <v>4070.5174000000002</v>
      </c>
      <c r="H729">
        <v>9867.7042000000001</v>
      </c>
      <c r="I729">
        <v>0</v>
      </c>
      <c r="J729">
        <v>0</v>
      </c>
      <c r="K729">
        <v>0</v>
      </c>
      <c r="L729">
        <v>3446.4704999999999</v>
      </c>
      <c r="M729">
        <v>24710.731199999998</v>
      </c>
      <c r="N729">
        <v>0</v>
      </c>
      <c r="O729">
        <v>0</v>
      </c>
      <c r="P729">
        <v>0</v>
      </c>
      <c r="Q729">
        <v>0</v>
      </c>
      <c r="R729">
        <v>1</v>
      </c>
    </row>
    <row r="730" spans="1:18" x14ac:dyDescent="0.25">
      <c r="A730" t="s">
        <v>1635</v>
      </c>
      <c r="B730">
        <v>11923.555200000001</v>
      </c>
      <c r="C730">
        <v>3413.1219999999998</v>
      </c>
      <c r="D730">
        <v>180960.49600000001</v>
      </c>
      <c r="E730" s="3">
        <v>87618.174599999998</v>
      </c>
      <c r="F730" s="4">
        <v>35346.311999999998</v>
      </c>
      <c r="G730">
        <v>4898.9775</v>
      </c>
      <c r="H730">
        <v>27467.947700000001</v>
      </c>
      <c r="I730">
        <v>0</v>
      </c>
      <c r="J730">
        <v>0</v>
      </c>
      <c r="K730">
        <v>0</v>
      </c>
      <c r="L730">
        <v>2675.2094000000002</v>
      </c>
      <c r="M730">
        <v>8026.9157999999998</v>
      </c>
      <c r="N730">
        <v>0</v>
      </c>
      <c r="O730">
        <v>0</v>
      </c>
      <c r="P730">
        <v>0</v>
      </c>
      <c r="Q730">
        <v>0</v>
      </c>
      <c r="R730">
        <v>1</v>
      </c>
    </row>
    <row r="731" spans="1:18" x14ac:dyDescent="0.25">
      <c r="A731" t="s">
        <v>1638</v>
      </c>
      <c r="B731">
        <v>10960.793799999999</v>
      </c>
      <c r="C731">
        <v>1146.2723000000001</v>
      </c>
      <c r="D731">
        <v>154735.75289999999</v>
      </c>
      <c r="E731" s="3">
        <v>67834.703899999993</v>
      </c>
      <c r="F731" s="4">
        <v>10005.477500000001</v>
      </c>
      <c r="G731">
        <v>2598.7429000000002</v>
      </c>
      <c r="H731">
        <v>3494.4733999999999</v>
      </c>
      <c r="I731">
        <v>0</v>
      </c>
      <c r="J731">
        <v>0</v>
      </c>
      <c r="K731">
        <v>0</v>
      </c>
      <c r="L731">
        <v>1080.135</v>
      </c>
      <c r="M731">
        <v>21902.412700000001</v>
      </c>
      <c r="N731">
        <v>0</v>
      </c>
      <c r="O731">
        <v>0</v>
      </c>
      <c r="P731">
        <v>0</v>
      </c>
      <c r="Q731">
        <v>0</v>
      </c>
      <c r="R731">
        <v>1</v>
      </c>
    </row>
    <row r="732" spans="1:18" x14ac:dyDescent="0.25">
      <c r="A732" t="s">
        <v>1639</v>
      </c>
      <c r="B732">
        <v>10709.0741</v>
      </c>
      <c r="C732">
        <v>922.75879999999995</v>
      </c>
      <c r="D732">
        <v>166218.56779999999</v>
      </c>
      <c r="E732" s="3">
        <v>71669.648300000001</v>
      </c>
      <c r="F732" s="4">
        <v>9153.5612000000001</v>
      </c>
      <c r="G732">
        <v>2369.0947999999999</v>
      </c>
      <c r="H732">
        <v>2875.1604000000002</v>
      </c>
      <c r="I732">
        <v>0</v>
      </c>
      <c r="J732">
        <v>0</v>
      </c>
      <c r="K732">
        <v>0</v>
      </c>
      <c r="L732">
        <v>1158.7788</v>
      </c>
      <c r="M732">
        <v>33311.013099999996</v>
      </c>
      <c r="N732">
        <v>0</v>
      </c>
      <c r="O732">
        <v>0</v>
      </c>
      <c r="P732">
        <v>0</v>
      </c>
      <c r="Q732">
        <v>0</v>
      </c>
      <c r="R732">
        <v>1</v>
      </c>
    </row>
    <row r="733" spans="1:18" x14ac:dyDescent="0.25">
      <c r="A733" t="s">
        <v>1641</v>
      </c>
      <c r="B733">
        <v>13229.488300000001</v>
      </c>
      <c r="C733">
        <v>1354.2977000000001</v>
      </c>
      <c r="D733">
        <v>188844.56</v>
      </c>
      <c r="E733" s="3">
        <v>86190.290900000007</v>
      </c>
      <c r="F733" s="4">
        <v>13071.543100000001</v>
      </c>
      <c r="G733">
        <v>3557.3708999999999</v>
      </c>
      <c r="H733">
        <v>6688.3793999999998</v>
      </c>
      <c r="I733">
        <v>0</v>
      </c>
      <c r="J733">
        <v>0</v>
      </c>
      <c r="K733">
        <v>0</v>
      </c>
      <c r="L733">
        <v>1178.0895</v>
      </c>
      <c r="M733">
        <v>55531.944100000001</v>
      </c>
      <c r="N733">
        <v>0</v>
      </c>
      <c r="O733">
        <v>0</v>
      </c>
      <c r="P733">
        <v>0</v>
      </c>
      <c r="Q733">
        <v>0</v>
      </c>
      <c r="R733">
        <v>1</v>
      </c>
    </row>
    <row r="734" spans="1:18" x14ac:dyDescent="0.25">
      <c r="A734" t="s">
        <v>1644</v>
      </c>
      <c r="B734">
        <v>7104.2793000000001</v>
      </c>
      <c r="C734">
        <v>2770.1082999999999</v>
      </c>
      <c r="D734">
        <v>97739.143299999996</v>
      </c>
      <c r="E734" s="3">
        <v>55542.2376</v>
      </c>
      <c r="F734" s="4">
        <v>23002.729299999999</v>
      </c>
      <c r="G734">
        <v>3054.7665000000002</v>
      </c>
      <c r="H734">
        <v>18507.289199999999</v>
      </c>
      <c r="I734">
        <v>0</v>
      </c>
      <c r="J734">
        <v>0</v>
      </c>
      <c r="K734">
        <v>0</v>
      </c>
      <c r="L734">
        <v>1523.2494999999999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1</v>
      </c>
    </row>
    <row r="735" spans="1:18" x14ac:dyDescent="0.25">
      <c r="A735" t="s">
        <v>1645</v>
      </c>
      <c r="B735">
        <v>4385.7443999999996</v>
      </c>
      <c r="C735">
        <v>1092.2556</v>
      </c>
      <c r="D735">
        <v>66474.7019</v>
      </c>
      <c r="E735" s="3">
        <v>19872.0311</v>
      </c>
      <c r="F735" s="4">
        <v>4112.0258999999996</v>
      </c>
      <c r="G735">
        <v>1196.2126000000001</v>
      </c>
      <c r="H735">
        <v>899.97860000000003</v>
      </c>
      <c r="I735">
        <v>0</v>
      </c>
      <c r="J735">
        <v>0</v>
      </c>
      <c r="K735">
        <v>0</v>
      </c>
      <c r="L735">
        <v>684.30250000000001</v>
      </c>
      <c r="M735">
        <v>24796.1456</v>
      </c>
      <c r="N735">
        <v>0</v>
      </c>
      <c r="O735">
        <v>0</v>
      </c>
      <c r="P735">
        <v>0</v>
      </c>
      <c r="Q735">
        <v>0</v>
      </c>
      <c r="R735">
        <v>1</v>
      </c>
    </row>
    <row r="736" spans="1:18" x14ac:dyDescent="0.25">
      <c r="A736" t="s">
        <v>1646</v>
      </c>
      <c r="B736">
        <v>6864.8617000000004</v>
      </c>
      <c r="C736">
        <v>819.01110000000006</v>
      </c>
      <c r="D736">
        <v>89976.936600000001</v>
      </c>
      <c r="E736" s="3">
        <v>34656.765599999999</v>
      </c>
      <c r="F736" s="4">
        <v>7129.2793000000001</v>
      </c>
      <c r="G736">
        <v>2066.6376</v>
      </c>
      <c r="H736">
        <v>2811.1325999999999</v>
      </c>
      <c r="I736">
        <v>0</v>
      </c>
      <c r="J736">
        <v>0</v>
      </c>
      <c r="K736">
        <v>0</v>
      </c>
      <c r="L736">
        <v>1064.8244999999999</v>
      </c>
      <c r="M736">
        <v>4073.5176000000001</v>
      </c>
      <c r="N736">
        <v>0</v>
      </c>
      <c r="O736">
        <v>0</v>
      </c>
      <c r="P736">
        <v>0</v>
      </c>
      <c r="Q736">
        <v>0</v>
      </c>
      <c r="R736">
        <v>1</v>
      </c>
    </row>
    <row r="737" spans="1:18" x14ac:dyDescent="0.25">
      <c r="A737" t="s">
        <v>1647</v>
      </c>
      <c r="B737">
        <v>1684.7648999999999</v>
      </c>
      <c r="C737">
        <v>126.2423</v>
      </c>
      <c r="D737">
        <v>26491.925500000001</v>
      </c>
      <c r="E737" s="3">
        <v>-2200.5109000000002</v>
      </c>
      <c r="F737" s="4">
        <v>1427.9146000000001</v>
      </c>
      <c r="G737">
        <v>716.44420000000002</v>
      </c>
      <c r="H737">
        <v>544.94000000000005</v>
      </c>
      <c r="I737">
        <v>0</v>
      </c>
      <c r="J737">
        <v>0</v>
      </c>
      <c r="K737">
        <v>0</v>
      </c>
      <c r="L737">
        <v>634.07360000000006</v>
      </c>
      <c r="M737">
        <v>14993.046700000001</v>
      </c>
      <c r="N737">
        <v>0</v>
      </c>
      <c r="O737">
        <v>0</v>
      </c>
      <c r="P737">
        <v>0</v>
      </c>
      <c r="Q737">
        <v>0</v>
      </c>
      <c r="R737">
        <v>1</v>
      </c>
    </row>
    <row r="738" spans="1:18" x14ac:dyDescent="0.25">
      <c r="A738" t="s">
        <v>1656</v>
      </c>
      <c r="B738">
        <v>6478.2061000000003</v>
      </c>
      <c r="C738">
        <v>575.50639999999999</v>
      </c>
      <c r="D738">
        <v>88646.468200000003</v>
      </c>
      <c r="E738" s="3">
        <v>35152.912300000004</v>
      </c>
      <c r="F738" s="4">
        <v>5040.0964000000004</v>
      </c>
      <c r="G738">
        <v>1676.9157</v>
      </c>
      <c r="H738">
        <v>1517.3633</v>
      </c>
      <c r="I738">
        <v>0</v>
      </c>
      <c r="J738">
        <v>0</v>
      </c>
      <c r="K738">
        <v>0</v>
      </c>
      <c r="L738">
        <v>701.61030000000005</v>
      </c>
      <c r="M738">
        <v>5822.7236999999996</v>
      </c>
      <c r="N738">
        <v>0</v>
      </c>
      <c r="O738">
        <v>0</v>
      </c>
      <c r="P738">
        <v>0</v>
      </c>
      <c r="Q738">
        <v>0</v>
      </c>
      <c r="R738">
        <v>1</v>
      </c>
    </row>
    <row r="739" spans="1:18" x14ac:dyDescent="0.25">
      <c r="A739" t="s">
        <v>2079</v>
      </c>
      <c r="B739">
        <v>9935.3098000000009</v>
      </c>
      <c r="C739">
        <v>1282.9438</v>
      </c>
      <c r="D739">
        <v>142910.40220000001</v>
      </c>
      <c r="E739" s="3">
        <v>63206.284099999997</v>
      </c>
      <c r="F739" s="4">
        <v>13196.6019</v>
      </c>
      <c r="G739">
        <v>3059.9425999999999</v>
      </c>
      <c r="H739">
        <v>7964.2710999999999</v>
      </c>
      <c r="I739">
        <v>0</v>
      </c>
      <c r="J739">
        <v>0</v>
      </c>
      <c r="K739">
        <v>0</v>
      </c>
      <c r="L739">
        <v>1790.7101</v>
      </c>
      <c r="M739">
        <v>22481.907200000001</v>
      </c>
      <c r="N739">
        <v>0</v>
      </c>
      <c r="O739">
        <v>0</v>
      </c>
      <c r="P739">
        <v>0</v>
      </c>
      <c r="Q739">
        <v>0</v>
      </c>
      <c r="R739">
        <v>1</v>
      </c>
    </row>
    <row r="740" spans="1:18" x14ac:dyDescent="0.25">
      <c r="A740" t="s">
        <v>1663</v>
      </c>
      <c r="B740">
        <v>5075.1246000000001</v>
      </c>
      <c r="C740">
        <v>1636.7574999999999</v>
      </c>
      <c r="D740">
        <v>73522.330900000001</v>
      </c>
      <c r="E740" s="3">
        <v>22129.2582</v>
      </c>
      <c r="F740" s="4">
        <v>16389.1358</v>
      </c>
      <c r="G740">
        <v>2560.0088000000001</v>
      </c>
      <c r="H740">
        <v>13382.695</v>
      </c>
      <c r="I740">
        <v>0</v>
      </c>
      <c r="J740">
        <v>0</v>
      </c>
      <c r="K740">
        <v>0</v>
      </c>
      <c r="L740">
        <v>1787.5762</v>
      </c>
      <c r="M740">
        <v>10022.881100000001</v>
      </c>
      <c r="N740">
        <v>0</v>
      </c>
      <c r="O740">
        <v>0</v>
      </c>
      <c r="P740">
        <v>0</v>
      </c>
      <c r="Q740">
        <v>0</v>
      </c>
      <c r="R740">
        <v>1</v>
      </c>
    </row>
    <row r="741" spans="1:18" x14ac:dyDescent="0.25">
      <c r="A741" t="s">
        <v>1664</v>
      </c>
      <c r="B741">
        <v>7098.5012999999999</v>
      </c>
      <c r="C741">
        <v>2133.8137999999999</v>
      </c>
      <c r="D741">
        <v>105542.39449999999</v>
      </c>
      <c r="E741" s="3">
        <v>46339.408000000003</v>
      </c>
      <c r="F741" s="4">
        <v>21943.925999999999</v>
      </c>
      <c r="G741">
        <v>2372.6831000000002</v>
      </c>
      <c r="H741">
        <v>18306.7922</v>
      </c>
      <c r="I741">
        <v>0</v>
      </c>
      <c r="J741">
        <v>0</v>
      </c>
      <c r="K741">
        <v>0</v>
      </c>
      <c r="L741">
        <v>1292.6179</v>
      </c>
      <c r="M741">
        <v>23515.301500000001</v>
      </c>
      <c r="N741">
        <v>0</v>
      </c>
      <c r="O741">
        <v>0</v>
      </c>
      <c r="P741">
        <v>0</v>
      </c>
      <c r="Q741">
        <v>0</v>
      </c>
      <c r="R741">
        <v>1</v>
      </c>
    </row>
    <row r="742" spans="1:18" x14ac:dyDescent="0.25">
      <c r="A742" t="s">
        <v>1665</v>
      </c>
      <c r="B742">
        <v>11096.586600000001</v>
      </c>
      <c r="C742">
        <v>2069.6298999999999</v>
      </c>
      <c r="D742">
        <v>186879.91899999999</v>
      </c>
      <c r="E742" s="3">
        <v>86639.297999999995</v>
      </c>
      <c r="F742" s="4">
        <v>25146.174200000001</v>
      </c>
      <c r="G742">
        <v>3964.9189999999999</v>
      </c>
      <c r="H742">
        <v>19704.695</v>
      </c>
      <c r="I742">
        <v>0</v>
      </c>
      <c r="J742">
        <v>0</v>
      </c>
      <c r="K742">
        <v>0</v>
      </c>
      <c r="L742">
        <v>2552.2190999999998</v>
      </c>
      <c r="M742">
        <v>71702.0723</v>
      </c>
      <c r="N742">
        <v>0</v>
      </c>
      <c r="O742">
        <v>0</v>
      </c>
      <c r="P742">
        <v>0</v>
      </c>
      <c r="Q742">
        <v>0</v>
      </c>
      <c r="R742">
        <v>1</v>
      </c>
    </row>
    <row r="743" spans="1:18" x14ac:dyDescent="0.25">
      <c r="A743" t="s">
        <v>1667</v>
      </c>
      <c r="B743">
        <v>8903.5861000000004</v>
      </c>
      <c r="C743">
        <v>1635.7139</v>
      </c>
      <c r="D743">
        <v>98887.108500000002</v>
      </c>
      <c r="E743" s="3">
        <v>42521.114300000001</v>
      </c>
      <c r="F743" s="4">
        <v>8317.7577000000001</v>
      </c>
      <c r="G743">
        <v>1601.683</v>
      </c>
      <c r="H743">
        <v>4448.9675999999999</v>
      </c>
      <c r="I743">
        <v>0</v>
      </c>
      <c r="J743">
        <v>0</v>
      </c>
      <c r="K743">
        <v>0</v>
      </c>
      <c r="L743">
        <v>579.32669999999996</v>
      </c>
      <c r="M743">
        <v>19135.656200000001</v>
      </c>
      <c r="N743">
        <v>0</v>
      </c>
      <c r="O743">
        <v>0</v>
      </c>
      <c r="P743">
        <v>0</v>
      </c>
      <c r="Q743">
        <v>0</v>
      </c>
      <c r="R743">
        <v>1</v>
      </c>
    </row>
    <row r="744" spans="1:18" x14ac:dyDescent="0.25">
      <c r="A744" t="s">
        <v>1670</v>
      </c>
      <c r="B744">
        <v>6211.6013000000003</v>
      </c>
      <c r="C744">
        <v>197.33449999999999</v>
      </c>
      <c r="D744">
        <v>143539.77359999999</v>
      </c>
      <c r="E744" s="3">
        <v>61036.592499999999</v>
      </c>
      <c r="F744" s="4">
        <v>4286.8283000000001</v>
      </c>
      <c r="G744">
        <v>115.07129999999999</v>
      </c>
      <c r="H744">
        <v>4099.8495000000003</v>
      </c>
      <c r="I744">
        <v>0</v>
      </c>
      <c r="J744">
        <v>0</v>
      </c>
      <c r="K744">
        <v>0</v>
      </c>
      <c r="L744">
        <v>92.166200000000003</v>
      </c>
      <c r="M744">
        <v>136171.88370000001</v>
      </c>
      <c r="N744">
        <v>0</v>
      </c>
      <c r="O744">
        <v>0</v>
      </c>
      <c r="P744">
        <v>0</v>
      </c>
      <c r="Q744">
        <v>0</v>
      </c>
      <c r="R744">
        <v>1</v>
      </c>
    </row>
    <row r="745" spans="1:18" x14ac:dyDescent="0.25">
      <c r="A745" t="s">
        <v>1671</v>
      </c>
      <c r="B745">
        <v>5762.3362999999999</v>
      </c>
      <c r="C745">
        <v>1253.3436999999999</v>
      </c>
      <c r="D745">
        <v>82823.876799999998</v>
      </c>
      <c r="E745" s="3">
        <v>33941.938900000001</v>
      </c>
      <c r="F745" s="4">
        <v>11296.800300000001</v>
      </c>
      <c r="G745">
        <v>2108.7692999999999</v>
      </c>
      <c r="H745">
        <v>8098.4414999999999</v>
      </c>
      <c r="I745">
        <v>0</v>
      </c>
      <c r="J745">
        <v>0</v>
      </c>
      <c r="K745">
        <v>0</v>
      </c>
      <c r="L745">
        <v>1234.2488000000001</v>
      </c>
      <c r="M745">
        <v>9835.5403000000006</v>
      </c>
      <c r="N745">
        <v>0</v>
      </c>
      <c r="O745">
        <v>0</v>
      </c>
      <c r="P745">
        <v>0</v>
      </c>
      <c r="Q745">
        <v>0</v>
      </c>
      <c r="R745">
        <v>1</v>
      </c>
    </row>
    <row r="746" spans="1:18" x14ac:dyDescent="0.25">
      <c r="A746" t="s">
        <v>2013</v>
      </c>
      <c r="B746">
        <v>1410.2292</v>
      </c>
      <c r="C746">
        <v>140.93629999999999</v>
      </c>
      <c r="D746">
        <v>20797.921399999999</v>
      </c>
      <c r="E746" s="3">
        <v>3375.6597000000002</v>
      </c>
      <c r="F746" s="4">
        <v>1728.7583</v>
      </c>
      <c r="G746">
        <v>786.81769999999995</v>
      </c>
      <c r="H746">
        <v>867.01430000000005</v>
      </c>
      <c r="I746">
        <v>0</v>
      </c>
      <c r="J746">
        <v>0</v>
      </c>
      <c r="K746">
        <v>0</v>
      </c>
      <c r="L746">
        <v>651.35289999999998</v>
      </c>
      <c r="M746">
        <v>4280.9110000000001</v>
      </c>
      <c r="N746">
        <v>0</v>
      </c>
      <c r="O746">
        <v>0</v>
      </c>
      <c r="P746">
        <v>0</v>
      </c>
      <c r="Q746">
        <v>0</v>
      </c>
      <c r="R746">
        <v>1</v>
      </c>
    </row>
    <row r="747" spans="1:18" x14ac:dyDescent="0.25">
      <c r="A747" t="s">
        <v>1674</v>
      </c>
      <c r="B747">
        <v>3715.3305999999998</v>
      </c>
      <c r="C747">
        <v>1525.0497</v>
      </c>
      <c r="D747">
        <v>42467.697099999998</v>
      </c>
      <c r="E747" s="3">
        <v>16966.0105</v>
      </c>
      <c r="F747" s="4">
        <v>9529.0205000000005</v>
      </c>
      <c r="G747">
        <v>1513.7620999999999</v>
      </c>
      <c r="H747">
        <v>7525.2437</v>
      </c>
      <c r="I747">
        <v>0</v>
      </c>
      <c r="J747">
        <v>0</v>
      </c>
      <c r="K747">
        <v>0</v>
      </c>
      <c r="L747">
        <v>1090.7516000000001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1</v>
      </c>
    </row>
    <row r="748" spans="1:18" x14ac:dyDescent="0.25">
      <c r="A748" t="s">
        <v>1675</v>
      </c>
      <c r="B748">
        <v>7142.4885999999997</v>
      </c>
      <c r="C748">
        <v>1532.8231000000001</v>
      </c>
      <c r="D748">
        <v>104716.85</v>
      </c>
      <c r="E748" s="3">
        <v>40936.108200000002</v>
      </c>
      <c r="F748" s="4">
        <v>15744.916800000001</v>
      </c>
      <c r="G748">
        <v>2841.7226000000001</v>
      </c>
      <c r="H748">
        <v>11187.764800000001</v>
      </c>
      <c r="I748">
        <v>0</v>
      </c>
      <c r="J748">
        <v>0</v>
      </c>
      <c r="K748">
        <v>0</v>
      </c>
      <c r="L748">
        <v>1582.6898000000001</v>
      </c>
      <c r="M748">
        <v>8316.8919999999998</v>
      </c>
      <c r="N748">
        <v>0</v>
      </c>
      <c r="O748">
        <v>0</v>
      </c>
      <c r="P748">
        <v>0</v>
      </c>
      <c r="Q748">
        <v>0</v>
      </c>
      <c r="R748">
        <v>1</v>
      </c>
    </row>
    <row r="749" spans="1:18" x14ac:dyDescent="0.25">
      <c r="A749" t="s">
        <v>1677</v>
      </c>
      <c r="B749">
        <v>5489.8739999999998</v>
      </c>
      <c r="C749">
        <v>1798.4136000000001</v>
      </c>
      <c r="D749">
        <v>83638.192899999995</v>
      </c>
      <c r="E749" s="3">
        <v>36614.338499999998</v>
      </c>
      <c r="F749" s="4">
        <v>19405.591499999999</v>
      </c>
      <c r="G749">
        <v>2739.0826000000002</v>
      </c>
      <c r="H749">
        <v>15403.608200000001</v>
      </c>
      <c r="I749">
        <v>0</v>
      </c>
      <c r="J749">
        <v>0</v>
      </c>
      <c r="K749">
        <v>0</v>
      </c>
      <c r="L749">
        <v>1292.7260000000001</v>
      </c>
      <c r="M749">
        <v>2544.3861000000002</v>
      </c>
      <c r="N749">
        <v>0</v>
      </c>
      <c r="O749">
        <v>0</v>
      </c>
      <c r="P749">
        <v>0</v>
      </c>
      <c r="Q749">
        <v>0</v>
      </c>
      <c r="R749">
        <v>1</v>
      </c>
    </row>
    <row r="750" spans="1:18" x14ac:dyDescent="0.25">
      <c r="A750" t="s">
        <v>1679</v>
      </c>
      <c r="B750">
        <v>5155.7775000000001</v>
      </c>
      <c r="C750">
        <v>3175.8076000000001</v>
      </c>
      <c r="D750">
        <v>84536.843299999993</v>
      </c>
      <c r="E750" s="3">
        <v>45204.365700000002</v>
      </c>
      <c r="F750" s="4">
        <v>25299.3855</v>
      </c>
      <c r="G750">
        <v>2796.0873999999999</v>
      </c>
      <c r="H750">
        <v>19113.470700000002</v>
      </c>
      <c r="I750">
        <v>0</v>
      </c>
      <c r="J750">
        <v>0</v>
      </c>
      <c r="K750">
        <v>0</v>
      </c>
      <c r="L750">
        <v>1525.2674999999999</v>
      </c>
      <c r="M750">
        <v>6296.4011</v>
      </c>
      <c r="N750">
        <v>0</v>
      </c>
      <c r="O750">
        <v>0</v>
      </c>
      <c r="P750">
        <v>0</v>
      </c>
      <c r="Q750">
        <v>0</v>
      </c>
      <c r="R750">
        <v>1</v>
      </c>
    </row>
    <row r="751" spans="1:18" x14ac:dyDescent="0.25">
      <c r="A751" t="s">
        <v>2080</v>
      </c>
      <c r="B751">
        <v>1011.8143</v>
      </c>
      <c r="C751">
        <v>34.971899999999998</v>
      </c>
      <c r="D751">
        <v>23765.838100000001</v>
      </c>
      <c r="E751" s="3">
        <v>874.69069999999999</v>
      </c>
      <c r="F751" s="4">
        <v>807.76289999999995</v>
      </c>
      <c r="G751">
        <v>95.024799999999999</v>
      </c>
      <c r="H751">
        <v>712.05060000000003</v>
      </c>
      <c r="I751">
        <v>0</v>
      </c>
      <c r="J751">
        <v>0</v>
      </c>
      <c r="K751">
        <v>0</v>
      </c>
      <c r="L751">
        <v>75.021799999999999</v>
      </c>
      <c r="M751">
        <v>22598.5425</v>
      </c>
      <c r="N751">
        <v>0</v>
      </c>
      <c r="O751">
        <v>0</v>
      </c>
      <c r="P751">
        <v>0</v>
      </c>
      <c r="Q751">
        <v>0</v>
      </c>
      <c r="R751">
        <v>1</v>
      </c>
    </row>
    <row r="752" spans="1:18" x14ac:dyDescent="0.25">
      <c r="A752" t="s">
        <v>1680</v>
      </c>
      <c r="B752">
        <v>3428.3206</v>
      </c>
      <c r="C752">
        <v>546.61969999999997</v>
      </c>
      <c r="D752">
        <v>51642.934800000003</v>
      </c>
      <c r="E752" s="3">
        <v>13050.325999999999</v>
      </c>
      <c r="F752" s="4">
        <v>5233.402</v>
      </c>
      <c r="G752">
        <v>1679.0726999999999</v>
      </c>
      <c r="H752">
        <v>2923.3312999999998</v>
      </c>
      <c r="I752">
        <v>0</v>
      </c>
      <c r="J752">
        <v>0</v>
      </c>
      <c r="K752">
        <v>0</v>
      </c>
      <c r="L752">
        <v>1273.0474999999999</v>
      </c>
      <c r="M752">
        <v>12337.0108</v>
      </c>
      <c r="N752">
        <v>0</v>
      </c>
      <c r="O752">
        <v>0</v>
      </c>
      <c r="P752">
        <v>0</v>
      </c>
      <c r="Q752">
        <v>0</v>
      </c>
      <c r="R752">
        <v>1</v>
      </c>
    </row>
    <row r="753" spans="1:18" x14ac:dyDescent="0.25">
      <c r="A753" t="s">
        <v>1681</v>
      </c>
      <c r="B753">
        <v>8048.3960999999999</v>
      </c>
      <c r="C753">
        <v>2378.7366000000002</v>
      </c>
      <c r="D753">
        <v>117378.87850000001</v>
      </c>
      <c r="E753" s="3">
        <v>53932.112099999998</v>
      </c>
      <c r="F753" s="4">
        <v>19504.545399999999</v>
      </c>
      <c r="G753">
        <v>3179.0816</v>
      </c>
      <c r="H753">
        <v>14349.422200000001</v>
      </c>
      <c r="I753">
        <v>0</v>
      </c>
      <c r="J753">
        <v>0</v>
      </c>
      <c r="K753">
        <v>0</v>
      </c>
      <c r="L753">
        <v>1537.6632999999999</v>
      </c>
      <c r="M753">
        <v>25721.604800000001</v>
      </c>
      <c r="N753">
        <v>0</v>
      </c>
      <c r="O753">
        <v>0</v>
      </c>
      <c r="P753">
        <v>0</v>
      </c>
      <c r="Q753">
        <v>0</v>
      </c>
      <c r="R753">
        <v>1</v>
      </c>
    </row>
    <row r="754" spans="1:18" x14ac:dyDescent="0.25">
      <c r="A754" t="s">
        <v>1682</v>
      </c>
      <c r="B754">
        <v>6237.8959999999997</v>
      </c>
      <c r="C754">
        <v>474.78399999999999</v>
      </c>
      <c r="D754">
        <v>100843.4299</v>
      </c>
      <c r="E754" s="3">
        <v>33371.162100000001</v>
      </c>
      <c r="F754" s="4">
        <v>5641.5191000000004</v>
      </c>
      <c r="G754">
        <v>2184.6747999999998</v>
      </c>
      <c r="H754">
        <v>1994.4983999999999</v>
      </c>
      <c r="I754">
        <v>0</v>
      </c>
      <c r="J754">
        <v>0</v>
      </c>
      <c r="K754">
        <v>0</v>
      </c>
      <c r="L754">
        <v>1241.5259000000001</v>
      </c>
      <c r="M754">
        <v>28002.832900000001</v>
      </c>
      <c r="N754">
        <v>0</v>
      </c>
      <c r="O754">
        <v>0</v>
      </c>
      <c r="P754">
        <v>0</v>
      </c>
      <c r="Q754">
        <v>0</v>
      </c>
      <c r="R754">
        <v>1</v>
      </c>
    </row>
    <row r="755" spans="1:18" x14ac:dyDescent="0.25">
      <c r="A755" t="s">
        <v>1683</v>
      </c>
      <c r="B755">
        <v>8636.3705000000009</v>
      </c>
      <c r="C755">
        <v>1666.5272</v>
      </c>
      <c r="D755">
        <v>127052.31690000001</v>
      </c>
      <c r="E755" s="3">
        <v>55988.2785</v>
      </c>
      <c r="F755" s="4">
        <v>17247.045999999998</v>
      </c>
      <c r="G755">
        <v>3092.9032000000002</v>
      </c>
      <c r="H755">
        <v>12022.8225</v>
      </c>
      <c r="I755">
        <v>0</v>
      </c>
      <c r="J755">
        <v>0</v>
      </c>
      <c r="K755">
        <v>0</v>
      </c>
      <c r="L755">
        <v>1695.7261000000001</v>
      </c>
      <c r="M755">
        <v>13268.329299999999</v>
      </c>
      <c r="N755">
        <v>0</v>
      </c>
      <c r="O755">
        <v>0</v>
      </c>
      <c r="P755">
        <v>0</v>
      </c>
      <c r="Q755">
        <v>0</v>
      </c>
      <c r="R755">
        <v>1</v>
      </c>
    </row>
    <row r="756" spans="1:18" x14ac:dyDescent="0.25">
      <c r="A756" t="s">
        <v>1684</v>
      </c>
      <c r="B756">
        <v>10567.284600000001</v>
      </c>
      <c r="C756">
        <v>3994.444</v>
      </c>
      <c r="D756">
        <v>138886.53950000001</v>
      </c>
      <c r="E756" s="3">
        <v>55099.703699999998</v>
      </c>
      <c r="F756" s="4">
        <v>32836.087399999997</v>
      </c>
      <c r="G756">
        <v>4325.6076000000003</v>
      </c>
      <c r="H756">
        <v>26369.943599999999</v>
      </c>
      <c r="I756">
        <v>0</v>
      </c>
      <c r="J756">
        <v>0</v>
      </c>
      <c r="K756">
        <v>0</v>
      </c>
      <c r="L756">
        <v>2706.0255000000002</v>
      </c>
      <c r="M756">
        <v>9174.7914000000001</v>
      </c>
      <c r="N756">
        <v>0</v>
      </c>
      <c r="O756">
        <v>0</v>
      </c>
      <c r="P756">
        <v>0</v>
      </c>
      <c r="Q756">
        <v>0</v>
      </c>
      <c r="R756">
        <v>1</v>
      </c>
    </row>
    <row r="757" spans="1:18" x14ac:dyDescent="0.25">
      <c r="A757" t="s">
        <v>1690</v>
      </c>
      <c r="B757">
        <v>4080.0711000000001</v>
      </c>
      <c r="C757">
        <v>1090.6006</v>
      </c>
      <c r="D757">
        <v>64022.207600000002</v>
      </c>
      <c r="E757" s="3">
        <v>27859.589800000002</v>
      </c>
      <c r="F757" s="4">
        <v>11924.5573</v>
      </c>
      <c r="G757">
        <v>1121.4689000000001</v>
      </c>
      <c r="H757">
        <v>10349.134599999999</v>
      </c>
      <c r="I757">
        <v>0</v>
      </c>
      <c r="J757">
        <v>0</v>
      </c>
      <c r="K757">
        <v>0</v>
      </c>
      <c r="L757">
        <v>649.10680000000002</v>
      </c>
      <c r="M757">
        <v>25601.768899999999</v>
      </c>
      <c r="N757">
        <v>0</v>
      </c>
      <c r="O757">
        <v>0</v>
      </c>
      <c r="P757">
        <v>0</v>
      </c>
      <c r="Q757">
        <v>0</v>
      </c>
      <c r="R757">
        <v>1</v>
      </c>
    </row>
    <row r="758" spans="1:18" x14ac:dyDescent="0.25">
      <c r="A758" t="s">
        <v>1691</v>
      </c>
      <c r="B758">
        <v>4354.2955000000002</v>
      </c>
      <c r="C758">
        <v>900.53420000000006</v>
      </c>
      <c r="D758">
        <v>59568.8577</v>
      </c>
      <c r="E758" s="3">
        <v>24368.732800000002</v>
      </c>
      <c r="F758" s="4">
        <v>9232.15</v>
      </c>
      <c r="G758">
        <v>1869.2807</v>
      </c>
      <c r="H758">
        <v>6379.8054000000002</v>
      </c>
      <c r="I758">
        <v>0</v>
      </c>
      <c r="J758">
        <v>0</v>
      </c>
      <c r="K758">
        <v>0</v>
      </c>
      <c r="L758">
        <v>1143.6078</v>
      </c>
      <c r="M758">
        <v>5674.8823000000002</v>
      </c>
      <c r="N758">
        <v>0</v>
      </c>
      <c r="O758">
        <v>0</v>
      </c>
      <c r="P758">
        <v>0</v>
      </c>
      <c r="Q758">
        <v>0</v>
      </c>
      <c r="R758">
        <v>1</v>
      </c>
    </row>
    <row r="759" spans="1:18" x14ac:dyDescent="0.25">
      <c r="A759" t="s">
        <v>1692</v>
      </c>
      <c r="B759">
        <v>4511.4660999999996</v>
      </c>
      <c r="C759">
        <v>1052.6123</v>
      </c>
      <c r="D759">
        <v>67135.153600000005</v>
      </c>
      <c r="E759" s="3">
        <v>25924.248500000002</v>
      </c>
      <c r="F759" s="4">
        <v>10059.7863</v>
      </c>
      <c r="G759">
        <v>2637.0344</v>
      </c>
      <c r="H759">
        <v>5947.1406999999999</v>
      </c>
      <c r="I759">
        <v>0</v>
      </c>
      <c r="J759">
        <v>0</v>
      </c>
      <c r="K759">
        <v>0</v>
      </c>
      <c r="L759">
        <v>1751.6563000000001</v>
      </c>
      <c r="M759">
        <v>171.6979</v>
      </c>
      <c r="N759">
        <v>0</v>
      </c>
      <c r="O759">
        <v>0</v>
      </c>
      <c r="P759">
        <v>0</v>
      </c>
      <c r="Q759">
        <v>0</v>
      </c>
      <c r="R759">
        <v>1</v>
      </c>
    </row>
    <row r="760" spans="1:18" x14ac:dyDescent="0.25">
      <c r="A760" t="s">
        <v>1694</v>
      </c>
      <c r="B760">
        <v>8515.5797000000002</v>
      </c>
      <c r="C760">
        <v>3424.4920999999999</v>
      </c>
      <c r="D760">
        <v>114226.17909999999</v>
      </c>
      <c r="E760" s="3">
        <v>54606.525300000001</v>
      </c>
      <c r="F760" s="4">
        <v>27052.009300000002</v>
      </c>
      <c r="G760">
        <v>2243.5805999999998</v>
      </c>
      <c r="H760">
        <v>22756.747200000002</v>
      </c>
      <c r="I760">
        <v>0</v>
      </c>
      <c r="J760">
        <v>0</v>
      </c>
      <c r="K760">
        <v>0</v>
      </c>
      <c r="L760">
        <v>861.79610000000002</v>
      </c>
      <c r="M760">
        <v>6767.61</v>
      </c>
      <c r="N760">
        <v>0</v>
      </c>
      <c r="O760">
        <v>0</v>
      </c>
      <c r="P760">
        <v>0</v>
      </c>
      <c r="Q760">
        <v>0</v>
      </c>
      <c r="R760">
        <v>1</v>
      </c>
    </row>
    <row r="761" spans="1:18" x14ac:dyDescent="0.25">
      <c r="A761" t="s">
        <v>1695</v>
      </c>
      <c r="B761">
        <v>10994.082700000001</v>
      </c>
      <c r="C761">
        <v>4779.5460999999996</v>
      </c>
      <c r="D761">
        <v>169331.27900000001</v>
      </c>
      <c r="E761" s="3">
        <v>100962.95450000001</v>
      </c>
      <c r="F761" s="4">
        <v>44200.525399999999</v>
      </c>
      <c r="G761">
        <v>4159.4988000000003</v>
      </c>
      <c r="H761">
        <v>37986.369500000001</v>
      </c>
      <c r="I761">
        <v>0</v>
      </c>
      <c r="J761">
        <v>0</v>
      </c>
      <c r="K761">
        <v>0</v>
      </c>
      <c r="L761">
        <v>1490.8998999999999</v>
      </c>
      <c r="M761">
        <v>22255.187399999999</v>
      </c>
      <c r="N761">
        <v>0</v>
      </c>
      <c r="O761">
        <v>0</v>
      </c>
      <c r="P761">
        <v>0</v>
      </c>
      <c r="Q761">
        <v>0</v>
      </c>
      <c r="R761">
        <v>1</v>
      </c>
    </row>
    <row r="762" spans="1:18" x14ac:dyDescent="0.25">
      <c r="A762" t="s">
        <v>1698</v>
      </c>
      <c r="B762">
        <v>6401.8449000000001</v>
      </c>
      <c r="C762">
        <v>586.90210000000002</v>
      </c>
      <c r="D762">
        <v>101811.5419</v>
      </c>
      <c r="E762" s="3">
        <v>22590.596799999999</v>
      </c>
      <c r="F762" s="4">
        <v>7124.3648000000003</v>
      </c>
      <c r="G762">
        <v>0</v>
      </c>
      <c r="H762">
        <v>2265.4216999999999</v>
      </c>
      <c r="I762">
        <v>0</v>
      </c>
      <c r="J762">
        <v>0</v>
      </c>
      <c r="K762">
        <v>0</v>
      </c>
      <c r="L762">
        <v>3241.9013</v>
      </c>
      <c r="M762">
        <v>43567.746800000001</v>
      </c>
      <c r="N762">
        <v>0</v>
      </c>
      <c r="O762">
        <v>0</v>
      </c>
      <c r="P762">
        <v>3925.5108</v>
      </c>
      <c r="Q762">
        <v>0</v>
      </c>
      <c r="R762">
        <v>1</v>
      </c>
    </row>
    <row r="763" spans="1:18" x14ac:dyDescent="0.25">
      <c r="A763" t="s">
        <v>101</v>
      </c>
      <c r="B763">
        <v>4271.8233</v>
      </c>
      <c r="C763">
        <v>1334.0014000000001</v>
      </c>
      <c r="D763">
        <v>59105.138899999998</v>
      </c>
      <c r="E763" s="3">
        <v>22247.846799999999</v>
      </c>
      <c r="F763" s="4">
        <v>12148.4926</v>
      </c>
      <c r="G763">
        <v>1872.6186</v>
      </c>
      <c r="H763">
        <v>9842.0689999999995</v>
      </c>
      <c r="I763">
        <v>0</v>
      </c>
      <c r="J763">
        <v>0</v>
      </c>
      <c r="K763">
        <v>0</v>
      </c>
      <c r="L763">
        <v>1233.1587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</v>
      </c>
    </row>
    <row r="764" spans="1:18" x14ac:dyDescent="0.25">
      <c r="A764" t="s">
        <v>1701</v>
      </c>
      <c r="B764">
        <v>3722.8761</v>
      </c>
      <c r="C764">
        <v>1416.2764999999999</v>
      </c>
      <c r="D764">
        <v>54479.586000000003</v>
      </c>
      <c r="E764" s="3">
        <v>24151.837800000001</v>
      </c>
      <c r="F764" s="4">
        <v>14384.6165</v>
      </c>
      <c r="G764">
        <v>1676.9589000000001</v>
      </c>
      <c r="H764">
        <v>12133.9779</v>
      </c>
      <c r="I764">
        <v>0</v>
      </c>
      <c r="J764">
        <v>0</v>
      </c>
      <c r="K764">
        <v>0</v>
      </c>
      <c r="L764">
        <v>992.81370000000004</v>
      </c>
      <c r="M764">
        <v>44.4495</v>
      </c>
      <c r="N764">
        <v>0</v>
      </c>
      <c r="O764">
        <v>0</v>
      </c>
      <c r="P764">
        <v>0</v>
      </c>
      <c r="Q764">
        <v>0</v>
      </c>
      <c r="R764">
        <v>1</v>
      </c>
    </row>
    <row r="765" spans="1:18" x14ac:dyDescent="0.25">
      <c r="A765" t="s">
        <v>1704</v>
      </c>
      <c r="B765">
        <v>3162.7411999999999</v>
      </c>
      <c r="C765">
        <v>654.68320000000006</v>
      </c>
      <c r="D765">
        <v>44413.828600000001</v>
      </c>
      <c r="E765" s="3">
        <v>14927.426299999999</v>
      </c>
      <c r="F765" s="4">
        <v>6644.0688</v>
      </c>
      <c r="G765">
        <v>2194.2431000000001</v>
      </c>
      <c r="H765">
        <v>3976.752</v>
      </c>
      <c r="I765">
        <v>0</v>
      </c>
      <c r="J765">
        <v>0</v>
      </c>
      <c r="K765">
        <v>0</v>
      </c>
      <c r="L765">
        <v>1672.2279000000001</v>
      </c>
      <c r="M765">
        <v>289.98910000000001</v>
      </c>
      <c r="N765">
        <v>0</v>
      </c>
      <c r="O765">
        <v>0</v>
      </c>
      <c r="P765">
        <v>0</v>
      </c>
      <c r="Q765">
        <v>0</v>
      </c>
      <c r="R765">
        <v>1</v>
      </c>
    </row>
    <row r="766" spans="1:18" x14ac:dyDescent="0.25">
      <c r="A766" t="s">
        <v>1705</v>
      </c>
      <c r="B766">
        <v>8698.4518000000007</v>
      </c>
      <c r="C766">
        <v>2495.1473000000001</v>
      </c>
      <c r="D766">
        <v>127672.06419999999</v>
      </c>
      <c r="E766" s="3">
        <v>56259.160400000001</v>
      </c>
      <c r="F766" s="4">
        <v>27545.426500000001</v>
      </c>
      <c r="G766">
        <v>8266.7209999999995</v>
      </c>
      <c r="H766">
        <v>18051.161700000001</v>
      </c>
      <c r="I766">
        <v>0</v>
      </c>
      <c r="J766">
        <v>0</v>
      </c>
      <c r="K766">
        <v>0</v>
      </c>
      <c r="L766">
        <v>5726.0174999999999</v>
      </c>
      <c r="M766">
        <v>3072.9189999999999</v>
      </c>
      <c r="N766">
        <v>0</v>
      </c>
      <c r="O766">
        <v>0</v>
      </c>
      <c r="P766">
        <v>0</v>
      </c>
      <c r="Q766">
        <v>0</v>
      </c>
      <c r="R766">
        <v>1</v>
      </c>
    </row>
    <row r="767" spans="1:18" x14ac:dyDescent="0.25">
      <c r="A767" t="s">
        <v>102</v>
      </c>
      <c r="B767">
        <v>4531.5492999999997</v>
      </c>
      <c r="C767">
        <v>1324.8938000000001</v>
      </c>
      <c r="D767">
        <v>69710.528399999996</v>
      </c>
      <c r="E767" s="3">
        <v>30849.560799999999</v>
      </c>
      <c r="F767" s="4">
        <v>14098.4591</v>
      </c>
      <c r="G767">
        <v>1792.5887</v>
      </c>
      <c r="H767">
        <v>11658.632299999999</v>
      </c>
      <c r="I767">
        <v>0</v>
      </c>
      <c r="J767">
        <v>0</v>
      </c>
      <c r="K767">
        <v>0</v>
      </c>
      <c r="L767">
        <v>986.85</v>
      </c>
      <c r="M767">
        <v>11869.403200000001</v>
      </c>
      <c r="N767">
        <v>0</v>
      </c>
      <c r="O767">
        <v>0</v>
      </c>
      <c r="P767">
        <v>0</v>
      </c>
      <c r="Q767">
        <v>0</v>
      </c>
      <c r="R767">
        <v>1</v>
      </c>
    </row>
    <row r="768" spans="1:18" x14ac:dyDescent="0.25">
      <c r="A768" t="s">
        <v>1706</v>
      </c>
      <c r="B768">
        <v>8128.1603999999998</v>
      </c>
      <c r="C768">
        <v>1047.8646000000001</v>
      </c>
      <c r="D768">
        <v>125826.2067</v>
      </c>
      <c r="E768" s="3">
        <v>50619.780299999999</v>
      </c>
      <c r="F768" s="4">
        <v>12309.49</v>
      </c>
      <c r="G768">
        <v>3493.1305000000002</v>
      </c>
      <c r="H768">
        <v>7299.9668000000001</v>
      </c>
      <c r="I768">
        <v>0</v>
      </c>
      <c r="J768">
        <v>0</v>
      </c>
      <c r="K768">
        <v>0</v>
      </c>
      <c r="L768">
        <v>2166.9279999999999</v>
      </c>
      <c r="M768">
        <v>17151.3498</v>
      </c>
      <c r="N768">
        <v>0</v>
      </c>
      <c r="O768">
        <v>0</v>
      </c>
      <c r="P768">
        <v>0</v>
      </c>
      <c r="Q768">
        <v>0</v>
      </c>
      <c r="R768">
        <v>1</v>
      </c>
    </row>
    <row r="769" spans="1:18" x14ac:dyDescent="0.25">
      <c r="A769" t="s">
        <v>103</v>
      </c>
      <c r="B769">
        <v>9640.6445000000003</v>
      </c>
      <c r="C769">
        <v>1419.9739</v>
      </c>
      <c r="D769">
        <v>135408.815</v>
      </c>
      <c r="E769" s="3">
        <v>57388.2837</v>
      </c>
      <c r="F769" s="4">
        <v>12736.2526</v>
      </c>
      <c r="G769">
        <v>2716.0360000000001</v>
      </c>
      <c r="H769">
        <v>7649.0725000000002</v>
      </c>
      <c r="I769">
        <v>0</v>
      </c>
      <c r="J769">
        <v>0</v>
      </c>
      <c r="K769">
        <v>0</v>
      </c>
      <c r="L769">
        <v>1256.3226999999999</v>
      </c>
      <c r="M769">
        <v>21833.011200000001</v>
      </c>
      <c r="N769">
        <v>0</v>
      </c>
      <c r="O769">
        <v>0</v>
      </c>
      <c r="P769">
        <v>0</v>
      </c>
      <c r="Q769">
        <v>0</v>
      </c>
      <c r="R769">
        <v>1</v>
      </c>
    </row>
    <row r="770" spans="1:18" x14ac:dyDescent="0.25">
      <c r="A770" t="s">
        <v>1707</v>
      </c>
      <c r="B770">
        <v>1917.9543000000001</v>
      </c>
      <c r="C770">
        <v>228.34610000000001</v>
      </c>
      <c r="D770">
        <v>25432.1302</v>
      </c>
      <c r="E770" s="3">
        <v>-8150.0236000000004</v>
      </c>
      <c r="F770" s="4">
        <v>3002.1970999999999</v>
      </c>
      <c r="G770">
        <v>1781.5282</v>
      </c>
      <c r="H770">
        <v>836.85389999999995</v>
      </c>
      <c r="I770">
        <v>0</v>
      </c>
      <c r="J770">
        <v>0</v>
      </c>
      <c r="K770">
        <v>0</v>
      </c>
      <c r="L770">
        <v>1545.9445000000001</v>
      </c>
      <c r="M770">
        <v>5426.8155999999999</v>
      </c>
      <c r="N770">
        <v>0</v>
      </c>
      <c r="O770">
        <v>0</v>
      </c>
      <c r="P770">
        <v>0</v>
      </c>
      <c r="Q770">
        <v>0</v>
      </c>
      <c r="R770">
        <v>1</v>
      </c>
    </row>
    <row r="771" spans="1:18" x14ac:dyDescent="0.25">
      <c r="A771" t="s">
        <v>1710</v>
      </c>
      <c r="B771">
        <v>9239.7602999999999</v>
      </c>
      <c r="C771">
        <v>755.6635</v>
      </c>
      <c r="D771">
        <v>157304.12220000001</v>
      </c>
      <c r="E771" s="3">
        <v>68630.681700000001</v>
      </c>
      <c r="F771" s="4">
        <v>8167.3537999999999</v>
      </c>
      <c r="G771">
        <v>1709.9544000000001</v>
      </c>
      <c r="H771">
        <v>3949.6905000000002</v>
      </c>
      <c r="I771">
        <v>0</v>
      </c>
      <c r="J771">
        <v>0</v>
      </c>
      <c r="K771">
        <v>0</v>
      </c>
      <c r="L771">
        <v>693.39769999999999</v>
      </c>
      <c r="M771">
        <v>61557.031300000002</v>
      </c>
      <c r="N771">
        <v>0</v>
      </c>
      <c r="O771">
        <v>0</v>
      </c>
      <c r="P771">
        <v>0</v>
      </c>
      <c r="Q771">
        <v>0</v>
      </c>
      <c r="R771">
        <v>1</v>
      </c>
    </row>
    <row r="772" spans="1:18" x14ac:dyDescent="0.25">
      <c r="A772" t="s">
        <v>1711</v>
      </c>
      <c r="B772">
        <v>12228.1875</v>
      </c>
      <c r="C772">
        <v>1666.4763</v>
      </c>
      <c r="D772">
        <v>179843.84049999999</v>
      </c>
      <c r="E772" s="3">
        <v>77819.445300000007</v>
      </c>
      <c r="F772" s="4">
        <v>15678.425300000001</v>
      </c>
      <c r="G772">
        <v>2519.2563</v>
      </c>
      <c r="H772">
        <v>9317.3482999999997</v>
      </c>
      <c r="I772">
        <v>0</v>
      </c>
      <c r="J772">
        <v>0</v>
      </c>
      <c r="K772">
        <v>0</v>
      </c>
      <c r="L772">
        <v>964.61030000000005</v>
      </c>
      <c r="M772">
        <v>34542.5501</v>
      </c>
      <c r="N772">
        <v>0</v>
      </c>
      <c r="O772">
        <v>0</v>
      </c>
      <c r="P772">
        <v>0</v>
      </c>
      <c r="Q772">
        <v>0</v>
      </c>
      <c r="R772">
        <v>1</v>
      </c>
    </row>
    <row r="773" spans="1:18" x14ac:dyDescent="0.25">
      <c r="A773" t="s">
        <v>1712</v>
      </c>
      <c r="B773">
        <v>7794.7888999999996</v>
      </c>
      <c r="C773">
        <v>380.42669999999998</v>
      </c>
      <c r="D773">
        <v>180215.40609999999</v>
      </c>
      <c r="E773" s="3">
        <v>76885.501699999993</v>
      </c>
      <c r="F773" s="4">
        <v>8308.8487000000005</v>
      </c>
      <c r="G773">
        <v>139.61070000000001</v>
      </c>
      <c r="H773">
        <v>8082.3987999999999</v>
      </c>
      <c r="I773">
        <v>0</v>
      </c>
      <c r="J773">
        <v>0</v>
      </c>
      <c r="K773">
        <v>0</v>
      </c>
      <c r="L773">
        <v>90.826400000000007</v>
      </c>
      <c r="M773">
        <v>165964.60759999999</v>
      </c>
      <c r="N773">
        <v>0</v>
      </c>
      <c r="O773">
        <v>0</v>
      </c>
      <c r="P773">
        <v>0</v>
      </c>
      <c r="Q773">
        <v>0</v>
      </c>
      <c r="R773">
        <v>1</v>
      </c>
    </row>
    <row r="774" spans="1:18" x14ac:dyDescent="0.25">
      <c r="A774" t="s">
        <v>1713</v>
      </c>
      <c r="B774">
        <v>5751.3059999999996</v>
      </c>
      <c r="C774">
        <v>241.85560000000001</v>
      </c>
      <c r="D774">
        <v>121126.9253</v>
      </c>
      <c r="E774" s="3">
        <v>48335.784500000002</v>
      </c>
      <c r="F774" s="4">
        <v>3807.6945999999998</v>
      </c>
      <c r="G774">
        <v>694.23440000000005</v>
      </c>
      <c r="H774">
        <v>2222.9524999999999</v>
      </c>
      <c r="I774">
        <v>0</v>
      </c>
      <c r="J774">
        <v>0</v>
      </c>
      <c r="K774">
        <v>0</v>
      </c>
      <c r="L774">
        <v>293.30110000000002</v>
      </c>
      <c r="M774">
        <v>91628.614400000006</v>
      </c>
      <c r="N774">
        <v>0</v>
      </c>
      <c r="O774">
        <v>0</v>
      </c>
      <c r="P774">
        <v>0</v>
      </c>
      <c r="Q774">
        <v>0</v>
      </c>
      <c r="R774">
        <v>1</v>
      </c>
    </row>
    <row r="775" spans="1:18" x14ac:dyDescent="0.25">
      <c r="A775" t="s">
        <v>1714</v>
      </c>
      <c r="B775">
        <v>6142.8107</v>
      </c>
      <c r="C775">
        <v>368.08229999999998</v>
      </c>
      <c r="D775">
        <v>112296.6363</v>
      </c>
      <c r="E775" s="3">
        <v>44830.704899999997</v>
      </c>
      <c r="F775" s="4">
        <v>3893.7546000000002</v>
      </c>
      <c r="G775">
        <v>672.87080000000003</v>
      </c>
      <c r="H775">
        <v>2321.2649000000001</v>
      </c>
      <c r="I775">
        <v>0</v>
      </c>
      <c r="J775">
        <v>0</v>
      </c>
      <c r="K775">
        <v>0</v>
      </c>
      <c r="L775">
        <v>268.83999999999997</v>
      </c>
      <c r="M775">
        <v>79433.606100000005</v>
      </c>
      <c r="N775">
        <v>0</v>
      </c>
      <c r="O775">
        <v>0</v>
      </c>
      <c r="P775">
        <v>0</v>
      </c>
      <c r="Q775">
        <v>0</v>
      </c>
      <c r="R775">
        <v>1</v>
      </c>
    </row>
    <row r="776" spans="1:18" x14ac:dyDescent="0.25">
      <c r="A776" t="s">
        <v>1715</v>
      </c>
      <c r="B776">
        <v>8969.8019999999997</v>
      </c>
      <c r="C776">
        <v>1003.133</v>
      </c>
      <c r="D776">
        <v>139316.2996</v>
      </c>
      <c r="E776" s="3">
        <v>56241.224000000002</v>
      </c>
      <c r="F776" s="4">
        <v>10737.079</v>
      </c>
      <c r="G776">
        <v>2227.0126</v>
      </c>
      <c r="H776">
        <v>5692.5325999999995</v>
      </c>
      <c r="I776">
        <v>0</v>
      </c>
      <c r="J776">
        <v>0</v>
      </c>
      <c r="K776">
        <v>0</v>
      </c>
      <c r="L776">
        <v>823.36189999999999</v>
      </c>
      <c r="M776">
        <v>21532.774799999999</v>
      </c>
      <c r="N776">
        <v>0</v>
      </c>
      <c r="O776">
        <v>0</v>
      </c>
      <c r="P776">
        <v>0</v>
      </c>
      <c r="Q776">
        <v>0</v>
      </c>
      <c r="R776">
        <v>1</v>
      </c>
    </row>
    <row r="777" spans="1:18" x14ac:dyDescent="0.25">
      <c r="A777" t="s">
        <v>1716</v>
      </c>
      <c r="B777">
        <v>10386.8842</v>
      </c>
      <c r="C777">
        <v>1031.4373000000001</v>
      </c>
      <c r="D777">
        <v>167254.09570000001</v>
      </c>
      <c r="E777" s="3">
        <v>74956.7068</v>
      </c>
      <c r="F777" s="4">
        <v>11782.769899999999</v>
      </c>
      <c r="G777">
        <v>2032.9123999999999</v>
      </c>
      <c r="H777">
        <v>6577.6598000000004</v>
      </c>
      <c r="I777">
        <v>0</v>
      </c>
      <c r="J777">
        <v>0</v>
      </c>
      <c r="K777">
        <v>0</v>
      </c>
      <c r="L777">
        <v>751.60419999999999</v>
      </c>
      <c r="M777">
        <v>56807.652699999999</v>
      </c>
      <c r="N777">
        <v>0</v>
      </c>
      <c r="O777">
        <v>0</v>
      </c>
      <c r="P777">
        <v>0</v>
      </c>
      <c r="Q777">
        <v>0</v>
      </c>
      <c r="R777">
        <v>1</v>
      </c>
    </row>
    <row r="778" spans="1:18" x14ac:dyDescent="0.25">
      <c r="A778" t="s">
        <v>104</v>
      </c>
      <c r="B778">
        <v>4837.9049000000005</v>
      </c>
      <c r="C778">
        <v>387.80500000000001</v>
      </c>
      <c r="D778">
        <v>64023.341500000002</v>
      </c>
      <c r="E778" s="3">
        <v>25701.8632</v>
      </c>
      <c r="F778" s="4">
        <v>2430.6632</v>
      </c>
      <c r="G778">
        <v>792.29960000000005</v>
      </c>
      <c r="H778">
        <v>590.61929999999995</v>
      </c>
      <c r="I778">
        <v>0</v>
      </c>
      <c r="J778">
        <v>0</v>
      </c>
      <c r="K778">
        <v>0</v>
      </c>
      <c r="L778">
        <v>272.78149999999999</v>
      </c>
      <c r="M778">
        <v>24250.893499999998</v>
      </c>
      <c r="N778">
        <v>0</v>
      </c>
      <c r="O778">
        <v>0</v>
      </c>
      <c r="P778">
        <v>0</v>
      </c>
      <c r="Q778">
        <v>0</v>
      </c>
      <c r="R778">
        <v>1</v>
      </c>
    </row>
    <row r="779" spans="1:18" x14ac:dyDescent="0.25">
      <c r="A779" t="s">
        <v>1717</v>
      </c>
      <c r="B779">
        <v>7790.9616999999998</v>
      </c>
      <c r="C779">
        <v>708.09709999999995</v>
      </c>
      <c r="D779">
        <v>121031.7455</v>
      </c>
      <c r="E779" s="3">
        <v>50660.087899999999</v>
      </c>
      <c r="F779" s="4">
        <v>6683.8894</v>
      </c>
      <c r="G779">
        <v>1408.7084</v>
      </c>
      <c r="H779">
        <v>3000.1351</v>
      </c>
      <c r="I779">
        <v>0</v>
      </c>
      <c r="J779">
        <v>0</v>
      </c>
      <c r="K779">
        <v>0</v>
      </c>
      <c r="L779">
        <v>551.2097</v>
      </c>
      <c r="M779">
        <v>47285.262199999997</v>
      </c>
      <c r="N779">
        <v>0</v>
      </c>
      <c r="O779">
        <v>0</v>
      </c>
      <c r="P779">
        <v>0</v>
      </c>
      <c r="Q779">
        <v>0</v>
      </c>
      <c r="R779">
        <v>1</v>
      </c>
    </row>
    <row r="780" spans="1:18" x14ac:dyDescent="0.25">
      <c r="A780" t="s">
        <v>1718</v>
      </c>
      <c r="B780">
        <v>4559.9616999999998</v>
      </c>
      <c r="C780">
        <v>205.86189999999999</v>
      </c>
      <c r="D780">
        <v>101877.0871</v>
      </c>
      <c r="E780" s="3">
        <v>40804.193899999998</v>
      </c>
      <c r="F780" s="4">
        <v>3181.7952</v>
      </c>
      <c r="G780">
        <v>383.53789999999998</v>
      </c>
      <c r="H780">
        <v>1279.5603000000001</v>
      </c>
      <c r="I780">
        <v>0</v>
      </c>
      <c r="J780">
        <v>0</v>
      </c>
      <c r="K780">
        <v>0</v>
      </c>
      <c r="L780">
        <v>155.9391</v>
      </c>
      <c r="M780">
        <v>83096.734800000006</v>
      </c>
      <c r="N780">
        <v>0</v>
      </c>
      <c r="O780">
        <v>0</v>
      </c>
      <c r="P780">
        <v>0</v>
      </c>
      <c r="Q780">
        <v>0</v>
      </c>
      <c r="R780">
        <v>1</v>
      </c>
    </row>
    <row r="781" spans="1:18" x14ac:dyDescent="0.25">
      <c r="A781" t="s">
        <v>1719</v>
      </c>
      <c r="B781">
        <v>7443.1701999999996</v>
      </c>
      <c r="C781">
        <v>994.11</v>
      </c>
      <c r="D781">
        <v>91793.470199999996</v>
      </c>
      <c r="E781" s="3">
        <v>36638.587699999996</v>
      </c>
      <c r="F781" s="4">
        <v>6957.0492999999997</v>
      </c>
      <c r="G781">
        <v>1605.5138999999999</v>
      </c>
      <c r="H781">
        <v>2474.9517000000001</v>
      </c>
      <c r="I781">
        <v>0</v>
      </c>
      <c r="J781">
        <v>0</v>
      </c>
      <c r="K781">
        <v>0</v>
      </c>
      <c r="L781">
        <v>760.94280000000003</v>
      </c>
      <c r="M781">
        <v>18995.8979</v>
      </c>
      <c r="N781">
        <v>0</v>
      </c>
      <c r="O781">
        <v>0</v>
      </c>
      <c r="P781">
        <v>0</v>
      </c>
      <c r="Q781">
        <v>0</v>
      </c>
      <c r="R781">
        <v>1</v>
      </c>
    </row>
    <row r="782" spans="1:18" x14ac:dyDescent="0.25">
      <c r="A782" t="s">
        <v>105</v>
      </c>
      <c r="B782">
        <v>9941.9840000000004</v>
      </c>
      <c r="C782">
        <v>1361.7836</v>
      </c>
      <c r="D782">
        <v>132720.93169999999</v>
      </c>
      <c r="E782" s="3">
        <v>56802.614600000001</v>
      </c>
      <c r="F782" s="4">
        <v>10767.087799999999</v>
      </c>
      <c r="G782">
        <v>1958.6124</v>
      </c>
      <c r="H782">
        <v>4886.2740000000003</v>
      </c>
      <c r="I782">
        <v>0</v>
      </c>
      <c r="J782">
        <v>0</v>
      </c>
      <c r="K782">
        <v>0</v>
      </c>
      <c r="L782">
        <v>716.51289999999995</v>
      </c>
      <c r="M782">
        <v>29177.635699999999</v>
      </c>
      <c r="N782">
        <v>0</v>
      </c>
      <c r="O782">
        <v>0</v>
      </c>
      <c r="P782">
        <v>0</v>
      </c>
      <c r="Q782">
        <v>0</v>
      </c>
      <c r="R782">
        <v>1</v>
      </c>
    </row>
    <row r="783" spans="1:18" x14ac:dyDescent="0.25">
      <c r="A783" t="s">
        <v>1720</v>
      </c>
      <c r="B783">
        <v>3130.4486999999999</v>
      </c>
      <c r="C783">
        <v>29.1602</v>
      </c>
      <c r="D783">
        <v>72861.752600000007</v>
      </c>
      <c r="E783" s="3">
        <v>28684.760399999999</v>
      </c>
      <c r="F783" s="4">
        <v>558.02750000000003</v>
      </c>
      <c r="G783">
        <v>15.3271</v>
      </c>
      <c r="H783">
        <v>528.68190000000004</v>
      </c>
      <c r="I783">
        <v>0</v>
      </c>
      <c r="J783">
        <v>0</v>
      </c>
      <c r="K783">
        <v>0</v>
      </c>
      <c r="L783">
        <v>10.805400000000001</v>
      </c>
      <c r="M783">
        <v>71555.12</v>
      </c>
      <c r="N783">
        <v>0</v>
      </c>
      <c r="O783">
        <v>0</v>
      </c>
      <c r="P783">
        <v>0</v>
      </c>
      <c r="Q783">
        <v>0</v>
      </c>
      <c r="R783">
        <v>1</v>
      </c>
    </row>
    <row r="784" spans="1:18" x14ac:dyDescent="0.25">
      <c r="A784" t="s">
        <v>1721</v>
      </c>
      <c r="B784">
        <v>4274.4480000000003</v>
      </c>
      <c r="C784">
        <v>437.10899999999998</v>
      </c>
      <c r="D784">
        <v>83792.048299999995</v>
      </c>
      <c r="E784" s="3">
        <v>31602.210299999999</v>
      </c>
      <c r="F784" s="4">
        <v>6013.4291999999996</v>
      </c>
      <c r="G784">
        <v>1108.2654</v>
      </c>
      <c r="H784">
        <v>4411.0087999999996</v>
      </c>
      <c r="I784">
        <v>0</v>
      </c>
      <c r="J784">
        <v>0</v>
      </c>
      <c r="K784">
        <v>0</v>
      </c>
      <c r="L784">
        <v>829.07380000000001</v>
      </c>
      <c r="M784">
        <v>54732.359799999998</v>
      </c>
      <c r="N784">
        <v>0</v>
      </c>
      <c r="O784">
        <v>0</v>
      </c>
      <c r="P784">
        <v>0</v>
      </c>
      <c r="Q784">
        <v>0</v>
      </c>
      <c r="R784">
        <v>1</v>
      </c>
    </row>
    <row r="785" spans="1:18" x14ac:dyDescent="0.25">
      <c r="A785" t="s">
        <v>1723</v>
      </c>
      <c r="B785">
        <v>10814.591700000001</v>
      </c>
      <c r="C785">
        <v>1151.9246000000001</v>
      </c>
      <c r="D785">
        <v>175854.6464</v>
      </c>
      <c r="E785" s="3">
        <v>75432.574699999997</v>
      </c>
      <c r="F785" s="4">
        <v>13774.0026</v>
      </c>
      <c r="G785">
        <v>2785.6631000000002</v>
      </c>
      <c r="H785">
        <v>7613.9762000000001</v>
      </c>
      <c r="I785">
        <v>0</v>
      </c>
      <c r="J785">
        <v>0</v>
      </c>
      <c r="K785">
        <v>0</v>
      </c>
      <c r="L785">
        <v>1353.5573999999999</v>
      </c>
      <c r="M785">
        <v>54703.746500000001</v>
      </c>
      <c r="N785">
        <v>0</v>
      </c>
      <c r="O785">
        <v>0</v>
      </c>
      <c r="P785">
        <v>0</v>
      </c>
      <c r="Q785">
        <v>0</v>
      </c>
      <c r="R785">
        <v>1</v>
      </c>
    </row>
    <row r="786" spans="1:18" x14ac:dyDescent="0.25">
      <c r="A786" t="s">
        <v>1724</v>
      </c>
      <c r="B786">
        <v>6413.8865999999998</v>
      </c>
      <c r="C786">
        <v>463.87639999999999</v>
      </c>
      <c r="D786">
        <v>136878.04449999999</v>
      </c>
      <c r="E786" s="3">
        <v>57344.207499999997</v>
      </c>
      <c r="F786" s="4">
        <v>7057.3513999999996</v>
      </c>
      <c r="G786">
        <v>639.14580000000001</v>
      </c>
      <c r="H786">
        <v>5861.6926999999996</v>
      </c>
      <c r="I786">
        <v>0</v>
      </c>
      <c r="J786">
        <v>0</v>
      </c>
      <c r="K786">
        <v>0</v>
      </c>
      <c r="L786">
        <v>287.53840000000002</v>
      </c>
      <c r="M786">
        <v>114563.3977</v>
      </c>
      <c r="N786">
        <v>0</v>
      </c>
      <c r="O786">
        <v>0</v>
      </c>
      <c r="P786">
        <v>0</v>
      </c>
      <c r="Q786">
        <v>0</v>
      </c>
      <c r="R786">
        <v>1</v>
      </c>
    </row>
    <row r="787" spans="1:18" x14ac:dyDescent="0.25">
      <c r="A787" t="s">
        <v>106</v>
      </c>
      <c r="B787">
        <v>10066.2981</v>
      </c>
      <c r="C787">
        <v>1245.4930999999999</v>
      </c>
      <c r="D787">
        <v>198892.01190000001</v>
      </c>
      <c r="E787" s="3">
        <v>95869.225600000005</v>
      </c>
      <c r="F787" s="4">
        <v>19430.573700000001</v>
      </c>
      <c r="G787">
        <v>1835.4639</v>
      </c>
      <c r="H787">
        <v>15700.168600000001</v>
      </c>
      <c r="I787">
        <v>0</v>
      </c>
      <c r="J787">
        <v>0</v>
      </c>
      <c r="K787">
        <v>0</v>
      </c>
      <c r="L787">
        <v>841.06529999999998</v>
      </c>
      <c r="M787">
        <v>113832.43429999999</v>
      </c>
      <c r="N787">
        <v>0</v>
      </c>
      <c r="O787">
        <v>0</v>
      </c>
      <c r="P787">
        <v>0</v>
      </c>
      <c r="Q787">
        <v>0</v>
      </c>
      <c r="R787">
        <v>1</v>
      </c>
    </row>
    <row r="788" spans="1:18" x14ac:dyDescent="0.25">
      <c r="A788" t="s">
        <v>1726</v>
      </c>
      <c r="B788">
        <v>8182.9708000000001</v>
      </c>
      <c r="C788">
        <v>860.64300000000003</v>
      </c>
      <c r="D788">
        <v>124413.0588</v>
      </c>
      <c r="E788" s="3">
        <v>52298.393900000003</v>
      </c>
      <c r="F788" s="4">
        <v>8877.6553999999996</v>
      </c>
      <c r="G788">
        <v>1801.9222</v>
      </c>
      <c r="H788">
        <v>4574.1544000000004</v>
      </c>
      <c r="I788">
        <v>0</v>
      </c>
      <c r="J788">
        <v>0</v>
      </c>
      <c r="K788">
        <v>0</v>
      </c>
      <c r="L788">
        <v>837.80179999999996</v>
      </c>
      <c r="M788">
        <v>43216.443299999999</v>
      </c>
      <c r="N788">
        <v>0</v>
      </c>
      <c r="O788">
        <v>0</v>
      </c>
      <c r="P788">
        <v>0</v>
      </c>
      <c r="Q788">
        <v>0</v>
      </c>
      <c r="R788">
        <v>1</v>
      </c>
    </row>
    <row r="789" spans="1:18" x14ac:dyDescent="0.25">
      <c r="A789" t="s">
        <v>1728</v>
      </c>
      <c r="B789">
        <v>10836.2232</v>
      </c>
      <c r="C789">
        <v>1504.3988999999999</v>
      </c>
      <c r="D789">
        <v>175735.64600000001</v>
      </c>
      <c r="E789" s="3">
        <v>75696.505799999999</v>
      </c>
      <c r="F789" s="4">
        <v>15094.734</v>
      </c>
      <c r="G789">
        <v>2285.8461000000002</v>
      </c>
      <c r="H789">
        <v>9545.5056999999997</v>
      </c>
      <c r="I789">
        <v>0</v>
      </c>
      <c r="J789">
        <v>0</v>
      </c>
      <c r="K789">
        <v>0</v>
      </c>
      <c r="L789">
        <v>845.71680000000003</v>
      </c>
      <c r="M789">
        <v>52725.000899999999</v>
      </c>
      <c r="N789">
        <v>0</v>
      </c>
      <c r="O789">
        <v>0</v>
      </c>
      <c r="P789">
        <v>0</v>
      </c>
      <c r="Q789">
        <v>0</v>
      </c>
      <c r="R789">
        <v>1</v>
      </c>
    </row>
    <row r="790" spans="1:18" x14ac:dyDescent="0.25">
      <c r="A790" t="s">
        <v>1729</v>
      </c>
      <c r="B790">
        <v>10954.9339</v>
      </c>
      <c r="C790">
        <v>1228.8839</v>
      </c>
      <c r="D790">
        <v>177710.133</v>
      </c>
      <c r="E790" s="3">
        <v>73363.198499999999</v>
      </c>
      <c r="F790" s="4">
        <v>10692.364</v>
      </c>
      <c r="G790">
        <v>1076.8412000000001</v>
      </c>
      <c r="H790">
        <v>8262.3642999999993</v>
      </c>
      <c r="I790">
        <v>0</v>
      </c>
      <c r="J790">
        <v>0</v>
      </c>
      <c r="K790">
        <v>0</v>
      </c>
      <c r="L790">
        <v>465.00060000000002</v>
      </c>
      <c r="M790">
        <v>118124.7521</v>
      </c>
      <c r="N790">
        <v>0</v>
      </c>
      <c r="O790">
        <v>0</v>
      </c>
      <c r="P790">
        <v>0</v>
      </c>
      <c r="Q790">
        <v>0</v>
      </c>
      <c r="R790">
        <v>1</v>
      </c>
    </row>
    <row r="791" spans="1:18" x14ac:dyDescent="0.25">
      <c r="A791" t="s">
        <v>1730</v>
      </c>
      <c r="B791">
        <v>8675.8559999999998</v>
      </c>
      <c r="C791">
        <v>1156.7766999999999</v>
      </c>
      <c r="D791">
        <v>132947.4817</v>
      </c>
      <c r="E791" s="3">
        <v>57952.611499999999</v>
      </c>
      <c r="F791" s="4">
        <v>11038.8393</v>
      </c>
      <c r="G791">
        <v>1901.5346</v>
      </c>
      <c r="H791">
        <v>5777.5582999999997</v>
      </c>
      <c r="I791">
        <v>0</v>
      </c>
      <c r="J791">
        <v>0</v>
      </c>
      <c r="K791">
        <v>0</v>
      </c>
      <c r="L791">
        <v>697.70429999999999</v>
      </c>
      <c r="M791">
        <v>31336.723699999999</v>
      </c>
      <c r="N791">
        <v>0</v>
      </c>
      <c r="O791">
        <v>0</v>
      </c>
      <c r="P791">
        <v>0</v>
      </c>
      <c r="Q791">
        <v>0</v>
      </c>
      <c r="R791">
        <v>1</v>
      </c>
    </row>
    <row r="792" spans="1:18" x14ac:dyDescent="0.25">
      <c r="A792" t="s">
        <v>1731</v>
      </c>
      <c r="B792">
        <v>17086.7222</v>
      </c>
      <c r="C792">
        <v>2365.3773999999999</v>
      </c>
      <c r="D792">
        <v>204644.1899</v>
      </c>
      <c r="E792" s="3">
        <v>93355.264599999995</v>
      </c>
      <c r="F792" s="4">
        <v>15777.198</v>
      </c>
      <c r="G792">
        <v>3173.1959000000002</v>
      </c>
      <c r="H792">
        <v>7727.5598</v>
      </c>
      <c r="I792">
        <v>0</v>
      </c>
      <c r="J792">
        <v>0</v>
      </c>
      <c r="K792">
        <v>0</v>
      </c>
      <c r="L792">
        <v>1027.5088000000001</v>
      </c>
      <c r="M792">
        <v>27775.116600000001</v>
      </c>
      <c r="N792">
        <v>0</v>
      </c>
      <c r="O792">
        <v>0</v>
      </c>
      <c r="P792">
        <v>0</v>
      </c>
      <c r="Q792">
        <v>0</v>
      </c>
      <c r="R792">
        <v>1</v>
      </c>
    </row>
    <row r="793" spans="1:18" x14ac:dyDescent="0.25">
      <c r="A793" t="s">
        <v>2017</v>
      </c>
      <c r="B793">
        <v>7282.7703000000001</v>
      </c>
      <c r="C793">
        <v>393.16849999999999</v>
      </c>
      <c r="D793">
        <v>171216.44990000001</v>
      </c>
      <c r="E793" s="3">
        <v>77350.937000000005</v>
      </c>
      <c r="F793" s="4">
        <v>8790.0095000000001</v>
      </c>
      <c r="G793">
        <v>109.2223</v>
      </c>
      <c r="H793">
        <v>8602.1883999999991</v>
      </c>
      <c r="I793">
        <v>0</v>
      </c>
      <c r="J793">
        <v>0</v>
      </c>
      <c r="K793">
        <v>0</v>
      </c>
      <c r="L793">
        <v>83.510800000000003</v>
      </c>
      <c r="M793">
        <v>160427.3365</v>
      </c>
      <c r="N793">
        <v>0</v>
      </c>
      <c r="O793">
        <v>0</v>
      </c>
      <c r="P793">
        <v>0</v>
      </c>
      <c r="Q793">
        <v>0</v>
      </c>
      <c r="R793">
        <v>1</v>
      </c>
    </row>
    <row r="794" spans="1:18" x14ac:dyDescent="0.25">
      <c r="A794" t="s">
        <v>1734</v>
      </c>
      <c r="B794">
        <v>11756.3333</v>
      </c>
      <c r="C794">
        <v>1824.3179</v>
      </c>
      <c r="D794">
        <v>172372.88389999999</v>
      </c>
      <c r="E794" s="3">
        <v>78076.277300000002</v>
      </c>
      <c r="F794" s="4">
        <v>16881.9025</v>
      </c>
      <c r="G794">
        <v>2821.2622999999999</v>
      </c>
      <c r="H794">
        <v>10546.9967</v>
      </c>
      <c r="I794">
        <v>0</v>
      </c>
      <c r="J794">
        <v>0</v>
      </c>
      <c r="K794">
        <v>0</v>
      </c>
      <c r="L794">
        <v>992.46220000000005</v>
      </c>
      <c r="M794">
        <v>28667.656299999999</v>
      </c>
      <c r="N794">
        <v>0</v>
      </c>
      <c r="O794">
        <v>0</v>
      </c>
      <c r="P794">
        <v>0</v>
      </c>
      <c r="Q794">
        <v>0</v>
      </c>
      <c r="R794">
        <v>1</v>
      </c>
    </row>
    <row r="795" spans="1:18" x14ac:dyDescent="0.25">
      <c r="A795" t="s">
        <v>1735</v>
      </c>
      <c r="B795">
        <v>9861.3734999999997</v>
      </c>
      <c r="C795">
        <v>1133.6056000000001</v>
      </c>
      <c r="D795">
        <v>175030.3939</v>
      </c>
      <c r="E795" s="3">
        <v>66703.841100000005</v>
      </c>
      <c r="F795" s="4">
        <v>15872.6448</v>
      </c>
      <c r="G795">
        <v>1945.1893</v>
      </c>
      <c r="H795">
        <v>12539.507900000001</v>
      </c>
      <c r="I795">
        <v>0</v>
      </c>
      <c r="J795">
        <v>0</v>
      </c>
      <c r="K795">
        <v>0</v>
      </c>
      <c r="L795">
        <v>1067.3664000000001</v>
      </c>
      <c r="M795">
        <v>106642.93429999999</v>
      </c>
      <c r="N795">
        <v>0</v>
      </c>
      <c r="O795">
        <v>0</v>
      </c>
      <c r="P795">
        <v>0</v>
      </c>
      <c r="Q795">
        <v>0</v>
      </c>
      <c r="R795">
        <v>1</v>
      </c>
    </row>
    <row r="796" spans="1:18" x14ac:dyDescent="0.25">
      <c r="A796" t="s">
        <v>1736</v>
      </c>
      <c r="B796">
        <v>15641.2117</v>
      </c>
      <c r="C796">
        <v>1777.3893</v>
      </c>
      <c r="D796">
        <v>189597.41880000001</v>
      </c>
      <c r="E796" s="3">
        <v>77957.327399999995</v>
      </c>
      <c r="F796" s="4">
        <v>12905.716399999999</v>
      </c>
      <c r="G796">
        <v>3896.7557999999999</v>
      </c>
      <c r="H796">
        <v>3894.1212</v>
      </c>
      <c r="I796">
        <v>0</v>
      </c>
      <c r="J796">
        <v>0</v>
      </c>
      <c r="K796">
        <v>0</v>
      </c>
      <c r="L796">
        <v>1496.3903</v>
      </c>
      <c r="M796">
        <v>9325.0727000000006</v>
      </c>
      <c r="N796">
        <v>0</v>
      </c>
      <c r="O796">
        <v>0</v>
      </c>
      <c r="P796">
        <v>0</v>
      </c>
      <c r="Q796">
        <v>0</v>
      </c>
      <c r="R796">
        <v>1</v>
      </c>
    </row>
    <row r="797" spans="1:18" x14ac:dyDescent="0.25">
      <c r="A797" t="s">
        <v>1737</v>
      </c>
      <c r="B797">
        <v>17479.109</v>
      </c>
      <c r="C797">
        <v>1777.3384000000001</v>
      </c>
      <c r="D797">
        <v>214776.28030000001</v>
      </c>
      <c r="E797" s="3">
        <v>88165.450100000002</v>
      </c>
      <c r="F797" s="4">
        <v>13221.968199999999</v>
      </c>
      <c r="G797">
        <v>3888.9285</v>
      </c>
      <c r="H797">
        <v>4632.4588999999996</v>
      </c>
      <c r="I797">
        <v>0</v>
      </c>
      <c r="J797">
        <v>0</v>
      </c>
      <c r="K797">
        <v>0</v>
      </c>
      <c r="L797">
        <v>1805.5532000000001</v>
      </c>
      <c r="M797">
        <v>49566.829400000002</v>
      </c>
      <c r="N797">
        <v>0</v>
      </c>
      <c r="O797">
        <v>0</v>
      </c>
      <c r="P797">
        <v>0</v>
      </c>
      <c r="Q797">
        <v>0</v>
      </c>
      <c r="R797">
        <v>1</v>
      </c>
    </row>
    <row r="798" spans="1:18" x14ac:dyDescent="0.25">
      <c r="A798" t="s">
        <v>1740</v>
      </c>
      <c r="B798">
        <v>12198.006600000001</v>
      </c>
      <c r="C798">
        <v>1190.4145000000001</v>
      </c>
      <c r="D798">
        <v>196572.53289999999</v>
      </c>
      <c r="E798" s="3">
        <v>86438.355200000005</v>
      </c>
      <c r="F798" s="4">
        <v>11860.0476</v>
      </c>
      <c r="G798">
        <v>2233.5969</v>
      </c>
      <c r="H798">
        <v>5199.7862999999998</v>
      </c>
      <c r="I798">
        <v>0</v>
      </c>
      <c r="J798">
        <v>0</v>
      </c>
      <c r="K798">
        <v>0</v>
      </c>
      <c r="L798">
        <v>915.19600000000003</v>
      </c>
      <c r="M798">
        <v>68895.471300000005</v>
      </c>
      <c r="N798">
        <v>0</v>
      </c>
      <c r="O798">
        <v>0</v>
      </c>
      <c r="P798">
        <v>0</v>
      </c>
      <c r="Q798">
        <v>0</v>
      </c>
      <c r="R798">
        <v>1</v>
      </c>
    </row>
    <row r="799" spans="1:18" x14ac:dyDescent="0.25">
      <c r="A799" t="s">
        <v>1741</v>
      </c>
      <c r="B799">
        <v>5566.5284000000001</v>
      </c>
      <c r="C799">
        <v>378.65469999999999</v>
      </c>
      <c r="D799">
        <v>93146.8753</v>
      </c>
      <c r="E799" s="3">
        <v>39724.279799999997</v>
      </c>
      <c r="F799" s="4">
        <v>4252.7327999999998</v>
      </c>
      <c r="G799">
        <v>1233.8684000000001</v>
      </c>
      <c r="H799">
        <v>1032.8610000000001</v>
      </c>
      <c r="I799">
        <v>0</v>
      </c>
      <c r="J799">
        <v>0</v>
      </c>
      <c r="K799">
        <v>0</v>
      </c>
      <c r="L799">
        <v>555.92650000000003</v>
      </c>
      <c r="M799">
        <v>17553.899399999998</v>
      </c>
      <c r="N799">
        <v>0</v>
      </c>
      <c r="O799">
        <v>0</v>
      </c>
      <c r="P799">
        <v>0</v>
      </c>
      <c r="Q799">
        <v>0</v>
      </c>
      <c r="R799">
        <v>1</v>
      </c>
    </row>
    <row r="800" spans="1:18" x14ac:dyDescent="0.25">
      <c r="A800" t="s">
        <v>1742</v>
      </c>
      <c r="B800">
        <v>11844.360699999999</v>
      </c>
      <c r="C800">
        <v>1153.5663</v>
      </c>
      <c r="D800">
        <v>172536.66930000001</v>
      </c>
      <c r="E800" s="3">
        <v>73836.122499999998</v>
      </c>
      <c r="F800" s="4">
        <v>10460.6805</v>
      </c>
      <c r="G800">
        <v>2417.2539000000002</v>
      </c>
      <c r="H800">
        <v>3332.0450999999998</v>
      </c>
      <c r="I800">
        <v>0</v>
      </c>
      <c r="J800">
        <v>0</v>
      </c>
      <c r="K800">
        <v>0</v>
      </c>
      <c r="L800">
        <v>843.37120000000004</v>
      </c>
      <c r="M800">
        <v>37480.868600000002</v>
      </c>
      <c r="N800">
        <v>0</v>
      </c>
      <c r="O800">
        <v>0</v>
      </c>
      <c r="P800">
        <v>0</v>
      </c>
      <c r="Q800">
        <v>0</v>
      </c>
      <c r="R800">
        <v>1</v>
      </c>
    </row>
    <row r="801" spans="1:18" x14ac:dyDescent="0.25">
      <c r="A801" t="s">
        <v>1744</v>
      </c>
      <c r="B801">
        <v>7169.7002000000002</v>
      </c>
      <c r="C801">
        <v>489.09870000000001</v>
      </c>
      <c r="D801">
        <v>125307.3815</v>
      </c>
      <c r="E801" s="3">
        <v>51588.466200000003</v>
      </c>
      <c r="F801" s="4">
        <v>5698.5474000000004</v>
      </c>
      <c r="G801">
        <v>1321.0868</v>
      </c>
      <c r="H801">
        <v>1796.03</v>
      </c>
      <c r="I801">
        <v>0</v>
      </c>
      <c r="J801">
        <v>0</v>
      </c>
      <c r="K801">
        <v>0</v>
      </c>
      <c r="L801">
        <v>592.52880000000005</v>
      </c>
      <c r="M801">
        <v>48255.311900000001</v>
      </c>
      <c r="N801">
        <v>0</v>
      </c>
      <c r="O801">
        <v>0</v>
      </c>
      <c r="P801">
        <v>0</v>
      </c>
      <c r="Q801">
        <v>0</v>
      </c>
      <c r="R801">
        <v>1</v>
      </c>
    </row>
    <row r="802" spans="1:18" x14ac:dyDescent="0.25">
      <c r="A802" t="s">
        <v>1747</v>
      </c>
      <c r="B802">
        <v>13862.7361</v>
      </c>
      <c r="C802">
        <v>1835.3190999999999</v>
      </c>
      <c r="D802">
        <v>235284.3775</v>
      </c>
      <c r="E802" s="3">
        <v>109310.73450000001</v>
      </c>
      <c r="F802" s="4">
        <v>21608.4964</v>
      </c>
      <c r="G802">
        <v>3000.6576</v>
      </c>
      <c r="H802">
        <v>12748.581700000001</v>
      </c>
      <c r="I802">
        <v>0</v>
      </c>
      <c r="J802">
        <v>0</v>
      </c>
      <c r="K802">
        <v>0</v>
      </c>
      <c r="L802">
        <v>1045.6016</v>
      </c>
      <c r="M802">
        <v>83542.163</v>
      </c>
      <c r="N802">
        <v>0</v>
      </c>
      <c r="O802">
        <v>0</v>
      </c>
      <c r="P802">
        <v>0</v>
      </c>
      <c r="Q802">
        <v>0</v>
      </c>
      <c r="R802">
        <v>1</v>
      </c>
    </row>
    <row r="803" spans="1:18" x14ac:dyDescent="0.25">
      <c r="A803" t="s">
        <v>1749</v>
      </c>
      <c r="B803">
        <v>3520.7509</v>
      </c>
      <c r="C803">
        <v>180.8655</v>
      </c>
      <c r="D803">
        <v>74807.421499999997</v>
      </c>
      <c r="E803" s="3">
        <v>30097.295900000001</v>
      </c>
      <c r="F803" s="4">
        <v>1730.2913000000001</v>
      </c>
      <c r="G803">
        <v>307.65030000000002</v>
      </c>
      <c r="H803">
        <v>777.89700000000005</v>
      </c>
      <c r="I803">
        <v>0</v>
      </c>
      <c r="J803">
        <v>0</v>
      </c>
      <c r="K803">
        <v>0</v>
      </c>
      <c r="L803">
        <v>108.3721</v>
      </c>
      <c r="M803">
        <v>59016.213900000002</v>
      </c>
      <c r="N803">
        <v>0</v>
      </c>
      <c r="O803">
        <v>0</v>
      </c>
      <c r="P803">
        <v>0</v>
      </c>
      <c r="Q803">
        <v>0</v>
      </c>
      <c r="R803">
        <v>1</v>
      </c>
    </row>
    <row r="804" spans="1:18" x14ac:dyDescent="0.25">
      <c r="A804" t="s">
        <v>1750</v>
      </c>
      <c r="B804">
        <v>12200.329100000001</v>
      </c>
      <c r="C804">
        <v>1193.5572999999999</v>
      </c>
      <c r="D804">
        <v>153355.28950000001</v>
      </c>
      <c r="E804" s="3">
        <v>66600.967699999994</v>
      </c>
      <c r="F804" s="4">
        <v>9202.9348000000009</v>
      </c>
      <c r="G804">
        <v>2754.9854</v>
      </c>
      <c r="H804">
        <v>1585.7382</v>
      </c>
      <c r="I804">
        <v>0</v>
      </c>
      <c r="J804">
        <v>0</v>
      </c>
      <c r="K804">
        <v>0</v>
      </c>
      <c r="L804">
        <v>936.71709999999996</v>
      </c>
      <c r="M804">
        <v>25998.875899999999</v>
      </c>
      <c r="N804">
        <v>0</v>
      </c>
      <c r="O804">
        <v>0</v>
      </c>
      <c r="P804">
        <v>0</v>
      </c>
      <c r="Q804">
        <v>0</v>
      </c>
      <c r="R804">
        <v>1</v>
      </c>
    </row>
    <row r="805" spans="1:18" x14ac:dyDescent="0.25">
      <c r="A805" t="s">
        <v>1751</v>
      </c>
      <c r="B805">
        <v>11997.873900000001</v>
      </c>
      <c r="C805">
        <v>1392.4274</v>
      </c>
      <c r="D805">
        <v>169190.1367</v>
      </c>
      <c r="E805" s="3">
        <v>74896.361900000004</v>
      </c>
      <c r="F805" s="4">
        <v>12277.2852</v>
      </c>
      <c r="G805">
        <v>2879.8968</v>
      </c>
      <c r="H805">
        <v>5185.9840999999997</v>
      </c>
      <c r="I805">
        <v>0</v>
      </c>
      <c r="J805">
        <v>0</v>
      </c>
      <c r="K805">
        <v>0</v>
      </c>
      <c r="L805">
        <v>1238.0706</v>
      </c>
      <c r="M805">
        <v>37430.4205</v>
      </c>
      <c r="N805">
        <v>0</v>
      </c>
      <c r="O805">
        <v>0</v>
      </c>
      <c r="P805">
        <v>0</v>
      </c>
      <c r="Q805">
        <v>0</v>
      </c>
      <c r="R805">
        <v>1</v>
      </c>
    </row>
    <row r="806" spans="1:18" x14ac:dyDescent="0.25">
      <c r="A806" t="s">
        <v>1752</v>
      </c>
      <c r="B806">
        <v>6346.6310999999996</v>
      </c>
      <c r="C806">
        <v>696.0797</v>
      </c>
      <c r="D806">
        <v>99648.516600000003</v>
      </c>
      <c r="E806" s="3">
        <v>41400.788699999997</v>
      </c>
      <c r="F806" s="4">
        <v>8774.9673000000003</v>
      </c>
      <c r="G806">
        <v>1990.1007</v>
      </c>
      <c r="H806">
        <v>2071.6073000000001</v>
      </c>
      <c r="I806">
        <v>0</v>
      </c>
      <c r="J806">
        <v>0</v>
      </c>
      <c r="K806">
        <v>0</v>
      </c>
      <c r="L806">
        <v>1111.2408</v>
      </c>
      <c r="M806">
        <v>16531.480500000001</v>
      </c>
      <c r="N806">
        <v>0</v>
      </c>
      <c r="O806">
        <v>0</v>
      </c>
      <c r="P806">
        <v>0</v>
      </c>
      <c r="Q806">
        <v>0</v>
      </c>
      <c r="R806">
        <v>1</v>
      </c>
    </row>
    <row r="807" spans="1:18" x14ac:dyDescent="0.25">
      <c r="A807" t="s">
        <v>107</v>
      </c>
      <c r="B807">
        <v>7513.5065000000004</v>
      </c>
      <c r="C807">
        <v>1530.5228</v>
      </c>
      <c r="D807">
        <v>117758.86079999999</v>
      </c>
      <c r="E807" s="3">
        <v>43794.508199999997</v>
      </c>
      <c r="F807" s="4">
        <v>14108.0699</v>
      </c>
      <c r="G807">
        <v>2518.8400999999999</v>
      </c>
      <c r="H807">
        <v>10521.6232</v>
      </c>
      <c r="I807">
        <v>0</v>
      </c>
      <c r="J807">
        <v>0</v>
      </c>
      <c r="K807">
        <v>0</v>
      </c>
      <c r="L807">
        <v>1642.7471</v>
      </c>
      <c r="M807">
        <v>55849.580499999996</v>
      </c>
      <c r="N807">
        <v>0</v>
      </c>
      <c r="O807">
        <v>0</v>
      </c>
      <c r="P807">
        <v>0</v>
      </c>
      <c r="Q807">
        <v>0</v>
      </c>
      <c r="R807">
        <v>1</v>
      </c>
    </row>
    <row r="808" spans="1:18" x14ac:dyDescent="0.25">
      <c r="A808" t="s">
        <v>1754</v>
      </c>
      <c r="B808">
        <v>12671.6662</v>
      </c>
      <c r="C808">
        <v>2000.3127999999999</v>
      </c>
      <c r="D808">
        <v>173726.20199999999</v>
      </c>
      <c r="E808" s="3">
        <v>79608.802800000005</v>
      </c>
      <c r="F808" s="4">
        <v>17275.3809</v>
      </c>
      <c r="G808">
        <v>2919.2855</v>
      </c>
      <c r="H808">
        <v>10176.430899999999</v>
      </c>
      <c r="I808">
        <v>0</v>
      </c>
      <c r="J808">
        <v>0</v>
      </c>
      <c r="K808">
        <v>0</v>
      </c>
      <c r="L808">
        <v>1136.8045</v>
      </c>
      <c r="M808">
        <v>15714.9501</v>
      </c>
      <c r="N808">
        <v>0</v>
      </c>
      <c r="O808">
        <v>0</v>
      </c>
      <c r="P808">
        <v>0</v>
      </c>
      <c r="Q808">
        <v>0</v>
      </c>
      <c r="R808">
        <v>1</v>
      </c>
    </row>
    <row r="809" spans="1:18" x14ac:dyDescent="0.25">
      <c r="A809" t="s">
        <v>1756</v>
      </c>
      <c r="B809">
        <v>12801.496800000001</v>
      </c>
      <c r="C809">
        <v>1883.8653999999999</v>
      </c>
      <c r="D809">
        <v>174965.01819999999</v>
      </c>
      <c r="E809" s="3">
        <v>68892.043699999995</v>
      </c>
      <c r="F809" s="4">
        <v>16232.267</v>
      </c>
      <c r="G809">
        <v>2591.3101999999999</v>
      </c>
      <c r="H809">
        <v>9261.6658000000007</v>
      </c>
      <c r="I809">
        <v>0</v>
      </c>
      <c r="J809">
        <v>0</v>
      </c>
      <c r="K809">
        <v>0</v>
      </c>
      <c r="L809">
        <v>1098.7598</v>
      </c>
      <c r="M809">
        <v>28323.299200000001</v>
      </c>
      <c r="N809">
        <v>0</v>
      </c>
      <c r="O809">
        <v>0</v>
      </c>
      <c r="P809">
        <v>0</v>
      </c>
      <c r="Q809">
        <v>0</v>
      </c>
      <c r="R809">
        <v>1</v>
      </c>
    </row>
    <row r="810" spans="1:18" x14ac:dyDescent="0.25">
      <c r="A810" t="s">
        <v>1757</v>
      </c>
      <c r="B810">
        <v>7648.6225999999997</v>
      </c>
      <c r="C810">
        <v>772.66010000000006</v>
      </c>
      <c r="D810">
        <v>108739.66310000001</v>
      </c>
      <c r="E810" s="3">
        <v>41754.507400000002</v>
      </c>
      <c r="F810" s="4">
        <v>6196.7731999999996</v>
      </c>
      <c r="G810">
        <v>1921.951</v>
      </c>
      <c r="H810">
        <v>1899.7027</v>
      </c>
      <c r="I810">
        <v>0</v>
      </c>
      <c r="J810">
        <v>0</v>
      </c>
      <c r="K810">
        <v>0</v>
      </c>
      <c r="L810">
        <v>725.79819999999995</v>
      </c>
      <c r="M810">
        <v>24328.85</v>
      </c>
      <c r="N810">
        <v>0</v>
      </c>
      <c r="O810">
        <v>0</v>
      </c>
      <c r="P810">
        <v>0</v>
      </c>
      <c r="Q810">
        <v>0</v>
      </c>
      <c r="R810">
        <v>1</v>
      </c>
    </row>
    <row r="811" spans="1:18" x14ac:dyDescent="0.25">
      <c r="A811" t="s">
        <v>108</v>
      </c>
      <c r="B811">
        <v>7537.4034000000001</v>
      </c>
      <c r="C811">
        <v>569.84460000000001</v>
      </c>
      <c r="D811">
        <v>109465.0849</v>
      </c>
      <c r="E811" s="3">
        <v>47646.701099999998</v>
      </c>
      <c r="F811" s="4">
        <v>5722.7221</v>
      </c>
      <c r="G811">
        <v>1913.2219</v>
      </c>
      <c r="H811">
        <v>1604.8077000000001</v>
      </c>
      <c r="I811">
        <v>0</v>
      </c>
      <c r="J811">
        <v>0</v>
      </c>
      <c r="K811">
        <v>0</v>
      </c>
      <c r="L811">
        <v>667.6413</v>
      </c>
      <c r="M811">
        <v>13468.288200000001</v>
      </c>
      <c r="N811">
        <v>0</v>
      </c>
      <c r="O811">
        <v>0</v>
      </c>
      <c r="P811">
        <v>0</v>
      </c>
      <c r="Q811">
        <v>0</v>
      </c>
      <c r="R811">
        <v>1</v>
      </c>
    </row>
    <row r="812" spans="1:18" x14ac:dyDescent="0.25">
      <c r="A812" t="s">
        <v>109</v>
      </c>
      <c r="B812">
        <v>8125.9769999999999</v>
      </c>
      <c r="C812">
        <v>2040.5015000000001</v>
      </c>
      <c r="D812">
        <v>106337.09729999999</v>
      </c>
      <c r="E812" s="3">
        <v>31005.090199999999</v>
      </c>
      <c r="F812" s="4">
        <v>17979.703300000001</v>
      </c>
      <c r="G812">
        <v>2728.8519999999999</v>
      </c>
      <c r="H812">
        <v>12707.352800000001</v>
      </c>
      <c r="I812">
        <v>0</v>
      </c>
      <c r="J812">
        <v>0</v>
      </c>
      <c r="K812">
        <v>0</v>
      </c>
      <c r="L812">
        <v>1772.8820000000001</v>
      </c>
      <c r="M812">
        <v>27021.273799999999</v>
      </c>
      <c r="N812">
        <v>0</v>
      </c>
      <c r="O812">
        <v>0</v>
      </c>
      <c r="P812">
        <v>0</v>
      </c>
      <c r="Q812">
        <v>0</v>
      </c>
      <c r="R812">
        <v>1</v>
      </c>
    </row>
    <row r="813" spans="1:18" x14ac:dyDescent="0.25">
      <c r="A813" t="s">
        <v>1758</v>
      </c>
      <c r="B813">
        <v>9192.0900999999994</v>
      </c>
      <c r="C813">
        <v>921.64400000000001</v>
      </c>
      <c r="D813">
        <v>132536.6133</v>
      </c>
      <c r="E813" s="3">
        <v>55554.459000000003</v>
      </c>
      <c r="F813" s="4">
        <v>8903.5138999999999</v>
      </c>
      <c r="G813">
        <v>2402.7186000000002</v>
      </c>
      <c r="H813">
        <v>4032.9665</v>
      </c>
      <c r="I813">
        <v>0</v>
      </c>
      <c r="J813">
        <v>0</v>
      </c>
      <c r="K813">
        <v>0</v>
      </c>
      <c r="L813">
        <v>1152.7417</v>
      </c>
      <c r="M813">
        <v>41240.195699999997</v>
      </c>
      <c r="N813">
        <v>0</v>
      </c>
      <c r="O813">
        <v>0</v>
      </c>
      <c r="P813">
        <v>0</v>
      </c>
      <c r="Q813">
        <v>0</v>
      </c>
      <c r="R813">
        <v>1</v>
      </c>
    </row>
    <row r="814" spans="1:18" x14ac:dyDescent="0.25">
      <c r="A814" t="s">
        <v>1759</v>
      </c>
      <c r="B814">
        <v>9542.4815999999992</v>
      </c>
      <c r="C814">
        <v>1377.0083</v>
      </c>
      <c r="D814">
        <v>125692.0757</v>
      </c>
      <c r="E814" s="3">
        <v>54353.481599999999</v>
      </c>
      <c r="F814" s="4">
        <v>10921.650299999999</v>
      </c>
      <c r="G814">
        <v>2156.7797999999998</v>
      </c>
      <c r="H814">
        <v>4907.2789000000002</v>
      </c>
      <c r="I814">
        <v>0</v>
      </c>
      <c r="J814">
        <v>0</v>
      </c>
      <c r="K814">
        <v>0</v>
      </c>
      <c r="L814">
        <v>717.77329999999995</v>
      </c>
      <c r="M814">
        <v>17142.852599999998</v>
      </c>
      <c r="N814">
        <v>0</v>
      </c>
      <c r="O814">
        <v>0</v>
      </c>
      <c r="P814">
        <v>0</v>
      </c>
      <c r="Q814">
        <v>0</v>
      </c>
      <c r="R814">
        <v>1</v>
      </c>
    </row>
    <row r="815" spans="1:18" x14ac:dyDescent="0.25">
      <c r="A815" t="s">
        <v>1760</v>
      </c>
      <c r="B815">
        <v>8750.7055</v>
      </c>
      <c r="C815">
        <v>878.7373</v>
      </c>
      <c r="D815">
        <v>125617.7447</v>
      </c>
      <c r="E815" s="3">
        <v>55520.895700000001</v>
      </c>
      <c r="F815" s="4">
        <v>7002.6511</v>
      </c>
      <c r="G815">
        <v>1769.9920999999999</v>
      </c>
      <c r="H815">
        <v>2455.6543000000001</v>
      </c>
      <c r="I815">
        <v>0</v>
      </c>
      <c r="J815">
        <v>0</v>
      </c>
      <c r="K815">
        <v>0</v>
      </c>
      <c r="L815">
        <v>668.21199999999999</v>
      </c>
      <c r="M815">
        <v>38694.779000000002</v>
      </c>
      <c r="N815">
        <v>0</v>
      </c>
      <c r="O815">
        <v>0</v>
      </c>
      <c r="P815">
        <v>0</v>
      </c>
      <c r="Q815">
        <v>0</v>
      </c>
      <c r="R815">
        <v>1</v>
      </c>
    </row>
    <row r="816" spans="1:18" x14ac:dyDescent="0.25">
      <c r="A816" t="s">
        <v>1761</v>
      </c>
      <c r="B816">
        <v>9405.2836000000007</v>
      </c>
      <c r="C816">
        <v>1052.1813</v>
      </c>
      <c r="D816">
        <v>141023.3437</v>
      </c>
      <c r="E816" s="3">
        <v>59054.597300000001</v>
      </c>
      <c r="F816" s="4">
        <v>9979.8048999999992</v>
      </c>
      <c r="G816">
        <v>2019.4349999999999</v>
      </c>
      <c r="H816">
        <v>5198.1895999999997</v>
      </c>
      <c r="I816">
        <v>0</v>
      </c>
      <c r="J816">
        <v>0</v>
      </c>
      <c r="K816">
        <v>0</v>
      </c>
      <c r="L816">
        <v>865.76599999999996</v>
      </c>
      <c r="M816">
        <v>30424.007000000001</v>
      </c>
      <c r="N816">
        <v>0</v>
      </c>
      <c r="O816">
        <v>0</v>
      </c>
      <c r="P816">
        <v>0</v>
      </c>
      <c r="Q816">
        <v>0</v>
      </c>
      <c r="R816">
        <v>1</v>
      </c>
    </row>
    <row r="817" spans="1:18" x14ac:dyDescent="0.25">
      <c r="A817" t="s">
        <v>1764</v>
      </c>
      <c r="B817">
        <v>3038.6066000000001</v>
      </c>
      <c r="C817">
        <v>694.02779999999996</v>
      </c>
      <c r="D817">
        <v>46525.928</v>
      </c>
      <c r="E817" s="3">
        <v>10817.0789</v>
      </c>
      <c r="F817" s="4">
        <v>6440.9768999999997</v>
      </c>
      <c r="G817">
        <v>0</v>
      </c>
      <c r="H817">
        <v>3271.6125000000002</v>
      </c>
      <c r="I817">
        <v>0</v>
      </c>
      <c r="J817">
        <v>0</v>
      </c>
      <c r="K817">
        <v>0</v>
      </c>
      <c r="L817">
        <v>1788.0871</v>
      </c>
      <c r="M817">
        <v>12315.4674</v>
      </c>
      <c r="N817">
        <v>0</v>
      </c>
      <c r="O817">
        <v>0</v>
      </c>
      <c r="P817">
        <v>2615.9463000000001</v>
      </c>
      <c r="Q817">
        <v>0</v>
      </c>
      <c r="R817">
        <v>1</v>
      </c>
    </row>
    <row r="818" spans="1:18" x14ac:dyDescent="0.25">
      <c r="A818" t="s">
        <v>1768</v>
      </c>
      <c r="B818">
        <v>1136.5971999999999</v>
      </c>
      <c r="C818">
        <v>106.22069999999999</v>
      </c>
      <c r="D818">
        <v>14590.8207</v>
      </c>
      <c r="E818" s="3">
        <v>511.45639999999997</v>
      </c>
      <c r="F818" s="4">
        <v>1071.7764</v>
      </c>
      <c r="G818">
        <v>573.90769999999998</v>
      </c>
      <c r="H818">
        <v>331.96609999999998</v>
      </c>
      <c r="I818">
        <v>0</v>
      </c>
      <c r="J818">
        <v>0</v>
      </c>
      <c r="K818">
        <v>0</v>
      </c>
      <c r="L818">
        <v>495.76990000000001</v>
      </c>
      <c r="M818">
        <v>4848.7124000000003</v>
      </c>
      <c r="N818">
        <v>0</v>
      </c>
      <c r="O818">
        <v>0</v>
      </c>
      <c r="P818">
        <v>0</v>
      </c>
      <c r="Q818">
        <v>0</v>
      </c>
      <c r="R818">
        <v>1</v>
      </c>
    </row>
    <row r="819" spans="1:18" x14ac:dyDescent="0.25">
      <c r="A819" t="s">
        <v>1769</v>
      </c>
      <c r="B819">
        <v>3297.8063999999999</v>
      </c>
      <c r="C819">
        <v>714.80259999999998</v>
      </c>
      <c r="D819">
        <v>44204.750500000002</v>
      </c>
      <c r="E819" s="3">
        <v>14964.7312</v>
      </c>
      <c r="F819" s="4">
        <v>7090.5901000000003</v>
      </c>
      <c r="G819">
        <v>1631.6590000000001</v>
      </c>
      <c r="H819">
        <v>4635.7893000000004</v>
      </c>
      <c r="I819">
        <v>0</v>
      </c>
      <c r="J819">
        <v>0</v>
      </c>
      <c r="K819">
        <v>0</v>
      </c>
      <c r="L819">
        <v>1085.9422</v>
      </c>
      <c r="M819">
        <v>2534.8164999999999</v>
      </c>
      <c r="N819">
        <v>0</v>
      </c>
      <c r="O819">
        <v>0</v>
      </c>
      <c r="P819">
        <v>0</v>
      </c>
      <c r="Q819">
        <v>0</v>
      </c>
      <c r="R819">
        <v>1</v>
      </c>
    </row>
    <row r="820" spans="1:18" x14ac:dyDescent="0.25">
      <c r="A820" t="s">
        <v>1770</v>
      </c>
      <c r="B820">
        <v>5814.6517999999996</v>
      </c>
      <c r="C820">
        <v>822.14210000000003</v>
      </c>
      <c r="D820">
        <v>89775.319099999993</v>
      </c>
      <c r="E820" s="3">
        <v>23894.379000000001</v>
      </c>
      <c r="F820" s="4">
        <v>8749.3855000000003</v>
      </c>
      <c r="G820">
        <v>3046.9670000000001</v>
      </c>
      <c r="H820">
        <v>4928.3591999999999</v>
      </c>
      <c r="I820">
        <v>0</v>
      </c>
      <c r="J820">
        <v>0</v>
      </c>
      <c r="K820">
        <v>0</v>
      </c>
      <c r="L820">
        <v>2358.0781000000002</v>
      </c>
      <c r="M820">
        <v>40586.052100000001</v>
      </c>
      <c r="N820">
        <v>0</v>
      </c>
      <c r="O820">
        <v>0</v>
      </c>
      <c r="P820">
        <v>0</v>
      </c>
      <c r="Q820">
        <v>0</v>
      </c>
      <c r="R820">
        <v>1</v>
      </c>
    </row>
    <row r="821" spans="1:18" x14ac:dyDescent="0.25">
      <c r="A821" t="s">
        <v>1771</v>
      </c>
      <c r="B821">
        <v>807.79420000000005</v>
      </c>
      <c r="C821">
        <v>85.376199999999997</v>
      </c>
      <c r="D821">
        <v>13951.705099999999</v>
      </c>
      <c r="E821" s="3">
        <v>3058.3452000000002</v>
      </c>
      <c r="F821" s="4">
        <v>928.10990000000004</v>
      </c>
      <c r="G821">
        <v>413.05169999999998</v>
      </c>
      <c r="H821">
        <v>442.93239999999997</v>
      </c>
      <c r="I821">
        <v>0</v>
      </c>
      <c r="J821">
        <v>0</v>
      </c>
      <c r="K821">
        <v>0</v>
      </c>
      <c r="L821">
        <v>348.78930000000003</v>
      </c>
      <c r="M821">
        <v>9333.7831999999999</v>
      </c>
      <c r="N821">
        <v>0</v>
      </c>
      <c r="O821">
        <v>0</v>
      </c>
      <c r="P821">
        <v>0</v>
      </c>
      <c r="Q821">
        <v>0</v>
      </c>
      <c r="R821">
        <v>1</v>
      </c>
    </row>
    <row r="822" spans="1:18" x14ac:dyDescent="0.25">
      <c r="A822" t="s">
        <v>1772</v>
      </c>
      <c r="B822">
        <v>470.75709999999998</v>
      </c>
      <c r="C822">
        <v>23.0318</v>
      </c>
      <c r="D822">
        <v>9288.5269000000008</v>
      </c>
      <c r="E822" s="3">
        <v>838.97739999999999</v>
      </c>
      <c r="F822" s="4">
        <v>432.8897</v>
      </c>
      <c r="G822">
        <v>274.85680000000002</v>
      </c>
      <c r="H822">
        <v>138.33080000000001</v>
      </c>
      <c r="I822">
        <v>0</v>
      </c>
      <c r="J822">
        <v>0</v>
      </c>
      <c r="K822">
        <v>0</v>
      </c>
      <c r="L822">
        <v>259.82670000000002</v>
      </c>
      <c r="M822">
        <v>5860.5793999999996</v>
      </c>
      <c r="N822">
        <v>0</v>
      </c>
      <c r="O822">
        <v>0</v>
      </c>
      <c r="P822">
        <v>0</v>
      </c>
      <c r="Q822">
        <v>0</v>
      </c>
      <c r="R822">
        <v>1</v>
      </c>
    </row>
    <row r="823" spans="1:18" x14ac:dyDescent="0.25">
      <c r="A823" t="s">
        <v>2019</v>
      </c>
      <c r="B823">
        <v>37.008699999999997</v>
      </c>
      <c r="C823">
        <v>2.5341999999999998</v>
      </c>
      <c r="D823">
        <v>554.89390000000003</v>
      </c>
      <c r="E823" s="3">
        <v>-737.30470000000003</v>
      </c>
      <c r="F823" s="4">
        <v>52.5792</v>
      </c>
      <c r="G823">
        <v>52.089100000000002</v>
      </c>
      <c r="H823">
        <v>0.1323</v>
      </c>
      <c r="I823">
        <v>0</v>
      </c>
      <c r="J823">
        <v>0</v>
      </c>
      <c r="K823">
        <v>0</v>
      </c>
      <c r="L823">
        <v>51.4634</v>
      </c>
      <c r="M823">
        <v>312.88139999999999</v>
      </c>
      <c r="N823">
        <v>0</v>
      </c>
      <c r="O823">
        <v>0</v>
      </c>
      <c r="P823">
        <v>0</v>
      </c>
      <c r="Q823">
        <v>0</v>
      </c>
      <c r="R823">
        <v>1</v>
      </c>
    </row>
    <row r="824" spans="1:18" x14ac:dyDescent="0.25">
      <c r="A824" t="s">
        <v>1773</v>
      </c>
      <c r="B824">
        <v>600.70979999999997</v>
      </c>
      <c r="C824">
        <v>57.435200000000002</v>
      </c>
      <c r="D824">
        <v>9313.3127000000004</v>
      </c>
      <c r="E824" s="3">
        <v>871.8546</v>
      </c>
      <c r="F824" s="4">
        <v>455.68299999999999</v>
      </c>
      <c r="G824">
        <v>283.43090000000001</v>
      </c>
      <c r="H824">
        <v>78.420199999999994</v>
      </c>
      <c r="I824">
        <v>0</v>
      </c>
      <c r="J824">
        <v>0</v>
      </c>
      <c r="K824">
        <v>0</v>
      </c>
      <c r="L824">
        <v>258.6936</v>
      </c>
      <c r="M824">
        <v>5946.6347999999998</v>
      </c>
      <c r="N824">
        <v>0</v>
      </c>
      <c r="O824">
        <v>0</v>
      </c>
      <c r="P824">
        <v>0</v>
      </c>
      <c r="Q824">
        <v>0</v>
      </c>
      <c r="R824">
        <v>1</v>
      </c>
    </row>
    <row r="825" spans="1:18" x14ac:dyDescent="0.25">
      <c r="A825" t="s">
        <v>1774</v>
      </c>
      <c r="B825">
        <v>1584.7012999999999</v>
      </c>
      <c r="C825">
        <v>102.5716</v>
      </c>
      <c r="D825">
        <v>28565.5831</v>
      </c>
      <c r="E825" s="3">
        <v>9556.1615999999995</v>
      </c>
      <c r="F825" s="4">
        <v>1077.0378000000001</v>
      </c>
      <c r="G825">
        <v>429.7568</v>
      </c>
      <c r="H825">
        <v>547.07510000000002</v>
      </c>
      <c r="I825">
        <v>0</v>
      </c>
      <c r="J825">
        <v>0</v>
      </c>
      <c r="K825">
        <v>0</v>
      </c>
      <c r="L825">
        <v>371.57560000000001</v>
      </c>
      <c r="M825">
        <v>22214.185600000001</v>
      </c>
      <c r="N825">
        <v>0</v>
      </c>
      <c r="O825">
        <v>0</v>
      </c>
      <c r="P825">
        <v>0</v>
      </c>
      <c r="Q825">
        <v>0</v>
      </c>
      <c r="R825">
        <v>1</v>
      </c>
    </row>
    <row r="826" spans="1:18" x14ac:dyDescent="0.25">
      <c r="A826" t="s">
        <v>2023</v>
      </c>
      <c r="B826">
        <v>615.87969999999996</v>
      </c>
      <c r="C826">
        <v>62.391800000000003</v>
      </c>
      <c r="D826">
        <v>8152.5689000000002</v>
      </c>
      <c r="E826" s="3">
        <v>258.42509999999999</v>
      </c>
      <c r="F826" s="4">
        <v>607.12440000000004</v>
      </c>
      <c r="G826">
        <v>394.1386</v>
      </c>
      <c r="H826">
        <v>85.634799999999998</v>
      </c>
      <c r="I826">
        <v>0</v>
      </c>
      <c r="J826">
        <v>0</v>
      </c>
      <c r="K826">
        <v>0</v>
      </c>
      <c r="L826">
        <v>338.6148</v>
      </c>
      <c r="M826">
        <v>2115.0464999999999</v>
      </c>
      <c r="N826">
        <v>0</v>
      </c>
      <c r="O826">
        <v>0</v>
      </c>
      <c r="P826">
        <v>0</v>
      </c>
      <c r="Q826">
        <v>0</v>
      </c>
      <c r="R826">
        <v>1</v>
      </c>
    </row>
    <row r="827" spans="1:18" x14ac:dyDescent="0.25">
      <c r="A827" t="s">
        <v>2082</v>
      </c>
      <c r="B827">
        <v>1897.3258000000001</v>
      </c>
      <c r="C827">
        <v>106.37520000000001</v>
      </c>
      <c r="D827">
        <v>39259.655599999998</v>
      </c>
      <c r="E827" s="3">
        <v>10504.6291</v>
      </c>
      <c r="F827" s="4">
        <v>1762.2735</v>
      </c>
      <c r="G827">
        <v>280.21100000000001</v>
      </c>
      <c r="H827">
        <v>1419.5704000000001</v>
      </c>
      <c r="I827">
        <v>0</v>
      </c>
      <c r="J827">
        <v>0</v>
      </c>
      <c r="K827">
        <v>0</v>
      </c>
      <c r="L827">
        <v>200.04419999999999</v>
      </c>
      <c r="M827">
        <v>33919.128799999999</v>
      </c>
      <c r="N827">
        <v>0</v>
      </c>
      <c r="O827">
        <v>0</v>
      </c>
      <c r="P827">
        <v>0</v>
      </c>
      <c r="Q827">
        <v>0</v>
      </c>
      <c r="R827">
        <v>1</v>
      </c>
    </row>
    <row r="828" spans="1:18" x14ac:dyDescent="0.25">
      <c r="A828" t="s">
        <v>1778</v>
      </c>
      <c r="B828">
        <v>12875.395200000001</v>
      </c>
      <c r="C828">
        <v>2224.4160999999999</v>
      </c>
      <c r="D828">
        <v>177530.7132</v>
      </c>
      <c r="E828" s="3">
        <v>82672.982900000003</v>
      </c>
      <c r="F828" s="4">
        <v>19328.379199999999</v>
      </c>
      <c r="G828">
        <v>3942.6520999999998</v>
      </c>
      <c r="H828">
        <v>11648.660900000001</v>
      </c>
      <c r="I828">
        <v>0</v>
      </c>
      <c r="J828">
        <v>0</v>
      </c>
      <c r="K828">
        <v>0</v>
      </c>
      <c r="L828">
        <v>1536.3235</v>
      </c>
      <c r="M828">
        <v>8826.1704000000009</v>
      </c>
      <c r="N828">
        <v>0</v>
      </c>
      <c r="O828">
        <v>0</v>
      </c>
      <c r="P828">
        <v>0</v>
      </c>
      <c r="Q828">
        <v>0</v>
      </c>
      <c r="R828">
        <v>1</v>
      </c>
    </row>
    <row r="829" spans="1:18" x14ac:dyDescent="0.25">
      <c r="A829" t="s">
        <v>1779</v>
      </c>
      <c r="B829">
        <v>12046.9017</v>
      </c>
      <c r="C829">
        <v>2115.9484000000002</v>
      </c>
      <c r="D829">
        <v>169099.50109999999</v>
      </c>
      <c r="E829" s="3">
        <v>79399.859100000001</v>
      </c>
      <c r="F829" s="4">
        <v>17764.944100000001</v>
      </c>
      <c r="G829">
        <v>2661.3661000000002</v>
      </c>
      <c r="H829">
        <v>10757.4085</v>
      </c>
      <c r="I829">
        <v>0</v>
      </c>
      <c r="J829">
        <v>0</v>
      </c>
      <c r="K829">
        <v>0</v>
      </c>
      <c r="L829">
        <v>765.62369999999999</v>
      </c>
      <c r="M829">
        <v>25501.830999999998</v>
      </c>
      <c r="N829">
        <v>0</v>
      </c>
      <c r="O829">
        <v>0</v>
      </c>
      <c r="P829">
        <v>0</v>
      </c>
      <c r="Q829">
        <v>0</v>
      </c>
      <c r="R829">
        <v>1</v>
      </c>
    </row>
    <row r="830" spans="1:18" x14ac:dyDescent="0.25">
      <c r="A830" t="s">
        <v>1780</v>
      </c>
      <c r="B830">
        <v>10171.888499999999</v>
      </c>
      <c r="C830">
        <v>1653.8525</v>
      </c>
      <c r="D830">
        <v>160042.49220000001</v>
      </c>
      <c r="E830" s="3">
        <v>74741.831399999995</v>
      </c>
      <c r="F830" s="4">
        <v>18233.467000000001</v>
      </c>
      <c r="G830">
        <v>2420.7539999999999</v>
      </c>
      <c r="H830">
        <v>11107.245199999999</v>
      </c>
      <c r="I830">
        <v>0</v>
      </c>
      <c r="J830">
        <v>0</v>
      </c>
      <c r="K830">
        <v>0</v>
      </c>
      <c r="L830">
        <v>854.03959999999995</v>
      </c>
      <c r="M830">
        <v>17042.071499999998</v>
      </c>
      <c r="N830">
        <v>0</v>
      </c>
      <c r="O830">
        <v>0</v>
      </c>
      <c r="P830">
        <v>0</v>
      </c>
      <c r="Q830">
        <v>0</v>
      </c>
      <c r="R830">
        <v>1</v>
      </c>
    </row>
    <row r="831" spans="1:18" x14ac:dyDescent="0.25">
      <c r="A831" t="s">
        <v>1781</v>
      </c>
      <c r="B831">
        <v>9751.2520999999997</v>
      </c>
      <c r="C831">
        <v>2286.1428000000001</v>
      </c>
      <c r="D831">
        <v>138809.28159999999</v>
      </c>
      <c r="E831" s="3">
        <v>59984.281499999997</v>
      </c>
      <c r="F831" s="4">
        <v>22869.935099999999</v>
      </c>
      <c r="G831">
        <v>3696.2593999999999</v>
      </c>
      <c r="H831">
        <v>15047.3941</v>
      </c>
      <c r="I831">
        <v>0</v>
      </c>
      <c r="J831">
        <v>0</v>
      </c>
      <c r="K831">
        <v>0</v>
      </c>
      <c r="L831">
        <v>1810.2201</v>
      </c>
      <c r="M831">
        <v>40702.231699999997</v>
      </c>
      <c r="N831">
        <v>0</v>
      </c>
      <c r="O831">
        <v>0</v>
      </c>
      <c r="P831">
        <v>0</v>
      </c>
      <c r="Q831">
        <v>0</v>
      </c>
      <c r="R831">
        <v>1</v>
      </c>
    </row>
    <row r="832" spans="1:18" x14ac:dyDescent="0.25">
      <c r="A832" t="s">
        <v>1782</v>
      </c>
      <c r="B832">
        <v>8642.0849999999991</v>
      </c>
      <c r="C832">
        <v>928.72799999999995</v>
      </c>
      <c r="D832">
        <v>112464.6182</v>
      </c>
      <c r="E832" s="3">
        <v>46754.927100000001</v>
      </c>
      <c r="F832" s="4">
        <v>8186.6208999999999</v>
      </c>
      <c r="G832">
        <v>3067.4670000000001</v>
      </c>
      <c r="H832">
        <v>3826.5457999999999</v>
      </c>
      <c r="I832">
        <v>0</v>
      </c>
      <c r="J832">
        <v>0</v>
      </c>
      <c r="K832">
        <v>0</v>
      </c>
      <c r="L832">
        <v>1766.4531999999999</v>
      </c>
      <c r="M832">
        <v>8999.9876000000004</v>
      </c>
      <c r="N832">
        <v>0</v>
      </c>
      <c r="O832">
        <v>0</v>
      </c>
      <c r="P832">
        <v>0</v>
      </c>
      <c r="Q832">
        <v>0</v>
      </c>
      <c r="R832">
        <v>1</v>
      </c>
    </row>
    <row r="833" spans="1:18" x14ac:dyDescent="0.25">
      <c r="A833" t="s">
        <v>1783</v>
      </c>
      <c r="B833">
        <v>6025.2551999999996</v>
      </c>
      <c r="C833">
        <v>989.9085</v>
      </c>
      <c r="D833">
        <v>85644.915399999998</v>
      </c>
      <c r="E833" s="3">
        <v>42071.794399999999</v>
      </c>
      <c r="F833" s="4">
        <v>8909.5391</v>
      </c>
      <c r="G833">
        <v>1747.5800999999999</v>
      </c>
      <c r="H833">
        <v>5058.1522000000004</v>
      </c>
      <c r="I833">
        <v>0</v>
      </c>
      <c r="J833">
        <v>0</v>
      </c>
      <c r="K833">
        <v>0</v>
      </c>
      <c r="L833">
        <v>669.46929999999998</v>
      </c>
      <c r="M833">
        <v>16188.0363</v>
      </c>
      <c r="N833">
        <v>0</v>
      </c>
      <c r="O833">
        <v>0</v>
      </c>
      <c r="P833">
        <v>0</v>
      </c>
      <c r="Q833">
        <v>0</v>
      </c>
      <c r="R833">
        <v>1</v>
      </c>
    </row>
    <row r="834" spans="1:18" x14ac:dyDescent="0.25">
      <c r="A834" t="s">
        <v>1787</v>
      </c>
      <c r="B834">
        <v>3311.4178000000002</v>
      </c>
      <c r="C834">
        <v>449.78300000000002</v>
      </c>
      <c r="D834">
        <v>49396.654600000002</v>
      </c>
      <c r="E834" s="3">
        <v>13448.2855</v>
      </c>
      <c r="F834" s="4">
        <v>3185.4958000000001</v>
      </c>
      <c r="G834">
        <v>764.27819999999997</v>
      </c>
      <c r="H834">
        <v>1356.9259</v>
      </c>
      <c r="I834">
        <v>0</v>
      </c>
      <c r="J834">
        <v>0</v>
      </c>
      <c r="K834">
        <v>0</v>
      </c>
      <c r="L834">
        <v>537.23450000000003</v>
      </c>
      <c r="M834">
        <v>30120.8914</v>
      </c>
      <c r="N834">
        <v>0</v>
      </c>
      <c r="O834">
        <v>0</v>
      </c>
      <c r="P834">
        <v>0</v>
      </c>
      <c r="Q834">
        <v>0</v>
      </c>
      <c r="R834">
        <v>1</v>
      </c>
    </row>
    <row r="835" spans="1:18" x14ac:dyDescent="0.25">
      <c r="A835" t="s">
        <v>2024</v>
      </c>
      <c r="B835">
        <v>1398.2644</v>
      </c>
      <c r="C835">
        <v>207.37309999999999</v>
      </c>
      <c r="D835">
        <v>17658.9931</v>
      </c>
      <c r="E835" s="3">
        <v>4529.1567999999997</v>
      </c>
      <c r="F835" s="4">
        <v>1239.9929999999999</v>
      </c>
      <c r="G835">
        <v>457.32850000000002</v>
      </c>
      <c r="H835">
        <v>552.7423</v>
      </c>
      <c r="I835">
        <v>0</v>
      </c>
      <c r="J835">
        <v>0</v>
      </c>
      <c r="K835">
        <v>0</v>
      </c>
      <c r="L835">
        <v>335.50040000000001</v>
      </c>
      <c r="M835">
        <v>9064.1450999999997</v>
      </c>
      <c r="N835">
        <v>0</v>
      </c>
      <c r="O835">
        <v>0</v>
      </c>
      <c r="P835">
        <v>0</v>
      </c>
      <c r="Q835">
        <v>0</v>
      </c>
      <c r="R835">
        <v>1</v>
      </c>
    </row>
    <row r="836" spans="1:18" x14ac:dyDescent="0.25">
      <c r="A836" t="s">
        <v>1789</v>
      </c>
      <c r="B836">
        <v>4901.4579000000003</v>
      </c>
      <c r="C836">
        <v>422.19690000000003</v>
      </c>
      <c r="D836">
        <v>62142.902499999997</v>
      </c>
      <c r="E836" s="3">
        <v>25427.4166</v>
      </c>
      <c r="F836" s="4">
        <v>3526.1563999999998</v>
      </c>
      <c r="G836">
        <v>1026.7782</v>
      </c>
      <c r="H836">
        <v>803.9751</v>
      </c>
      <c r="I836">
        <v>0</v>
      </c>
      <c r="J836">
        <v>0</v>
      </c>
      <c r="K836">
        <v>0</v>
      </c>
      <c r="L836">
        <v>441.85410000000002</v>
      </c>
      <c r="M836">
        <v>7990.4404000000004</v>
      </c>
      <c r="N836">
        <v>0</v>
      </c>
      <c r="O836">
        <v>0</v>
      </c>
      <c r="P836">
        <v>0</v>
      </c>
      <c r="Q836">
        <v>0</v>
      </c>
      <c r="R836">
        <v>1</v>
      </c>
    </row>
    <row r="837" spans="1:18" x14ac:dyDescent="0.25">
      <c r="A837" t="s">
        <v>1790</v>
      </c>
      <c r="B837">
        <v>10033.5157</v>
      </c>
      <c r="C837">
        <v>1000.2288</v>
      </c>
      <c r="D837">
        <v>178449.11929999999</v>
      </c>
      <c r="E837" s="3">
        <v>80191.104600000006</v>
      </c>
      <c r="F837" s="4">
        <v>11438.7338</v>
      </c>
      <c r="G837">
        <v>1702.1536000000001</v>
      </c>
      <c r="H837">
        <v>7013.6242000000002</v>
      </c>
      <c r="I837">
        <v>0</v>
      </c>
      <c r="J837">
        <v>0</v>
      </c>
      <c r="K837">
        <v>0</v>
      </c>
      <c r="L837">
        <v>716.54430000000002</v>
      </c>
      <c r="M837">
        <v>89312.564700000003</v>
      </c>
      <c r="N837">
        <v>0</v>
      </c>
      <c r="O837">
        <v>0</v>
      </c>
      <c r="P837">
        <v>0</v>
      </c>
      <c r="Q837">
        <v>0</v>
      </c>
      <c r="R837">
        <v>1</v>
      </c>
    </row>
    <row r="838" spans="1:18" x14ac:dyDescent="0.25">
      <c r="A838" t="s">
        <v>1791</v>
      </c>
      <c r="B838">
        <v>9019.0393999999997</v>
      </c>
      <c r="C838">
        <v>740.11929999999995</v>
      </c>
      <c r="D838">
        <v>127767.69650000001</v>
      </c>
      <c r="E838" s="3">
        <v>54334.3995</v>
      </c>
      <c r="F838" s="4">
        <v>7376.9234999999999</v>
      </c>
      <c r="G838">
        <v>2400.9096</v>
      </c>
      <c r="H838">
        <v>2170.0603999999998</v>
      </c>
      <c r="I838">
        <v>0</v>
      </c>
      <c r="J838">
        <v>0</v>
      </c>
      <c r="K838">
        <v>0</v>
      </c>
      <c r="L838">
        <v>1210.9111</v>
      </c>
      <c r="M838">
        <v>10200.601699999999</v>
      </c>
      <c r="N838">
        <v>0</v>
      </c>
      <c r="O838">
        <v>0</v>
      </c>
      <c r="P838">
        <v>0</v>
      </c>
      <c r="Q838">
        <v>0</v>
      </c>
      <c r="R838">
        <v>1</v>
      </c>
    </row>
    <row r="839" spans="1:18" x14ac:dyDescent="0.25">
      <c r="A839" t="s">
        <v>1793</v>
      </c>
      <c r="B839">
        <v>8810.3616000000002</v>
      </c>
      <c r="C839">
        <v>952.76610000000005</v>
      </c>
      <c r="D839">
        <v>128598.06819999999</v>
      </c>
      <c r="E839" s="3">
        <v>56850.389600000002</v>
      </c>
      <c r="F839" s="4">
        <v>6843.8680000000004</v>
      </c>
      <c r="G839">
        <v>1296.1397999999999</v>
      </c>
      <c r="H839">
        <v>3667.2782000000002</v>
      </c>
      <c r="I839">
        <v>0</v>
      </c>
      <c r="J839">
        <v>0</v>
      </c>
      <c r="K839">
        <v>0</v>
      </c>
      <c r="L839">
        <v>532.68230000000005</v>
      </c>
      <c r="M839">
        <v>58654.2376</v>
      </c>
      <c r="N839">
        <v>0</v>
      </c>
      <c r="O839">
        <v>0</v>
      </c>
      <c r="P839">
        <v>0</v>
      </c>
      <c r="Q839">
        <v>0</v>
      </c>
      <c r="R839">
        <v>1</v>
      </c>
    </row>
    <row r="840" spans="1:18" x14ac:dyDescent="0.25">
      <c r="A840" t="s">
        <v>1794</v>
      </c>
      <c r="B840">
        <v>6282.0311000000002</v>
      </c>
      <c r="C840">
        <v>509.85340000000002</v>
      </c>
      <c r="D840">
        <v>87099.326400000005</v>
      </c>
      <c r="E840" s="3">
        <v>39025.632799999999</v>
      </c>
      <c r="F840" s="4">
        <v>5040.5086000000001</v>
      </c>
      <c r="G840">
        <v>1514.6478</v>
      </c>
      <c r="H840">
        <v>1632.029</v>
      </c>
      <c r="I840">
        <v>0</v>
      </c>
      <c r="J840">
        <v>0</v>
      </c>
      <c r="K840">
        <v>0</v>
      </c>
      <c r="L840">
        <v>670.64139999999998</v>
      </c>
      <c r="M840">
        <v>11499.3819</v>
      </c>
      <c r="N840">
        <v>0</v>
      </c>
      <c r="O840">
        <v>0</v>
      </c>
      <c r="P840">
        <v>0</v>
      </c>
      <c r="Q840">
        <v>0</v>
      </c>
      <c r="R840">
        <v>1</v>
      </c>
    </row>
    <row r="841" spans="1:18" x14ac:dyDescent="0.25">
      <c r="A841" t="s">
        <v>1795</v>
      </c>
      <c r="B841">
        <v>11036.38</v>
      </c>
      <c r="C841">
        <v>1734.7804000000001</v>
      </c>
      <c r="D841">
        <v>150319.08110000001</v>
      </c>
      <c r="E841" s="3">
        <v>63486.459900000002</v>
      </c>
      <c r="F841" s="4">
        <v>14839.6237</v>
      </c>
      <c r="G841">
        <v>3151.9560999999999</v>
      </c>
      <c r="H841">
        <v>9124.2903999999999</v>
      </c>
      <c r="I841">
        <v>0</v>
      </c>
      <c r="J841">
        <v>0</v>
      </c>
      <c r="K841">
        <v>0</v>
      </c>
      <c r="L841">
        <v>1958.9390000000001</v>
      </c>
      <c r="M841">
        <v>26934.956200000001</v>
      </c>
      <c r="N841">
        <v>0</v>
      </c>
      <c r="O841">
        <v>0</v>
      </c>
      <c r="P841">
        <v>0</v>
      </c>
      <c r="Q841">
        <v>0</v>
      </c>
      <c r="R841">
        <v>1</v>
      </c>
    </row>
    <row r="842" spans="1:18" x14ac:dyDescent="0.25">
      <c r="A842" t="s">
        <v>1796</v>
      </c>
      <c r="B842">
        <v>7852.1761999999999</v>
      </c>
      <c r="C842">
        <v>522.22029999999995</v>
      </c>
      <c r="D842">
        <v>122142.0986</v>
      </c>
      <c r="E842" s="3">
        <v>48150.8914</v>
      </c>
      <c r="F842" s="4">
        <v>6449.6328999999996</v>
      </c>
      <c r="G842">
        <v>2410.7892000000002</v>
      </c>
      <c r="H842">
        <v>2047.7274</v>
      </c>
      <c r="I842">
        <v>0</v>
      </c>
      <c r="J842">
        <v>0</v>
      </c>
      <c r="K842">
        <v>0</v>
      </c>
      <c r="L842">
        <v>1452.4059999999999</v>
      </c>
      <c r="M842">
        <v>24043.5069</v>
      </c>
      <c r="N842">
        <v>0</v>
      </c>
      <c r="O842">
        <v>0</v>
      </c>
      <c r="P842">
        <v>0</v>
      </c>
      <c r="Q842">
        <v>0</v>
      </c>
      <c r="R842">
        <v>1</v>
      </c>
    </row>
    <row r="843" spans="1:18" x14ac:dyDescent="0.25">
      <c r="A843" t="s">
        <v>1797</v>
      </c>
      <c r="B843">
        <v>10748.9876</v>
      </c>
      <c r="C843">
        <v>1418.8688999999999</v>
      </c>
      <c r="D843">
        <v>133837.77119999999</v>
      </c>
      <c r="E843" s="3">
        <v>61313.135199999997</v>
      </c>
      <c r="F843" s="4">
        <v>9942.7968999999994</v>
      </c>
      <c r="G843">
        <v>2051.6390000000001</v>
      </c>
      <c r="H843">
        <v>4960.6925000000001</v>
      </c>
      <c r="I843">
        <v>0</v>
      </c>
      <c r="J843">
        <v>0</v>
      </c>
      <c r="K843">
        <v>0</v>
      </c>
      <c r="L843">
        <v>942.30690000000004</v>
      </c>
      <c r="M843">
        <v>26582.010699999999</v>
      </c>
      <c r="N843">
        <v>0</v>
      </c>
      <c r="O843">
        <v>0</v>
      </c>
      <c r="P843">
        <v>0</v>
      </c>
      <c r="Q843">
        <v>0</v>
      </c>
      <c r="R843">
        <v>1</v>
      </c>
    </row>
    <row r="844" spans="1:18" x14ac:dyDescent="0.25">
      <c r="A844" t="s">
        <v>1798</v>
      </c>
      <c r="B844">
        <v>10019.9036</v>
      </c>
      <c r="C844">
        <v>1000.6002</v>
      </c>
      <c r="D844">
        <v>173292.9486</v>
      </c>
      <c r="E844" s="3">
        <v>78334.300700000007</v>
      </c>
      <c r="F844" s="4">
        <v>11420.9689</v>
      </c>
      <c r="G844">
        <v>1667.9516000000001</v>
      </c>
      <c r="H844">
        <v>7216.4570000000003</v>
      </c>
      <c r="I844">
        <v>0</v>
      </c>
      <c r="J844">
        <v>0</v>
      </c>
      <c r="K844">
        <v>0</v>
      </c>
      <c r="L844">
        <v>758.99710000000005</v>
      </c>
      <c r="M844">
        <v>74115.838499999998</v>
      </c>
      <c r="N844">
        <v>0</v>
      </c>
      <c r="O844">
        <v>0</v>
      </c>
      <c r="P844">
        <v>0</v>
      </c>
      <c r="Q844">
        <v>0</v>
      </c>
      <c r="R844">
        <v>1</v>
      </c>
    </row>
    <row r="845" spans="1:18" x14ac:dyDescent="0.25">
      <c r="A845" t="s">
        <v>110</v>
      </c>
      <c r="B845">
        <v>10094.0411</v>
      </c>
      <c r="C845">
        <v>846.13670000000002</v>
      </c>
      <c r="D845">
        <v>185231.06409999999</v>
      </c>
      <c r="E845" s="3">
        <v>80063.595799999996</v>
      </c>
      <c r="F845" s="4">
        <v>10592.73</v>
      </c>
      <c r="G845">
        <v>1354.2162000000001</v>
      </c>
      <c r="H845">
        <v>7309.1809999999996</v>
      </c>
      <c r="I845">
        <v>0</v>
      </c>
      <c r="J845">
        <v>0</v>
      </c>
      <c r="K845">
        <v>0</v>
      </c>
      <c r="L845">
        <v>569.79280000000006</v>
      </c>
      <c r="M845">
        <v>105217.6646</v>
      </c>
      <c r="N845">
        <v>0</v>
      </c>
      <c r="O845">
        <v>0</v>
      </c>
      <c r="P845">
        <v>0</v>
      </c>
      <c r="Q845">
        <v>0</v>
      </c>
      <c r="R845">
        <v>1</v>
      </c>
    </row>
    <row r="846" spans="1:18" x14ac:dyDescent="0.25">
      <c r="A846" t="s">
        <v>1799</v>
      </c>
      <c r="B846">
        <v>15501.778</v>
      </c>
      <c r="C846">
        <v>2465.0392999999999</v>
      </c>
      <c r="D846">
        <v>204022.54810000001</v>
      </c>
      <c r="E846" s="3">
        <v>89601.872499999998</v>
      </c>
      <c r="F846" s="4">
        <v>16950.626199999999</v>
      </c>
      <c r="G846">
        <v>2351.4657000000002</v>
      </c>
      <c r="H846">
        <v>10002.990599999999</v>
      </c>
      <c r="I846">
        <v>0</v>
      </c>
      <c r="J846">
        <v>0</v>
      </c>
      <c r="K846">
        <v>0</v>
      </c>
      <c r="L846">
        <v>996.19579999999996</v>
      </c>
      <c r="M846">
        <v>75813.091100000005</v>
      </c>
      <c r="N846">
        <v>0</v>
      </c>
      <c r="O846">
        <v>0</v>
      </c>
      <c r="P846">
        <v>0</v>
      </c>
      <c r="Q846">
        <v>0</v>
      </c>
      <c r="R846">
        <v>1</v>
      </c>
    </row>
    <row r="847" spans="1:18" x14ac:dyDescent="0.25">
      <c r="A847" t="s">
        <v>1800</v>
      </c>
      <c r="B847">
        <v>11515.4094</v>
      </c>
      <c r="C847">
        <v>970.02020000000005</v>
      </c>
      <c r="D847">
        <v>198202.636</v>
      </c>
      <c r="E847" s="3">
        <v>85091.308600000004</v>
      </c>
      <c r="F847" s="4">
        <v>11176.1404</v>
      </c>
      <c r="G847">
        <v>2059.3299000000002</v>
      </c>
      <c r="H847">
        <v>6061.3456999999999</v>
      </c>
      <c r="I847">
        <v>0</v>
      </c>
      <c r="J847">
        <v>0</v>
      </c>
      <c r="K847">
        <v>0</v>
      </c>
      <c r="L847">
        <v>851.63440000000003</v>
      </c>
      <c r="M847">
        <v>92246.641900000002</v>
      </c>
      <c r="N847">
        <v>0</v>
      </c>
      <c r="O847">
        <v>0</v>
      </c>
      <c r="P847">
        <v>0</v>
      </c>
      <c r="Q847">
        <v>0</v>
      </c>
      <c r="R847">
        <v>1</v>
      </c>
    </row>
    <row r="848" spans="1:18" x14ac:dyDescent="0.25">
      <c r="A848" t="s">
        <v>1801</v>
      </c>
      <c r="B848">
        <v>12239.9833</v>
      </c>
      <c r="C848">
        <v>2064.3926999999999</v>
      </c>
      <c r="D848">
        <v>160259.106</v>
      </c>
      <c r="E848" s="3">
        <v>65191.825799999999</v>
      </c>
      <c r="F848" s="4">
        <v>16311.8742</v>
      </c>
      <c r="G848">
        <v>3623.6190999999999</v>
      </c>
      <c r="H848">
        <v>9625.2471999999998</v>
      </c>
      <c r="I848">
        <v>0</v>
      </c>
      <c r="J848">
        <v>0</v>
      </c>
      <c r="K848">
        <v>0</v>
      </c>
      <c r="L848">
        <v>1991.3658</v>
      </c>
      <c r="M848">
        <v>13288.390100000001</v>
      </c>
      <c r="N848">
        <v>0</v>
      </c>
      <c r="O848">
        <v>0</v>
      </c>
      <c r="P848">
        <v>0</v>
      </c>
      <c r="Q848">
        <v>0</v>
      </c>
      <c r="R848">
        <v>1</v>
      </c>
    </row>
    <row r="849" spans="1:18" x14ac:dyDescent="0.25">
      <c r="A849" t="s">
        <v>1802</v>
      </c>
      <c r="B849">
        <v>11679.7639</v>
      </c>
      <c r="C849">
        <v>2129.2874999999999</v>
      </c>
      <c r="D849">
        <v>137106.56340000001</v>
      </c>
      <c r="E849" s="3">
        <v>57009.941500000001</v>
      </c>
      <c r="F849" s="4">
        <v>17080.077000000001</v>
      </c>
      <c r="G849">
        <v>3196.2352999999998</v>
      </c>
      <c r="H849">
        <v>11646.0154</v>
      </c>
      <c r="I849">
        <v>0</v>
      </c>
      <c r="J849">
        <v>0</v>
      </c>
      <c r="K849">
        <v>0</v>
      </c>
      <c r="L849">
        <v>2015.9393</v>
      </c>
      <c r="M849">
        <v>23601.428899999999</v>
      </c>
      <c r="N849">
        <v>0</v>
      </c>
      <c r="O849">
        <v>0</v>
      </c>
      <c r="P849">
        <v>0</v>
      </c>
      <c r="Q849">
        <v>0</v>
      </c>
      <c r="R849">
        <v>1</v>
      </c>
    </row>
    <row r="850" spans="1:18" x14ac:dyDescent="0.25">
      <c r="A850" t="s">
        <v>111</v>
      </c>
      <c r="B850">
        <v>5056.7766000000001</v>
      </c>
      <c r="C850">
        <v>177.97669999999999</v>
      </c>
      <c r="D850">
        <v>100153.3798</v>
      </c>
      <c r="E850" s="3">
        <v>38729.128799999999</v>
      </c>
      <c r="F850" s="4">
        <v>2629.7429999999999</v>
      </c>
      <c r="G850">
        <v>574.61490000000003</v>
      </c>
      <c r="H850">
        <v>1690.6524999999999</v>
      </c>
      <c r="I850">
        <v>0</v>
      </c>
      <c r="J850">
        <v>0</v>
      </c>
      <c r="K850">
        <v>0</v>
      </c>
      <c r="L850">
        <v>316.9452</v>
      </c>
      <c r="M850">
        <v>76830.014899999995</v>
      </c>
      <c r="N850">
        <v>0</v>
      </c>
      <c r="O850">
        <v>0</v>
      </c>
      <c r="P850">
        <v>0</v>
      </c>
      <c r="Q850">
        <v>0</v>
      </c>
      <c r="R850">
        <v>1</v>
      </c>
    </row>
    <row r="851" spans="1:18" x14ac:dyDescent="0.25">
      <c r="A851" t="s">
        <v>1803</v>
      </c>
      <c r="B851">
        <v>7876.5811999999996</v>
      </c>
      <c r="C851">
        <v>916.75139999999999</v>
      </c>
      <c r="D851">
        <v>148894.9221</v>
      </c>
      <c r="E851" s="3">
        <v>62298.3007</v>
      </c>
      <c r="F851" s="4">
        <v>8866.5656999999992</v>
      </c>
      <c r="G851">
        <v>953.62720000000002</v>
      </c>
      <c r="H851">
        <v>7420.5916999999999</v>
      </c>
      <c r="I851">
        <v>0</v>
      </c>
      <c r="J851">
        <v>0</v>
      </c>
      <c r="K851">
        <v>0</v>
      </c>
      <c r="L851">
        <v>766.00369999999998</v>
      </c>
      <c r="M851">
        <v>120270.2914</v>
      </c>
      <c r="N851">
        <v>0</v>
      </c>
      <c r="O851">
        <v>0</v>
      </c>
      <c r="P851">
        <v>0</v>
      </c>
      <c r="Q851">
        <v>0</v>
      </c>
      <c r="R851">
        <v>1</v>
      </c>
    </row>
    <row r="852" spans="1:18" x14ac:dyDescent="0.25">
      <c r="A852" t="s">
        <v>1804</v>
      </c>
      <c r="B852">
        <v>5169.3182999999999</v>
      </c>
      <c r="C852">
        <v>610.44500000000005</v>
      </c>
      <c r="D852">
        <v>82577.935400000002</v>
      </c>
      <c r="E852" s="3">
        <v>22047.887900000002</v>
      </c>
      <c r="F852" s="4">
        <v>6622.8231999999998</v>
      </c>
      <c r="G852">
        <v>1404.3230000000001</v>
      </c>
      <c r="H852">
        <v>4454.375</v>
      </c>
      <c r="I852">
        <v>0</v>
      </c>
      <c r="J852">
        <v>0</v>
      </c>
      <c r="K852">
        <v>0</v>
      </c>
      <c r="L852">
        <v>992.30830000000003</v>
      </c>
      <c r="M852">
        <v>43688.117400000003</v>
      </c>
      <c r="N852">
        <v>0</v>
      </c>
      <c r="O852">
        <v>0</v>
      </c>
      <c r="P852">
        <v>0</v>
      </c>
      <c r="Q852">
        <v>0</v>
      </c>
      <c r="R852">
        <v>1</v>
      </c>
    </row>
    <row r="853" spans="1:18" x14ac:dyDescent="0.25">
      <c r="A853" t="s">
        <v>1805</v>
      </c>
      <c r="B853">
        <v>3001.7337000000002</v>
      </c>
      <c r="C853">
        <v>189.86369999999999</v>
      </c>
      <c r="D853">
        <v>54744.010499999997</v>
      </c>
      <c r="E853" s="3">
        <v>21419.549599999998</v>
      </c>
      <c r="F853" s="4">
        <v>1475.0764999999999</v>
      </c>
      <c r="G853">
        <v>374.21010000000001</v>
      </c>
      <c r="H853">
        <v>576.1934</v>
      </c>
      <c r="I853">
        <v>0</v>
      </c>
      <c r="J853">
        <v>0</v>
      </c>
      <c r="K853">
        <v>0</v>
      </c>
      <c r="L853">
        <v>157.0241</v>
      </c>
      <c r="M853">
        <v>35259.908799999997</v>
      </c>
      <c r="N853">
        <v>0</v>
      </c>
      <c r="O853">
        <v>0</v>
      </c>
      <c r="P853">
        <v>0</v>
      </c>
      <c r="Q853">
        <v>0</v>
      </c>
      <c r="R853">
        <v>1</v>
      </c>
    </row>
    <row r="854" spans="1:18" x14ac:dyDescent="0.25">
      <c r="A854" t="s">
        <v>1806</v>
      </c>
      <c r="B854">
        <v>11316.3385</v>
      </c>
      <c r="C854">
        <v>1159.1448</v>
      </c>
      <c r="D854">
        <v>141872.9345</v>
      </c>
      <c r="E854" s="3">
        <v>58967.259700000002</v>
      </c>
      <c r="F854" s="4">
        <v>8022.0844999999999</v>
      </c>
      <c r="G854">
        <v>1915.5840000000001</v>
      </c>
      <c r="H854">
        <v>3439.1581000000001</v>
      </c>
      <c r="I854">
        <v>0</v>
      </c>
      <c r="J854">
        <v>0</v>
      </c>
      <c r="K854">
        <v>0</v>
      </c>
      <c r="L854">
        <v>980.53279999999995</v>
      </c>
      <c r="M854">
        <v>41511.011200000001</v>
      </c>
      <c r="N854">
        <v>0</v>
      </c>
      <c r="O854">
        <v>0</v>
      </c>
      <c r="P854">
        <v>0</v>
      </c>
      <c r="Q854">
        <v>0</v>
      </c>
      <c r="R854">
        <v>1</v>
      </c>
    </row>
    <row r="855" spans="1:18" x14ac:dyDescent="0.25">
      <c r="A855" t="s">
        <v>1809</v>
      </c>
      <c r="B855">
        <v>7950.2691999999997</v>
      </c>
      <c r="C855">
        <v>1127.1515999999999</v>
      </c>
      <c r="D855">
        <v>112884.125</v>
      </c>
      <c r="E855" s="3">
        <v>48108.765399999997</v>
      </c>
      <c r="F855" s="4">
        <v>12185.895399999999</v>
      </c>
      <c r="G855">
        <v>2643.8496</v>
      </c>
      <c r="H855">
        <v>7383.2978000000003</v>
      </c>
      <c r="I855">
        <v>0</v>
      </c>
      <c r="J855">
        <v>0</v>
      </c>
      <c r="K855">
        <v>0</v>
      </c>
      <c r="L855">
        <v>1548.8173999999999</v>
      </c>
      <c r="M855">
        <v>8063.8876</v>
      </c>
      <c r="N855">
        <v>0</v>
      </c>
      <c r="O855">
        <v>0</v>
      </c>
      <c r="P855">
        <v>0</v>
      </c>
      <c r="Q855">
        <v>0</v>
      </c>
      <c r="R855">
        <v>1</v>
      </c>
    </row>
    <row r="856" spans="1:18" x14ac:dyDescent="0.25">
      <c r="A856" t="s">
        <v>1811</v>
      </c>
      <c r="B856">
        <v>8122.0502999999999</v>
      </c>
      <c r="C856">
        <v>910.73400000000004</v>
      </c>
      <c r="D856">
        <v>124301.7331</v>
      </c>
      <c r="E856" s="3">
        <v>54219.701200000003</v>
      </c>
      <c r="F856" s="4">
        <v>8256.7677999999996</v>
      </c>
      <c r="G856">
        <v>1946.7963999999999</v>
      </c>
      <c r="H856">
        <v>3321.4200999999998</v>
      </c>
      <c r="I856">
        <v>0</v>
      </c>
      <c r="J856">
        <v>0</v>
      </c>
      <c r="K856">
        <v>0</v>
      </c>
      <c r="L856">
        <v>869.74329999999998</v>
      </c>
      <c r="M856">
        <v>18881.0389</v>
      </c>
      <c r="N856">
        <v>0</v>
      </c>
      <c r="O856">
        <v>0</v>
      </c>
      <c r="P856">
        <v>0</v>
      </c>
      <c r="Q856">
        <v>0</v>
      </c>
      <c r="R856">
        <v>1</v>
      </c>
    </row>
    <row r="857" spans="1:18" x14ac:dyDescent="0.25">
      <c r="A857" t="s">
        <v>1813</v>
      </c>
      <c r="B857">
        <v>12275.584699999999</v>
      </c>
      <c r="C857">
        <v>1229.4277999999999</v>
      </c>
      <c r="D857">
        <v>206267.12849999999</v>
      </c>
      <c r="E857" s="3">
        <v>91354.787899999996</v>
      </c>
      <c r="F857" s="4">
        <v>14979.8032</v>
      </c>
      <c r="G857">
        <v>1572.8022000000001</v>
      </c>
      <c r="H857">
        <v>11457.618399999999</v>
      </c>
      <c r="I857">
        <v>0</v>
      </c>
      <c r="J857">
        <v>0</v>
      </c>
      <c r="K857">
        <v>0</v>
      </c>
      <c r="L857">
        <v>632.87339999999995</v>
      </c>
      <c r="M857">
        <v>119917.23450000001</v>
      </c>
      <c r="N857">
        <v>0</v>
      </c>
      <c r="O857">
        <v>0</v>
      </c>
      <c r="P857">
        <v>0</v>
      </c>
      <c r="Q857">
        <v>0</v>
      </c>
      <c r="R857">
        <v>1</v>
      </c>
    </row>
    <row r="858" spans="1:18" x14ac:dyDescent="0.25">
      <c r="A858" t="s">
        <v>1814</v>
      </c>
      <c r="B858">
        <v>2781.6277</v>
      </c>
      <c r="C858">
        <v>303.54070000000002</v>
      </c>
      <c r="D858">
        <v>42906.245600000002</v>
      </c>
      <c r="E858" s="3">
        <v>4435.4682000000003</v>
      </c>
      <c r="F858" s="4">
        <v>3618.5421000000001</v>
      </c>
      <c r="G858">
        <v>946.1961</v>
      </c>
      <c r="H858">
        <v>2354.4198000000001</v>
      </c>
      <c r="I858">
        <v>0</v>
      </c>
      <c r="J858">
        <v>0</v>
      </c>
      <c r="K858">
        <v>0</v>
      </c>
      <c r="L858">
        <v>729.0471</v>
      </c>
      <c r="M858">
        <v>19899.709800000001</v>
      </c>
      <c r="N858">
        <v>0</v>
      </c>
      <c r="O858">
        <v>0</v>
      </c>
      <c r="P858">
        <v>0</v>
      </c>
      <c r="Q858">
        <v>0</v>
      </c>
      <c r="R858">
        <v>1</v>
      </c>
    </row>
    <row r="859" spans="1:18" x14ac:dyDescent="0.25">
      <c r="A859" t="s">
        <v>1815</v>
      </c>
      <c r="B859">
        <v>13327.3941</v>
      </c>
      <c r="C859">
        <v>1213.1007999999999</v>
      </c>
      <c r="D859">
        <v>178236.68179999999</v>
      </c>
      <c r="E859" s="3">
        <v>77910.649099999995</v>
      </c>
      <c r="F859" s="4">
        <v>10570.6152</v>
      </c>
      <c r="G859">
        <v>3114.4115999999999</v>
      </c>
      <c r="H859">
        <v>3733.4612999999999</v>
      </c>
      <c r="I859">
        <v>0</v>
      </c>
      <c r="J859">
        <v>0</v>
      </c>
      <c r="K859">
        <v>0</v>
      </c>
      <c r="L859">
        <v>1231.3338000000001</v>
      </c>
      <c r="M859">
        <v>13897.265100000001</v>
      </c>
      <c r="N859">
        <v>0</v>
      </c>
      <c r="O859">
        <v>0</v>
      </c>
      <c r="P859">
        <v>0</v>
      </c>
      <c r="Q859">
        <v>0</v>
      </c>
      <c r="R859">
        <v>1</v>
      </c>
    </row>
    <row r="860" spans="1:18" x14ac:dyDescent="0.25">
      <c r="A860" t="s">
        <v>1816</v>
      </c>
      <c r="B860">
        <v>12780.3202</v>
      </c>
      <c r="C860">
        <v>1404.0815</v>
      </c>
      <c r="D860">
        <v>166460.99230000001</v>
      </c>
      <c r="E860" s="3">
        <v>72987.378500000006</v>
      </c>
      <c r="F860" s="4">
        <v>11933.315699999999</v>
      </c>
      <c r="G860">
        <v>3293.8107</v>
      </c>
      <c r="H860">
        <v>4498.3819999999996</v>
      </c>
      <c r="I860">
        <v>0</v>
      </c>
      <c r="J860">
        <v>0</v>
      </c>
      <c r="K860">
        <v>0</v>
      </c>
      <c r="L860">
        <v>1595.9446</v>
      </c>
      <c r="M860">
        <v>11517.003000000001</v>
      </c>
      <c r="N860">
        <v>0</v>
      </c>
      <c r="O860">
        <v>0</v>
      </c>
      <c r="P860">
        <v>0</v>
      </c>
      <c r="Q860">
        <v>0</v>
      </c>
      <c r="R860">
        <v>1</v>
      </c>
    </row>
    <row r="861" spans="1:18" x14ac:dyDescent="0.25">
      <c r="A861" t="s">
        <v>1817</v>
      </c>
      <c r="B861">
        <v>7944.1949000000004</v>
      </c>
      <c r="C861">
        <v>609.39080000000001</v>
      </c>
      <c r="D861">
        <v>139011.52540000001</v>
      </c>
      <c r="E861" s="3">
        <v>60275.736499999999</v>
      </c>
      <c r="F861" s="4">
        <v>6539.8872000000001</v>
      </c>
      <c r="G861">
        <v>1056.7918999999999</v>
      </c>
      <c r="H861">
        <v>3168.6181000000001</v>
      </c>
      <c r="I861">
        <v>0</v>
      </c>
      <c r="J861">
        <v>0</v>
      </c>
      <c r="K861">
        <v>0</v>
      </c>
      <c r="L861">
        <v>407.6046</v>
      </c>
      <c r="M861">
        <v>78671.751399999994</v>
      </c>
      <c r="N861">
        <v>0</v>
      </c>
      <c r="O861">
        <v>0</v>
      </c>
      <c r="P861">
        <v>0</v>
      </c>
      <c r="Q861">
        <v>0</v>
      </c>
      <c r="R861">
        <v>1</v>
      </c>
    </row>
    <row r="862" spans="1:18" x14ac:dyDescent="0.25">
      <c r="A862" t="s">
        <v>1818</v>
      </c>
      <c r="B862">
        <v>11536.137500000001</v>
      </c>
      <c r="C862">
        <v>1171.3987999999999</v>
      </c>
      <c r="D862">
        <v>154345.95800000001</v>
      </c>
      <c r="E862" s="3">
        <v>66254.138000000006</v>
      </c>
      <c r="F862" s="4">
        <v>10602.942999999999</v>
      </c>
      <c r="G862">
        <v>3011.7739999999999</v>
      </c>
      <c r="H862">
        <v>5117.2246999999998</v>
      </c>
      <c r="I862">
        <v>0</v>
      </c>
      <c r="J862">
        <v>0</v>
      </c>
      <c r="K862">
        <v>0</v>
      </c>
      <c r="L862">
        <v>1809.1664000000001</v>
      </c>
      <c r="M862">
        <v>31469.428500000002</v>
      </c>
      <c r="N862">
        <v>0</v>
      </c>
      <c r="O862">
        <v>0</v>
      </c>
      <c r="P862">
        <v>0</v>
      </c>
      <c r="Q862">
        <v>0</v>
      </c>
      <c r="R862">
        <v>1</v>
      </c>
    </row>
    <row r="863" spans="1:18" x14ac:dyDescent="0.25">
      <c r="A863" t="s">
        <v>1819</v>
      </c>
      <c r="B863">
        <v>12221.3657</v>
      </c>
      <c r="C863">
        <v>2090.9061000000002</v>
      </c>
      <c r="D863">
        <v>176010.31169999999</v>
      </c>
      <c r="E863" s="3">
        <v>78456.757100000003</v>
      </c>
      <c r="F863" s="4">
        <v>20544.073199999999</v>
      </c>
      <c r="G863">
        <v>4174.4342999999999</v>
      </c>
      <c r="H863">
        <v>13931.050800000001</v>
      </c>
      <c r="I863">
        <v>0</v>
      </c>
      <c r="J863">
        <v>0</v>
      </c>
      <c r="K863">
        <v>0</v>
      </c>
      <c r="L863">
        <v>2300.7984000000001</v>
      </c>
      <c r="M863">
        <v>27182.525099999999</v>
      </c>
      <c r="N863">
        <v>0</v>
      </c>
      <c r="O863">
        <v>0</v>
      </c>
      <c r="P863">
        <v>0</v>
      </c>
      <c r="Q863">
        <v>0</v>
      </c>
      <c r="R863">
        <v>1</v>
      </c>
    </row>
    <row r="864" spans="1:18" x14ac:dyDescent="0.25">
      <c r="A864" t="s">
        <v>1829</v>
      </c>
      <c r="B864">
        <v>7494.8423000000003</v>
      </c>
      <c r="C864">
        <v>663.53110000000004</v>
      </c>
      <c r="D864">
        <v>118606.4724</v>
      </c>
      <c r="E864" s="3">
        <v>49471.522499999999</v>
      </c>
      <c r="F864" s="4">
        <v>6742.9480999999996</v>
      </c>
      <c r="G864">
        <v>1965.4675999999999</v>
      </c>
      <c r="H864">
        <v>3131.5947000000001</v>
      </c>
      <c r="I864">
        <v>0</v>
      </c>
      <c r="J864">
        <v>0</v>
      </c>
      <c r="K864">
        <v>0</v>
      </c>
      <c r="L864">
        <v>1089.0818999999999</v>
      </c>
      <c r="M864">
        <v>43970.796000000002</v>
      </c>
      <c r="N864">
        <v>0</v>
      </c>
      <c r="O864">
        <v>0</v>
      </c>
      <c r="P864">
        <v>0</v>
      </c>
      <c r="Q864">
        <v>0</v>
      </c>
      <c r="R864">
        <v>1</v>
      </c>
    </row>
    <row r="865" spans="1:18" x14ac:dyDescent="0.25">
      <c r="A865" t="s">
        <v>1837</v>
      </c>
      <c r="B865">
        <v>1640.0688</v>
      </c>
      <c r="C865">
        <v>165.0333</v>
      </c>
      <c r="D865">
        <v>21166.8917</v>
      </c>
      <c r="E865" s="3">
        <v>812.6771</v>
      </c>
      <c r="F865" s="4">
        <v>1594.1797999999999</v>
      </c>
      <c r="G865">
        <v>685.98500000000001</v>
      </c>
      <c r="H865">
        <v>809.62</v>
      </c>
      <c r="I865">
        <v>0</v>
      </c>
      <c r="J865">
        <v>0</v>
      </c>
      <c r="K865">
        <v>0</v>
      </c>
      <c r="L865">
        <v>581.59069999999997</v>
      </c>
      <c r="M865">
        <v>4965.8746000000001</v>
      </c>
      <c r="N865">
        <v>0</v>
      </c>
      <c r="O865">
        <v>0</v>
      </c>
      <c r="P865">
        <v>0</v>
      </c>
      <c r="Q865">
        <v>0</v>
      </c>
      <c r="R865">
        <v>1</v>
      </c>
    </row>
    <row r="866" spans="1:18" x14ac:dyDescent="0.25">
      <c r="A866" t="s">
        <v>1838</v>
      </c>
      <c r="B866">
        <v>2004.7918999999999</v>
      </c>
      <c r="C866">
        <v>283.13909999999998</v>
      </c>
      <c r="D866">
        <v>33747.452599999997</v>
      </c>
      <c r="E866" s="3">
        <v>8320.2063999999991</v>
      </c>
      <c r="F866" s="4">
        <v>1518.6078</v>
      </c>
      <c r="G866">
        <v>848.46810000000005</v>
      </c>
      <c r="H866">
        <v>496.8605</v>
      </c>
      <c r="I866">
        <v>0</v>
      </c>
      <c r="J866">
        <v>0</v>
      </c>
      <c r="K866">
        <v>0</v>
      </c>
      <c r="L866">
        <v>635.11210000000005</v>
      </c>
      <c r="M866">
        <v>21630.283200000002</v>
      </c>
      <c r="N866">
        <v>0</v>
      </c>
      <c r="O866">
        <v>0</v>
      </c>
      <c r="P866">
        <v>0</v>
      </c>
      <c r="Q866">
        <v>0</v>
      </c>
      <c r="R866">
        <v>1</v>
      </c>
    </row>
    <row r="867" spans="1:18" x14ac:dyDescent="0.25">
      <c r="A867" t="s">
        <v>1839</v>
      </c>
      <c r="B867">
        <v>6407.0609999999997</v>
      </c>
      <c r="C867">
        <v>1975.8972000000001</v>
      </c>
      <c r="D867">
        <v>90150.188399999999</v>
      </c>
      <c r="E867" s="3">
        <v>37697.7958</v>
      </c>
      <c r="F867" s="4">
        <v>19496.742600000001</v>
      </c>
      <c r="G867">
        <v>2722.6786000000002</v>
      </c>
      <c r="H867">
        <v>15613.902</v>
      </c>
      <c r="I867">
        <v>0</v>
      </c>
      <c r="J867">
        <v>0</v>
      </c>
      <c r="K867">
        <v>0</v>
      </c>
      <c r="L867">
        <v>1806.6867</v>
      </c>
      <c r="M867">
        <v>12076.3037</v>
      </c>
      <c r="N867">
        <v>0</v>
      </c>
      <c r="O867">
        <v>0</v>
      </c>
      <c r="P867">
        <v>0</v>
      </c>
      <c r="Q867">
        <v>0</v>
      </c>
      <c r="R867">
        <v>1</v>
      </c>
    </row>
    <row r="868" spans="1:18" x14ac:dyDescent="0.25">
      <c r="A868" t="s">
        <v>1840</v>
      </c>
      <c r="B868">
        <v>3380.1529</v>
      </c>
      <c r="C868">
        <v>289.86470000000003</v>
      </c>
      <c r="D868">
        <v>49843.143799999998</v>
      </c>
      <c r="E868" s="3">
        <v>13784.773300000001</v>
      </c>
      <c r="F868" s="4">
        <v>2796.4591</v>
      </c>
      <c r="G868">
        <v>1034.9747</v>
      </c>
      <c r="H868">
        <v>1032.2931000000001</v>
      </c>
      <c r="I868">
        <v>0</v>
      </c>
      <c r="J868">
        <v>0</v>
      </c>
      <c r="K868">
        <v>0</v>
      </c>
      <c r="L868">
        <v>683.57910000000004</v>
      </c>
      <c r="M868">
        <v>20092.760699999999</v>
      </c>
      <c r="N868">
        <v>0</v>
      </c>
      <c r="O868">
        <v>0</v>
      </c>
      <c r="P868">
        <v>0</v>
      </c>
      <c r="Q868">
        <v>0</v>
      </c>
      <c r="R868">
        <v>1</v>
      </c>
    </row>
    <row r="869" spans="1:18" x14ac:dyDescent="0.25">
      <c r="A869" t="s">
        <v>2086</v>
      </c>
      <c r="B869">
        <v>1063.5608</v>
      </c>
      <c r="C869">
        <v>165.01509999999999</v>
      </c>
      <c r="D869">
        <v>16063.740100000001</v>
      </c>
      <c r="E869" s="3">
        <v>4100.7281999999996</v>
      </c>
      <c r="F869" s="4">
        <v>930.39480000000003</v>
      </c>
      <c r="G869">
        <v>278.08519999999999</v>
      </c>
      <c r="H869">
        <v>187.7116</v>
      </c>
      <c r="I869">
        <v>0</v>
      </c>
      <c r="J869">
        <v>0</v>
      </c>
      <c r="K869">
        <v>0</v>
      </c>
      <c r="L869">
        <v>176.20400000000001</v>
      </c>
      <c r="M869">
        <v>8799.5589999999993</v>
      </c>
      <c r="N869">
        <v>0</v>
      </c>
      <c r="O869">
        <v>0</v>
      </c>
      <c r="P869">
        <v>0</v>
      </c>
      <c r="Q869">
        <v>0</v>
      </c>
      <c r="R869">
        <v>1</v>
      </c>
    </row>
    <row r="870" spans="1:18" x14ac:dyDescent="0.25">
      <c r="A870" t="s">
        <v>1841</v>
      </c>
      <c r="B870">
        <v>2334.9002</v>
      </c>
      <c r="C870">
        <v>410.51710000000003</v>
      </c>
      <c r="D870">
        <v>29891.638900000002</v>
      </c>
      <c r="E870" s="3">
        <v>7502.7142999999996</v>
      </c>
      <c r="F870" s="4">
        <v>3057.9956999999999</v>
      </c>
      <c r="G870">
        <v>1424.1782000000001</v>
      </c>
      <c r="H870">
        <v>1448.8915</v>
      </c>
      <c r="I870">
        <v>0</v>
      </c>
      <c r="J870">
        <v>0</v>
      </c>
      <c r="K870">
        <v>0</v>
      </c>
      <c r="L870">
        <v>1271.2399</v>
      </c>
      <c r="M870">
        <v>7028.9295000000002</v>
      </c>
      <c r="N870">
        <v>0</v>
      </c>
      <c r="O870">
        <v>0</v>
      </c>
      <c r="P870">
        <v>0</v>
      </c>
      <c r="Q870">
        <v>0</v>
      </c>
      <c r="R870">
        <v>1</v>
      </c>
    </row>
    <row r="871" spans="1:18" x14ac:dyDescent="0.25">
      <c r="A871" t="s">
        <v>1842</v>
      </c>
      <c r="B871">
        <v>8701.9696999999996</v>
      </c>
      <c r="C871">
        <v>1637.5132000000001</v>
      </c>
      <c r="D871">
        <v>111181.693</v>
      </c>
      <c r="E871" s="3">
        <v>44778.129500000003</v>
      </c>
      <c r="F871" s="4">
        <v>13032.232900000001</v>
      </c>
      <c r="G871">
        <v>3236.0644000000002</v>
      </c>
      <c r="H871">
        <v>7788.7389000000003</v>
      </c>
      <c r="I871">
        <v>0</v>
      </c>
      <c r="J871">
        <v>0</v>
      </c>
      <c r="K871">
        <v>0</v>
      </c>
      <c r="L871">
        <v>2222.8813</v>
      </c>
      <c r="M871">
        <v>16454.3819</v>
      </c>
      <c r="N871">
        <v>0</v>
      </c>
      <c r="O871">
        <v>0</v>
      </c>
      <c r="P871">
        <v>0</v>
      </c>
      <c r="Q871">
        <v>0</v>
      </c>
      <c r="R871">
        <v>1</v>
      </c>
    </row>
    <row r="872" spans="1:18" x14ac:dyDescent="0.25">
      <c r="A872" t="s">
        <v>1843</v>
      </c>
      <c r="B872">
        <v>6393.9611000000004</v>
      </c>
      <c r="C872">
        <v>728.69039999999995</v>
      </c>
      <c r="D872">
        <v>83421.836200000005</v>
      </c>
      <c r="E872" s="3">
        <v>33907.813199999997</v>
      </c>
      <c r="F872" s="4">
        <v>6149.1637000000001</v>
      </c>
      <c r="G872">
        <v>1763.7773</v>
      </c>
      <c r="H872">
        <v>2532.8076999999998</v>
      </c>
      <c r="I872">
        <v>0</v>
      </c>
      <c r="J872">
        <v>0</v>
      </c>
      <c r="K872">
        <v>0</v>
      </c>
      <c r="L872">
        <v>895.85910000000001</v>
      </c>
      <c r="M872">
        <v>5079.6261999999997</v>
      </c>
      <c r="N872">
        <v>0</v>
      </c>
      <c r="O872">
        <v>0</v>
      </c>
      <c r="P872">
        <v>0</v>
      </c>
      <c r="Q872">
        <v>0</v>
      </c>
      <c r="R872">
        <v>1</v>
      </c>
    </row>
    <row r="873" spans="1:18" x14ac:dyDescent="0.25">
      <c r="A873" t="s">
        <v>1844</v>
      </c>
      <c r="B873">
        <v>5698.3117000000002</v>
      </c>
      <c r="C873">
        <v>1159.7443000000001</v>
      </c>
      <c r="D873">
        <v>101774.8165</v>
      </c>
      <c r="E873" s="3">
        <v>38354.195299999999</v>
      </c>
      <c r="F873" s="4">
        <v>12572.4192</v>
      </c>
      <c r="G873">
        <v>1634.5443</v>
      </c>
      <c r="H873">
        <v>10062.068499999999</v>
      </c>
      <c r="I873">
        <v>0</v>
      </c>
      <c r="J873">
        <v>0</v>
      </c>
      <c r="K873">
        <v>0</v>
      </c>
      <c r="L873">
        <v>948.76459999999997</v>
      </c>
      <c r="M873">
        <v>47454.304100000001</v>
      </c>
      <c r="N873">
        <v>0</v>
      </c>
      <c r="O873">
        <v>0</v>
      </c>
      <c r="P873">
        <v>0</v>
      </c>
      <c r="Q873">
        <v>0</v>
      </c>
      <c r="R873">
        <v>1</v>
      </c>
    </row>
    <row r="874" spans="1:18" x14ac:dyDescent="0.25">
      <c r="A874" t="s">
        <v>113</v>
      </c>
      <c r="B874">
        <v>7004.2893999999997</v>
      </c>
      <c r="C874">
        <v>583.17769999999996</v>
      </c>
      <c r="D874">
        <v>101700.7984</v>
      </c>
      <c r="E874" s="3">
        <v>39709.840799999998</v>
      </c>
      <c r="F874" s="4">
        <v>5071.2484999999997</v>
      </c>
      <c r="G874">
        <v>1946.9905000000001</v>
      </c>
      <c r="H874">
        <v>1061.2352000000001</v>
      </c>
      <c r="I874">
        <v>0</v>
      </c>
      <c r="J874">
        <v>0</v>
      </c>
      <c r="K874">
        <v>0</v>
      </c>
      <c r="L874">
        <v>728.42759999999998</v>
      </c>
      <c r="M874">
        <v>12856.850700000001</v>
      </c>
      <c r="N874">
        <v>0</v>
      </c>
      <c r="O874">
        <v>0</v>
      </c>
      <c r="P874">
        <v>0</v>
      </c>
      <c r="Q874">
        <v>0</v>
      </c>
      <c r="R874">
        <v>1</v>
      </c>
    </row>
    <row r="875" spans="1:18" x14ac:dyDescent="0.25">
      <c r="A875" t="s">
        <v>1845</v>
      </c>
      <c r="B875">
        <v>5210.6642000000002</v>
      </c>
      <c r="C875">
        <v>478.76830000000001</v>
      </c>
      <c r="D875">
        <v>84820.268800000005</v>
      </c>
      <c r="E875" s="3">
        <v>29324.7264</v>
      </c>
      <c r="F875" s="4">
        <v>6062.9684999999999</v>
      </c>
      <c r="G875">
        <v>2869.8004000000001</v>
      </c>
      <c r="H875">
        <v>2352.3166000000001</v>
      </c>
      <c r="I875">
        <v>0</v>
      </c>
      <c r="J875">
        <v>0</v>
      </c>
      <c r="K875">
        <v>0</v>
      </c>
      <c r="L875">
        <v>2323.2957000000001</v>
      </c>
      <c r="M875">
        <v>32937.869100000004</v>
      </c>
      <c r="N875">
        <v>0</v>
      </c>
      <c r="O875">
        <v>0</v>
      </c>
      <c r="P875">
        <v>0</v>
      </c>
      <c r="Q875">
        <v>0</v>
      </c>
      <c r="R875">
        <v>1</v>
      </c>
    </row>
    <row r="876" spans="1:18" x14ac:dyDescent="0.25">
      <c r="A876" t="s">
        <v>1846</v>
      </c>
      <c r="B876">
        <v>4995.8746000000001</v>
      </c>
      <c r="C876">
        <v>620.70029999999997</v>
      </c>
      <c r="D876">
        <v>61203.081599999998</v>
      </c>
      <c r="E876" s="3">
        <v>24268.672900000001</v>
      </c>
      <c r="F876" s="4">
        <v>4783.12</v>
      </c>
      <c r="G876">
        <v>1394.23</v>
      </c>
      <c r="H876">
        <v>2250.0239999999999</v>
      </c>
      <c r="I876">
        <v>0</v>
      </c>
      <c r="J876">
        <v>0</v>
      </c>
      <c r="K876">
        <v>0</v>
      </c>
      <c r="L876">
        <v>525.97820000000002</v>
      </c>
      <c r="M876">
        <v>2930.8824</v>
      </c>
      <c r="N876">
        <v>0</v>
      </c>
      <c r="O876">
        <v>0</v>
      </c>
      <c r="P876">
        <v>0</v>
      </c>
      <c r="Q876">
        <v>0</v>
      </c>
      <c r="R876">
        <v>1</v>
      </c>
    </row>
    <row r="877" spans="1:18" x14ac:dyDescent="0.25">
      <c r="A877" t="s">
        <v>114</v>
      </c>
      <c r="B877">
        <v>5449.0810000000001</v>
      </c>
      <c r="C877">
        <v>1561.9666999999999</v>
      </c>
      <c r="D877">
        <v>79340.482900000003</v>
      </c>
      <c r="E877" s="3">
        <v>37199.4637</v>
      </c>
      <c r="F877" s="4">
        <v>15625.923500000001</v>
      </c>
      <c r="G877">
        <v>2130.7224999999999</v>
      </c>
      <c r="H877">
        <v>12437.032800000001</v>
      </c>
      <c r="I877">
        <v>0</v>
      </c>
      <c r="J877">
        <v>0</v>
      </c>
      <c r="K877">
        <v>0</v>
      </c>
      <c r="L877">
        <v>1170.8004000000001</v>
      </c>
      <c r="M877">
        <v>14978.632900000001</v>
      </c>
      <c r="N877">
        <v>0</v>
      </c>
      <c r="O877">
        <v>0</v>
      </c>
      <c r="P877">
        <v>0</v>
      </c>
      <c r="Q877">
        <v>0</v>
      </c>
      <c r="R877">
        <v>1</v>
      </c>
    </row>
    <row r="878" spans="1:18" x14ac:dyDescent="0.25">
      <c r="A878" t="s">
        <v>1848</v>
      </c>
      <c r="B878">
        <v>7561.5807999999997</v>
      </c>
      <c r="C878">
        <v>1430.4930999999999</v>
      </c>
      <c r="D878">
        <v>141515.63589999999</v>
      </c>
      <c r="E878" s="3">
        <v>93981.407900000006</v>
      </c>
      <c r="F878" s="4">
        <v>20647.065500000001</v>
      </c>
      <c r="G878">
        <v>6084.4294</v>
      </c>
      <c r="H878">
        <v>13131.209800000001</v>
      </c>
      <c r="I878">
        <v>0</v>
      </c>
      <c r="J878">
        <v>0</v>
      </c>
      <c r="K878">
        <v>0</v>
      </c>
      <c r="L878">
        <v>1530.9694</v>
      </c>
      <c r="M878">
        <v>56448.558499999999</v>
      </c>
      <c r="N878">
        <v>0</v>
      </c>
      <c r="O878">
        <v>0</v>
      </c>
      <c r="P878">
        <v>0</v>
      </c>
      <c r="Q878">
        <v>0</v>
      </c>
      <c r="R878">
        <v>1</v>
      </c>
    </row>
    <row r="879" spans="1:18" x14ac:dyDescent="0.25">
      <c r="A879" t="s">
        <v>1849</v>
      </c>
      <c r="B879">
        <v>4246.2981</v>
      </c>
      <c r="C879">
        <v>2054.5697</v>
      </c>
      <c r="D879">
        <v>64887.9807</v>
      </c>
      <c r="E879" s="3">
        <v>36530.3122</v>
      </c>
      <c r="F879" s="4">
        <v>21047.2255</v>
      </c>
      <c r="G879">
        <v>2341.0174000000002</v>
      </c>
      <c r="H879">
        <v>17264.225999999999</v>
      </c>
      <c r="I879">
        <v>0</v>
      </c>
      <c r="J879">
        <v>0</v>
      </c>
      <c r="K879">
        <v>0</v>
      </c>
      <c r="L879">
        <v>1546.126</v>
      </c>
      <c r="M879">
        <v>2613.2438000000002</v>
      </c>
      <c r="N879">
        <v>0</v>
      </c>
      <c r="O879">
        <v>0</v>
      </c>
      <c r="P879">
        <v>0</v>
      </c>
      <c r="Q879">
        <v>0</v>
      </c>
      <c r="R879">
        <v>1</v>
      </c>
    </row>
    <row r="880" spans="1:18" x14ac:dyDescent="0.25">
      <c r="A880" t="s">
        <v>1852</v>
      </c>
      <c r="B880">
        <v>5054.8146999999999</v>
      </c>
      <c r="C880">
        <v>2017.6053999999999</v>
      </c>
      <c r="D880">
        <v>68587.907999999996</v>
      </c>
      <c r="E880" s="3">
        <v>29817.231800000001</v>
      </c>
      <c r="F880" s="4">
        <v>17831.084800000001</v>
      </c>
      <c r="G880">
        <v>2823.2741000000001</v>
      </c>
      <c r="H880">
        <v>14580.7343</v>
      </c>
      <c r="I880">
        <v>0</v>
      </c>
      <c r="J880">
        <v>0</v>
      </c>
      <c r="K880">
        <v>0</v>
      </c>
      <c r="L880">
        <v>2166.3589999999999</v>
      </c>
      <c r="M880">
        <v>29.088100000000001</v>
      </c>
      <c r="N880">
        <v>0</v>
      </c>
      <c r="O880">
        <v>0</v>
      </c>
      <c r="P880">
        <v>0</v>
      </c>
      <c r="Q880">
        <v>0</v>
      </c>
      <c r="R880">
        <v>1</v>
      </c>
    </row>
    <row r="881" spans="1:19" x14ac:dyDescent="0.25">
      <c r="A881" t="s">
        <v>1853</v>
      </c>
      <c r="B881">
        <v>5011.8968999999997</v>
      </c>
      <c r="C881">
        <v>2251.0794000000001</v>
      </c>
      <c r="D881">
        <v>75532.897100000002</v>
      </c>
      <c r="E881" s="3">
        <v>33032.6682</v>
      </c>
      <c r="F881" s="4">
        <v>22792.080999999998</v>
      </c>
      <c r="G881">
        <v>2457.3114999999998</v>
      </c>
      <c r="H881">
        <v>19454.897099999998</v>
      </c>
      <c r="I881">
        <v>0</v>
      </c>
      <c r="J881">
        <v>0</v>
      </c>
      <c r="K881">
        <v>0</v>
      </c>
      <c r="L881">
        <v>1649.6158</v>
      </c>
      <c r="M881">
        <v>583.88900000000001</v>
      </c>
      <c r="N881">
        <v>0</v>
      </c>
      <c r="O881">
        <v>0</v>
      </c>
      <c r="P881">
        <v>0</v>
      </c>
      <c r="Q881">
        <v>0</v>
      </c>
      <c r="R881">
        <v>1</v>
      </c>
    </row>
    <row r="882" spans="1:19" x14ac:dyDescent="0.25">
      <c r="A882" t="s">
        <v>1857</v>
      </c>
      <c r="B882">
        <v>163.1507</v>
      </c>
      <c r="C882">
        <v>5.8879999999999999</v>
      </c>
      <c r="D882">
        <v>2520.4578000000001</v>
      </c>
      <c r="E882" s="3">
        <v>91.283199999999994</v>
      </c>
      <c r="F882" s="4">
        <v>84.687600000000003</v>
      </c>
      <c r="G882">
        <v>72.619100000000003</v>
      </c>
      <c r="H882">
        <v>2.8127</v>
      </c>
      <c r="I882">
        <v>0</v>
      </c>
      <c r="J882">
        <v>0</v>
      </c>
      <c r="K882">
        <v>0</v>
      </c>
      <c r="L882">
        <v>66.294899999999998</v>
      </c>
      <c r="M882">
        <v>1084.1085</v>
      </c>
      <c r="N882">
        <v>0</v>
      </c>
      <c r="O882">
        <v>0</v>
      </c>
      <c r="P882">
        <v>0</v>
      </c>
      <c r="Q882">
        <v>0</v>
      </c>
      <c r="R882">
        <v>1</v>
      </c>
    </row>
    <row r="883" spans="1:19" x14ac:dyDescent="0.25">
      <c r="A883" t="s">
        <v>1858</v>
      </c>
      <c r="B883">
        <v>4446.6165000000001</v>
      </c>
      <c r="C883">
        <v>820.49170000000004</v>
      </c>
      <c r="D883">
        <v>54887.406199999998</v>
      </c>
      <c r="E883" s="3">
        <v>14559.182199999999</v>
      </c>
      <c r="F883" s="4">
        <v>6248.1764000000003</v>
      </c>
      <c r="G883">
        <v>1797.9956</v>
      </c>
      <c r="H883">
        <v>3342.1059</v>
      </c>
      <c r="I883">
        <v>0</v>
      </c>
      <c r="J883">
        <v>0</v>
      </c>
      <c r="K883">
        <v>0</v>
      </c>
      <c r="L883">
        <v>1180.6719000000001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1</v>
      </c>
    </row>
    <row r="884" spans="1:19" x14ac:dyDescent="0.25">
      <c r="A884" t="s">
        <v>145</v>
      </c>
      <c r="B884">
        <v>3320.7541000000001</v>
      </c>
      <c r="C884">
        <v>615.97590000000002</v>
      </c>
      <c r="D884">
        <v>42293.601600000002</v>
      </c>
      <c r="E884" s="3">
        <v>16015.0967</v>
      </c>
      <c r="F884" s="4">
        <v>6215.1219000000001</v>
      </c>
      <c r="G884">
        <v>3186.1810999999998</v>
      </c>
      <c r="H884">
        <v>2248.5331000000001</v>
      </c>
      <c r="I884">
        <v>0</v>
      </c>
      <c r="J884">
        <v>0</v>
      </c>
      <c r="K884">
        <v>0</v>
      </c>
      <c r="L884">
        <v>2468.2280999999998</v>
      </c>
      <c r="M884">
        <v>486.27190000000002</v>
      </c>
      <c r="N884">
        <v>0</v>
      </c>
      <c r="O884">
        <v>0</v>
      </c>
      <c r="P884">
        <v>0</v>
      </c>
      <c r="Q884">
        <v>0</v>
      </c>
      <c r="R884">
        <v>1</v>
      </c>
      <c r="S884" t="s">
        <v>2099</v>
      </c>
    </row>
    <row r="885" spans="1:19" x14ac:dyDescent="0.25">
      <c r="A885" t="s">
        <v>146</v>
      </c>
      <c r="B885">
        <v>10418.499599999999</v>
      </c>
      <c r="C885">
        <v>3214.5731000000001</v>
      </c>
      <c r="D885">
        <v>147128.4669</v>
      </c>
      <c r="E885" s="3">
        <v>56768.601699999999</v>
      </c>
      <c r="F885" s="4">
        <v>25542.332900000001</v>
      </c>
      <c r="G885">
        <v>3748.3606</v>
      </c>
      <c r="H885">
        <v>20193.2922</v>
      </c>
      <c r="I885">
        <v>0</v>
      </c>
      <c r="J885">
        <v>0</v>
      </c>
      <c r="K885">
        <v>0</v>
      </c>
      <c r="L885">
        <v>2347.8053</v>
      </c>
      <c r="M885">
        <v>34571.361900000004</v>
      </c>
      <c r="N885">
        <v>0</v>
      </c>
      <c r="O885">
        <v>0</v>
      </c>
      <c r="P885">
        <v>0</v>
      </c>
      <c r="Q885">
        <v>0</v>
      </c>
      <c r="R885">
        <v>1</v>
      </c>
      <c r="S885" t="s">
        <v>2099</v>
      </c>
    </row>
    <row r="886" spans="1:19" x14ac:dyDescent="0.25">
      <c r="A886" t="s">
        <v>7</v>
      </c>
      <c r="B886">
        <v>4439.866</v>
      </c>
      <c r="C886">
        <v>160.20519999999999</v>
      </c>
      <c r="D886">
        <v>92836.458199999994</v>
      </c>
      <c r="E886" s="3">
        <v>35946.513899999998</v>
      </c>
      <c r="F886" s="4">
        <v>2659.2442999999998</v>
      </c>
      <c r="G886">
        <v>582.83950000000004</v>
      </c>
      <c r="H886">
        <v>1674.6373000000001</v>
      </c>
      <c r="I886">
        <v>0</v>
      </c>
      <c r="J886">
        <v>0</v>
      </c>
      <c r="K886">
        <v>0</v>
      </c>
      <c r="L886">
        <v>309.33199999999999</v>
      </c>
      <c r="M886">
        <v>73364.778999999995</v>
      </c>
      <c r="N886">
        <v>0</v>
      </c>
      <c r="O886">
        <v>0</v>
      </c>
      <c r="P886">
        <v>0</v>
      </c>
      <c r="Q886">
        <v>0</v>
      </c>
      <c r="R886">
        <v>1</v>
      </c>
      <c r="S886" t="s">
        <v>2099</v>
      </c>
    </row>
    <row r="887" spans="1:19" x14ac:dyDescent="0.25">
      <c r="A887" t="s">
        <v>150</v>
      </c>
      <c r="B887">
        <v>10318.123100000001</v>
      </c>
      <c r="C887">
        <v>1463.643</v>
      </c>
      <c r="D887">
        <v>225821.85860000001</v>
      </c>
      <c r="E887" s="3">
        <v>111815.91869999999</v>
      </c>
      <c r="F887" s="4">
        <v>30697.0101</v>
      </c>
      <c r="G887">
        <v>1587.5741</v>
      </c>
      <c r="H887">
        <v>28774.311900000001</v>
      </c>
      <c r="I887">
        <v>0</v>
      </c>
      <c r="J887">
        <v>0</v>
      </c>
      <c r="K887">
        <v>0</v>
      </c>
      <c r="L887">
        <v>263.47789999999998</v>
      </c>
      <c r="M887">
        <v>183098.7254</v>
      </c>
      <c r="N887">
        <v>0</v>
      </c>
      <c r="O887">
        <v>0</v>
      </c>
      <c r="P887">
        <v>0</v>
      </c>
      <c r="Q887">
        <v>0</v>
      </c>
      <c r="R887">
        <v>1</v>
      </c>
      <c r="S887" t="s">
        <v>2099</v>
      </c>
    </row>
    <row r="888" spans="1:19" x14ac:dyDescent="0.25">
      <c r="A888" t="s">
        <v>157</v>
      </c>
      <c r="B888">
        <v>4669.7323999999999</v>
      </c>
      <c r="C888">
        <v>1367.0092</v>
      </c>
      <c r="D888">
        <v>63065.814400000003</v>
      </c>
      <c r="E888" s="3">
        <v>13541.404699999999</v>
      </c>
      <c r="F888" s="4">
        <v>9273.2263000000003</v>
      </c>
      <c r="G888">
        <v>2800.0299</v>
      </c>
      <c r="H888">
        <v>6087.3905000000004</v>
      </c>
      <c r="I888">
        <v>0</v>
      </c>
      <c r="J888">
        <v>0</v>
      </c>
      <c r="K888">
        <v>0</v>
      </c>
      <c r="L888">
        <v>2314.7220000000002</v>
      </c>
      <c r="M888">
        <v>5880.0722999999998</v>
      </c>
      <c r="N888">
        <v>0</v>
      </c>
      <c r="O888">
        <v>0</v>
      </c>
      <c r="P888">
        <v>0</v>
      </c>
      <c r="Q888">
        <v>0</v>
      </c>
      <c r="R888">
        <v>1</v>
      </c>
      <c r="S888" t="s">
        <v>2099</v>
      </c>
    </row>
    <row r="889" spans="1:19" x14ac:dyDescent="0.25">
      <c r="A889" t="s">
        <v>169</v>
      </c>
      <c r="B889">
        <v>12475.029500000001</v>
      </c>
      <c r="C889">
        <v>2924.0099</v>
      </c>
      <c r="D889">
        <v>146089.36670000001</v>
      </c>
      <c r="E889" s="3">
        <v>62119.703300000001</v>
      </c>
      <c r="F889" s="4">
        <v>19130.5203</v>
      </c>
      <c r="G889">
        <v>3811.07</v>
      </c>
      <c r="H889">
        <v>11752.134099999999</v>
      </c>
      <c r="I889">
        <v>0</v>
      </c>
      <c r="J889">
        <v>0</v>
      </c>
      <c r="K889">
        <v>0</v>
      </c>
      <c r="L889">
        <v>1811.9978000000001</v>
      </c>
      <c r="M889">
        <v>14279.2808</v>
      </c>
      <c r="N889">
        <v>0</v>
      </c>
      <c r="O889">
        <v>0</v>
      </c>
      <c r="P889">
        <v>0</v>
      </c>
      <c r="Q889">
        <v>0</v>
      </c>
      <c r="R889">
        <v>1</v>
      </c>
      <c r="S889" t="s">
        <v>2099</v>
      </c>
    </row>
    <row r="890" spans="1:19" x14ac:dyDescent="0.25">
      <c r="A890" t="s">
        <v>172</v>
      </c>
      <c r="B890">
        <v>6079.8418000000001</v>
      </c>
      <c r="C890">
        <v>1508.0020999999999</v>
      </c>
      <c r="D890">
        <v>86976.595700000005</v>
      </c>
      <c r="E890" s="3">
        <v>31275.7173</v>
      </c>
      <c r="F890" s="4">
        <v>14152.941199999999</v>
      </c>
      <c r="G890">
        <v>3714.1496000000002</v>
      </c>
      <c r="H890">
        <v>9038.9387000000006</v>
      </c>
      <c r="I890">
        <v>0</v>
      </c>
      <c r="J890">
        <v>0</v>
      </c>
      <c r="K890">
        <v>0</v>
      </c>
      <c r="L890">
        <v>2846.4542000000001</v>
      </c>
      <c r="M890">
        <v>11447.1801</v>
      </c>
      <c r="N890">
        <v>0</v>
      </c>
      <c r="O890">
        <v>0</v>
      </c>
      <c r="P890">
        <v>0</v>
      </c>
      <c r="Q890">
        <v>0</v>
      </c>
      <c r="R890">
        <v>1</v>
      </c>
      <c r="S890" t="s">
        <v>2099</v>
      </c>
    </row>
    <row r="891" spans="1:19" x14ac:dyDescent="0.25">
      <c r="A891" t="s">
        <v>178</v>
      </c>
      <c r="B891">
        <v>7130.9177</v>
      </c>
      <c r="C891">
        <v>2115.5142000000001</v>
      </c>
      <c r="D891">
        <v>87226.758199999997</v>
      </c>
      <c r="E891" s="3">
        <v>33434.7673</v>
      </c>
      <c r="F891" s="4">
        <v>16602.374800000001</v>
      </c>
      <c r="G891">
        <v>3889.7988</v>
      </c>
      <c r="H891">
        <v>12041.904200000001</v>
      </c>
      <c r="I891">
        <v>0</v>
      </c>
      <c r="J891">
        <v>0</v>
      </c>
      <c r="K891">
        <v>0</v>
      </c>
      <c r="L891">
        <v>3022.4402</v>
      </c>
      <c r="M891">
        <v>1906.248</v>
      </c>
      <c r="N891">
        <v>0</v>
      </c>
      <c r="O891">
        <v>0</v>
      </c>
      <c r="P891">
        <v>0</v>
      </c>
      <c r="Q891">
        <v>0</v>
      </c>
      <c r="R891">
        <v>1</v>
      </c>
      <c r="S891" t="s">
        <v>2099</v>
      </c>
    </row>
    <row r="892" spans="1:19" x14ac:dyDescent="0.25">
      <c r="A892" t="s">
        <v>184</v>
      </c>
      <c r="B892">
        <v>3939.3467999999998</v>
      </c>
      <c r="C892">
        <v>302.55489999999998</v>
      </c>
      <c r="D892">
        <v>69337.258700000006</v>
      </c>
      <c r="E892" s="3">
        <v>25495.8109</v>
      </c>
      <c r="F892" s="4">
        <v>3087.0956999999999</v>
      </c>
      <c r="G892">
        <v>873.09289999999999</v>
      </c>
      <c r="H892">
        <v>1548.4051999999999</v>
      </c>
      <c r="I892">
        <v>0</v>
      </c>
      <c r="J892">
        <v>0</v>
      </c>
      <c r="K892">
        <v>0</v>
      </c>
      <c r="L892">
        <v>535.63350000000003</v>
      </c>
      <c r="M892">
        <v>40752.588100000001</v>
      </c>
      <c r="N892">
        <v>0</v>
      </c>
      <c r="O892">
        <v>0</v>
      </c>
      <c r="P892">
        <v>0</v>
      </c>
      <c r="Q892">
        <v>0</v>
      </c>
      <c r="R892">
        <v>1</v>
      </c>
      <c r="S892" t="s">
        <v>2099</v>
      </c>
    </row>
    <row r="893" spans="1:19" x14ac:dyDescent="0.25">
      <c r="A893" t="s">
        <v>185</v>
      </c>
      <c r="B893">
        <v>8535.4637999999995</v>
      </c>
      <c r="C893">
        <v>945.50009999999997</v>
      </c>
      <c r="D893">
        <v>126001.81359999999</v>
      </c>
      <c r="E893" s="3">
        <v>40858.044199999997</v>
      </c>
      <c r="F893" s="4">
        <v>9678.6252999999997</v>
      </c>
      <c r="G893">
        <v>2903.0747999999999</v>
      </c>
      <c r="H893">
        <v>4481.6674999999996</v>
      </c>
      <c r="I893">
        <v>0</v>
      </c>
      <c r="J893">
        <v>0</v>
      </c>
      <c r="K893">
        <v>0</v>
      </c>
      <c r="L893">
        <v>1661.2019</v>
      </c>
      <c r="M893">
        <v>25854.043000000001</v>
      </c>
      <c r="N893">
        <v>0</v>
      </c>
      <c r="O893">
        <v>0</v>
      </c>
      <c r="P893">
        <v>0</v>
      </c>
      <c r="Q893">
        <v>0</v>
      </c>
      <c r="R893">
        <v>1</v>
      </c>
      <c r="S893" t="s">
        <v>2099</v>
      </c>
    </row>
    <row r="894" spans="1:19" x14ac:dyDescent="0.25">
      <c r="A894" t="s">
        <v>10</v>
      </c>
      <c r="B894">
        <v>11769.203299999999</v>
      </c>
      <c r="C894">
        <v>968.44579999999996</v>
      </c>
      <c r="D894">
        <v>193167.31030000001</v>
      </c>
      <c r="E894" s="3">
        <v>84589.964999999997</v>
      </c>
      <c r="F894" s="4">
        <v>11582.1661</v>
      </c>
      <c r="G894">
        <v>2992.3418999999999</v>
      </c>
      <c r="H894">
        <v>4884.2956999999997</v>
      </c>
      <c r="I894">
        <v>0</v>
      </c>
      <c r="J894">
        <v>0</v>
      </c>
      <c r="K894">
        <v>0</v>
      </c>
      <c r="L894">
        <v>1301.3603000000001</v>
      </c>
      <c r="M894">
        <v>55138.766799999998</v>
      </c>
      <c r="N894">
        <v>0</v>
      </c>
      <c r="O894">
        <v>0</v>
      </c>
      <c r="P894">
        <v>0</v>
      </c>
      <c r="Q894">
        <v>0</v>
      </c>
      <c r="R894">
        <v>1</v>
      </c>
      <c r="S894" t="s">
        <v>2099</v>
      </c>
    </row>
    <row r="895" spans="1:19" x14ac:dyDescent="0.25">
      <c r="A895" t="s">
        <v>186</v>
      </c>
      <c r="B895">
        <v>12803.922200000001</v>
      </c>
      <c r="C895">
        <v>1216.0183999999999</v>
      </c>
      <c r="D895">
        <v>207865.19639999999</v>
      </c>
      <c r="E895" s="3">
        <v>89498.553</v>
      </c>
      <c r="F895" s="4">
        <v>11940.765600000001</v>
      </c>
      <c r="G895">
        <v>2533.2426</v>
      </c>
      <c r="H895">
        <v>4959.8962000000001</v>
      </c>
      <c r="I895">
        <v>0</v>
      </c>
      <c r="J895">
        <v>0</v>
      </c>
      <c r="K895">
        <v>0</v>
      </c>
      <c r="L895">
        <v>956.94709999999998</v>
      </c>
      <c r="M895">
        <v>74923.891099999993</v>
      </c>
      <c r="N895">
        <v>0</v>
      </c>
      <c r="O895">
        <v>0</v>
      </c>
      <c r="P895">
        <v>0</v>
      </c>
      <c r="Q895">
        <v>0</v>
      </c>
      <c r="R895">
        <v>1</v>
      </c>
      <c r="S895" t="s">
        <v>2099</v>
      </c>
    </row>
    <row r="896" spans="1:19" x14ac:dyDescent="0.25">
      <c r="A896" t="s">
        <v>11</v>
      </c>
      <c r="B896">
        <v>6586.9228999999996</v>
      </c>
      <c r="C896">
        <v>1001.8085</v>
      </c>
      <c r="D896">
        <v>86888.740999999995</v>
      </c>
      <c r="E896" s="3">
        <v>28082.636699999999</v>
      </c>
      <c r="F896" s="4">
        <v>10250.623</v>
      </c>
      <c r="G896">
        <v>3496.4738000000002</v>
      </c>
      <c r="H896">
        <v>5265.9823999999999</v>
      </c>
      <c r="I896">
        <v>0</v>
      </c>
      <c r="J896">
        <v>0</v>
      </c>
      <c r="K896">
        <v>0</v>
      </c>
      <c r="L896">
        <v>2485.6205</v>
      </c>
      <c r="M896">
        <v>3842.6100999999999</v>
      </c>
      <c r="N896">
        <v>0</v>
      </c>
      <c r="O896">
        <v>0</v>
      </c>
      <c r="P896">
        <v>0</v>
      </c>
      <c r="Q896">
        <v>0</v>
      </c>
      <c r="R896">
        <v>1</v>
      </c>
      <c r="S896" t="s">
        <v>2099</v>
      </c>
    </row>
    <row r="897" spans="1:19" x14ac:dyDescent="0.25">
      <c r="A897" t="s">
        <v>187</v>
      </c>
      <c r="B897">
        <v>13833.5784</v>
      </c>
      <c r="C897">
        <v>1927.0243</v>
      </c>
      <c r="D897">
        <v>178085.36989999999</v>
      </c>
      <c r="E897" s="3">
        <v>69472.936000000002</v>
      </c>
      <c r="F897" s="4">
        <v>15628.967000000001</v>
      </c>
      <c r="G897">
        <v>3744.7444999999998</v>
      </c>
      <c r="H897">
        <v>8195.4105</v>
      </c>
      <c r="I897">
        <v>0</v>
      </c>
      <c r="J897">
        <v>0</v>
      </c>
      <c r="K897">
        <v>0</v>
      </c>
      <c r="L897">
        <v>1809.4348</v>
      </c>
      <c r="M897">
        <v>26043.8243</v>
      </c>
      <c r="N897">
        <v>0</v>
      </c>
      <c r="O897">
        <v>0</v>
      </c>
      <c r="P897">
        <v>0</v>
      </c>
      <c r="Q897">
        <v>0</v>
      </c>
      <c r="R897">
        <v>1</v>
      </c>
      <c r="S897" t="s">
        <v>2099</v>
      </c>
    </row>
    <row r="898" spans="1:19" x14ac:dyDescent="0.25">
      <c r="A898" t="s">
        <v>188</v>
      </c>
      <c r="B898">
        <v>10871.1387</v>
      </c>
      <c r="C898">
        <v>1284.0109</v>
      </c>
      <c r="D898">
        <v>154230.25450000001</v>
      </c>
      <c r="E898" s="3">
        <v>63102.204599999997</v>
      </c>
      <c r="F898" s="4">
        <v>11850.174499999999</v>
      </c>
      <c r="G898">
        <v>3157.9304000000002</v>
      </c>
      <c r="H898">
        <v>5160.4317000000001</v>
      </c>
      <c r="I898">
        <v>0</v>
      </c>
      <c r="J898">
        <v>0</v>
      </c>
      <c r="K898">
        <v>0</v>
      </c>
      <c r="L898">
        <v>1450.2398000000001</v>
      </c>
      <c r="M898">
        <v>28251.432499999999</v>
      </c>
      <c r="N898">
        <v>0</v>
      </c>
      <c r="O898">
        <v>0</v>
      </c>
      <c r="P898">
        <v>0</v>
      </c>
      <c r="Q898">
        <v>0</v>
      </c>
      <c r="R898">
        <v>1</v>
      </c>
      <c r="S898" t="s">
        <v>2099</v>
      </c>
    </row>
    <row r="899" spans="1:19" x14ac:dyDescent="0.25">
      <c r="A899" t="s">
        <v>191</v>
      </c>
      <c r="B899">
        <v>1502.7905000000001</v>
      </c>
      <c r="C899">
        <v>25.2011</v>
      </c>
      <c r="D899">
        <v>35405.731699999997</v>
      </c>
      <c r="E899" s="3">
        <v>5308.7834999999995</v>
      </c>
      <c r="F899" s="4">
        <v>583.36</v>
      </c>
      <c r="G899">
        <v>49.160499999999999</v>
      </c>
      <c r="H899">
        <v>534.19949999999994</v>
      </c>
      <c r="I899">
        <v>0</v>
      </c>
      <c r="J899">
        <v>0</v>
      </c>
      <c r="K899">
        <v>0</v>
      </c>
      <c r="L899">
        <v>33.876899999999999</v>
      </c>
      <c r="M899">
        <v>34822.331599999998</v>
      </c>
      <c r="N899">
        <v>0</v>
      </c>
      <c r="O899">
        <v>0</v>
      </c>
      <c r="P899">
        <v>0</v>
      </c>
      <c r="Q899">
        <v>0</v>
      </c>
      <c r="R899">
        <v>1</v>
      </c>
      <c r="S899" t="s">
        <v>2099</v>
      </c>
    </row>
    <row r="900" spans="1:19" x14ac:dyDescent="0.25">
      <c r="A900" t="s">
        <v>193</v>
      </c>
      <c r="B900">
        <v>2985.2837</v>
      </c>
      <c r="C900">
        <v>871.16420000000005</v>
      </c>
      <c r="D900">
        <v>44102.470699999998</v>
      </c>
      <c r="E900" s="3">
        <v>18970.351200000001</v>
      </c>
      <c r="F900" s="4">
        <v>8816.1407999999992</v>
      </c>
      <c r="G900">
        <v>1343.2635</v>
      </c>
      <c r="H900">
        <v>6989.0586000000003</v>
      </c>
      <c r="I900">
        <v>0</v>
      </c>
      <c r="J900">
        <v>0</v>
      </c>
      <c r="K900">
        <v>0</v>
      </c>
      <c r="L900">
        <v>1007.922</v>
      </c>
      <c r="M900">
        <v>4724.3994000000002</v>
      </c>
      <c r="N900">
        <v>0</v>
      </c>
      <c r="O900">
        <v>0</v>
      </c>
      <c r="P900">
        <v>0</v>
      </c>
      <c r="Q900">
        <v>0</v>
      </c>
      <c r="R900">
        <v>1</v>
      </c>
      <c r="S900" t="s">
        <v>2099</v>
      </c>
    </row>
    <row r="901" spans="1:19" x14ac:dyDescent="0.25">
      <c r="A901" t="s">
        <v>195</v>
      </c>
      <c r="B901">
        <v>6763.4974000000002</v>
      </c>
      <c r="C901">
        <v>996.68449999999996</v>
      </c>
      <c r="D901">
        <v>94223.592099999994</v>
      </c>
      <c r="E901" s="3">
        <v>41304.476799999997</v>
      </c>
      <c r="F901" s="4">
        <v>9342.0674999999992</v>
      </c>
      <c r="G901">
        <v>2430.8029000000001</v>
      </c>
      <c r="H901">
        <v>5044.0077000000001</v>
      </c>
      <c r="I901">
        <v>0</v>
      </c>
      <c r="J901">
        <v>0</v>
      </c>
      <c r="K901">
        <v>0</v>
      </c>
      <c r="L901">
        <v>1476.7959000000001</v>
      </c>
      <c r="M901">
        <v>19689.919399999999</v>
      </c>
      <c r="N901">
        <v>0</v>
      </c>
      <c r="O901">
        <v>0</v>
      </c>
      <c r="P901">
        <v>0</v>
      </c>
      <c r="Q901">
        <v>0</v>
      </c>
      <c r="R901">
        <v>1</v>
      </c>
      <c r="S901" t="s">
        <v>2099</v>
      </c>
    </row>
    <row r="902" spans="1:19" x14ac:dyDescent="0.25">
      <c r="A902" t="s">
        <v>12</v>
      </c>
      <c r="B902">
        <v>6258.1082999999999</v>
      </c>
      <c r="C902">
        <v>2257.0059999999999</v>
      </c>
      <c r="D902">
        <v>86113.546300000002</v>
      </c>
      <c r="E902" s="3">
        <v>40501.049700000003</v>
      </c>
      <c r="F902" s="4">
        <v>22642.7336</v>
      </c>
      <c r="G902">
        <v>3525.1489999999999</v>
      </c>
      <c r="H902">
        <v>15483.3086</v>
      </c>
      <c r="I902">
        <v>0</v>
      </c>
      <c r="J902">
        <v>0</v>
      </c>
      <c r="K902">
        <v>0</v>
      </c>
      <c r="L902">
        <v>1523.0787</v>
      </c>
      <c r="M902">
        <v>1447.9861000000001</v>
      </c>
      <c r="N902">
        <v>0</v>
      </c>
      <c r="O902">
        <v>0</v>
      </c>
      <c r="P902">
        <v>0</v>
      </c>
      <c r="Q902">
        <v>0</v>
      </c>
      <c r="R902">
        <v>1</v>
      </c>
      <c r="S902" t="s">
        <v>2099</v>
      </c>
    </row>
    <row r="903" spans="1:19" x14ac:dyDescent="0.25">
      <c r="A903" t="s">
        <v>197</v>
      </c>
      <c r="B903">
        <v>6005.8530000000001</v>
      </c>
      <c r="C903">
        <v>2620.0614999999998</v>
      </c>
      <c r="D903">
        <v>98992.888399999996</v>
      </c>
      <c r="E903" s="3">
        <v>48151.856599999999</v>
      </c>
      <c r="F903" s="4">
        <v>29855.183300000001</v>
      </c>
      <c r="G903">
        <v>2251.7786000000001</v>
      </c>
      <c r="H903">
        <v>26278.6335</v>
      </c>
      <c r="I903">
        <v>0</v>
      </c>
      <c r="J903">
        <v>0</v>
      </c>
      <c r="K903">
        <v>0</v>
      </c>
      <c r="L903">
        <v>1044.7733000000001</v>
      </c>
      <c r="M903">
        <v>9857.9107999999997</v>
      </c>
      <c r="N903">
        <v>0</v>
      </c>
      <c r="O903">
        <v>0</v>
      </c>
      <c r="P903">
        <v>0</v>
      </c>
      <c r="Q903">
        <v>0</v>
      </c>
      <c r="R903">
        <v>1</v>
      </c>
      <c r="S903" t="s">
        <v>2099</v>
      </c>
    </row>
    <row r="904" spans="1:19" x14ac:dyDescent="0.25">
      <c r="A904" t="s">
        <v>198</v>
      </c>
      <c r="B904">
        <v>3893.2770999999998</v>
      </c>
      <c r="C904">
        <v>1287.6334999999999</v>
      </c>
      <c r="D904">
        <v>56225.27</v>
      </c>
      <c r="E904" s="3">
        <v>15692.9804</v>
      </c>
      <c r="F904" s="4">
        <v>8854.0018</v>
      </c>
      <c r="G904">
        <v>3781.3386999999998</v>
      </c>
      <c r="H904">
        <v>4436.1803</v>
      </c>
      <c r="I904">
        <v>0</v>
      </c>
      <c r="J904">
        <v>0</v>
      </c>
      <c r="K904">
        <v>0</v>
      </c>
      <c r="L904">
        <v>1167.3735999999999</v>
      </c>
      <c r="M904">
        <v>16094.893400000001</v>
      </c>
      <c r="N904">
        <v>0</v>
      </c>
      <c r="O904">
        <v>0</v>
      </c>
      <c r="P904">
        <v>0</v>
      </c>
      <c r="Q904">
        <v>0</v>
      </c>
      <c r="R904">
        <v>1</v>
      </c>
      <c r="S904" t="s">
        <v>2099</v>
      </c>
    </row>
    <row r="905" spans="1:19" x14ac:dyDescent="0.25">
      <c r="A905" t="s">
        <v>2034</v>
      </c>
      <c r="B905">
        <v>12991.567300000001</v>
      </c>
      <c r="C905">
        <v>1208.0123000000001</v>
      </c>
      <c r="D905">
        <v>252785.17</v>
      </c>
      <c r="E905" s="3">
        <v>113772.803</v>
      </c>
      <c r="F905" s="4">
        <v>19531.156500000001</v>
      </c>
      <c r="G905">
        <v>1313.3536999999999</v>
      </c>
      <c r="H905">
        <v>16542.547900000001</v>
      </c>
      <c r="I905">
        <v>0</v>
      </c>
      <c r="J905">
        <v>0</v>
      </c>
      <c r="K905">
        <v>0</v>
      </c>
      <c r="L905">
        <v>512.76350000000002</v>
      </c>
      <c r="M905">
        <v>173036.72289999999</v>
      </c>
      <c r="N905">
        <v>0</v>
      </c>
      <c r="O905">
        <v>0</v>
      </c>
      <c r="P905">
        <v>0</v>
      </c>
      <c r="Q905">
        <v>0</v>
      </c>
      <c r="R905">
        <v>1</v>
      </c>
      <c r="S905" t="s">
        <v>2099</v>
      </c>
    </row>
    <row r="906" spans="1:19" x14ac:dyDescent="0.25">
      <c r="A906" t="s">
        <v>199</v>
      </c>
      <c r="B906">
        <v>9941.1509000000005</v>
      </c>
      <c r="C906">
        <v>2343.3796000000002</v>
      </c>
      <c r="D906">
        <v>148238.52910000001</v>
      </c>
      <c r="E906" s="3">
        <v>69180.510800000004</v>
      </c>
      <c r="F906" s="4">
        <v>25651.715100000001</v>
      </c>
      <c r="G906">
        <v>3480.4468000000002</v>
      </c>
      <c r="H906">
        <v>20018.479899999998</v>
      </c>
      <c r="I906">
        <v>0</v>
      </c>
      <c r="J906">
        <v>0</v>
      </c>
      <c r="K906">
        <v>0</v>
      </c>
      <c r="L906">
        <v>1909.0383999999999</v>
      </c>
      <c r="M906">
        <v>16295.7736</v>
      </c>
      <c r="N906">
        <v>0</v>
      </c>
      <c r="O906">
        <v>0</v>
      </c>
      <c r="P906">
        <v>0</v>
      </c>
      <c r="Q906">
        <v>0</v>
      </c>
      <c r="R906">
        <v>1</v>
      </c>
      <c r="S906" t="s">
        <v>2099</v>
      </c>
    </row>
    <row r="907" spans="1:19" x14ac:dyDescent="0.25">
      <c r="A907" t="s">
        <v>200</v>
      </c>
      <c r="B907">
        <v>9602.4951999999994</v>
      </c>
      <c r="C907">
        <v>1569.1126999999999</v>
      </c>
      <c r="D907">
        <v>165176.14799999999</v>
      </c>
      <c r="E907" s="3">
        <v>70233.819099999993</v>
      </c>
      <c r="F907" s="4">
        <v>18554.210899999998</v>
      </c>
      <c r="G907">
        <v>2437.7397999999998</v>
      </c>
      <c r="H907">
        <v>13512.6926</v>
      </c>
      <c r="I907">
        <v>0</v>
      </c>
      <c r="J907">
        <v>0</v>
      </c>
      <c r="K907">
        <v>0</v>
      </c>
      <c r="L907">
        <v>1172.5374999999999</v>
      </c>
      <c r="M907">
        <v>50718.648800000003</v>
      </c>
      <c r="N907">
        <v>0</v>
      </c>
      <c r="O907">
        <v>0</v>
      </c>
      <c r="P907">
        <v>0</v>
      </c>
      <c r="Q907">
        <v>0</v>
      </c>
      <c r="R907">
        <v>1</v>
      </c>
      <c r="S907" t="s">
        <v>2099</v>
      </c>
    </row>
    <row r="908" spans="1:19" x14ac:dyDescent="0.25">
      <c r="A908" t="s">
        <v>204</v>
      </c>
      <c r="B908">
        <v>15153.1895</v>
      </c>
      <c r="C908">
        <v>2276.9884000000002</v>
      </c>
      <c r="D908">
        <v>184093.7831</v>
      </c>
      <c r="E908" s="3">
        <v>81087.611499999999</v>
      </c>
      <c r="F908" s="4">
        <v>15141.350899999999</v>
      </c>
      <c r="G908">
        <v>3141.6361999999999</v>
      </c>
      <c r="H908">
        <v>8382.8726999999999</v>
      </c>
      <c r="I908">
        <v>0</v>
      </c>
      <c r="J908">
        <v>0</v>
      </c>
      <c r="K908">
        <v>0</v>
      </c>
      <c r="L908">
        <v>1008.7819</v>
      </c>
      <c r="M908">
        <v>15595.254000000001</v>
      </c>
      <c r="N908">
        <v>0</v>
      </c>
      <c r="O908">
        <v>0</v>
      </c>
      <c r="P908">
        <v>0</v>
      </c>
      <c r="Q908">
        <v>0</v>
      </c>
      <c r="R908">
        <v>1</v>
      </c>
      <c r="S908" t="s">
        <v>2099</v>
      </c>
    </row>
    <row r="909" spans="1:19" x14ac:dyDescent="0.25">
      <c r="A909" t="s">
        <v>205</v>
      </c>
      <c r="B909">
        <v>7671.0749999999998</v>
      </c>
      <c r="C909">
        <v>1202.3894</v>
      </c>
      <c r="D909">
        <v>105890.0053</v>
      </c>
      <c r="E909" s="3">
        <v>37105.021800000002</v>
      </c>
      <c r="F909" s="4">
        <v>11727.2238</v>
      </c>
      <c r="G909">
        <v>2876.2148000000002</v>
      </c>
      <c r="H909">
        <v>7079.5657000000001</v>
      </c>
      <c r="I909">
        <v>0</v>
      </c>
      <c r="J909">
        <v>0</v>
      </c>
      <c r="K909">
        <v>0</v>
      </c>
      <c r="L909">
        <v>1776.4449999999999</v>
      </c>
      <c r="M909">
        <v>7890.7226000000001</v>
      </c>
      <c r="N909">
        <v>0</v>
      </c>
      <c r="O909">
        <v>0</v>
      </c>
      <c r="P909">
        <v>0</v>
      </c>
      <c r="Q909">
        <v>0</v>
      </c>
      <c r="R909">
        <v>1</v>
      </c>
      <c r="S909" t="s">
        <v>2099</v>
      </c>
    </row>
    <row r="910" spans="1:19" x14ac:dyDescent="0.25">
      <c r="A910" t="s">
        <v>206</v>
      </c>
      <c r="B910">
        <v>7954.9340000000002</v>
      </c>
      <c r="C910">
        <v>1322.7974999999999</v>
      </c>
      <c r="D910">
        <v>122644.6841</v>
      </c>
      <c r="E910" s="3">
        <v>50236.7114</v>
      </c>
      <c r="F910" s="4">
        <v>11364.995800000001</v>
      </c>
      <c r="G910">
        <v>2367.8869</v>
      </c>
      <c r="H910">
        <v>7943.5874000000003</v>
      </c>
      <c r="I910">
        <v>0</v>
      </c>
      <c r="J910">
        <v>0</v>
      </c>
      <c r="K910">
        <v>0</v>
      </c>
      <c r="L910">
        <v>1648.2914000000001</v>
      </c>
      <c r="M910">
        <v>53367.728999999999</v>
      </c>
      <c r="N910">
        <v>0</v>
      </c>
      <c r="O910">
        <v>0</v>
      </c>
      <c r="P910">
        <v>0</v>
      </c>
      <c r="Q910">
        <v>0</v>
      </c>
      <c r="R910">
        <v>1</v>
      </c>
      <c r="S910" t="s">
        <v>2099</v>
      </c>
    </row>
    <row r="911" spans="1:19" x14ac:dyDescent="0.25">
      <c r="A911" t="s">
        <v>213</v>
      </c>
      <c r="B911">
        <v>3981.3575000000001</v>
      </c>
      <c r="C911">
        <v>569.76369999999997</v>
      </c>
      <c r="D911">
        <v>49694.169699999999</v>
      </c>
      <c r="E911" s="3">
        <v>16817.5249</v>
      </c>
      <c r="F911" s="4">
        <v>4825.1229000000003</v>
      </c>
      <c r="G911">
        <v>1682.5769</v>
      </c>
      <c r="H911">
        <v>2770.5637999999999</v>
      </c>
      <c r="I911">
        <v>0</v>
      </c>
      <c r="J911">
        <v>0</v>
      </c>
      <c r="K911">
        <v>0</v>
      </c>
      <c r="L911">
        <v>1273.8623</v>
      </c>
      <c r="M911">
        <v>7994.3252000000002</v>
      </c>
      <c r="N911">
        <v>0</v>
      </c>
      <c r="O911">
        <v>0</v>
      </c>
      <c r="P911">
        <v>0</v>
      </c>
      <c r="Q911">
        <v>0</v>
      </c>
      <c r="R911">
        <v>1</v>
      </c>
      <c r="S911" t="s">
        <v>2099</v>
      </c>
    </row>
    <row r="912" spans="1:19" x14ac:dyDescent="0.25">
      <c r="A912" t="s">
        <v>214</v>
      </c>
      <c r="B912">
        <v>3857.8353000000002</v>
      </c>
      <c r="C912">
        <v>669.04150000000004</v>
      </c>
      <c r="D912">
        <v>44453.0821</v>
      </c>
      <c r="E912" s="3">
        <v>14937.386500000001</v>
      </c>
      <c r="F912" s="4">
        <v>4862.5816999999997</v>
      </c>
      <c r="G912">
        <v>2105.1433000000002</v>
      </c>
      <c r="H912">
        <v>1848.9952000000001</v>
      </c>
      <c r="I912">
        <v>0</v>
      </c>
      <c r="J912">
        <v>0</v>
      </c>
      <c r="K912">
        <v>0</v>
      </c>
      <c r="L912">
        <v>1386.3822</v>
      </c>
      <c r="M912">
        <v>1153.3108999999999</v>
      </c>
      <c r="N912">
        <v>0</v>
      </c>
      <c r="O912">
        <v>0</v>
      </c>
      <c r="P912">
        <v>0</v>
      </c>
      <c r="Q912">
        <v>0</v>
      </c>
      <c r="R912">
        <v>1</v>
      </c>
      <c r="S912" t="s">
        <v>2099</v>
      </c>
    </row>
    <row r="913" spans="1:19" x14ac:dyDescent="0.25">
      <c r="A913" t="s">
        <v>215</v>
      </c>
      <c r="B913">
        <v>4618.0731999999998</v>
      </c>
      <c r="C913">
        <v>2603.3350999999998</v>
      </c>
      <c r="D913">
        <v>73810.809800000003</v>
      </c>
      <c r="E913" s="3">
        <v>46009.513400000003</v>
      </c>
      <c r="F913" s="4">
        <v>26162.06</v>
      </c>
      <c r="G913">
        <v>2490.8814000000002</v>
      </c>
      <c r="H913">
        <v>22936.769199999999</v>
      </c>
      <c r="I913">
        <v>0</v>
      </c>
      <c r="J913">
        <v>0</v>
      </c>
      <c r="K913">
        <v>0</v>
      </c>
      <c r="L913">
        <v>1503.7478000000001</v>
      </c>
      <c r="M913">
        <v>1292.1936000000001</v>
      </c>
      <c r="N913">
        <v>0</v>
      </c>
      <c r="O913">
        <v>0</v>
      </c>
      <c r="P913">
        <v>0</v>
      </c>
      <c r="Q913">
        <v>0</v>
      </c>
      <c r="R913">
        <v>1</v>
      </c>
      <c r="S913" t="s">
        <v>2099</v>
      </c>
    </row>
    <row r="914" spans="1:19" x14ac:dyDescent="0.25">
      <c r="A914" t="s">
        <v>217</v>
      </c>
      <c r="B914">
        <v>8320.4354000000003</v>
      </c>
      <c r="C914">
        <v>2773.6122999999998</v>
      </c>
      <c r="D914">
        <v>130091.02469999999</v>
      </c>
      <c r="E914" s="3">
        <v>64688.935899999997</v>
      </c>
      <c r="F914" s="4">
        <v>26598.386200000001</v>
      </c>
      <c r="G914">
        <v>3534.5306999999998</v>
      </c>
      <c r="H914">
        <v>21907.170999999998</v>
      </c>
      <c r="I914">
        <v>0</v>
      </c>
      <c r="J914">
        <v>0</v>
      </c>
      <c r="K914">
        <v>0</v>
      </c>
      <c r="L914">
        <v>2462.5909999999999</v>
      </c>
      <c r="M914">
        <v>23348.945800000001</v>
      </c>
      <c r="N914">
        <v>0</v>
      </c>
      <c r="O914">
        <v>0</v>
      </c>
      <c r="P914">
        <v>0</v>
      </c>
      <c r="Q914">
        <v>0</v>
      </c>
      <c r="R914">
        <v>1</v>
      </c>
      <c r="S914" t="s">
        <v>2099</v>
      </c>
    </row>
    <row r="915" spans="1:19" x14ac:dyDescent="0.25">
      <c r="A915" t="s">
        <v>218</v>
      </c>
      <c r="B915">
        <v>10864.286099999999</v>
      </c>
      <c r="C915">
        <v>3602.2262000000001</v>
      </c>
      <c r="D915">
        <v>181199.44949999999</v>
      </c>
      <c r="E915" s="3">
        <v>98776.039199999999</v>
      </c>
      <c r="F915" s="4">
        <v>40913.425900000002</v>
      </c>
      <c r="G915">
        <v>4133.3962000000001</v>
      </c>
      <c r="H915">
        <v>35209.043599999997</v>
      </c>
      <c r="I915">
        <v>0</v>
      </c>
      <c r="J915">
        <v>0</v>
      </c>
      <c r="K915">
        <v>0</v>
      </c>
      <c r="L915">
        <v>2189.5985000000001</v>
      </c>
      <c r="M915">
        <v>54850.521200000003</v>
      </c>
      <c r="N915">
        <v>0</v>
      </c>
      <c r="O915">
        <v>0</v>
      </c>
      <c r="P915">
        <v>0</v>
      </c>
      <c r="Q915">
        <v>0</v>
      </c>
      <c r="R915">
        <v>1</v>
      </c>
      <c r="S915" t="s">
        <v>2099</v>
      </c>
    </row>
    <row r="916" spans="1:19" x14ac:dyDescent="0.25">
      <c r="A916" t="s">
        <v>221</v>
      </c>
      <c r="B916">
        <v>6644.5802999999996</v>
      </c>
      <c r="C916">
        <v>3106.1622000000002</v>
      </c>
      <c r="D916">
        <v>105071.5284</v>
      </c>
      <c r="E916" s="3">
        <v>63192.08</v>
      </c>
      <c r="F916" s="4">
        <v>32025.088299999999</v>
      </c>
      <c r="G916">
        <v>2841.2849999999999</v>
      </c>
      <c r="H916">
        <v>27249.249100000001</v>
      </c>
      <c r="I916">
        <v>0</v>
      </c>
      <c r="J916">
        <v>0</v>
      </c>
      <c r="K916">
        <v>0</v>
      </c>
      <c r="L916">
        <v>1642.8919000000001</v>
      </c>
      <c r="M916">
        <v>11797.063399999999</v>
      </c>
      <c r="N916">
        <v>0</v>
      </c>
      <c r="O916">
        <v>0</v>
      </c>
      <c r="P916">
        <v>0</v>
      </c>
      <c r="Q916">
        <v>0</v>
      </c>
      <c r="R916">
        <v>1</v>
      </c>
      <c r="S916" t="s">
        <v>2099</v>
      </c>
    </row>
    <row r="917" spans="1:19" x14ac:dyDescent="0.25">
      <c r="A917" t="s">
        <v>224</v>
      </c>
      <c r="B917">
        <v>11206.915499999999</v>
      </c>
      <c r="C917">
        <v>1185.8767</v>
      </c>
      <c r="D917">
        <v>143429.4411</v>
      </c>
      <c r="E917" s="3">
        <v>56623.776400000002</v>
      </c>
      <c r="F917" s="4">
        <v>8367.5591000000004</v>
      </c>
      <c r="G917">
        <v>2485.4794000000002</v>
      </c>
      <c r="H917">
        <v>2387.4654</v>
      </c>
      <c r="I917">
        <v>0</v>
      </c>
      <c r="J917">
        <v>0</v>
      </c>
      <c r="K917">
        <v>0</v>
      </c>
      <c r="L917">
        <v>1244.029</v>
      </c>
      <c r="M917">
        <v>12816.7582</v>
      </c>
      <c r="N917">
        <v>0</v>
      </c>
      <c r="O917">
        <v>0</v>
      </c>
      <c r="P917">
        <v>0</v>
      </c>
      <c r="Q917">
        <v>0</v>
      </c>
      <c r="R917">
        <v>1</v>
      </c>
      <c r="S917" t="s">
        <v>2099</v>
      </c>
    </row>
    <row r="918" spans="1:19" x14ac:dyDescent="0.25">
      <c r="A918" t="s">
        <v>225</v>
      </c>
      <c r="B918">
        <v>7504.8877000000002</v>
      </c>
      <c r="C918">
        <v>502.65269999999998</v>
      </c>
      <c r="D918">
        <v>106867.8201</v>
      </c>
      <c r="E918" s="3">
        <v>37968.733999999997</v>
      </c>
      <c r="F918" s="4">
        <v>4769.1058000000003</v>
      </c>
      <c r="G918">
        <v>1507.1459</v>
      </c>
      <c r="H918">
        <v>1376.6461999999999</v>
      </c>
      <c r="I918">
        <v>0</v>
      </c>
      <c r="J918">
        <v>0</v>
      </c>
      <c r="K918">
        <v>0</v>
      </c>
      <c r="L918">
        <v>760.7482</v>
      </c>
      <c r="M918">
        <v>24477.0609</v>
      </c>
      <c r="N918">
        <v>0</v>
      </c>
      <c r="O918">
        <v>0</v>
      </c>
      <c r="P918">
        <v>0</v>
      </c>
      <c r="Q918">
        <v>0</v>
      </c>
      <c r="R918">
        <v>1</v>
      </c>
      <c r="S918" t="s">
        <v>2099</v>
      </c>
    </row>
    <row r="919" spans="1:19" x14ac:dyDescent="0.25">
      <c r="A919" t="s">
        <v>226</v>
      </c>
      <c r="B919">
        <v>3530.4549999999999</v>
      </c>
      <c r="C919">
        <v>153.41730000000001</v>
      </c>
      <c r="D919">
        <v>61098.758800000003</v>
      </c>
      <c r="E919" s="3">
        <v>21327.484100000001</v>
      </c>
      <c r="F919" s="4">
        <v>1471.0697</v>
      </c>
      <c r="G919">
        <v>544.04870000000005</v>
      </c>
      <c r="H919">
        <v>271.66800000000001</v>
      </c>
      <c r="I919">
        <v>0</v>
      </c>
      <c r="J919">
        <v>0</v>
      </c>
      <c r="K919">
        <v>0</v>
      </c>
      <c r="L919">
        <v>316.29509999999999</v>
      </c>
      <c r="M919">
        <v>33296.545599999998</v>
      </c>
      <c r="N919">
        <v>0</v>
      </c>
      <c r="O919">
        <v>0</v>
      </c>
      <c r="P919">
        <v>0</v>
      </c>
      <c r="Q919">
        <v>0</v>
      </c>
      <c r="R919">
        <v>1</v>
      </c>
      <c r="S919" t="s">
        <v>2099</v>
      </c>
    </row>
    <row r="920" spans="1:19" x14ac:dyDescent="0.25">
      <c r="A920" t="s">
        <v>227</v>
      </c>
      <c r="B920">
        <v>10579.4689</v>
      </c>
      <c r="C920">
        <v>975.51819999999998</v>
      </c>
      <c r="D920">
        <v>137604.32819999999</v>
      </c>
      <c r="E920" s="3">
        <v>57290.954899999997</v>
      </c>
      <c r="F920" s="4">
        <v>7349.8071</v>
      </c>
      <c r="G920">
        <v>2211.3966999999998</v>
      </c>
      <c r="H920">
        <v>2596.4321</v>
      </c>
      <c r="I920">
        <v>0</v>
      </c>
      <c r="J920">
        <v>0</v>
      </c>
      <c r="K920">
        <v>0</v>
      </c>
      <c r="L920">
        <v>831.04160000000002</v>
      </c>
      <c r="M920">
        <v>20428.3786</v>
      </c>
      <c r="N920">
        <v>0</v>
      </c>
      <c r="O920">
        <v>0</v>
      </c>
      <c r="P920">
        <v>0</v>
      </c>
      <c r="Q920">
        <v>0</v>
      </c>
      <c r="R920">
        <v>1</v>
      </c>
      <c r="S920" t="s">
        <v>2099</v>
      </c>
    </row>
    <row r="921" spans="1:19" x14ac:dyDescent="0.25">
      <c r="A921" t="s">
        <v>228</v>
      </c>
      <c r="B921">
        <v>11943.363300000001</v>
      </c>
      <c r="C921">
        <v>1391.7333000000001</v>
      </c>
      <c r="D921">
        <v>146332.84239999999</v>
      </c>
      <c r="E921" s="3">
        <v>62957.353000000003</v>
      </c>
      <c r="F921" s="4">
        <v>10731.8457</v>
      </c>
      <c r="G921">
        <v>2718.8562000000002</v>
      </c>
      <c r="H921">
        <v>4702.5628999999999</v>
      </c>
      <c r="I921">
        <v>0</v>
      </c>
      <c r="J921">
        <v>0</v>
      </c>
      <c r="K921">
        <v>0</v>
      </c>
      <c r="L921">
        <v>1126.0550000000001</v>
      </c>
      <c r="M921">
        <v>14703.3107</v>
      </c>
      <c r="N921">
        <v>0</v>
      </c>
      <c r="O921">
        <v>0</v>
      </c>
      <c r="P921">
        <v>0</v>
      </c>
      <c r="Q921">
        <v>0</v>
      </c>
      <c r="R921">
        <v>1</v>
      </c>
      <c r="S921" t="s">
        <v>2099</v>
      </c>
    </row>
    <row r="922" spans="1:19" x14ac:dyDescent="0.25">
      <c r="A922" t="s">
        <v>229</v>
      </c>
      <c r="B922">
        <v>12302.8971</v>
      </c>
      <c r="C922">
        <v>1320.9585</v>
      </c>
      <c r="D922">
        <v>164743.61970000001</v>
      </c>
      <c r="E922" s="3">
        <v>69170.212</v>
      </c>
      <c r="F922" s="4">
        <v>11401.184600000001</v>
      </c>
      <c r="G922">
        <v>3256.9416999999999</v>
      </c>
      <c r="H922">
        <v>4456.2128000000002</v>
      </c>
      <c r="I922">
        <v>0</v>
      </c>
      <c r="J922">
        <v>0</v>
      </c>
      <c r="K922">
        <v>0</v>
      </c>
      <c r="L922">
        <v>1538.9156</v>
      </c>
      <c r="M922">
        <v>7247.6918999999998</v>
      </c>
      <c r="N922">
        <v>0</v>
      </c>
      <c r="O922">
        <v>0</v>
      </c>
      <c r="P922">
        <v>0</v>
      </c>
      <c r="Q922">
        <v>0</v>
      </c>
      <c r="R922">
        <v>1</v>
      </c>
      <c r="S922" t="s">
        <v>2099</v>
      </c>
    </row>
    <row r="923" spans="1:19" x14ac:dyDescent="0.25">
      <c r="A923" t="s">
        <v>13</v>
      </c>
      <c r="B923">
        <v>7672.6809000000003</v>
      </c>
      <c r="C923">
        <v>3235.2521000000002</v>
      </c>
      <c r="D923">
        <v>116143.6602</v>
      </c>
      <c r="E923" s="3">
        <v>63884.559300000001</v>
      </c>
      <c r="F923" s="4">
        <v>29165.09</v>
      </c>
      <c r="G923">
        <v>3683.7444999999998</v>
      </c>
      <c r="H923">
        <v>24033.174599999998</v>
      </c>
      <c r="I923">
        <v>0</v>
      </c>
      <c r="J923">
        <v>0</v>
      </c>
      <c r="K923">
        <v>0</v>
      </c>
      <c r="L923">
        <v>2072.4065000000001</v>
      </c>
      <c r="M923">
        <v>5375.6216999999997</v>
      </c>
      <c r="N923">
        <v>0</v>
      </c>
      <c r="O923">
        <v>0</v>
      </c>
      <c r="P923">
        <v>0</v>
      </c>
      <c r="Q923">
        <v>0</v>
      </c>
      <c r="R923">
        <v>1</v>
      </c>
      <c r="S923" t="s">
        <v>2099</v>
      </c>
    </row>
    <row r="924" spans="1:19" x14ac:dyDescent="0.25">
      <c r="A924" t="s">
        <v>235</v>
      </c>
      <c r="B924">
        <v>7916.9982</v>
      </c>
      <c r="C924">
        <v>3265.8809999999999</v>
      </c>
      <c r="D924">
        <v>111866.5864</v>
      </c>
      <c r="E924" s="3">
        <v>42292.897700000001</v>
      </c>
      <c r="F924" s="4">
        <v>28825.715800000002</v>
      </c>
      <c r="G924">
        <v>3956.8175999999999</v>
      </c>
      <c r="H924">
        <v>23721.202099999999</v>
      </c>
      <c r="I924">
        <v>0</v>
      </c>
      <c r="J924">
        <v>0</v>
      </c>
      <c r="K924">
        <v>0</v>
      </c>
      <c r="L924">
        <v>2839.1412</v>
      </c>
      <c r="M924">
        <v>5245.2125999999998</v>
      </c>
      <c r="N924">
        <v>0</v>
      </c>
      <c r="O924">
        <v>0</v>
      </c>
      <c r="P924">
        <v>0</v>
      </c>
      <c r="Q924">
        <v>0</v>
      </c>
      <c r="R924">
        <v>1</v>
      </c>
      <c r="S924" t="s">
        <v>2099</v>
      </c>
    </row>
    <row r="925" spans="1:19" x14ac:dyDescent="0.25">
      <c r="A925" t="s">
        <v>2087</v>
      </c>
      <c r="B925">
        <v>9482.7142999999996</v>
      </c>
      <c r="C925">
        <v>2747.5823</v>
      </c>
      <c r="D925">
        <v>150429.17689999999</v>
      </c>
      <c r="E925" s="3">
        <v>57631.275600000001</v>
      </c>
      <c r="F925" s="4">
        <v>31993.2873</v>
      </c>
      <c r="G925">
        <v>3692.3694999999998</v>
      </c>
      <c r="H925">
        <v>26852.732100000001</v>
      </c>
      <c r="I925">
        <v>0</v>
      </c>
      <c r="J925">
        <v>0</v>
      </c>
      <c r="K925">
        <v>0</v>
      </c>
      <c r="L925">
        <v>2258.8445000000002</v>
      </c>
      <c r="M925">
        <v>25459.852900000002</v>
      </c>
      <c r="N925">
        <v>0</v>
      </c>
      <c r="O925">
        <v>0</v>
      </c>
      <c r="P925">
        <v>0</v>
      </c>
      <c r="Q925">
        <v>0</v>
      </c>
      <c r="R925">
        <v>1</v>
      </c>
      <c r="S925" t="s">
        <v>2099</v>
      </c>
    </row>
    <row r="926" spans="1:19" x14ac:dyDescent="0.25">
      <c r="A926" t="s">
        <v>2037</v>
      </c>
      <c r="B926">
        <v>11191.877200000001</v>
      </c>
      <c r="C926">
        <v>1164.2409</v>
      </c>
      <c r="D926">
        <v>170597.4111</v>
      </c>
      <c r="E926" s="3">
        <v>71318.542799999996</v>
      </c>
      <c r="F926" s="4">
        <v>9657.8214000000007</v>
      </c>
      <c r="G926">
        <v>2703.6147999999998</v>
      </c>
      <c r="H926">
        <v>4595.4755999999998</v>
      </c>
      <c r="I926">
        <v>0</v>
      </c>
      <c r="J926">
        <v>0</v>
      </c>
      <c r="K926">
        <v>0</v>
      </c>
      <c r="L926">
        <v>1305.9359999999999</v>
      </c>
      <c r="M926">
        <v>52455.972399999999</v>
      </c>
      <c r="N926">
        <v>0</v>
      </c>
      <c r="O926">
        <v>0</v>
      </c>
      <c r="P926">
        <v>0</v>
      </c>
      <c r="Q926">
        <v>0</v>
      </c>
      <c r="R926">
        <v>1</v>
      </c>
      <c r="S926" t="s">
        <v>2099</v>
      </c>
    </row>
    <row r="927" spans="1:19" x14ac:dyDescent="0.25">
      <c r="A927" t="s">
        <v>2038</v>
      </c>
      <c r="B927">
        <v>7824.9750999999997</v>
      </c>
      <c r="C927">
        <v>838.1739</v>
      </c>
      <c r="D927">
        <v>123809.2984</v>
      </c>
      <c r="E927" s="3">
        <v>51777.438999999998</v>
      </c>
      <c r="F927" s="4">
        <v>9618.7443000000003</v>
      </c>
      <c r="G927">
        <v>1837.3617999999999</v>
      </c>
      <c r="H927">
        <v>5946.9216999999999</v>
      </c>
      <c r="I927">
        <v>0</v>
      </c>
      <c r="J927">
        <v>0</v>
      </c>
      <c r="K927">
        <v>0</v>
      </c>
      <c r="L927">
        <v>1021.8627</v>
      </c>
      <c r="M927">
        <v>33540.895600000003</v>
      </c>
      <c r="N927">
        <v>0</v>
      </c>
      <c r="O927">
        <v>0</v>
      </c>
      <c r="P927">
        <v>0</v>
      </c>
      <c r="Q927">
        <v>0</v>
      </c>
      <c r="R927">
        <v>1</v>
      </c>
      <c r="S927" t="s">
        <v>2099</v>
      </c>
    </row>
    <row r="928" spans="1:19" x14ac:dyDescent="0.25">
      <c r="A928" t="s">
        <v>2039</v>
      </c>
      <c r="B928">
        <v>12258.0128</v>
      </c>
      <c r="C928">
        <v>2717.8443000000002</v>
      </c>
      <c r="D928">
        <v>177810.64360000001</v>
      </c>
      <c r="E928" s="3">
        <v>66357.004199999996</v>
      </c>
      <c r="F928" s="4">
        <v>22887.5062</v>
      </c>
      <c r="G928">
        <v>4504.3656000000001</v>
      </c>
      <c r="H928">
        <v>16268.1091</v>
      </c>
      <c r="I928">
        <v>0</v>
      </c>
      <c r="J928">
        <v>0</v>
      </c>
      <c r="K928">
        <v>0</v>
      </c>
      <c r="L928">
        <v>3142.6017000000002</v>
      </c>
      <c r="M928">
        <v>39645.794900000001</v>
      </c>
      <c r="N928">
        <v>0</v>
      </c>
      <c r="O928">
        <v>0</v>
      </c>
      <c r="P928">
        <v>0</v>
      </c>
      <c r="Q928">
        <v>0</v>
      </c>
      <c r="R928">
        <v>1</v>
      </c>
      <c r="S928" t="s">
        <v>2099</v>
      </c>
    </row>
    <row r="929" spans="1:19" x14ac:dyDescent="0.25">
      <c r="A929" t="s">
        <v>2040</v>
      </c>
      <c r="B929">
        <v>7468.7853999999998</v>
      </c>
      <c r="C929">
        <v>494.86169999999998</v>
      </c>
      <c r="D929">
        <v>117032.5576</v>
      </c>
      <c r="E929" s="3">
        <v>46687.799400000004</v>
      </c>
      <c r="F929" s="4">
        <v>5166.9481999999998</v>
      </c>
      <c r="G929">
        <v>1749.6018999999999</v>
      </c>
      <c r="H929">
        <v>1700.8724999999999</v>
      </c>
      <c r="I929">
        <v>0</v>
      </c>
      <c r="J929">
        <v>0</v>
      </c>
      <c r="K929">
        <v>0</v>
      </c>
      <c r="L929">
        <v>898.82330000000002</v>
      </c>
      <c r="M929">
        <v>41661.087899999999</v>
      </c>
      <c r="N929">
        <v>0</v>
      </c>
      <c r="O929">
        <v>0</v>
      </c>
      <c r="P929">
        <v>0</v>
      </c>
      <c r="Q929">
        <v>0</v>
      </c>
      <c r="R929">
        <v>1</v>
      </c>
      <c r="S929" t="s">
        <v>2099</v>
      </c>
    </row>
    <row r="930" spans="1:19" x14ac:dyDescent="0.25">
      <c r="A930" t="s">
        <v>247</v>
      </c>
      <c r="B930">
        <v>9857.9977999999992</v>
      </c>
      <c r="C930">
        <v>1113.3724</v>
      </c>
      <c r="D930">
        <v>158835.25580000001</v>
      </c>
      <c r="E930" s="3">
        <v>68386.457399999999</v>
      </c>
      <c r="F930" s="4">
        <v>12483.1212</v>
      </c>
      <c r="G930">
        <v>2499.1399000000001</v>
      </c>
      <c r="H930">
        <v>6689.82</v>
      </c>
      <c r="I930">
        <v>0</v>
      </c>
      <c r="J930">
        <v>0</v>
      </c>
      <c r="K930">
        <v>0</v>
      </c>
      <c r="L930">
        <v>1195.8068000000001</v>
      </c>
      <c r="M930">
        <v>33277.370499999997</v>
      </c>
      <c r="N930">
        <v>0</v>
      </c>
      <c r="O930">
        <v>0</v>
      </c>
      <c r="P930">
        <v>0</v>
      </c>
      <c r="Q930">
        <v>0</v>
      </c>
      <c r="R930">
        <v>1</v>
      </c>
      <c r="S930" t="s">
        <v>2099</v>
      </c>
    </row>
    <row r="931" spans="1:19" x14ac:dyDescent="0.25">
      <c r="A931" t="s">
        <v>252</v>
      </c>
      <c r="B931">
        <v>12354.2513</v>
      </c>
      <c r="C931">
        <v>1520.1606999999999</v>
      </c>
      <c r="D931">
        <v>190230.1948</v>
      </c>
      <c r="E931" s="3">
        <v>86742.451499999996</v>
      </c>
      <c r="F931" s="4">
        <v>16542.154500000001</v>
      </c>
      <c r="G931">
        <v>2698.5045</v>
      </c>
      <c r="H931">
        <v>7908.7334000000001</v>
      </c>
      <c r="I931">
        <v>0</v>
      </c>
      <c r="J931">
        <v>0</v>
      </c>
      <c r="K931">
        <v>0</v>
      </c>
      <c r="L931">
        <v>975.76250000000005</v>
      </c>
      <c r="M931">
        <v>43489.191099999996</v>
      </c>
      <c r="N931">
        <v>0</v>
      </c>
      <c r="O931">
        <v>0</v>
      </c>
      <c r="P931">
        <v>0</v>
      </c>
      <c r="Q931">
        <v>0</v>
      </c>
      <c r="R931">
        <v>1</v>
      </c>
      <c r="S931" t="s">
        <v>2099</v>
      </c>
    </row>
    <row r="932" spans="1:19" x14ac:dyDescent="0.25">
      <c r="A932" t="s">
        <v>264</v>
      </c>
      <c r="B932">
        <v>14632.983899999999</v>
      </c>
      <c r="C932">
        <v>3325.6669999999999</v>
      </c>
      <c r="D932">
        <v>307238.22210000001</v>
      </c>
      <c r="E932" s="3">
        <v>170637.12890000001</v>
      </c>
      <c r="F932" s="4">
        <v>68623.625899999999</v>
      </c>
      <c r="G932">
        <v>2971.3820000000001</v>
      </c>
      <c r="H932">
        <v>64617.299500000001</v>
      </c>
      <c r="I932">
        <v>0</v>
      </c>
      <c r="J932">
        <v>0</v>
      </c>
      <c r="K932">
        <v>0</v>
      </c>
      <c r="L932">
        <v>433.03300000000002</v>
      </c>
      <c r="M932">
        <v>201131.26939999999</v>
      </c>
      <c r="N932">
        <v>0</v>
      </c>
      <c r="O932">
        <v>0</v>
      </c>
      <c r="P932">
        <v>0</v>
      </c>
      <c r="Q932">
        <v>0</v>
      </c>
      <c r="R932">
        <v>1</v>
      </c>
      <c r="S932" t="s">
        <v>2099</v>
      </c>
    </row>
    <row r="933" spans="1:19" x14ac:dyDescent="0.25">
      <c r="A933" t="s">
        <v>272</v>
      </c>
      <c r="B933">
        <v>9334.9837000000007</v>
      </c>
      <c r="C933">
        <v>1355.9954</v>
      </c>
      <c r="D933">
        <v>187294.62899999999</v>
      </c>
      <c r="E933" s="3">
        <v>87080.028900000005</v>
      </c>
      <c r="F933" s="4">
        <v>21985.3001</v>
      </c>
      <c r="G933">
        <v>1430.1813999999999</v>
      </c>
      <c r="H933">
        <v>18819.6924</v>
      </c>
      <c r="I933">
        <v>0</v>
      </c>
      <c r="J933">
        <v>0</v>
      </c>
      <c r="K933">
        <v>0</v>
      </c>
      <c r="L933">
        <v>395.8426</v>
      </c>
      <c r="M933">
        <v>120547.3138</v>
      </c>
      <c r="N933">
        <v>0</v>
      </c>
      <c r="O933">
        <v>0</v>
      </c>
      <c r="P933">
        <v>0</v>
      </c>
      <c r="Q933">
        <v>0</v>
      </c>
      <c r="R933">
        <v>1</v>
      </c>
      <c r="S933" t="s">
        <v>2099</v>
      </c>
    </row>
    <row r="934" spans="1:19" x14ac:dyDescent="0.25">
      <c r="A934" t="s">
        <v>300</v>
      </c>
      <c r="B934">
        <v>7983.4886999999999</v>
      </c>
      <c r="C934">
        <v>775.22239999999999</v>
      </c>
      <c r="D934">
        <v>107871.19010000001</v>
      </c>
      <c r="E934" s="3">
        <v>43696.454100000003</v>
      </c>
      <c r="F934" s="4">
        <v>6399.9458999999997</v>
      </c>
      <c r="G934">
        <v>1638.4392</v>
      </c>
      <c r="H934">
        <v>1251.6574000000001</v>
      </c>
      <c r="I934">
        <v>0</v>
      </c>
      <c r="J934">
        <v>0</v>
      </c>
      <c r="K934">
        <v>0</v>
      </c>
      <c r="L934">
        <v>736.90689999999995</v>
      </c>
      <c r="M934">
        <v>28489.679700000001</v>
      </c>
      <c r="N934">
        <v>0</v>
      </c>
      <c r="O934">
        <v>0</v>
      </c>
      <c r="P934">
        <v>0</v>
      </c>
      <c r="Q934">
        <v>0</v>
      </c>
      <c r="R934">
        <v>1</v>
      </c>
      <c r="S934" t="s">
        <v>2099</v>
      </c>
    </row>
    <row r="935" spans="1:19" x14ac:dyDescent="0.25">
      <c r="A935" t="s">
        <v>304</v>
      </c>
      <c r="B935">
        <v>10655.235500000001</v>
      </c>
      <c r="C935">
        <v>1310.4466</v>
      </c>
      <c r="D935">
        <v>129914.1804</v>
      </c>
      <c r="E935" s="3">
        <v>55680.511100000003</v>
      </c>
      <c r="F935" s="4">
        <v>8614.1628999999994</v>
      </c>
      <c r="G935">
        <v>2025.779</v>
      </c>
      <c r="H935">
        <v>3476.55</v>
      </c>
      <c r="I935">
        <v>0</v>
      </c>
      <c r="J935">
        <v>0</v>
      </c>
      <c r="K935">
        <v>0</v>
      </c>
      <c r="L935">
        <v>852.69219999999996</v>
      </c>
      <c r="M935">
        <v>22928.134099999999</v>
      </c>
      <c r="N935">
        <v>0</v>
      </c>
      <c r="O935">
        <v>0</v>
      </c>
      <c r="P935">
        <v>0</v>
      </c>
      <c r="Q935">
        <v>0</v>
      </c>
      <c r="R935">
        <v>1</v>
      </c>
      <c r="S935" t="s">
        <v>2099</v>
      </c>
    </row>
    <row r="936" spans="1:19" x14ac:dyDescent="0.25">
      <c r="A936" t="s">
        <v>329</v>
      </c>
      <c r="B936">
        <v>8750.0843000000004</v>
      </c>
      <c r="C936">
        <v>1607.0759</v>
      </c>
      <c r="D936">
        <v>114278.78140000001</v>
      </c>
      <c r="E936" s="3">
        <v>46964.530899999998</v>
      </c>
      <c r="F936" s="4">
        <v>6296.9548000000004</v>
      </c>
      <c r="G936">
        <v>1829.2276999999999</v>
      </c>
      <c r="H936">
        <v>986.27350000000001</v>
      </c>
      <c r="I936">
        <v>0</v>
      </c>
      <c r="J936">
        <v>0</v>
      </c>
      <c r="K936">
        <v>0</v>
      </c>
      <c r="L936">
        <v>807.53279999999995</v>
      </c>
      <c r="M936">
        <v>32489.957600000002</v>
      </c>
      <c r="N936">
        <v>0</v>
      </c>
      <c r="O936">
        <v>0</v>
      </c>
      <c r="P936">
        <v>0</v>
      </c>
      <c r="Q936">
        <v>0</v>
      </c>
      <c r="R936">
        <v>1</v>
      </c>
      <c r="S936" t="s">
        <v>2099</v>
      </c>
    </row>
    <row r="937" spans="1:19" x14ac:dyDescent="0.25">
      <c r="A937" t="s">
        <v>343</v>
      </c>
      <c r="B937">
        <v>7533.0200999999997</v>
      </c>
      <c r="C937">
        <v>617.19510000000002</v>
      </c>
      <c r="D937">
        <v>104974.2347</v>
      </c>
      <c r="E937" s="3">
        <v>42005.026400000002</v>
      </c>
      <c r="F937" s="4">
        <v>5513.2692999999999</v>
      </c>
      <c r="G937">
        <v>1761.5650000000001</v>
      </c>
      <c r="H937">
        <v>928.6712</v>
      </c>
      <c r="I937">
        <v>0</v>
      </c>
      <c r="J937">
        <v>0</v>
      </c>
      <c r="K937">
        <v>0</v>
      </c>
      <c r="L937">
        <v>809.22400000000005</v>
      </c>
      <c r="M937">
        <v>10732.932199999999</v>
      </c>
      <c r="N937">
        <v>0</v>
      </c>
      <c r="O937">
        <v>0</v>
      </c>
      <c r="P937">
        <v>0</v>
      </c>
      <c r="Q937">
        <v>0</v>
      </c>
      <c r="R937">
        <v>1</v>
      </c>
      <c r="S937" t="s">
        <v>2099</v>
      </c>
    </row>
    <row r="938" spans="1:19" x14ac:dyDescent="0.25">
      <c r="A938" t="s">
        <v>441</v>
      </c>
      <c r="B938">
        <v>8495.0717000000004</v>
      </c>
      <c r="C938">
        <v>788.6499</v>
      </c>
      <c r="D938">
        <v>98937.097599999994</v>
      </c>
      <c r="E938" s="3">
        <v>40643.0674</v>
      </c>
      <c r="F938" s="4">
        <v>6250.8688000000002</v>
      </c>
      <c r="G938">
        <v>1733.3114</v>
      </c>
      <c r="H938">
        <v>1356.4639999999999</v>
      </c>
      <c r="I938">
        <v>0</v>
      </c>
      <c r="J938">
        <v>0</v>
      </c>
      <c r="K938">
        <v>0</v>
      </c>
      <c r="L938">
        <v>783.95330000000001</v>
      </c>
      <c r="M938">
        <v>5954.5236000000004</v>
      </c>
      <c r="N938">
        <v>0</v>
      </c>
      <c r="O938">
        <v>0</v>
      </c>
      <c r="P938">
        <v>0</v>
      </c>
      <c r="Q938">
        <v>0</v>
      </c>
      <c r="R938">
        <v>1</v>
      </c>
      <c r="S938" t="s">
        <v>2099</v>
      </c>
    </row>
    <row r="939" spans="1:19" x14ac:dyDescent="0.25">
      <c r="A939" t="s">
        <v>480</v>
      </c>
      <c r="B939">
        <v>4982.8550999999998</v>
      </c>
      <c r="C939">
        <v>1001.2702</v>
      </c>
      <c r="D939">
        <v>69530.744099999996</v>
      </c>
      <c r="E939" s="3">
        <v>24270.587299999999</v>
      </c>
      <c r="F939" s="4">
        <v>10567.6307</v>
      </c>
      <c r="G939">
        <v>3663.0095999999999</v>
      </c>
      <c r="H939">
        <v>6425.3969999999999</v>
      </c>
      <c r="I939">
        <v>0</v>
      </c>
      <c r="J939">
        <v>0</v>
      </c>
      <c r="K939">
        <v>0</v>
      </c>
      <c r="L939">
        <v>3142.2954</v>
      </c>
      <c r="M939">
        <v>1917.3933999999999</v>
      </c>
      <c r="N939">
        <v>0</v>
      </c>
      <c r="O939">
        <v>0</v>
      </c>
      <c r="P939">
        <v>0</v>
      </c>
      <c r="Q939">
        <v>0</v>
      </c>
      <c r="R939">
        <v>1</v>
      </c>
      <c r="S939" t="s">
        <v>2099</v>
      </c>
    </row>
    <row r="940" spans="1:19" x14ac:dyDescent="0.25">
      <c r="A940" t="s">
        <v>20</v>
      </c>
      <c r="B940">
        <v>6495.0965999999999</v>
      </c>
      <c r="C940">
        <v>1577.6596</v>
      </c>
      <c r="D940">
        <v>97902.302100000001</v>
      </c>
      <c r="E940" s="3">
        <v>34766.207199999997</v>
      </c>
      <c r="F940" s="4">
        <v>18009.071899999999</v>
      </c>
      <c r="G940">
        <v>4205.3013000000001</v>
      </c>
      <c r="H940">
        <v>13007.0517</v>
      </c>
      <c r="I940">
        <v>0</v>
      </c>
      <c r="J940">
        <v>0</v>
      </c>
      <c r="K940">
        <v>0</v>
      </c>
      <c r="L940">
        <v>3190.3656999999998</v>
      </c>
      <c r="M940">
        <v>665.31880000000001</v>
      </c>
      <c r="N940">
        <v>0</v>
      </c>
      <c r="O940">
        <v>0</v>
      </c>
      <c r="P940">
        <v>0</v>
      </c>
      <c r="Q940">
        <v>0</v>
      </c>
      <c r="R940">
        <v>1</v>
      </c>
      <c r="S940" t="s">
        <v>2099</v>
      </c>
    </row>
    <row r="941" spans="1:19" x14ac:dyDescent="0.25">
      <c r="A941" t="s">
        <v>485</v>
      </c>
      <c r="B941">
        <v>11619.9684</v>
      </c>
      <c r="C941">
        <v>2918.3316</v>
      </c>
      <c r="D941">
        <v>172243.8792</v>
      </c>
      <c r="E941" s="3">
        <v>78442.116599999994</v>
      </c>
      <c r="F941" s="4">
        <v>26901.7189</v>
      </c>
      <c r="G941">
        <v>4901.6162999999997</v>
      </c>
      <c r="H941">
        <v>20463.534299999999</v>
      </c>
      <c r="I941">
        <v>0</v>
      </c>
      <c r="J941">
        <v>0</v>
      </c>
      <c r="K941">
        <v>0</v>
      </c>
      <c r="L941">
        <v>3225.9241999999999</v>
      </c>
      <c r="M941">
        <v>26661.9732</v>
      </c>
      <c r="N941">
        <v>0</v>
      </c>
      <c r="O941">
        <v>0</v>
      </c>
      <c r="P941">
        <v>0</v>
      </c>
      <c r="Q941">
        <v>0</v>
      </c>
      <c r="R941">
        <v>1</v>
      </c>
      <c r="S941" t="s">
        <v>2099</v>
      </c>
    </row>
    <row r="942" spans="1:19" x14ac:dyDescent="0.25">
      <c r="A942" t="s">
        <v>21</v>
      </c>
      <c r="B942">
        <v>13319.6543</v>
      </c>
      <c r="C942">
        <v>3998.1046999999999</v>
      </c>
      <c r="D942">
        <v>177103.14079999999</v>
      </c>
      <c r="E942" s="3">
        <v>75201.6774</v>
      </c>
      <c r="F942" s="4">
        <v>27137.443500000001</v>
      </c>
      <c r="G942">
        <v>5051.3563000000004</v>
      </c>
      <c r="H942">
        <v>19661.621299999999</v>
      </c>
      <c r="I942">
        <v>0</v>
      </c>
      <c r="J942">
        <v>0</v>
      </c>
      <c r="K942">
        <v>0</v>
      </c>
      <c r="L942">
        <v>3194.7984999999999</v>
      </c>
      <c r="M942">
        <v>25919.517800000001</v>
      </c>
      <c r="N942">
        <v>0</v>
      </c>
      <c r="O942">
        <v>0</v>
      </c>
      <c r="P942">
        <v>0</v>
      </c>
      <c r="Q942">
        <v>0</v>
      </c>
      <c r="R942">
        <v>1</v>
      </c>
      <c r="S942" t="s">
        <v>2099</v>
      </c>
    </row>
    <row r="943" spans="1:19" x14ac:dyDescent="0.25">
      <c r="A943" t="s">
        <v>22</v>
      </c>
      <c r="B943">
        <v>1491.8429000000001</v>
      </c>
      <c r="C943">
        <v>317.7878</v>
      </c>
      <c r="D943">
        <v>16934.9614</v>
      </c>
      <c r="E943" s="3">
        <v>1425.6491000000001</v>
      </c>
      <c r="F943" s="4">
        <v>2188.4232999999999</v>
      </c>
      <c r="G943">
        <v>859.51419999999996</v>
      </c>
      <c r="H943">
        <v>972.20259999999996</v>
      </c>
      <c r="I943">
        <v>0</v>
      </c>
      <c r="J943">
        <v>0</v>
      </c>
      <c r="K943">
        <v>0</v>
      </c>
      <c r="L943">
        <v>723.66930000000002</v>
      </c>
      <c r="M943">
        <v>1861.2163</v>
      </c>
      <c r="N943">
        <v>0</v>
      </c>
      <c r="O943">
        <v>0</v>
      </c>
      <c r="P943">
        <v>0</v>
      </c>
      <c r="Q943">
        <v>0</v>
      </c>
      <c r="R943">
        <v>1</v>
      </c>
      <c r="S943" t="s">
        <v>2099</v>
      </c>
    </row>
    <row r="944" spans="1:19" x14ac:dyDescent="0.25">
      <c r="A944" t="s">
        <v>503</v>
      </c>
      <c r="B944">
        <v>10821.668</v>
      </c>
      <c r="C944">
        <v>3235.7649999999999</v>
      </c>
      <c r="D944">
        <v>186310.01449999999</v>
      </c>
      <c r="E944" s="3">
        <v>103691.3529</v>
      </c>
      <c r="F944" s="4">
        <v>37991.854500000001</v>
      </c>
      <c r="G944">
        <v>3390.5210999999999</v>
      </c>
      <c r="H944">
        <v>33102.3963</v>
      </c>
      <c r="I944">
        <v>0</v>
      </c>
      <c r="J944">
        <v>0</v>
      </c>
      <c r="K944">
        <v>0</v>
      </c>
      <c r="L944">
        <v>1631.9608000000001</v>
      </c>
      <c r="M944">
        <v>58202.9277</v>
      </c>
      <c r="N944">
        <v>0</v>
      </c>
      <c r="O944">
        <v>0</v>
      </c>
      <c r="P944">
        <v>0</v>
      </c>
      <c r="Q944">
        <v>0</v>
      </c>
      <c r="R944">
        <v>1</v>
      </c>
      <c r="S944" t="s">
        <v>2099</v>
      </c>
    </row>
    <row r="945" spans="1:19" x14ac:dyDescent="0.25">
      <c r="A945" t="s">
        <v>505</v>
      </c>
      <c r="B945">
        <v>6614.2227999999996</v>
      </c>
      <c r="C945">
        <v>672.23910000000001</v>
      </c>
      <c r="D945">
        <v>86677.114700000006</v>
      </c>
      <c r="E945" s="3">
        <v>33078.314100000003</v>
      </c>
      <c r="F945" s="4">
        <v>5120.8191999999999</v>
      </c>
      <c r="G945">
        <v>1852.6704</v>
      </c>
      <c r="H945">
        <v>1850.9393</v>
      </c>
      <c r="I945">
        <v>0</v>
      </c>
      <c r="J945">
        <v>0</v>
      </c>
      <c r="K945">
        <v>0</v>
      </c>
      <c r="L945">
        <v>1025.5388</v>
      </c>
      <c r="M945">
        <v>17870.403699999999</v>
      </c>
      <c r="N945">
        <v>0</v>
      </c>
      <c r="O945">
        <v>0</v>
      </c>
      <c r="P945">
        <v>0</v>
      </c>
      <c r="Q945">
        <v>0</v>
      </c>
      <c r="R945">
        <v>1</v>
      </c>
      <c r="S945" t="s">
        <v>2099</v>
      </c>
    </row>
    <row r="946" spans="1:19" x14ac:dyDescent="0.25">
      <c r="A946" t="s">
        <v>517</v>
      </c>
      <c r="B946">
        <v>7215.1059999999998</v>
      </c>
      <c r="C946">
        <v>3858.0632000000001</v>
      </c>
      <c r="D946">
        <v>107393.2683</v>
      </c>
      <c r="E946" s="3">
        <v>71019.604600000006</v>
      </c>
      <c r="F946" s="4">
        <v>35306.148800000003</v>
      </c>
      <c r="G946">
        <v>3329.0408000000002</v>
      </c>
      <c r="H946">
        <v>30824.293799999999</v>
      </c>
      <c r="I946">
        <v>0</v>
      </c>
      <c r="J946">
        <v>0</v>
      </c>
      <c r="K946">
        <v>0</v>
      </c>
      <c r="L946">
        <v>1864.1045999999999</v>
      </c>
      <c r="M946">
        <v>2205.7323000000001</v>
      </c>
      <c r="N946">
        <v>0</v>
      </c>
      <c r="O946">
        <v>0</v>
      </c>
      <c r="P946">
        <v>0</v>
      </c>
      <c r="Q946">
        <v>0</v>
      </c>
      <c r="R946">
        <v>1</v>
      </c>
      <c r="S946" t="s">
        <v>2099</v>
      </c>
    </row>
    <row r="947" spans="1:19" x14ac:dyDescent="0.25">
      <c r="A947" t="s">
        <v>520</v>
      </c>
      <c r="B947">
        <v>2962.2986000000001</v>
      </c>
      <c r="C947">
        <v>360.38889999999998</v>
      </c>
      <c r="D947">
        <v>40338.894500000002</v>
      </c>
      <c r="E947" s="3">
        <v>12704.109700000001</v>
      </c>
      <c r="F947" s="4">
        <v>3808.8775000000001</v>
      </c>
      <c r="G947">
        <v>1829.646</v>
      </c>
      <c r="H947">
        <v>1452.6070999999999</v>
      </c>
      <c r="I947">
        <v>0</v>
      </c>
      <c r="J947">
        <v>0</v>
      </c>
      <c r="K947">
        <v>0</v>
      </c>
      <c r="L947">
        <v>1487.1796999999999</v>
      </c>
      <c r="M947">
        <v>4087.5862999999999</v>
      </c>
      <c r="N947">
        <v>0</v>
      </c>
      <c r="O947">
        <v>0</v>
      </c>
      <c r="P947">
        <v>0</v>
      </c>
      <c r="Q947">
        <v>0</v>
      </c>
      <c r="R947">
        <v>1</v>
      </c>
      <c r="S947" t="s">
        <v>2099</v>
      </c>
    </row>
    <row r="948" spans="1:19" x14ac:dyDescent="0.25">
      <c r="A948" t="s">
        <v>524</v>
      </c>
      <c r="B948">
        <v>11607.5358</v>
      </c>
      <c r="C948">
        <v>1209.2458999999999</v>
      </c>
      <c r="D948">
        <v>153083.6459</v>
      </c>
      <c r="E948" s="3">
        <v>60986.4401</v>
      </c>
      <c r="F948" s="4">
        <v>11061.323200000001</v>
      </c>
      <c r="G948">
        <v>3830.3759</v>
      </c>
      <c r="H948">
        <v>4171.3710000000001</v>
      </c>
      <c r="I948">
        <v>0</v>
      </c>
      <c r="J948">
        <v>0</v>
      </c>
      <c r="K948">
        <v>0</v>
      </c>
      <c r="L948">
        <v>2228.0798</v>
      </c>
      <c r="M948">
        <v>10937.730600000001</v>
      </c>
      <c r="N948">
        <v>0</v>
      </c>
      <c r="O948">
        <v>0</v>
      </c>
      <c r="P948">
        <v>0</v>
      </c>
      <c r="Q948">
        <v>0</v>
      </c>
      <c r="R948">
        <v>1</v>
      </c>
      <c r="S948" t="s">
        <v>2099</v>
      </c>
    </row>
    <row r="949" spans="1:19" x14ac:dyDescent="0.25">
      <c r="A949" t="s">
        <v>525</v>
      </c>
      <c r="B949">
        <v>7794.7672000000002</v>
      </c>
      <c r="C949">
        <v>1149.5414000000001</v>
      </c>
      <c r="D949">
        <v>112162.8426</v>
      </c>
      <c r="E949" s="3">
        <v>44161.839200000002</v>
      </c>
      <c r="F949" s="4">
        <v>9964.5508000000009</v>
      </c>
      <c r="G949">
        <v>2221.7948999999999</v>
      </c>
      <c r="H949">
        <v>6099.0357000000004</v>
      </c>
      <c r="I949">
        <v>0</v>
      </c>
      <c r="J949">
        <v>0</v>
      </c>
      <c r="K949">
        <v>0</v>
      </c>
      <c r="L949">
        <v>1480.5345</v>
      </c>
      <c r="M949">
        <v>38608.5524</v>
      </c>
      <c r="N949">
        <v>0</v>
      </c>
      <c r="O949">
        <v>0</v>
      </c>
      <c r="P949">
        <v>0</v>
      </c>
      <c r="Q949">
        <v>0</v>
      </c>
      <c r="R949">
        <v>1</v>
      </c>
      <c r="S949" t="s">
        <v>2099</v>
      </c>
    </row>
    <row r="950" spans="1:19" x14ac:dyDescent="0.25">
      <c r="A950" t="s">
        <v>1927</v>
      </c>
      <c r="B950">
        <v>1602.7049999999999</v>
      </c>
      <c r="C950">
        <v>98.604900000000001</v>
      </c>
      <c r="D950">
        <v>32554.035500000002</v>
      </c>
      <c r="E950" s="3">
        <v>3488.2114000000001</v>
      </c>
      <c r="F950" s="4">
        <v>1734.5636</v>
      </c>
      <c r="G950">
        <v>926.7296</v>
      </c>
      <c r="H950">
        <v>730.15869999999995</v>
      </c>
      <c r="I950">
        <v>0</v>
      </c>
      <c r="J950">
        <v>0</v>
      </c>
      <c r="K950">
        <v>0</v>
      </c>
      <c r="L950">
        <v>701.98419999999999</v>
      </c>
      <c r="M950">
        <v>27041.158500000001</v>
      </c>
      <c r="N950">
        <v>0</v>
      </c>
      <c r="O950">
        <v>0</v>
      </c>
      <c r="P950">
        <v>0</v>
      </c>
      <c r="Q950">
        <v>0</v>
      </c>
      <c r="R950">
        <v>1</v>
      </c>
      <c r="S950" t="s">
        <v>2099</v>
      </c>
    </row>
    <row r="951" spans="1:19" x14ac:dyDescent="0.25">
      <c r="A951" t="s">
        <v>141</v>
      </c>
      <c r="B951">
        <v>4519.8759</v>
      </c>
      <c r="C951">
        <v>803.88549999999998</v>
      </c>
      <c r="D951">
        <v>64056.9764</v>
      </c>
      <c r="E951" s="3">
        <v>10245.1718</v>
      </c>
      <c r="F951" s="4">
        <v>7797.7746999999999</v>
      </c>
      <c r="G951">
        <v>2235.7752</v>
      </c>
      <c r="H951">
        <v>4671.1736000000001</v>
      </c>
      <c r="I951">
        <v>0</v>
      </c>
      <c r="J951">
        <v>0</v>
      </c>
      <c r="K951">
        <v>0</v>
      </c>
      <c r="L951">
        <v>1758.0745999999999</v>
      </c>
      <c r="M951">
        <v>14234.7847</v>
      </c>
      <c r="N951">
        <v>0</v>
      </c>
      <c r="O951">
        <v>0</v>
      </c>
      <c r="P951">
        <v>0</v>
      </c>
      <c r="Q951">
        <v>0</v>
      </c>
      <c r="R951">
        <v>1</v>
      </c>
      <c r="S951" t="s">
        <v>2099</v>
      </c>
    </row>
    <row r="952" spans="1:19" x14ac:dyDescent="0.25">
      <c r="A952" t="s">
        <v>536</v>
      </c>
      <c r="B952">
        <v>7643.5708999999997</v>
      </c>
      <c r="C952">
        <v>635.30409999999995</v>
      </c>
      <c r="D952">
        <v>124682.1548</v>
      </c>
      <c r="E952" s="3">
        <v>52056.441700000003</v>
      </c>
      <c r="F952" s="4">
        <v>6803.0131000000001</v>
      </c>
      <c r="G952">
        <v>1648.3259</v>
      </c>
      <c r="H952">
        <v>2523.3870999999999</v>
      </c>
      <c r="I952">
        <v>0</v>
      </c>
      <c r="J952">
        <v>0</v>
      </c>
      <c r="K952">
        <v>0</v>
      </c>
      <c r="L952">
        <v>570.91719999999998</v>
      </c>
      <c r="M952">
        <v>40174.876499999998</v>
      </c>
      <c r="N952">
        <v>0</v>
      </c>
      <c r="O952">
        <v>0</v>
      </c>
      <c r="P952">
        <v>0</v>
      </c>
      <c r="Q952">
        <v>0</v>
      </c>
      <c r="R952">
        <v>1</v>
      </c>
      <c r="S952" t="s">
        <v>2099</v>
      </c>
    </row>
    <row r="953" spans="1:19" x14ac:dyDescent="0.25">
      <c r="A953" t="s">
        <v>537</v>
      </c>
      <c r="B953">
        <v>12185.917299999999</v>
      </c>
      <c r="C953">
        <v>2280.9670999999998</v>
      </c>
      <c r="D953">
        <v>205091.79579999999</v>
      </c>
      <c r="E953" s="3">
        <v>94057.881500000003</v>
      </c>
      <c r="F953" s="4">
        <v>20045.298599999998</v>
      </c>
      <c r="G953">
        <v>3298.4632000000001</v>
      </c>
      <c r="H953">
        <v>9896.67</v>
      </c>
      <c r="I953">
        <v>0</v>
      </c>
      <c r="J953">
        <v>0</v>
      </c>
      <c r="K953">
        <v>0</v>
      </c>
      <c r="L953">
        <v>728.06989999999996</v>
      </c>
      <c r="M953">
        <v>95852.581200000001</v>
      </c>
      <c r="N953">
        <v>0</v>
      </c>
      <c r="O953">
        <v>0</v>
      </c>
      <c r="P953">
        <v>0</v>
      </c>
      <c r="Q953">
        <v>0</v>
      </c>
      <c r="R953">
        <v>1</v>
      </c>
      <c r="S953" t="s">
        <v>2099</v>
      </c>
    </row>
    <row r="954" spans="1:19" x14ac:dyDescent="0.25">
      <c r="A954" t="s">
        <v>543</v>
      </c>
      <c r="B954">
        <v>2836.4000999999998</v>
      </c>
      <c r="C954">
        <v>156.44589999999999</v>
      </c>
      <c r="D954">
        <v>47468.845500000003</v>
      </c>
      <c r="E954" s="3">
        <v>16170.0658</v>
      </c>
      <c r="F954" s="4">
        <v>1506.643</v>
      </c>
      <c r="G954">
        <v>492.12720000000002</v>
      </c>
      <c r="H954">
        <v>847.65219999999999</v>
      </c>
      <c r="I954">
        <v>0</v>
      </c>
      <c r="J954">
        <v>0</v>
      </c>
      <c r="K954">
        <v>0</v>
      </c>
      <c r="L954">
        <v>300.38409999999999</v>
      </c>
      <c r="M954">
        <v>32964.332399999999</v>
      </c>
      <c r="N954">
        <v>0</v>
      </c>
      <c r="O954">
        <v>0</v>
      </c>
      <c r="P954">
        <v>0</v>
      </c>
      <c r="Q954">
        <v>0</v>
      </c>
      <c r="R954">
        <v>1</v>
      </c>
      <c r="S954" t="s">
        <v>2099</v>
      </c>
    </row>
    <row r="955" spans="1:19" x14ac:dyDescent="0.25">
      <c r="A955" t="s">
        <v>548</v>
      </c>
      <c r="B955">
        <v>8843.5133000000005</v>
      </c>
      <c r="C955">
        <v>4257.2106000000003</v>
      </c>
      <c r="D955">
        <v>141832.4822</v>
      </c>
      <c r="E955" s="3">
        <v>83167.362699999998</v>
      </c>
      <c r="F955" s="4">
        <v>39210.856200000002</v>
      </c>
      <c r="G955">
        <v>4212.7285000000002</v>
      </c>
      <c r="H955">
        <v>33773.022100000002</v>
      </c>
      <c r="I955">
        <v>0</v>
      </c>
      <c r="J955">
        <v>0</v>
      </c>
      <c r="K955">
        <v>0</v>
      </c>
      <c r="L955">
        <v>2438.4964</v>
      </c>
      <c r="M955">
        <v>20423.277600000001</v>
      </c>
      <c r="N955">
        <v>0</v>
      </c>
      <c r="O955">
        <v>0</v>
      </c>
      <c r="P955">
        <v>0</v>
      </c>
      <c r="Q955">
        <v>0</v>
      </c>
      <c r="R955">
        <v>1</v>
      </c>
      <c r="S955" t="s">
        <v>2099</v>
      </c>
    </row>
    <row r="956" spans="1:19" x14ac:dyDescent="0.25">
      <c r="A956" t="s">
        <v>553</v>
      </c>
      <c r="B956">
        <v>10057.3377</v>
      </c>
      <c r="C956">
        <v>2510.8661999999999</v>
      </c>
      <c r="D956">
        <v>160594.2236</v>
      </c>
      <c r="E956" s="3">
        <v>72192.592099999994</v>
      </c>
      <c r="F956" s="4">
        <v>27635.451799999999</v>
      </c>
      <c r="G956">
        <v>4655.4879000000001</v>
      </c>
      <c r="H956">
        <v>21588.092000000001</v>
      </c>
      <c r="I956">
        <v>0</v>
      </c>
      <c r="J956">
        <v>0</v>
      </c>
      <c r="K956">
        <v>0</v>
      </c>
      <c r="L956">
        <v>3275.7193000000002</v>
      </c>
      <c r="M956">
        <v>32048.858</v>
      </c>
      <c r="N956">
        <v>0</v>
      </c>
      <c r="O956">
        <v>0</v>
      </c>
      <c r="P956">
        <v>0</v>
      </c>
      <c r="Q956">
        <v>0</v>
      </c>
      <c r="R956">
        <v>1</v>
      </c>
      <c r="S956" t="s">
        <v>2099</v>
      </c>
    </row>
    <row r="957" spans="1:19" x14ac:dyDescent="0.25">
      <c r="A957" t="s">
        <v>567</v>
      </c>
      <c r="B957">
        <v>11690.793900000001</v>
      </c>
      <c r="C957">
        <v>1261.9392</v>
      </c>
      <c r="D957">
        <v>230086.0638</v>
      </c>
      <c r="E957" s="3">
        <v>107667.7558</v>
      </c>
      <c r="F957" s="4">
        <v>19447.119200000001</v>
      </c>
      <c r="G957">
        <v>1442.0803000000001</v>
      </c>
      <c r="H957">
        <v>15629.264999999999</v>
      </c>
      <c r="I957">
        <v>0</v>
      </c>
      <c r="J957">
        <v>0</v>
      </c>
      <c r="K957">
        <v>0</v>
      </c>
      <c r="L957">
        <v>534.93399999999997</v>
      </c>
      <c r="M957">
        <v>146671.8928</v>
      </c>
      <c r="N957">
        <v>0</v>
      </c>
      <c r="O957">
        <v>0</v>
      </c>
      <c r="P957">
        <v>0</v>
      </c>
      <c r="Q957">
        <v>0</v>
      </c>
      <c r="R957">
        <v>1</v>
      </c>
      <c r="S957" t="s">
        <v>2099</v>
      </c>
    </row>
    <row r="958" spans="1:19" x14ac:dyDescent="0.25">
      <c r="A958" t="s">
        <v>582</v>
      </c>
      <c r="B958">
        <v>4563.5861000000004</v>
      </c>
      <c r="C958">
        <v>2758.6871000000001</v>
      </c>
      <c r="D958">
        <v>64979.1273</v>
      </c>
      <c r="E958" s="3">
        <v>25241.893199999999</v>
      </c>
      <c r="F958" s="4">
        <v>22102.8999</v>
      </c>
      <c r="G958">
        <v>2390.2914000000001</v>
      </c>
      <c r="H958">
        <v>19165.547200000001</v>
      </c>
      <c r="I958">
        <v>0</v>
      </c>
      <c r="J958">
        <v>0</v>
      </c>
      <c r="K958">
        <v>0</v>
      </c>
      <c r="L958">
        <v>1519.5178000000001</v>
      </c>
      <c r="M958">
        <v>793.10910000000001</v>
      </c>
      <c r="N958">
        <v>0</v>
      </c>
      <c r="O958">
        <v>0</v>
      </c>
      <c r="P958">
        <v>0</v>
      </c>
      <c r="Q958">
        <v>0</v>
      </c>
      <c r="R958">
        <v>1</v>
      </c>
      <c r="S958" t="s">
        <v>2099</v>
      </c>
    </row>
    <row r="959" spans="1:19" x14ac:dyDescent="0.25">
      <c r="A959" t="s">
        <v>583</v>
      </c>
      <c r="B959">
        <v>4853.1171999999997</v>
      </c>
      <c r="C959">
        <v>1872.6089999999999</v>
      </c>
      <c r="D959">
        <v>78273.854800000001</v>
      </c>
      <c r="E959" s="3">
        <v>39183.243900000001</v>
      </c>
      <c r="F959" s="4">
        <v>21665.699000000001</v>
      </c>
      <c r="G959">
        <v>4059.1368000000002</v>
      </c>
      <c r="H959">
        <v>16536.212500000001</v>
      </c>
      <c r="I959">
        <v>0</v>
      </c>
      <c r="J959">
        <v>0</v>
      </c>
      <c r="K959">
        <v>0</v>
      </c>
      <c r="L959">
        <v>2385.9834999999998</v>
      </c>
      <c r="M959">
        <v>4897.1907000000001</v>
      </c>
      <c r="N959">
        <v>0</v>
      </c>
      <c r="O959">
        <v>0</v>
      </c>
      <c r="P959">
        <v>0</v>
      </c>
      <c r="Q959">
        <v>0</v>
      </c>
      <c r="R959">
        <v>1</v>
      </c>
      <c r="S959" t="s">
        <v>2099</v>
      </c>
    </row>
    <row r="960" spans="1:19" x14ac:dyDescent="0.25">
      <c r="A960" t="s">
        <v>585</v>
      </c>
      <c r="B960">
        <v>6780.2682999999997</v>
      </c>
      <c r="C960">
        <v>1263.1035999999999</v>
      </c>
      <c r="D960">
        <v>92584.866500000004</v>
      </c>
      <c r="E960" s="3">
        <v>34651.223100000003</v>
      </c>
      <c r="F960" s="4">
        <v>10650.6091</v>
      </c>
      <c r="G960">
        <v>2895.2766999999999</v>
      </c>
      <c r="H960">
        <v>6411.8644000000004</v>
      </c>
      <c r="I960">
        <v>0</v>
      </c>
      <c r="J960">
        <v>0</v>
      </c>
      <c r="K960">
        <v>0</v>
      </c>
      <c r="L960">
        <v>2075.1756</v>
      </c>
      <c r="M960">
        <v>15083.8441</v>
      </c>
      <c r="N960">
        <v>0</v>
      </c>
      <c r="O960">
        <v>0</v>
      </c>
      <c r="P960">
        <v>0</v>
      </c>
      <c r="Q960">
        <v>0</v>
      </c>
      <c r="R960">
        <v>1</v>
      </c>
      <c r="S960" t="s">
        <v>2099</v>
      </c>
    </row>
    <row r="961" spans="1:19" x14ac:dyDescent="0.25">
      <c r="A961" t="s">
        <v>587</v>
      </c>
      <c r="B961">
        <v>6798.7028</v>
      </c>
      <c r="C961">
        <v>725.89490000000001</v>
      </c>
      <c r="D961">
        <v>91616.088000000003</v>
      </c>
      <c r="E961" s="3">
        <v>33131.277999999998</v>
      </c>
      <c r="F961" s="4">
        <v>7259.3882999999996</v>
      </c>
      <c r="G961">
        <v>3040.1698000000001</v>
      </c>
      <c r="H961">
        <v>2270.7379999999998</v>
      </c>
      <c r="I961">
        <v>0</v>
      </c>
      <c r="J961">
        <v>0</v>
      </c>
      <c r="K961">
        <v>0</v>
      </c>
      <c r="L961">
        <v>2050.9029999999998</v>
      </c>
      <c r="M961">
        <v>9549.8202000000001</v>
      </c>
      <c r="N961">
        <v>0</v>
      </c>
      <c r="O961">
        <v>0</v>
      </c>
      <c r="P961">
        <v>0</v>
      </c>
      <c r="Q961">
        <v>0</v>
      </c>
      <c r="R961">
        <v>1</v>
      </c>
      <c r="S961" t="s">
        <v>2099</v>
      </c>
    </row>
    <row r="962" spans="1:19" x14ac:dyDescent="0.25">
      <c r="A962" t="s">
        <v>588</v>
      </c>
      <c r="B962">
        <v>7934.9805999999999</v>
      </c>
      <c r="C962">
        <v>1897.7446</v>
      </c>
      <c r="D962">
        <v>110585.026</v>
      </c>
      <c r="E962" s="3">
        <v>45324.215700000001</v>
      </c>
      <c r="F962" s="4">
        <v>18383.814900000001</v>
      </c>
      <c r="G962">
        <v>4062.6228999999998</v>
      </c>
      <c r="H962">
        <v>13160.444</v>
      </c>
      <c r="I962">
        <v>0</v>
      </c>
      <c r="J962">
        <v>0</v>
      </c>
      <c r="K962">
        <v>0</v>
      </c>
      <c r="L962">
        <v>2868.6806999999999</v>
      </c>
      <c r="M962">
        <v>7112.5770000000002</v>
      </c>
      <c r="N962">
        <v>0</v>
      </c>
      <c r="O962">
        <v>0</v>
      </c>
      <c r="P962">
        <v>0</v>
      </c>
      <c r="Q962">
        <v>0</v>
      </c>
      <c r="R962">
        <v>1</v>
      </c>
      <c r="S962" t="s">
        <v>2099</v>
      </c>
    </row>
    <row r="963" spans="1:19" x14ac:dyDescent="0.25">
      <c r="A963" t="s">
        <v>591</v>
      </c>
      <c r="B963">
        <v>5724.4305999999997</v>
      </c>
      <c r="C963">
        <v>522.00379999999996</v>
      </c>
      <c r="D963">
        <v>80156.917000000001</v>
      </c>
      <c r="E963" s="3">
        <v>29958.792799999999</v>
      </c>
      <c r="F963" s="4">
        <v>5573.8760000000002</v>
      </c>
      <c r="G963">
        <v>2258.7329</v>
      </c>
      <c r="H963">
        <v>1985.1978999999999</v>
      </c>
      <c r="I963">
        <v>0</v>
      </c>
      <c r="J963">
        <v>0</v>
      </c>
      <c r="K963">
        <v>0</v>
      </c>
      <c r="L963">
        <v>1429.4073000000001</v>
      </c>
      <c r="M963">
        <v>3138.9901</v>
      </c>
      <c r="N963">
        <v>0</v>
      </c>
      <c r="O963">
        <v>0</v>
      </c>
      <c r="P963">
        <v>0</v>
      </c>
      <c r="Q963">
        <v>0</v>
      </c>
      <c r="R963">
        <v>1</v>
      </c>
      <c r="S963" t="s">
        <v>2099</v>
      </c>
    </row>
    <row r="964" spans="1:19" x14ac:dyDescent="0.25">
      <c r="A964" t="s">
        <v>592</v>
      </c>
      <c r="B964">
        <v>6262.3389999999999</v>
      </c>
      <c r="C964">
        <v>266.48930000000001</v>
      </c>
      <c r="D964">
        <v>128477.6237</v>
      </c>
      <c r="E964" s="3">
        <v>44078.864600000001</v>
      </c>
      <c r="F964" s="4">
        <v>4096.0028000000002</v>
      </c>
      <c r="G964">
        <v>805.48379999999997</v>
      </c>
      <c r="H964">
        <v>2573.3580999999999</v>
      </c>
      <c r="I964">
        <v>0</v>
      </c>
      <c r="J964">
        <v>0</v>
      </c>
      <c r="K964">
        <v>0</v>
      </c>
      <c r="L964">
        <v>454.25760000000002</v>
      </c>
      <c r="M964">
        <v>94697.206000000006</v>
      </c>
      <c r="N964">
        <v>0</v>
      </c>
      <c r="O964">
        <v>0</v>
      </c>
      <c r="P964">
        <v>0</v>
      </c>
      <c r="Q964">
        <v>0</v>
      </c>
      <c r="R964">
        <v>1</v>
      </c>
      <c r="S964" t="s">
        <v>2099</v>
      </c>
    </row>
    <row r="965" spans="1:19" x14ac:dyDescent="0.25">
      <c r="A965" t="s">
        <v>594</v>
      </c>
      <c r="B965">
        <v>3272.8404</v>
      </c>
      <c r="C965">
        <v>557.99969999999996</v>
      </c>
      <c r="D965">
        <v>59804.908600000002</v>
      </c>
      <c r="E965" s="3">
        <v>20629.189900000001</v>
      </c>
      <c r="F965" s="4">
        <v>7395.8612000000003</v>
      </c>
      <c r="G965">
        <v>1190.6706999999999</v>
      </c>
      <c r="H965">
        <v>5981.0077000000001</v>
      </c>
      <c r="I965">
        <v>0</v>
      </c>
      <c r="J965">
        <v>0</v>
      </c>
      <c r="K965">
        <v>0</v>
      </c>
      <c r="L965">
        <v>914.8021</v>
      </c>
      <c r="M965">
        <v>28519.162499999999</v>
      </c>
      <c r="N965">
        <v>0</v>
      </c>
      <c r="O965">
        <v>0</v>
      </c>
      <c r="P965">
        <v>0</v>
      </c>
      <c r="Q965">
        <v>0</v>
      </c>
      <c r="R965">
        <v>1</v>
      </c>
      <c r="S965" t="s">
        <v>2099</v>
      </c>
    </row>
    <row r="966" spans="1:19" x14ac:dyDescent="0.25">
      <c r="A966" t="s">
        <v>600</v>
      </c>
      <c r="B966">
        <v>4991.6758</v>
      </c>
      <c r="C966">
        <v>1229.6787999999999</v>
      </c>
      <c r="D966">
        <v>68969.155899999998</v>
      </c>
      <c r="E966" s="3">
        <v>31768.465499999998</v>
      </c>
      <c r="F966" s="4">
        <v>12498.4588</v>
      </c>
      <c r="G966">
        <v>2643.1473000000001</v>
      </c>
      <c r="H966">
        <v>9155.6893</v>
      </c>
      <c r="I966">
        <v>0</v>
      </c>
      <c r="J966">
        <v>0</v>
      </c>
      <c r="K966">
        <v>0</v>
      </c>
      <c r="L966">
        <v>1742.2439999999999</v>
      </c>
      <c r="M966">
        <v>1615.4898000000001</v>
      </c>
      <c r="N966">
        <v>0</v>
      </c>
      <c r="O966">
        <v>0</v>
      </c>
      <c r="P966">
        <v>0</v>
      </c>
      <c r="Q966">
        <v>0</v>
      </c>
      <c r="R966">
        <v>1</v>
      </c>
      <c r="S966" t="s">
        <v>2099</v>
      </c>
    </row>
    <row r="967" spans="1:19" x14ac:dyDescent="0.25">
      <c r="A967" t="s">
        <v>601</v>
      </c>
      <c r="B967">
        <v>2898.28</v>
      </c>
      <c r="C967">
        <v>398.79599999999999</v>
      </c>
      <c r="D967">
        <v>41066.044900000001</v>
      </c>
      <c r="E967" s="3">
        <v>14204.9859</v>
      </c>
      <c r="F967" s="4">
        <v>2764.4128000000001</v>
      </c>
      <c r="G967">
        <v>727.16830000000004</v>
      </c>
      <c r="H967">
        <v>1924.6337000000001</v>
      </c>
      <c r="I967">
        <v>0</v>
      </c>
      <c r="J967">
        <v>0</v>
      </c>
      <c r="K967">
        <v>0</v>
      </c>
      <c r="L967">
        <v>588.00630000000001</v>
      </c>
      <c r="M967">
        <v>26550.005300000001</v>
      </c>
      <c r="N967">
        <v>0</v>
      </c>
      <c r="O967">
        <v>0</v>
      </c>
      <c r="P967">
        <v>0</v>
      </c>
      <c r="Q967">
        <v>0</v>
      </c>
      <c r="R967">
        <v>1</v>
      </c>
      <c r="S967" t="s">
        <v>2099</v>
      </c>
    </row>
    <row r="968" spans="1:19" x14ac:dyDescent="0.25">
      <c r="A968" t="s">
        <v>602</v>
      </c>
      <c r="B968">
        <v>3210.4553000000001</v>
      </c>
      <c r="C968">
        <v>396.23320000000001</v>
      </c>
      <c r="D968">
        <v>49651.575299999997</v>
      </c>
      <c r="E968" s="3">
        <v>10979.6914</v>
      </c>
      <c r="F968" s="4">
        <v>4136.5627000000004</v>
      </c>
      <c r="G968">
        <v>1207.3284000000001</v>
      </c>
      <c r="H968">
        <v>2456.9919</v>
      </c>
      <c r="I968">
        <v>0</v>
      </c>
      <c r="J968">
        <v>0</v>
      </c>
      <c r="K968">
        <v>0</v>
      </c>
      <c r="L968">
        <v>888.2998</v>
      </c>
      <c r="M968">
        <v>17949.491099999999</v>
      </c>
      <c r="N968">
        <v>0</v>
      </c>
      <c r="O968">
        <v>0</v>
      </c>
      <c r="P968">
        <v>0</v>
      </c>
      <c r="Q968">
        <v>0</v>
      </c>
      <c r="R968">
        <v>1</v>
      </c>
      <c r="S968" t="s">
        <v>2099</v>
      </c>
    </row>
    <row r="969" spans="1:19" x14ac:dyDescent="0.25">
      <c r="A969" t="s">
        <v>606</v>
      </c>
      <c r="B969">
        <v>6418.3343999999997</v>
      </c>
      <c r="C969">
        <v>2545.2577999999999</v>
      </c>
      <c r="D969">
        <v>79992.574200000003</v>
      </c>
      <c r="E969" s="3">
        <v>31941.3796</v>
      </c>
      <c r="F969" s="4">
        <v>17118.333600000002</v>
      </c>
      <c r="G969">
        <v>0</v>
      </c>
      <c r="H969">
        <v>12201.575999999999</v>
      </c>
      <c r="I969">
        <v>0</v>
      </c>
      <c r="J969">
        <v>0</v>
      </c>
      <c r="K969">
        <v>0</v>
      </c>
      <c r="L969">
        <v>2780.6599000000001</v>
      </c>
      <c r="M969">
        <v>1184.9794999999999</v>
      </c>
      <c r="N969">
        <v>0</v>
      </c>
      <c r="O969">
        <v>0</v>
      </c>
      <c r="P969">
        <v>4193.7133999999996</v>
      </c>
      <c r="Q969">
        <v>0</v>
      </c>
      <c r="R969">
        <v>1</v>
      </c>
      <c r="S969" t="s">
        <v>2099</v>
      </c>
    </row>
    <row r="970" spans="1:19" x14ac:dyDescent="0.25">
      <c r="A970" t="s">
        <v>608</v>
      </c>
      <c r="B970">
        <v>7110.8742000000002</v>
      </c>
      <c r="C970">
        <v>869.37310000000002</v>
      </c>
      <c r="D970">
        <v>100048.52710000001</v>
      </c>
      <c r="E970" s="3">
        <v>33476.914799999999</v>
      </c>
      <c r="F970" s="4">
        <v>8283.3670000000002</v>
      </c>
      <c r="G970">
        <v>2746.1565000000001</v>
      </c>
      <c r="H970">
        <v>3592.3344000000002</v>
      </c>
      <c r="I970">
        <v>0</v>
      </c>
      <c r="J970">
        <v>0</v>
      </c>
      <c r="K970">
        <v>0</v>
      </c>
      <c r="L970">
        <v>1691.1524999999999</v>
      </c>
      <c r="M970">
        <v>13863.184499999999</v>
      </c>
      <c r="N970">
        <v>0</v>
      </c>
      <c r="O970">
        <v>0</v>
      </c>
      <c r="P970">
        <v>0</v>
      </c>
      <c r="Q970">
        <v>0</v>
      </c>
      <c r="R970">
        <v>1</v>
      </c>
      <c r="S970" t="s">
        <v>2099</v>
      </c>
    </row>
    <row r="971" spans="1:19" x14ac:dyDescent="0.25">
      <c r="A971" t="s">
        <v>609</v>
      </c>
      <c r="B971">
        <v>4038.1983</v>
      </c>
      <c r="C971">
        <v>1108.4722999999999</v>
      </c>
      <c r="D971">
        <v>59348.121800000001</v>
      </c>
      <c r="E971" s="3">
        <v>20641.313900000001</v>
      </c>
      <c r="F971" s="4">
        <v>10617.523800000001</v>
      </c>
      <c r="G971">
        <v>1875.7117000000001</v>
      </c>
      <c r="H971">
        <v>8070.8951999999999</v>
      </c>
      <c r="I971">
        <v>0</v>
      </c>
      <c r="J971">
        <v>0</v>
      </c>
      <c r="K971">
        <v>0</v>
      </c>
      <c r="L971">
        <v>1381.0704000000001</v>
      </c>
      <c r="M971">
        <v>11901.0736</v>
      </c>
      <c r="N971">
        <v>0</v>
      </c>
      <c r="O971">
        <v>0</v>
      </c>
      <c r="P971">
        <v>0</v>
      </c>
      <c r="Q971">
        <v>0</v>
      </c>
      <c r="R971">
        <v>1</v>
      </c>
      <c r="S971" t="s">
        <v>2099</v>
      </c>
    </row>
    <row r="972" spans="1:19" x14ac:dyDescent="0.25">
      <c r="A972" t="s">
        <v>610</v>
      </c>
      <c r="B972">
        <v>8366.1645000000008</v>
      </c>
      <c r="C972">
        <v>2768.893</v>
      </c>
      <c r="D972">
        <v>157034.5998</v>
      </c>
      <c r="E972" s="3">
        <v>75033.0913</v>
      </c>
      <c r="F972" s="4">
        <v>43049.203000000001</v>
      </c>
      <c r="G972">
        <v>3435.5837999999999</v>
      </c>
      <c r="H972">
        <v>38777.818500000001</v>
      </c>
      <c r="I972">
        <v>0</v>
      </c>
      <c r="J972">
        <v>0</v>
      </c>
      <c r="K972">
        <v>0</v>
      </c>
      <c r="L972">
        <v>1659.7638999999999</v>
      </c>
      <c r="M972">
        <v>66608.823900000003</v>
      </c>
      <c r="N972">
        <v>0</v>
      </c>
      <c r="O972">
        <v>0</v>
      </c>
      <c r="P972">
        <v>0</v>
      </c>
      <c r="Q972">
        <v>0</v>
      </c>
      <c r="R972">
        <v>1</v>
      </c>
      <c r="S972" t="s">
        <v>2099</v>
      </c>
    </row>
    <row r="973" spans="1:19" x14ac:dyDescent="0.25">
      <c r="A973" t="s">
        <v>615</v>
      </c>
      <c r="B973">
        <v>5684.2277000000004</v>
      </c>
      <c r="C973">
        <v>1797.5646999999999</v>
      </c>
      <c r="D973">
        <v>66515.842399999994</v>
      </c>
      <c r="E973" s="3">
        <v>23214.387599999998</v>
      </c>
      <c r="F973" s="4">
        <v>12509.781300000001</v>
      </c>
      <c r="G973">
        <v>2020.6162999999999</v>
      </c>
      <c r="H973">
        <v>9251.9215000000004</v>
      </c>
      <c r="I973">
        <v>0</v>
      </c>
      <c r="J973">
        <v>0</v>
      </c>
      <c r="K973">
        <v>0</v>
      </c>
      <c r="L973">
        <v>1286.8037999999999</v>
      </c>
      <c r="M973">
        <v>3734.1734999999999</v>
      </c>
      <c r="N973">
        <v>0</v>
      </c>
      <c r="O973">
        <v>0</v>
      </c>
      <c r="P973">
        <v>0</v>
      </c>
      <c r="Q973">
        <v>0</v>
      </c>
      <c r="R973">
        <v>1</v>
      </c>
      <c r="S973" t="s">
        <v>2099</v>
      </c>
    </row>
    <row r="974" spans="1:19" x14ac:dyDescent="0.25">
      <c r="A974" t="s">
        <v>620</v>
      </c>
      <c r="B974">
        <v>4470.1571000000004</v>
      </c>
      <c r="C974">
        <v>836.73379999999997</v>
      </c>
      <c r="D974">
        <v>52723.393799999998</v>
      </c>
      <c r="E974" s="3">
        <v>15976.527899999999</v>
      </c>
      <c r="F974" s="4">
        <v>6740.6859000000004</v>
      </c>
      <c r="G974">
        <v>1928.2675999999999</v>
      </c>
      <c r="H974">
        <v>3561.7538</v>
      </c>
      <c r="I974">
        <v>0</v>
      </c>
      <c r="J974">
        <v>0</v>
      </c>
      <c r="K974">
        <v>0</v>
      </c>
      <c r="L974">
        <v>1292.0631000000001</v>
      </c>
      <c r="M974">
        <v>752.18150000000003</v>
      </c>
      <c r="N974">
        <v>0</v>
      </c>
      <c r="O974">
        <v>0</v>
      </c>
      <c r="P974">
        <v>0</v>
      </c>
      <c r="Q974">
        <v>0</v>
      </c>
      <c r="R974">
        <v>1</v>
      </c>
      <c r="S974" t="s">
        <v>2099</v>
      </c>
    </row>
    <row r="975" spans="1:19" x14ac:dyDescent="0.25">
      <c r="A975" t="s">
        <v>621</v>
      </c>
      <c r="B975">
        <v>13408.474899999999</v>
      </c>
      <c r="C975">
        <v>3211.5830000000001</v>
      </c>
      <c r="D975">
        <v>190397.02299999999</v>
      </c>
      <c r="E975" s="3">
        <v>87934.446599999996</v>
      </c>
      <c r="F975" s="4">
        <v>30248.3256</v>
      </c>
      <c r="G975">
        <v>4521.8841000000002</v>
      </c>
      <c r="H975">
        <v>24114.534800000001</v>
      </c>
      <c r="I975">
        <v>0</v>
      </c>
      <c r="J975">
        <v>0</v>
      </c>
      <c r="K975">
        <v>0</v>
      </c>
      <c r="L975">
        <v>2910.9992000000002</v>
      </c>
      <c r="M975">
        <v>43295.969299999997</v>
      </c>
      <c r="N975">
        <v>0</v>
      </c>
      <c r="O975">
        <v>0</v>
      </c>
      <c r="P975">
        <v>0</v>
      </c>
      <c r="Q975">
        <v>0</v>
      </c>
      <c r="R975">
        <v>1</v>
      </c>
      <c r="S975" t="s">
        <v>2099</v>
      </c>
    </row>
    <row r="976" spans="1:19" x14ac:dyDescent="0.25">
      <c r="A976" t="s">
        <v>625</v>
      </c>
      <c r="B976">
        <v>10265.5301</v>
      </c>
      <c r="C976">
        <v>1313.413</v>
      </c>
      <c r="D976">
        <v>162372.80710000001</v>
      </c>
      <c r="E976" s="3">
        <v>72713.811600000001</v>
      </c>
      <c r="F976" s="4">
        <v>13525.993</v>
      </c>
      <c r="G976">
        <v>2644.5491999999999</v>
      </c>
      <c r="H976">
        <v>8566.4516999999996</v>
      </c>
      <c r="I976">
        <v>0</v>
      </c>
      <c r="J976">
        <v>0</v>
      </c>
      <c r="K976">
        <v>0</v>
      </c>
      <c r="L976">
        <v>1185.5542</v>
      </c>
      <c r="M976">
        <v>32761.676599999999</v>
      </c>
      <c r="N976">
        <v>0</v>
      </c>
      <c r="O976">
        <v>0</v>
      </c>
      <c r="P976">
        <v>0</v>
      </c>
      <c r="Q976">
        <v>0</v>
      </c>
      <c r="R976">
        <v>1</v>
      </c>
      <c r="S976" t="s">
        <v>2099</v>
      </c>
    </row>
    <row r="977" spans="1:19" x14ac:dyDescent="0.25">
      <c r="A977" t="s">
        <v>626</v>
      </c>
      <c r="B977">
        <v>11161.7904</v>
      </c>
      <c r="C977">
        <v>2467.5441000000001</v>
      </c>
      <c r="D977">
        <v>128836.83990000001</v>
      </c>
      <c r="E977" s="3">
        <v>57788.978300000002</v>
      </c>
      <c r="F977" s="4">
        <v>16939.6787</v>
      </c>
      <c r="G977">
        <v>3463.3777</v>
      </c>
      <c r="H977">
        <v>11622.083000000001</v>
      </c>
      <c r="I977">
        <v>0</v>
      </c>
      <c r="J977">
        <v>0</v>
      </c>
      <c r="K977">
        <v>0</v>
      </c>
      <c r="L977">
        <v>1987.8652</v>
      </c>
      <c r="M977">
        <v>215.9135</v>
      </c>
      <c r="N977">
        <v>0</v>
      </c>
      <c r="O977">
        <v>0</v>
      </c>
      <c r="P977">
        <v>0</v>
      </c>
      <c r="Q977">
        <v>0</v>
      </c>
      <c r="R977">
        <v>1</v>
      </c>
      <c r="S977" t="s">
        <v>2099</v>
      </c>
    </row>
    <row r="978" spans="1:19" x14ac:dyDescent="0.25">
      <c r="A978" t="s">
        <v>627</v>
      </c>
      <c r="B978">
        <v>13904.0106</v>
      </c>
      <c r="C978">
        <v>5457.2217000000001</v>
      </c>
      <c r="D978">
        <v>184890.408</v>
      </c>
      <c r="E978" s="3">
        <v>87440.197499999995</v>
      </c>
      <c r="F978" s="4">
        <v>38691.949999999997</v>
      </c>
      <c r="G978">
        <v>4975.6525000000001</v>
      </c>
      <c r="H978">
        <v>31753.3907</v>
      </c>
      <c r="I978">
        <v>0</v>
      </c>
      <c r="J978">
        <v>0</v>
      </c>
      <c r="K978">
        <v>0</v>
      </c>
      <c r="L978">
        <v>2979.5889000000002</v>
      </c>
      <c r="M978">
        <v>20130.4944</v>
      </c>
      <c r="N978">
        <v>0</v>
      </c>
      <c r="O978">
        <v>0</v>
      </c>
      <c r="P978">
        <v>0</v>
      </c>
      <c r="Q978">
        <v>0</v>
      </c>
      <c r="R978">
        <v>1</v>
      </c>
      <c r="S978" t="s">
        <v>2099</v>
      </c>
    </row>
    <row r="979" spans="1:19" x14ac:dyDescent="0.25">
      <c r="A979" t="s">
        <v>628</v>
      </c>
      <c r="B979">
        <v>6016.0445</v>
      </c>
      <c r="C979">
        <v>1764.2414000000001</v>
      </c>
      <c r="D979">
        <v>70375.886400000003</v>
      </c>
      <c r="E979" s="3">
        <v>30432.920300000002</v>
      </c>
      <c r="F979" s="4">
        <v>11861.803900000001</v>
      </c>
      <c r="G979">
        <v>2608.7417</v>
      </c>
      <c r="H979">
        <v>8155.0578999999998</v>
      </c>
      <c r="I979">
        <v>0</v>
      </c>
      <c r="J979">
        <v>0</v>
      </c>
      <c r="K979">
        <v>0</v>
      </c>
      <c r="L979">
        <v>1819.4916000000001</v>
      </c>
      <c r="M979">
        <v>1146.6457</v>
      </c>
      <c r="N979">
        <v>0</v>
      </c>
      <c r="O979">
        <v>0</v>
      </c>
      <c r="P979">
        <v>0</v>
      </c>
      <c r="Q979">
        <v>0</v>
      </c>
      <c r="R979">
        <v>1</v>
      </c>
      <c r="S979" t="s">
        <v>2099</v>
      </c>
    </row>
    <row r="980" spans="1:19" x14ac:dyDescent="0.25">
      <c r="A980" t="s">
        <v>630</v>
      </c>
      <c r="B980">
        <v>903.40449999999998</v>
      </c>
      <c r="C980">
        <v>61.393799999999999</v>
      </c>
      <c r="D980">
        <v>10118.773300000001</v>
      </c>
      <c r="E980" s="3">
        <v>3120.5758999999998</v>
      </c>
      <c r="F980" s="4">
        <v>627.54060000000004</v>
      </c>
      <c r="G980">
        <v>343.14409999999998</v>
      </c>
      <c r="H980">
        <v>196.50380000000001</v>
      </c>
      <c r="I980">
        <v>0</v>
      </c>
      <c r="J980">
        <v>0</v>
      </c>
      <c r="K980">
        <v>0</v>
      </c>
      <c r="L980">
        <v>259.65289999999999</v>
      </c>
      <c r="M980">
        <v>1079.4485</v>
      </c>
      <c r="N980">
        <v>0</v>
      </c>
      <c r="O980">
        <v>0</v>
      </c>
      <c r="P980">
        <v>0</v>
      </c>
      <c r="Q980">
        <v>0</v>
      </c>
      <c r="R980">
        <v>1</v>
      </c>
      <c r="S980" t="s">
        <v>2099</v>
      </c>
    </row>
    <row r="981" spans="1:19" x14ac:dyDescent="0.25">
      <c r="A981" t="s">
        <v>633</v>
      </c>
      <c r="B981">
        <v>4669.2873</v>
      </c>
      <c r="C981">
        <v>843.55200000000002</v>
      </c>
      <c r="D981">
        <v>77292.616899999994</v>
      </c>
      <c r="E981" s="3">
        <v>29442.6021</v>
      </c>
      <c r="F981" s="4">
        <v>9563.7512000000006</v>
      </c>
      <c r="G981">
        <v>1473.5453</v>
      </c>
      <c r="H981">
        <v>6944.3995000000004</v>
      </c>
      <c r="I981">
        <v>0</v>
      </c>
      <c r="J981">
        <v>0</v>
      </c>
      <c r="K981">
        <v>0</v>
      </c>
      <c r="L981">
        <v>834.44479999999999</v>
      </c>
      <c r="M981">
        <v>28754.384699999999</v>
      </c>
      <c r="N981">
        <v>0</v>
      </c>
      <c r="O981">
        <v>0</v>
      </c>
      <c r="P981">
        <v>0</v>
      </c>
      <c r="Q981">
        <v>0</v>
      </c>
      <c r="R981">
        <v>1</v>
      </c>
      <c r="S981" t="s">
        <v>2099</v>
      </c>
    </row>
    <row r="982" spans="1:19" x14ac:dyDescent="0.25">
      <c r="A982" t="s">
        <v>635</v>
      </c>
      <c r="B982">
        <v>5682.2471999999998</v>
      </c>
      <c r="C982">
        <v>1306.6575</v>
      </c>
      <c r="D982">
        <v>89577.715500000006</v>
      </c>
      <c r="E982" s="3">
        <v>31236.614099999999</v>
      </c>
      <c r="F982" s="4">
        <v>14150.2166</v>
      </c>
      <c r="G982">
        <v>1642.2009</v>
      </c>
      <c r="H982">
        <v>11120.8344</v>
      </c>
      <c r="I982">
        <v>0</v>
      </c>
      <c r="J982">
        <v>0</v>
      </c>
      <c r="K982">
        <v>0</v>
      </c>
      <c r="L982">
        <v>929.07680000000005</v>
      </c>
      <c r="M982">
        <v>22687.271400000001</v>
      </c>
      <c r="N982">
        <v>0</v>
      </c>
      <c r="O982">
        <v>0</v>
      </c>
      <c r="P982">
        <v>0</v>
      </c>
      <c r="Q982">
        <v>0</v>
      </c>
      <c r="R982">
        <v>1</v>
      </c>
      <c r="S982" t="s">
        <v>2099</v>
      </c>
    </row>
    <row r="983" spans="1:19" x14ac:dyDescent="0.25">
      <c r="A983" t="s">
        <v>639</v>
      </c>
      <c r="B983">
        <v>3246.7667000000001</v>
      </c>
      <c r="C983">
        <v>315.63080000000002</v>
      </c>
      <c r="D983">
        <v>32830.405500000001</v>
      </c>
      <c r="E983" s="3">
        <v>8203.6586000000007</v>
      </c>
      <c r="F983" s="4">
        <v>2121.4031</v>
      </c>
      <c r="G983">
        <v>1289.0709999999999</v>
      </c>
      <c r="H983">
        <v>304.36579999999998</v>
      </c>
      <c r="I983">
        <v>0</v>
      </c>
      <c r="J983">
        <v>0</v>
      </c>
      <c r="K983">
        <v>0</v>
      </c>
      <c r="L983">
        <v>977.32190000000003</v>
      </c>
      <c r="M983">
        <v>63.435000000000002</v>
      </c>
      <c r="N983">
        <v>0</v>
      </c>
      <c r="O983">
        <v>0</v>
      </c>
      <c r="P983">
        <v>0</v>
      </c>
      <c r="Q983">
        <v>0</v>
      </c>
      <c r="R983">
        <v>1</v>
      </c>
      <c r="S983" t="s">
        <v>2099</v>
      </c>
    </row>
    <row r="984" spans="1:19" x14ac:dyDescent="0.25">
      <c r="A984" t="s">
        <v>644</v>
      </c>
      <c r="B984">
        <v>6149.6302999999998</v>
      </c>
      <c r="C984">
        <v>957.03150000000005</v>
      </c>
      <c r="D984">
        <v>71501.14</v>
      </c>
      <c r="E984" s="3">
        <v>20594.299500000001</v>
      </c>
      <c r="F984" s="4">
        <v>9022.1412</v>
      </c>
      <c r="G984">
        <v>3593.0981000000002</v>
      </c>
      <c r="H984">
        <v>4776.9570999999996</v>
      </c>
      <c r="I984">
        <v>0</v>
      </c>
      <c r="J984">
        <v>0</v>
      </c>
      <c r="K984">
        <v>0</v>
      </c>
      <c r="L984">
        <v>3027.2130999999999</v>
      </c>
      <c r="M984">
        <v>1330.6162999999999</v>
      </c>
      <c r="N984">
        <v>0</v>
      </c>
      <c r="O984">
        <v>0</v>
      </c>
      <c r="P984">
        <v>0</v>
      </c>
      <c r="Q984">
        <v>0</v>
      </c>
      <c r="R984">
        <v>1</v>
      </c>
      <c r="S984" t="s">
        <v>2099</v>
      </c>
    </row>
    <row r="985" spans="1:19" x14ac:dyDescent="0.25">
      <c r="A985" t="s">
        <v>648</v>
      </c>
      <c r="B985">
        <v>6460.1368000000002</v>
      </c>
      <c r="C985">
        <v>2144.4677999999999</v>
      </c>
      <c r="D985">
        <v>106174.6344</v>
      </c>
      <c r="E985" s="3">
        <v>44690.765599999999</v>
      </c>
      <c r="F985" s="4">
        <v>21605.955999999998</v>
      </c>
      <c r="G985">
        <v>2415.7910000000002</v>
      </c>
      <c r="H985">
        <v>18097.9879</v>
      </c>
      <c r="I985">
        <v>0</v>
      </c>
      <c r="J985">
        <v>0</v>
      </c>
      <c r="K985">
        <v>0</v>
      </c>
      <c r="L985">
        <v>1502.1882000000001</v>
      </c>
      <c r="M985">
        <v>21334.6126</v>
      </c>
      <c r="N985">
        <v>0</v>
      </c>
      <c r="O985">
        <v>0</v>
      </c>
      <c r="P985">
        <v>0</v>
      </c>
      <c r="Q985">
        <v>0</v>
      </c>
      <c r="R985">
        <v>1</v>
      </c>
      <c r="S985" t="s">
        <v>2099</v>
      </c>
    </row>
    <row r="986" spans="1:19" x14ac:dyDescent="0.25">
      <c r="A986" t="s">
        <v>653</v>
      </c>
      <c r="B986">
        <v>3923.29</v>
      </c>
      <c r="C986">
        <v>1045.2266</v>
      </c>
      <c r="D986">
        <v>55668.853600000002</v>
      </c>
      <c r="E986" s="3">
        <v>18931.812699999999</v>
      </c>
      <c r="F986" s="4">
        <v>9939.2777000000006</v>
      </c>
      <c r="G986">
        <v>1316.2456</v>
      </c>
      <c r="H986">
        <v>7553.8953000000001</v>
      </c>
      <c r="I986">
        <v>0</v>
      </c>
      <c r="J986">
        <v>0</v>
      </c>
      <c r="K986">
        <v>0</v>
      </c>
      <c r="L986">
        <v>703.15700000000004</v>
      </c>
      <c r="M986">
        <v>7081.6126000000004</v>
      </c>
      <c r="N986">
        <v>0</v>
      </c>
      <c r="O986">
        <v>0</v>
      </c>
      <c r="P986">
        <v>0</v>
      </c>
      <c r="Q986">
        <v>0</v>
      </c>
      <c r="R986">
        <v>1</v>
      </c>
      <c r="S986" t="s">
        <v>2099</v>
      </c>
    </row>
    <row r="987" spans="1:19" x14ac:dyDescent="0.25">
      <c r="A987" t="s">
        <v>660</v>
      </c>
      <c r="B987">
        <v>5307.5289000000002</v>
      </c>
      <c r="C987">
        <v>674.93489999999997</v>
      </c>
      <c r="D987">
        <v>74344.883199999997</v>
      </c>
      <c r="E987" s="3">
        <v>27310.271100000002</v>
      </c>
      <c r="F987" s="4">
        <v>6402.5790999999999</v>
      </c>
      <c r="G987">
        <v>1793.5956000000001</v>
      </c>
      <c r="H987">
        <v>3092.8020000000001</v>
      </c>
      <c r="I987">
        <v>0</v>
      </c>
      <c r="J987">
        <v>0</v>
      </c>
      <c r="K987">
        <v>0</v>
      </c>
      <c r="L987">
        <v>999.42529999999999</v>
      </c>
      <c r="M987">
        <v>6270.6792999999998</v>
      </c>
      <c r="N987">
        <v>0</v>
      </c>
      <c r="O987">
        <v>0</v>
      </c>
      <c r="P987">
        <v>0</v>
      </c>
      <c r="Q987">
        <v>0</v>
      </c>
      <c r="R987">
        <v>1</v>
      </c>
      <c r="S987" t="s">
        <v>2099</v>
      </c>
    </row>
    <row r="988" spans="1:19" x14ac:dyDescent="0.25">
      <c r="A988" t="s">
        <v>661</v>
      </c>
      <c r="B988">
        <v>4455.6172999999999</v>
      </c>
      <c r="C988">
        <v>375.40640000000002</v>
      </c>
      <c r="D988">
        <v>50349.565000000002</v>
      </c>
      <c r="E988" s="3">
        <v>17072.950799999999</v>
      </c>
      <c r="F988" s="4">
        <v>2555.6320000000001</v>
      </c>
      <c r="G988">
        <v>1084.1202000000001</v>
      </c>
      <c r="H988">
        <v>581.31240000000003</v>
      </c>
      <c r="I988">
        <v>0</v>
      </c>
      <c r="J988">
        <v>0</v>
      </c>
      <c r="K988">
        <v>0</v>
      </c>
      <c r="L988">
        <v>545.6807</v>
      </c>
      <c r="M988">
        <v>3222.0358000000001</v>
      </c>
      <c r="N988">
        <v>0</v>
      </c>
      <c r="O988">
        <v>0</v>
      </c>
      <c r="P988">
        <v>0</v>
      </c>
      <c r="Q988">
        <v>0</v>
      </c>
      <c r="R988">
        <v>1</v>
      </c>
      <c r="S988" t="s">
        <v>2099</v>
      </c>
    </row>
    <row r="989" spans="1:19" x14ac:dyDescent="0.25">
      <c r="A989" t="s">
        <v>671</v>
      </c>
      <c r="B989">
        <v>13563.4391</v>
      </c>
      <c r="C989">
        <v>2388.6995000000002</v>
      </c>
      <c r="D989">
        <v>202803.20360000001</v>
      </c>
      <c r="E989" s="3">
        <v>94331.778900000005</v>
      </c>
      <c r="F989" s="4">
        <v>23340.799500000001</v>
      </c>
      <c r="G989">
        <v>3324.6437000000001</v>
      </c>
      <c r="H989">
        <v>17489.976900000001</v>
      </c>
      <c r="I989">
        <v>0</v>
      </c>
      <c r="J989">
        <v>0</v>
      </c>
      <c r="K989">
        <v>0</v>
      </c>
      <c r="L989">
        <v>1694.3114</v>
      </c>
      <c r="M989">
        <v>71985.005900000004</v>
      </c>
      <c r="N989">
        <v>0</v>
      </c>
      <c r="O989">
        <v>0</v>
      </c>
      <c r="P989">
        <v>0</v>
      </c>
      <c r="Q989">
        <v>0</v>
      </c>
      <c r="R989">
        <v>1</v>
      </c>
      <c r="S989" t="s">
        <v>2099</v>
      </c>
    </row>
    <row r="990" spans="1:19" x14ac:dyDescent="0.25">
      <c r="A990" t="s">
        <v>672</v>
      </c>
      <c r="B990">
        <v>7323.1279000000004</v>
      </c>
      <c r="C990">
        <v>2195.8058000000001</v>
      </c>
      <c r="D990">
        <v>104577.9225</v>
      </c>
      <c r="E990" s="3">
        <v>59949.9424</v>
      </c>
      <c r="F990" s="4">
        <v>21561.371800000001</v>
      </c>
      <c r="G990">
        <v>3977.5662000000002</v>
      </c>
      <c r="H990">
        <v>16663.0445</v>
      </c>
      <c r="I990">
        <v>0</v>
      </c>
      <c r="J990">
        <v>0</v>
      </c>
      <c r="K990">
        <v>0</v>
      </c>
      <c r="L990">
        <v>2895.0900999999999</v>
      </c>
      <c r="M990">
        <v>1401.1434999999999</v>
      </c>
      <c r="N990">
        <v>0</v>
      </c>
      <c r="O990">
        <v>0</v>
      </c>
      <c r="P990">
        <v>0</v>
      </c>
      <c r="Q990">
        <v>0</v>
      </c>
      <c r="R990">
        <v>1</v>
      </c>
      <c r="S990" t="s">
        <v>2099</v>
      </c>
    </row>
    <row r="991" spans="1:19" x14ac:dyDescent="0.25">
      <c r="A991" t="s">
        <v>673</v>
      </c>
      <c r="B991">
        <v>10881.588100000001</v>
      </c>
      <c r="C991">
        <v>5599.7984999999999</v>
      </c>
      <c r="D991">
        <v>146843.2059</v>
      </c>
      <c r="E991" s="3">
        <v>82425.025099999999</v>
      </c>
      <c r="F991" s="4">
        <v>44148.578300000001</v>
      </c>
      <c r="G991">
        <v>5495.4076999999997</v>
      </c>
      <c r="H991">
        <v>37709.070500000002</v>
      </c>
      <c r="I991">
        <v>0</v>
      </c>
      <c r="J991">
        <v>0</v>
      </c>
      <c r="K991">
        <v>0</v>
      </c>
      <c r="L991">
        <v>3702.1442000000002</v>
      </c>
      <c r="M991">
        <v>1849.6819</v>
      </c>
      <c r="N991">
        <v>0</v>
      </c>
      <c r="O991">
        <v>0</v>
      </c>
      <c r="P991">
        <v>0</v>
      </c>
      <c r="Q991">
        <v>0</v>
      </c>
      <c r="R991">
        <v>1</v>
      </c>
      <c r="S991" t="s">
        <v>2099</v>
      </c>
    </row>
    <row r="992" spans="1:19" x14ac:dyDescent="0.25">
      <c r="A992" t="s">
        <v>27</v>
      </c>
      <c r="B992">
        <v>7947.3317999999999</v>
      </c>
      <c r="C992">
        <v>2512.2723000000001</v>
      </c>
      <c r="D992">
        <v>100776.075</v>
      </c>
      <c r="E992" s="3">
        <v>41005.022299999997</v>
      </c>
      <c r="F992" s="4">
        <v>20191.345700000002</v>
      </c>
      <c r="G992">
        <v>3709.0068999999999</v>
      </c>
      <c r="H992">
        <v>15540.3927</v>
      </c>
      <c r="I992">
        <v>0</v>
      </c>
      <c r="J992">
        <v>0</v>
      </c>
      <c r="K992">
        <v>0</v>
      </c>
      <c r="L992">
        <v>2708.2424999999998</v>
      </c>
      <c r="M992">
        <v>1505.9419</v>
      </c>
      <c r="N992">
        <v>0</v>
      </c>
      <c r="O992">
        <v>0</v>
      </c>
      <c r="P992">
        <v>0</v>
      </c>
      <c r="Q992">
        <v>0</v>
      </c>
      <c r="R992">
        <v>1</v>
      </c>
      <c r="S992" t="s">
        <v>2099</v>
      </c>
    </row>
    <row r="993" spans="1:19" x14ac:dyDescent="0.25">
      <c r="A993" t="s">
        <v>685</v>
      </c>
      <c r="B993">
        <v>7182.8516</v>
      </c>
      <c r="C993">
        <v>2128.7582000000002</v>
      </c>
      <c r="D993">
        <v>94832.824099999998</v>
      </c>
      <c r="E993" s="3">
        <v>34219.115700000002</v>
      </c>
      <c r="F993" s="4">
        <v>15670.6916</v>
      </c>
      <c r="G993">
        <v>3191.5936000000002</v>
      </c>
      <c r="H993">
        <v>11166.628000000001</v>
      </c>
      <c r="I993">
        <v>0</v>
      </c>
      <c r="J993">
        <v>0</v>
      </c>
      <c r="K993">
        <v>0</v>
      </c>
      <c r="L993">
        <v>2205.1783</v>
      </c>
      <c r="M993">
        <v>7177.4931999999999</v>
      </c>
      <c r="N993">
        <v>0</v>
      </c>
      <c r="O993">
        <v>0</v>
      </c>
      <c r="P993">
        <v>0</v>
      </c>
      <c r="Q993">
        <v>0</v>
      </c>
      <c r="R993">
        <v>1</v>
      </c>
      <c r="S993" t="s">
        <v>2099</v>
      </c>
    </row>
    <row r="994" spans="1:19" x14ac:dyDescent="0.25">
      <c r="A994" t="s">
        <v>688</v>
      </c>
      <c r="B994">
        <v>8212.9714999999997</v>
      </c>
      <c r="C994">
        <v>2863.7919999999999</v>
      </c>
      <c r="D994">
        <v>107281.1893</v>
      </c>
      <c r="E994" s="3">
        <v>48505.944100000001</v>
      </c>
      <c r="F994" s="4">
        <v>24069.465</v>
      </c>
      <c r="G994">
        <v>3290.3145</v>
      </c>
      <c r="H994">
        <v>19439.379199999999</v>
      </c>
      <c r="I994">
        <v>0</v>
      </c>
      <c r="J994">
        <v>0</v>
      </c>
      <c r="K994">
        <v>0</v>
      </c>
      <c r="L994">
        <v>1653.7977000000001</v>
      </c>
      <c r="M994">
        <v>2706.4402</v>
      </c>
      <c r="N994">
        <v>0</v>
      </c>
      <c r="O994">
        <v>0</v>
      </c>
      <c r="P994">
        <v>0</v>
      </c>
      <c r="Q994">
        <v>0</v>
      </c>
      <c r="R994">
        <v>1</v>
      </c>
      <c r="S994" t="s">
        <v>2099</v>
      </c>
    </row>
    <row r="995" spans="1:19" x14ac:dyDescent="0.25">
      <c r="A995" t="s">
        <v>693</v>
      </c>
      <c r="B995">
        <v>7886.0291999999999</v>
      </c>
      <c r="C995">
        <v>4155.1502</v>
      </c>
      <c r="D995">
        <v>127305.7084</v>
      </c>
      <c r="E995" s="3">
        <v>82801.780599999998</v>
      </c>
      <c r="F995" s="4">
        <v>42865.8462</v>
      </c>
      <c r="G995">
        <v>3901.3204000000001</v>
      </c>
      <c r="H995">
        <v>37951.655100000004</v>
      </c>
      <c r="I995">
        <v>0</v>
      </c>
      <c r="J995">
        <v>0</v>
      </c>
      <c r="K995">
        <v>0</v>
      </c>
      <c r="L995">
        <v>2180.0479999999998</v>
      </c>
      <c r="M995">
        <v>3564.2615999999998</v>
      </c>
      <c r="N995">
        <v>0</v>
      </c>
      <c r="O995">
        <v>0</v>
      </c>
      <c r="P995">
        <v>0</v>
      </c>
      <c r="Q995">
        <v>0</v>
      </c>
      <c r="R995">
        <v>1</v>
      </c>
      <c r="S995" t="s">
        <v>2099</v>
      </c>
    </row>
    <row r="996" spans="1:19" x14ac:dyDescent="0.25">
      <c r="A996" t="s">
        <v>701</v>
      </c>
      <c r="B996">
        <v>8901.2988000000005</v>
      </c>
      <c r="C996">
        <v>1750.8279</v>
      </c>
      <c r="D996">
        <v>123236.48299999999</v>
      </c>
      <c r="E996" s="3">
        <v>48447.023399999998</v>
      </c>
      <c r="F996" s="4">
        <v>16126.7562</v>
      </c>
      <c r="G996">
        <v>3531.7352000000001</v>
      </c>
      <c r="H996">
        <v>10856.5362</v>
      </c>
      <c r="I996">
        <v>0</v>
      </c>
      <c r="J996">
        <v>0</v>
      </c>
      <c r="K996">
        <v>0</v>
      </c>
      <c r="L996">
        <v>2179.1689999999999</v>
      </c>
      <c r="M996">
        <v>16332.153399999999</v>
      </c>
      <c r="N996">
        <v>0</v>
      </c>
      <c r="O996">
        <v>0</v>
      </c>
      <c r="P996">
        <v>0</v>
      </c>
      <c r="Q996">
        <v>0</v>
      </c>
      <c r="R996">
        <v>1</v>
      </c>
      <c r="S996" t="s">
        <v>2099</v>
      </c>
    </row>
    <row r="997" spans="1:19" x14ac:dyDescent="0.25">
      <c r="A997" t="s">
        <v>703</v>
      </c>
      <c r="B997">
        <v>8521.7594000000008</v>
      </c>
      <c r="C997">
        <v>1008.0694999999999</v>
      </c>
      <c r="D997">
        <v>120752.3743</v>
      </c>
      <c r="E997" s="3">
        <v>48738.699699999997</v>
      </c>
      <c r="F997" s="4">
        <v>9312.6088999999993</v>
      </c>
      <c r="G997">
        <v>2431.6203999999998</v>
      </c>
      <c r="H997">
        <v>3944.973</v>
      </c>
      <c r="I997">
        <v>0</v>
      </c>
      <c r="J997">
        <v>0</v>
      </c>
      <c r="K997">
        <v>0</v>
      </c>
      <c r="L997">
        <v>908.75040000000001</v>
      </c>
      <c r="M997">
        <v>8326.9025000000001</v>
      </c>
      <c r="N997">
        <v>0</v>
      </c>
      <c r="O997">
        <v>0</v>
      </c>
      <c r="P997">
        <v>0</v>
      </c>
      <c r="Q997">
        <v>0</v>
      </c>
      <c r="R997">
        <v>1</v>
      </c>
      <c r="S997" t="s">
        <v>2099</v>
      </c>
    </row>
  </sheetData>
  <conditionalFormatting sqref="A1:A1048576"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&amp;R_x000D_&amp;1#&amp;"Calibri"&amp;10&amp;K000000 Classificação: Público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963"/>
  <sheetViews>
    <sheetView topLeftCell="A1957" workbookViewId="0">
      <selection activeCell="A1964" sqref="A1964:XFD1994"/>
    </sheetView>
  </sheetViews>
  <sheetFormatPr defaultRowHeight="15" x14ac:dyDescent="0.25"/>
  <cols>
    <col min="1" max="2" width="9.5703125" style="6" customWidth="1"/>
  </cols>
  <sheetData>
    <row r="1" spans="1:2" x14ac:dyDescent="0.25">
      <c r="A1" s="2"/>
      <c r="B1" s="2" t="s">
        <v>6</v>
      </c>
    </row>
    <row r="2" spans="1:2" x14ac:dyDescent="0.25">
      <c r="A2" s="6" t="s">
        <v>1859</v>
      </c>
      <c r="B2" s="6" t="s">
        <v>1860</v>
      </c>
    </row>
    <row r="3" spans="1:2" x14ac:dyDescent="0.25">
      <c r="A3" s="6" t="s">
        <v>145</v>
      </c>
      <c r="B3" s="6" t="s">
        <v>1860</v>
      </c>
    </row>
    <row r="4" spans="1:2" x14ac:dyDescent="0.25">
      <c r="A4" s="6" t="s">
        <v>1861</v>
      </c>
      <c r="B4" s="6" t="s">
        <v>1860</v>
      </c>
    </row>
    <row r="5" spans="1:2" x14ac:dyDescent="0.25">
      <c r="A5" s="6" t="s">
        <v>146</v>
      </c>
      <c r="B5" s="6" t="s">
        <v>1862</v>
      </c>
    </row>
    <row r="6" spans="1:2" x14ac:dyDescent="0.25">
      <c r="A6" s="6" t="s">
        <v>7</v>
      </c>
      <c r="B6" s="6" t="s">
        <v>1863</v>
      </c>
    </row>
    <row r="7" spans="1:2" x14ac:dyDescent="0.25">
      <c r="A7" s="6" t="s">
        <v>147</v>
      </c>
      <c r="B7" s="6" t="s">
        <v>1863</v>
      </c>
    </row>
    <row r="8" spans="1:2" x14ac:dyDescent="0.25">
      <c r="A8" s="6" t="s">
        <v>148</v>
      </c>
      <c r="B8" s="6" t="s">
        <v>1863</v>
      </c>
    </row>
    <row r="9" spans="1:2" x14ac:dyDescent="0.25">
      <c r="A9" s="6" t="s">
        <v>149</v>
      </c>
      <c r="B9" s="6" t="s">
        <v>1863</v>
      </c>
    </row>
    <row r="10" spans="1:2" x14ac:dyDescent="0.25">
      <c r="A10" s="6" t="s">
        <v>150</v>
      </c>
      <c r="B10" s="6" t="s">
        <v>1863</v>
      </c>
    </row>
    <row r="11" spans="1:2" x14ac:dyDescent="0.25">
      <c r="A11" s="6" t="s">
        <v>151</v>
      </c>
      <c r="B11" s="6" t="s">
        <v>1863</v>
      </c>
    </row>
    <row r="12" spans="1:2" x14ac:dyDescent="0.25">
      <c r="A12" s="6" t="s">
        <v>152</v>
      </c>
      <c r="B12" s="6" t="s">
        <v>1864</v>
      </c>
    </row>
    <row r="13" spans="1:2" x14ac:dyDescent="0.25">
      <c r="A13" s="6" t="s">
        <v>153</v>
      </c>
      <c r="B13" s="6" t="s">
        <v>1864</v>
      </c>
    </row>
    <row r="14" spans="1:2" x14ac:dyDescent="0.25">
      <c r="A14" s="6" t="s">
        <v>154</v>
      </c>
      <c r="B14" s="6" t="s">
        <v>1864</v>
      </c>
    </row>
    <row r="15" spans="1:2" x14ac:dyDescent="0.25">
      <c r="A15" s="6" t="s">
        <v>155</v>
      </c>
      <c r="B15" s="6" t="s">
        <v>1863</v>
      </c>
    </row>
    <row r="16" spans="1:2" x14ac:dyDescent="0.25">
      <c r="A16" s="6" t="s">
        <v>156</v>
      </c>
      <c r="B16" s="6" t="s">
        <v>1863</v>
      </c>
    </row>
    <row r="17" spans="1:2" x14ac:dyDescent="0.25">
      <c r="A17" s="6" t="s">
        <v>157</v>
      </c>
      <c r="B17" s="6" t="s">
        <v>1863</v>
      </c>
    </row>
    <row r="18" spans="1:2" x14ac:dyDescent="0.25">
      <c r="A18" s="6" t="s">
        <v>158</v>
      </c>
      <c r="B18" s="6" t="s">
        <v>1864</v>
      </c>
    </row>
    <row r="19" spans="1:2" x14ac:dyDescent="0.25">
      <c r="A19" s="6" t="s">
        <v>159</v>
      </c>
      <c r="B19" s="6" t="s">
        <v>1864</v>
      </c>
    </row>
    <row r="20" spans="1:2" x14ac:dyDescent="0.25">
      <c r="A20" s="6" t="s">
        <v>160</v>
      </c>
      <c r="B20" s="6" t="s">
        <v>1864</v>
      </c>
    </row>
    <row r="21" spans="1:2" x14ac:dyDescent="0.25">
      <c r="A21" s="6" t="s">
        <v>161</v>
      </c>
      <c r="B21" s="6" t="s">
        <v>1864</v>
      </c>
    </row>
    <row r="22" spans="1:2" x14ac:dyDescent="0.25">
      <c r="A22" s="6" t="s">
        <v>162</v>
      </c>
      <c r="B22" s="6" t="s">
        <v>1864</v>
      </c>
    </row>
    <row r="23" spans="1:2" x14ac:dyDescent="0.25">
      <c r="A23" s="6" t="s">
        <v>163</v>
      </c>
      <c r="B23" s="6" t="s">
        <v>1864</v>
      </c>
    </row>
    <row r="24" spans="1:2" x14ac:dyDescent="0.25">
      <c r="A24" s="6" t="s">
        <v>164</v>
      </c>
      <c r="B24" s="6" t="s">
        <v>1864</v>
      </c>
    </row>
    <row r="25" spans="1:2" x14ac:dyDescent="0.25">
      <c r="A25" s="6" t="s">
        <v>165</v>
      </c>
      <c r="B25" s="6" t="s">
        <v>1864</v>
      </c>
    </row>
    <row r="26" spans="1:2" x14ac:dyDescent="0.25">
      <c r="A26" s="6" t="s">
        <v>166</v>
      </c>
      <c r="B26" s="6" t="s">
        <v>1864</v>
      </c>
    </row>
    <row r="27" spans="1:2" x14ac:dyDescent="0.25">
      <c r="A27" s="6" t="s">
        <v>167</v>
      </c>
      <c r="B27" s="6" t="s">
        <v>1860</v>
      </c>
    </row>
    <row r="28" spans="1:2" x14ac:dyDescent="0.25">
      <c r="A28" s="6" t="s">
        <v>168</v>
      </c>
      <c r="B28" s="6" t="s">
        <v>1860</v>
      </c>
    </row>
    <row r="29" spans="1:2" x14ac:dyDescent="0.25">
      <c r="A29" s="6" t="s">
        <v>169</v>
      </c>
      <c r="B29" s="6" t="s">
        <v>1860</v>
      </c>
    </row>
    <row r="30" spans="1:2" x14ac:dyDescent="0.25">
      <c r="A30" s="6" t="s">
        <v>170</v>
      </c>
      <c r="B30" s="6" t="s">
        <v>1863</v>
      </c>
    </row>
    <row r="31" spans="1:2" x14ac:dyDescent="0.25">
      <c r="A31" s="6" t="s">
        <v>171</v>
      </c>
      <c r="B31" s="6" t="s">
        <v>1863</v>
      </c>
    </row>
    <row r="32" spans="1:2" x14ac:dyDescent="0.25">
      <c r="A32" s="6" t="s">
        <v>172</v>
      </c>
      <c r="B32" s="6" t="s">
        <v>1863</v>
      </c>
    </row>
    <row r="33" spans="1:2" x14ac:dyDescent="0.25">
      <c r="A33" s="6" t="s">
        <v>8</v>
      </c>
      <c r="B33" s="6" t="s">
        <v>1860</v>
      </c>
    </row>
    <row r="34" spans="1:2" x14ac:dyDescent="0.25">
      <c r="A34" s="6" t="s">
        <v>173</v>
      </c>
      <c r="B34" s="6" t="s">
        <v>1860</v>
      </c>
    </row>
    <row r="35" spans="1:2" x14ac:dyDescent="0.25">
      <c r="A35" s="6" t="s">
        <v>174</v>
      </c>
      <c r="B35" s="6" t="s">
        <v>1860</v>
      </c>
    </row>
    <row r="36" spans="1:2" x14ac:dyDescent="0.25">
      <c r="A36" s="6" t="s">
        <v>175</v>
      </c>
      <c r="B36" s="6" t="s">
        <v>1864</v>
      </c>
    </row>
    <row r="37" spans="1:2" x14ac:dyDescent="0.25">
      <c r="A37" s="6" t="s">
        <v>176</v>
      </c>
      <c r="B37" s="6" t="s">
        <v>1864</v>
      </c>
    </row>
    <row r="38" spans="1:2" x14ac:dyDescent="0.25">
      <c r="A38" s="6" t="s">
        <v>177</v>
      </c>
      <c r="B38" s="6" t="s">
        <v>1864</v>
      </c>
    </row>
    <row r="39" spans="1:2" x14ac:dyDescent="0.25">
      <c r="A39" s="6" t="s">
        <v>178</v>
      </c>
      <c r="B39" s="6" t="s">
        <v>1860</v>
      </c>
    </row>
    <row r="40" spans="1:2" x14ac:dyDescent="0.25">
      <c r="A40" s="6" t="s">
        <v>9</v>
      </c>
      <c r="B40" s="6" t="s">
        <v>1860</v>
      </c>
    </row>
    <row r="41" spans="1:2" x14ac:dyDescent="0.25">
      <c r="A41" s="6" t="s">
        <v>179</v>
      </c>
      <c r="B41" s="6" t="s">
        <v>1860</v>
      </c>
    </row>
    <row r="42" spans="1:2" x14ac:dyDescent="0.25">
      <c r="A42" s="6" t="s">
        <v>180</v>
      </c>
      <c r="B42" s="6" t="s">
        <v>1860</v>
      </c>
    </row>
    <row r="43" spans="1:2" x14ac:dyDescent="0.25">
      <c r="A43" s="6" t="s">
        <v>181</v>
      </c>
      <c r="B43" s="6" t="s">
        <v>1862</v>
      </c>
    </row>
    <row r="44" spans="1:2" x14ac:dyDescent="0.25">
      <c r="A44" s="6" t="s">
        <v>182</v>
      </c>
      <c r="B44" s="6" t="s">
        <v>1862</v>
      </c>
    </row>
    <row r="45" spans="1:2" x14ac:dyDescent="0.25">
      <c r="A45" s="6" t="s">
        <v>183</v>
      </c>
      <c r="B45" s="6" t="s">
        <v>1862</v>
      </c>
    </row>
    <row r="46" spans="1:2" x14ac:dyDescent="0.25">
      <c r="A46" s="6" t="s">
        <v>184</v>
      </c>
      <c r="B46" s="6" t="s">
        <v>1862</v>
      </c>
    </row>
    <row r="47" spans="1:2" x14ac:dyDescent="0.25">
      <c r="A47" s="6" t="s">
        <v>185</v>
      </c>
      <c r="B47" s="6" t="s">
        <v>1862</v>
      </c>
    </row>
    <row r="48" spans="1:2" x14ac:dyDescent="0.25">
      <c r="A48" s="6" t="s">
        <v>10</v>
      </c>
      <c r="B48" s="6" t="s">
        <v>1862</v>
      </c>
    </row>
    <row r="49" spans="1:2" x14ac:dyDescent="0.25">
      <c r="A49" s="6" t="s">
        <v>186</v>
      </c>
      <c r="B49" s="6" t="s">
        <v>1862</v>
      </c>
    </row>
    <row r="50" spans="1:2" x14ac:dyDescent="0.25">
      <c r="A50" s="6" t="s">
        <v>11</v>
      </c>
      <c r="B50" s="6" t="s">
        <v>1862</v>
      </c>
    </row>
    <row r="51" spans="1:2" x14ac:dyDescent="0.25">
      <c r="A51" s="6" t="s">
        <v>187</v>
      </c>
      <c r="B51" s="6" t="s">
        <v>1862</v>
      </c>
    </row>
    <row r="52" spans="1:2" x14ac:dyDescent="0.25">
      <c r="A52" s="6" t="s">
        <v>188</v>
      </c>
      <c r="B52" s="6" t="s">
        <v>1862</v>
      </c>
    </row>
    <row r="53" spans="1:2" x14ac:dyDescent="0.25">
      <c r="A53" s="6" t="s">
        <v>189</v>
      </c>
      <c r="B53" s="6" t="s">
        <v>1862</v>
      </c>
    </row>
    <row r="54" spans="1:2" x14ac:dyDescent="0.25">
      <c r="A54" s="6" t="s">
        <v>190</v>
      </c>
      <c r="B54" s="6" t="s">
        <v>1862</v>
      </c>
    </row>
    <row r="55" spans="1:2" x14ac:dyDescent="0.25">
      <c r="A55" s="6" t="s">
        <v>191</v>
      </c>
      <c r="B55" s="6" t="s">
        <v>1862</v>
      </c>
    </row>
    <row r="56" spans="1:2" x14ac:dyDescent="0.25">
      <c r="A56" s="6" t="s">
        <v>192</v>
      </c>
      <c r="B56" s="6" t="s">
        <v>1860</v>
      </c>
    </row>
    <row r="57" spans="1:2" x14ac:dyDescent="0.25">
      <c r="A57" s="6" t="s">
        <v>193</v>
      </c>
      <c r="B57" s="6" t="s">
        <v>1860</v>
      </c>
    </row>
    <row r="58" spans="1:2" x14ac:dyDescent="0.25">
      <c r="A58" s="6" t="s">
        <v>194</v>
      </c>
      <c r="B58" s="6" t="s">
        <v>1860</v>
      </c>
    </row>
    <row r="59" spans="1:2" x14ac:dyDescent="0.25">
      <c r="A59" s="6" t="s">
        <v>195</v>
      </c>
      <c r="B59" s="6" t="s">
        <v>1860</v>
      </c>
    </row>
    <row r="60" spans="1:2" x14ac:dyDescent="0.25">
      <c r="A60" s="6" t="s">
        <v>12</v>
      </c>
      <c r="B60" s="6" t="s">
        <v>1860</v>
      </c>
    </row>
    <row r="61" spans="1:2" x14ac:dyDescent="0.25">
      <c r="A61" s="6" t="s">
        <v>196</v>
      </c>
      <c r="B61" s="6" t="s">
        <v>1862</v>
      </c>
    </row>
    <row r="62" spans="1:2" x14ac:dyDescent="0.25">
      <c r="A62" s="6" t="s">
        <v>197</v>
      </c>
      <c r="B62" s="6" t="s">
        <v>1862</v>
      </c>
    </row>
    <row r="63" spans="1:2" x14ac:dyDescent="0.25">
      <c r="A63" s="6" t="s">
        <v>198</v>
      </c>
      <c r="B63" s="6" t="s">
        <v>1862</v>
      </c>
    </row>
    <row r="64" spans="1:2" x14ac:dyDescent="0.25">
      <c r="A64" s="6" t="s">
        <v>199</v>
      </c>
      <c r="B64" s="6" t="s">
        <v>1862</v>
      </c>
    </row>
    <row r="65" spans="1:2" x14ac:dyDescent="0.25">
      <c r="A65" s="6" t="s">
        <v>200</v>
      </c>
      <c r="B65" s="6" t="s">
        <v>1862</v>
      </c>
    </row>
    <row r="66" spans="1:2" x14ac:dyDescent="0.25">
      <c r="A66" s="6" t="s">
        <v>201</v>
      </c>
      <c r="B66" s="6" t="s">
        <v>1862</v>
      </c>
    </row>
    <row r="67" spans="1:2" x14ac:dyDescent="0.25">
      <c r="A67" s="6" t="s">
        <v>202</v>
      </c>
      <c r="B67" s="6" t="s">
        <v>1862</v>
      </c>
    </row>
    <row r="68" spans="1:2" x14ac:dyDescent="0.25">
      <c r="A68" s="6" t="s">
        <v>203</v>
      </c>
      <c r="B68" s="6" t="s">
        <v>1862</v>
      </c>
    </row>
    <row r="69" spans="1:2" x14ac:dyDescent="0.25">
      <c r="A69" s="6" t="s">
        <v>204</v>
      </c>
      <c r="B69" s="6" t="s">
        <v>1862</v>
      </c>
    </row>
    <row r="70" spans="1:2" x14ac:dyDescent="0.25">
      <c r="A70" s="6" t="s">
        <v>205</v>
      </c>
      <c r="B70" s="6" t="s">
        <v>1862</v>
      </c>
    </row>
    <row r="71" spans="1:2" x14ac:dyDescent="0.25">
      <c r="A71" s="6" t="s">
        <v>206</v>
      </c>
      <c r="B71" s="6" t="s">
        <v>1862</v>
      </c>
    </row>
    <row r="72" spans="1:2" x14ac:dyDescent="0.25">
      <c r="A72" s="6" t="s">
        <v>207</v>
      </c>
      <c r="B72" s="6" t="s">
        <v>1865</v>
      </c>
    </row>
    <row r="73" spans="1:2" x14ac:dyDescent="0.25">
      <c r="A73" s="6" t="s">
        <v>208</v>
      </c>
      <c r="B73" s="6" t="s">
        <v>1865</v>
      </c>
    </row>
    <row r="74" spans="1:2" x14ac:dyDescent="0.25">
      <c r="A74" s="6" t="s">
        <v>209</v>
      </c>
      <c r="B74" s="6" t="s">
        <v>1865</v>
      </c>
    </row>
    <row r="75" spans="1:2" x14ac:dyDescent="0.25">
      <c r="A75" s="6" t="s">
        <v>211</v>
      </c>
      <c r="B75" s="6" t="s">
        <v>1863</v>
      </c>
    </row>
    <row r="76" spans="1:2" x14ac:dyDescent="0.25">
      <c r="A76" s="6" t="s">
        <v>212</v>
      </c>
      <c r="B76" s="6" t="s">
        <v>1863</v>
      </c>
    </row>
    <row r="77" spans="1:2" x14ac:dyDescent="0.25">
      <c r="A77" s="6" t="s">
        <v>213</v>
      </c>
      <c r="B77" s="6" t="s">
        <v>1863</v>
      </c>
    </row>
    <row r="78" spans="1:2" x14ac:dyDescent="0.25">
      <c r="A78" s="6" t="s">
        <v>214</v>
      </c>
      <c r="B78" s="6" t="s">
        <v>1863</v>
      </c>
    </row>
    <row r="79" spans="1:2" x14ac:dyDescent="0.25">
      <c r="A79" s="6" t="s">
        <v>215</v>
      </c>
      <c r="B79" s="6" t="s">
        <v>1863</v>
      </c>
    </row>
    <row r="80" spans="1:2" x14ac:dyDescent="0.25">
      <c r="A80" s="6" t="s">
        <v>217</v>
      </c>
      <c r="B80" s="6" t="s">
        <v>1866</v>
      </c>
    </row>
    <row r="81" spans="1:2" x14ac:dyDescent="0.25">
      <c r="A81" s="6" t="s">
        <v>218</v>
      </c>
      <c r="B81" s="6" t="s">
        <v>1866</v>
      </c>
    </row>
    <row r="82" spans="1:2" x14ac:dyDescent="0.25">
      <c r="A82" s="6" t="s">
        <v>219</v>
      </c>
      <c r="B82" s="6" t="s">
        <v>1866</v>
      </c>
    </row>
    <row r="83" spans="1:2" x14ac:dyDescent="0.25">
      <c r="A83" s="6" t="s">
        <v>220</v>
      </c>
      <c r="B83" s="6" t="s">
        <v>1866</v>
      </c>
    </row>
    <row r="84" spans="1:2" x14ac:dyDescent="0.25">
      <c r="A84" s="6" t="s">
        <v>221</v>
      </c>
      <c r="B84" s="6" t="s">
        <v>1866</v>
      </c>
    </row>
    <row r="85" spans="1:2" x14ac:dyDescent="0.25">
      <c r="A85" s="6" t="s">
        <v>222</v>
      </c>
      <c r="B85" s="6" t="s">
        <v>1866</v>
      </c>
    </row>
    <row r="86" spans="1:2" x14ac:dyDescent="0.25">
      <c r="A86" s="6" t="s">
        <v>223</v>
      </c>
      <c r="B86" s="6" t="s">
        <v>1866</v>
      </c>
    </row>
    <row r="87" spans="1:2" x14ac:dyDescent="0.25">
      <c r="A87" s="6" t="s">
        <v>224</v>
      </c>
      <c r="B87" s="6" t="s">
        <v>1866</v>
      </c>
    </row>
    <row r="88" spans="1:2" x14ac:dyDescent="0.25">
      <c r="A88" s="6" t="s">
        <v>225</v>
      </c>
      <c r="B88" s="6" t="s">
        <v>1866</v>
      </c>
    </row>
    <row r="89" spans="1:2" x14ac:dyDescent="0.25">
      <c r="A89" s="6" t="s">
        <v>226</v>
      </c>
      <c r="B89" s="6" t="s">
        <v>1866</v>
      </c>
    </row>
    <row r="90" spans="1:2" x14ac:dyDescent="0.25">
      <c r="A90" s="6" t="s">
        <v>227</v>
      </c>
      <c r="B90" s="6" t="s">
        <v>1866</v>
      </c>
    </row>
    <row r="91" spans="1:2" x14ac:dyDescent="0.25">
      <c r="A91" s="6" t="s">
        <v>228</v>
      </c>
      <c r="B91" s="6" t="s">
        <v>1866</v>
      </c>
    </row>
    <row r="92" spans="1:2" x14ac:dyDescent="0.25">
      <c r="A92" s="6" t="s">
        <v>229</v>
      </c>
      <c r="B92" s="6" t="s">
        <v>1866</v>
      </c>
    </row>
    <row r="93" spans="1:2" x14ac:dyDescent="0.25">
      <c r="A93" s="6" t="s">
        <v>1867</v>
      </c>
      <c r="B93" s="6" t="s">
        <v>1860</v>
      </c>
    </row>
    <row r="94" spans="1:2" x14ac:dyDescent="0.25">
      <c r="A94" s="6" t="s">
        <v>230</v>
      </c>
      <c r="B94" s="6" t="s">
        <v>1860</v>
      </c>
    </row>
    <row r="95" spans="1:2" x14ac:dyDescent="0.25">
      <c r="A95" s="6" t="s">
        <v>231</v>
      </c>
      <c r="B95" s="6" t="s">
        <v>1860</v>
      </c>
    </row>
    <row r="96" spans="1:2" x14ac:dyDescent="0.25">
      <c r="A96" s="6" t="s">
        <v>232</v>
      </c>
      <c r="B96" s="6" t="s">
        <v>1860</v>
      </c>
    </row>
    <row r="97" spans="1:2" x14ac:dyDescent="0.25">
      <c r="A97" s="6" t="s">
        <v>233</v>
      </c>
      <c r="B97" s="6" t="s">
        <v>1860</v>
      </c>
    </row>
    <row r="98" spans="1:2" x14ac:dyDescent="0.25">
      <c r="A98" s="6" t="s">
        <v>14</v>
      </c>
      <c r="B98" s="6" t="s">
        <v>1865</v>
      </c>
    </row>
    <row r="99" spans="1:2" x14ac:dyDescent="0.25">
      <c r="A99" s="6" t="s">
        <v>234</v>
      </c>
      <c r="B99" s="6" t="s">
        <v>1865</v>
      </c>
    </row>
    <row r="100" spans="1:2" x14ac:dyDescent="0.25">
      <c r="A100" s="6" t="s">
        <v>235</v>
      </c>
      <c r="B100" s="6" t="s">
        <v>1865</v>
      </c>
    </row>
    <row r="101" spans="1:2" x14ac:dyDescent="0.25">
      <c r="A101" s="6" t="s">
        <v>236</v>
      </c>
      <c r="B101" s="6" t="s">
        <v>1864</v>
      </c>
    </row>
    <row r="102" spans="1:2" x14ac:dyDescent="0.25">
      <c r="A102" s="6" t="s">
        <v>237</v>
      </c>
      <c r="B102" s="6" t="s">
        <v>1864</v>
      </c>
    </row>
    <row r="103" spans="1:2" x14ac:dyDescent="0.25">
      <c r="A103" s="6" t="s">
        <v>238</v>
      </c>
      <c r="B103" s="6" t="s">
        <v>1864</v>
      </c>
    </row>
    <row r="104" spans="1:2" x14ac:dyDescent="0.25">
      <c r="A104" s="6" t="s">
        <v>239</v>
      </c>
      <c r="B104" s="6" t="s">
        <v>1863</v>
      </c>
    </row>
    <row r="105" spans="1:2" x14ac:dyDescent="0.25">
      <c r="A105" s="6" t="s">
        <v>15</v>
      </c>
      <c r="B105" s="6" t="s">
        <v>1863</v>
      </c>
    </row>
    <row r="106" spans="1:2" x14ac:dyDescent="0.25">
      <c r="A106" s="6" t="s">
        <v>240</v>
      </c>
      <c r="B106" s="6" t="s">
        <v>1863</v>
      </c>
    </row>
    <row r="107" spans="1:2" x14ac:dyDescent="0.25">
      <c r="A107" s="6" t="s">
        <v>241</v>
      </c>
      <c r="B107" s="6" t="s">
        <v>1863</v>
      </c>
    </row>
    <row r="108" spans="1:2" x14ac:dyDescent="0.25">
      <c r="A108" s="6" t="s">
        <v>242</v>
      </c>
      <c r="B108" s="6" t="s">
        <v>1863</v>
      </c>
    </row>
    <row r="109" spans="1:2" x14ac:dyDescent="0.25">
      <c r="A109" s="6" t="s">
        <v>1868</v>
      </c>
      <c r="B109" s="6" t="s">
        <v>1863</v>
      </c>
    </row>
    <row r="110" spans="1:2" x14ac:dyDescent="0.25">
      <c r="A110" s="6" t="s">
        <v>1869</v>
      </c>
      <c r="B110" s="6" t="s">
        <v>1870</v>
      </c>
    </row>
    <row r="111" spans="1:2" x14ac:dyDescent="0.25">
      <c r="A111" s="6" t="s">
        <v>243</v>
      </c>
      <c r="B111" s="6" t="s">
        <v>1870</v>
      </c>
    </row>
    <row r="112" spans="1:2" x14ac:dyDescent="0.25">
      <c r="A112" s="6" t="s">
        <v>244</v>
      </c>
      <c r="B112" s="6" t="s">
        <v>1870</v>
      </c>
    </row>
    <row r="113" spans="1:2" x14ac:dyDescent="0.25">
      <c r="A113" s="6" t="s">
        <v>245</v>
      </c>
      <c r="B113" s="6" t="s">
        <v>1870</v>
      </c>
    </row>
    <row r="114" spans="1:2" x14ac:dyDescent="0.25">
      <c r="A114" s="6" t="s">
        <v>246</v>
      </c>
      <c r="B114" s="6" t="s">
        <v>1870</v>
      </c>
    </row>
    <row r="115" spans="1:2" x14ac:dyDescent="0.25">
      <c r="A115" s="6" t="s">
        <v>247</v>
      </c>
      <c r="B115" s="6" t="s">
        <v>1870</v>
      </c>
    </row>
    <row r="116" spans="1:2" x14ac:dyDescent="0.25">
      <c r="A116" s="6" t="s">
        <v>248</v>
      </c>
      <c r="B116" s="6" t="s">
        <v>1870</v>
      </c>
    </row>
    <row r="117" spans="1:2" x14ac:dyDescent="0.25">
      <c r="A117" s="6" t="s">
        <v>249</v>
      </c>
      <c r="B117" s="6" t="s">
        <v>1870</v>
      </c>
    </row>
    <row r="118" spans="1:2" x14ac:dyDescent="0.25">
      <c r="A118" s="6" t="s">
        <v>250</v>
      </c>
      <c r="B118" s="6" t="s">
        <v>1870</v>
      </c>
    </row>
    <row r="119" spans="1:2" x14ac:dyDescent="0.25">
      <c r="A119" s="6" t="s">
        <v>251</v>
      </c>
      <c r="B119" s="6" t="s">
        <v>1870</v>
      </c>
    </row>
    <row r="120" spans="1:2" x14ac:dyDescent="0.25">
      <c r="A120" s="6" t="s">
        <v>252</v>
      </c>
      <c r="B120" s="6" t="s">
        <v>1870</v>
      </c>
    </row>
    <row r="121" spans="1:2" x14ac:dyDescent="0.25">
      <c r="A121" s="6" t="s">
        <v>253</v>
      </c>
      <c r="B121" s="6" t="s">
        <v>1870</v>
      </c>
    </row>
    <row r="122" spans="1:2" x14ac:dyDescent="0.25">
      <c r="A122" s="6" t="s">
        <v>254</v>
      </c>
      <c r="B122" s="6" t="s">
        <v>1870</v>
      </c>
    </row>
    <row r="123" spans="1:2" x14ac:dyDescent="0.25">
      <c r="A123" s="6" t="s">
        <v>255</v>
      </c>
      <c r="B123" s="6" t="s">
        <v>1870</v>
      </c>
    </row>
    <row r="124" spans="1:2" x14ac:dyDescent="0.25">
      <c r="A124" s="6" t="s">
        <v>256</v>
      </c>
      <c r="B124" s="6" t="s">
        <v>1870</v>
      </c>
    </row>
    <row r="125" spans="1:2" x14ac:dyDescent="0.25">
      <c r="A125" s="6" t="s">
        <v>257</v>
      </c>
      <c r="B125" s="6" t="s">
        <v>1870</v>
      </c>
    </row>
    <row r="126" spans="1:2" x14ac:dyDescent="0.25">
      <c r="A126" s="6" t="s">
        <v>258</v>
      </c>
      <c r="B126" s="6" t="s">
        <v>1870</v>
      </c>
    </row>
    <row r="127" spans="1:2" x14ac:dyDescent="0.25">
      <c r="A127" s="6" t="s">
        <v>259</v>
      </c>
      <c r="B127" s="6" t="s">
        <v>1870</v>
      </c>
    </row>
    <row r="128" spans="1:2" x14ac:dyDescent="0.25">
      <c r="A128" s="6" t="s">
        <v>260</v>
      </c>
      <c r="B128" s="6" t="s">
        <v>1870</v>
      </c>
    </row>
    <row r="129" spans="1:2" x14ac:dyDescent="0.25">
      <c r="A129" s="6" t="s">
        <v>261</v>
      </c>
      <c r="B129" s="6" t="s">
        <v>1870</v>
      </c>
    </row>
    <row r="130" spans="1:2" x14ac:dyDescent="0.25">
      <c r="A130" s="6" t="s">
        <v>262</v>
      </c>
      <c r="B130" s="6" t="s">
        <v>1870</v>
      </c>
    </row>
    <row r="131" spans="1:2" x14ac:dyDescent="0.25">
      <c r="A131" s="6" t="s">
        <v>1871</v>
      </c>
      <c r="B131" s="6" t="s">
        <v>1870</v>
      </c>
    </row>
    <row r="132" spans="1:2" x14ac:dyDescent="0.25">
      <c r="A132" s="6" t="s">
        <v>1872</v>
      </c>
      <c r="B132" s="6" t="s">
        <v>1870</v>
      </c>
    </row>
    <row r="133" spans="1:2" x14ac:dyDescent="0.25">
      <c r="A133" s="6" t="s">
        <v>1873</v>
      </c>
      <c r="B133" s="6" t="s">
        <v>1870</v>
      </c>
    </row>
    <row r="134" spans="1:2" x14ac:dyDescent="0.25">
      <c r="A134" s="6" t="s">
        <v>263</v>
      </c>
      <c r="B134" s="6" t="s">
        <v>1870</v>
      </c>
    </row>
    <row r="135" spans="1:2" x14ac:dyDescent="0.25">
      <c r="A135" s="6" t="s">
        <v>264</v>
      </c>
      <c r="B135" s="6" t="s">
        <v>1870</v>
      </c>
    </row>
    <row r="136" spans="1:2" x14ac:dyDescent="0.25">
      <c r="A136" s="6" t="s">
        <v>265</v>
      </c>
      <c r="B136" s="6" t="s">
        <v>1870</v>
      </c>
    </row>
    <row r="137" spans="1:2" x14ac:dyDescent="0.25">
      <c r="A137" s="6" t="s">
        <v>266</v>
      </c>
      <c r="B137" s="6" t="s">
        <v>1870</v>
      </c>
    </row>
    <row r="138" spans="1:2" x14ac:dyDescent="0.25">
      <c r="A138" s="6" t="s">
        <v>267</v>
      </c>
      <c r="B138" s="6" t="s">
        <v>1870</v>
      </c>
    </row>
    <row r="139" spans="1:2" x14ac:dyDescent="0.25">
      <c r="A139" s="6" t="s">
        <v>268</v>
      </c>
      <c r="B139" s="6" t="s">
        <v>1870</v>
      </c>
    </row>
    <row r="140" spans="1:2" x14ac:dyDescent="0.25">
      <c r="A140" s="6" t="s">
        <v>269</v>
      </c>
      <c r="B140" s="6" t="s">
        <v>1870</v>
      </c>
    </row>
    <row r="141" spans="1:2" x14ac:dyDescent="0.25">
      <c r="A141" s="6" t="s">
        <v>270</v>
      </c>
      <c r="B141" s="6" t="s">
        <v>1870</v>
      </c>
    </row>
    <row r="142" spans="1:2" x14ac:dyDescent="0.25">
      <c r="A142" s="6" t="s">
        <v>271</v>
      </c>
      <c r="B142" s="6" t="s">
        <v>1870</v>
      </c>
    </row>
    <row r="143" spans="1:2" x14ac:dyDescent="0.25">
      <c r="A143" s="6" t="s">
        <v>272</v>
      </c>
      <c r="B143" s="6" t="s">
        <v>1870</v>
      </c>
    </row>
    <row r="144" spans="1:2" x14ac:dyDescent="0.25">
      <c r="A144" s="6" t="s">
        <v>273</v>
      </c>
      <c r="B144" s="6" t="s">
        <v>1870</v>
      </c>
    </row>
    <row r="145" spans="1:2" x14ac:dyDescent="0.25">
      <c r="A145" s="6" t="s">
        <v>274</v>
      </c>
      <c r="B145" s="6" t="s">
        <v>1870</v>
      </c>
    </row>
    <row r="146" spans="1:2" x14ac:dyDescent="0.25">
      <c r="A146" s="6" t="s">
        <v>275</v>
      </c>
      <c r="B146" s="6" t="s">
        <v>1870</v>
      </c>
    </row>
    <row r="147" spans="1:2" x14ac:dyDescent="0.25">
      <c r="A147" s="6" t="s">
        <v>276</v>
      </c>
      <c r="B147" s="6" t="s">
        <v>1870</v>
      </c>
    </row>
    <row r="148" spans="1:2" x14ac:dyDescent="0.25">
      <c r="A148" s="6" t="s">
        <v>277</v>
      </c>
      <c r="B148" s="6" t="s">
        <v>1870</v>
      </c>
    </row>
    <row r="149" spans="1:2" x14ac:dyDescent="0.25">
      <c r="A149" s="6" t="s">
        <v>278</v>
      </c>
      <c r="B149" s="6" t="s">
        <v>1870</v>
      </c>
    </row>
    <row r="150" spans="1:2" x14ac:dyDescent="0.25">
      <c r="A150" s="6" t="s">
        <v>279</v>
      </c>
      <c r="B150" s="6" t="s">
        <v>1870</v>
      </c>
    </row>
    <row r="151" spans="1:2" x14ac:dyDescent="0.25">
      <c r="A151" s="6" t="s">
        <v>280</v>
      </c>
      <c r="B151" s="6" t="s">
        <v>1870</v>
      </c>
    </row>
    <row r="152" spans="1:2" x14ac:dyDescent="0.25">
      <c r="A152" s="6" t="s">
        <v>281</v>
      </c>
      <c r="B152" s="6" t="s">
        <v>1870</v>
      </c>
    </row>
    <row r="153" spans="1:2" x14ac:dyDescent="0.25">
      <c r="A153" s="6" t="s">
        <v>282</v>
      </c>
      <c r="B153" s="6" t="s">
        <v>1870</v>
      </c>
    </row>
    <row r="154" spans="1:2" x14ac:dyDescent="0.25">
      <c r="A154" s="6" t="s">
        <v>283</v>
      </c>
      <c r="B154" s="6" t="s">
        <v>1870</v>
      </c>
    </row>
    <row r="155" spans="1:2" x14ac:dyDescent="0.25">
      <c r="A155" s="6" t="s">
        <v>284</v>
      </c>
      <c r="B155" s="6" t="s">
        <v>1870</v>
      </c>
    </row>
    <row r="156" spans="1:2" x14ac:dyDescent="0.25">
      <c r="A156" s="6" t="s">
        <v>285</v>
      </c>
      <c r="B156" s="6" t="s">
        <v>1865</v>
      </c>
    </row>
    <row r="157" spans="1:2" x14ac:dyDescent="0.25">
      <c r="A157" s="6" t="s">
        <v>286</v>
      </c>
      <c r="B157" s="6" t="s">
        <v>1865</v>
      </c>
    </row>
    <row r="158" spans="1:2" x14ac:dyDescent="0.25">
      <c r="A158" s="6" t="s">
        <v>287</v>
      </c>
      <c r="B158" s="6" t="s">
        <v>1866</v>
      </c>
    </row>
    <row r="159" spans="1:2" x14ac:dyDescent="0.25">
      <c r="A159" s="6" t="s">
        <v>288</v>
      </c>
      <c r="B159" s="6" t="s">
        <v>1870</v>
      </c>
    </row>
    <row r="160" spans="1:2" x14ac:dyDescent="0.25">
      <c r="A160" s="6" t="s">
        <v>289</v>
      </c>
      <c r="B160" s="6" t="s">
        <v>1870</v>
      </c>
    </row>
    <row r="161" spans="1:2" x14ac:dyDescent="0.25">
      <c r="A161" s="6" t="s">
        <v>290</v>
      </c>
      <c r="B161" s="6" t="s">
        <v>1870</v>
      </c>
    </row>
    <row r="162" spans="1:2" x14ac:dyDescent="0.25">
      <c r="A162" s="6" t="s">
        <v>291</v>
      </c>
      <c r="B162" s="6" t="s">
        <v>1870</v>
      </c>
    </row>
    <row r="163" spans="1:2" x14ac:dyDescent="0.25">
      <c r="A163" s="6" t="s">
        <v>292</v>
      </c>
      <c r="B163" s="6" t="s">
        <v>1870</v>
      </c>
    </row>
    <row r="164" spans="1:2" x14ac:dyDescent="0.25">
      <c r="A164" s="6" t="s">
        <v>293</v>
      </c>
      <c r="B164" s="6" t="s">
        <v>1870</v>
      </c>
    </row>
    <row r="165" spans="1:2" x14ac:dyDescent="0.25">
      <c r="A165" s="6" t="s">
        <v>294</v>
      </c>
      <c r="B165" s="6" t="s">
        <v>1870</v>
      </c>
    </row>
    <row r="166" spans="1:2" x14ac:dyDescent="0.25">
      <c r="A166" s="6" t="s">
        <v>295</v>
      </c>
      <c r="B166" s="6" t="s">
        <v>1870</v>
      </c>
    </row>
    <row r="167" spans="1:2" x14ac:dyDescent="0.25">
      <c r="A167" s="6" t="s">
        <v>296</v>
      </c>
      <c r="B167" s="6" t="s">
        <v>1870</v>
      </c>
    </row>
    <row r="168" spans="1:2" x14ac:dyDescent="0.25">
      <c r="A168" s="6" t="s">
        <v>297</v>
      </c>
      <c r="B168" s="6" t="s">
        <v>1870</v>
      </c>
    </row>
    <row r="169" spans="1:2" x14ac:dyDescent="0.25">
      <c r="A169" s="6" t="s">
        <v>298</v>
      </c>
      <c r="B169" s="6" t="s">
        <v>1870</v>
      </c>
    </row>
    <row r="170" spans="1:2" x14ac:dyDescent="0.25">
      <c r="A170" s="6" t="s">
        <v>299</v>
      </c>
      <c r="B170" s="6" t="s">
        <v>1870</v>
      </c>
    </row>
    <row r="171" spans="1:2" x14ac:dyDescent="0.25">
      <c r="A171" s="6" t="s">
        <v>1874</v>
      </c>
      <c r="B171" s="6" t="s">
        <v>1870</v>
      </c>
    </row>
    <row r="172" spans="1:2" x14ac:dyDescent="0.25">
      <c r="A172" s="6" t="s">
        <v>300</v>
      </c>
      <c r="B172" s="6" t="s">
        <v>1870</v>
      </c>
    </row>
    <row r="173" spans="1:2" x14ac:dyDescent="0.25">
      <c r="A173" s="6" t="s">
        <v>301</v>
      </c>
      <c r="B173" s="6" t="s">
        <v>1870</v>
      </c>
    </row>
    <row r="174" spans="1:2" x14ac:dyDescent="0.25">
      <c r="A174" s="6" t="s">
        <v>302</v>
      </c>
      <c r="B174" s="6" t="s">
        <v>1870</v>
      </c>
    </row>
    <row r="175" spans="1:2" x14ac:dyDescent="0.25">
      <c r="A175" s="6" t="s">
        <v>303</v>
      </c>
      <c r="B175" s="6" t="s">
        <v>1870</v>
      </c>
    </row>
    <row r="176" spans="1:2" x14ac:dyDescent="0.25">
      <c r="A176" s="6" t="s">
        <v>304</v>
      </c>
      <c r="B176" s="6" t="s">
        <v>1870</v>
      </c>
    </row>
    <row r="177" spans="1:2" x14ac:dyDescent="0.25">
      <c r="A177" s="6" t="s">
        <v>1875</v>
      </c>
      <c r="B177" s="6" t="s">
        <v>1870</v>
      </c>
    </row>
    <row r="178" spans="1:2" x14ac:dyDescent="0.25">
      <c r="A178" s="6" t="s">
        <v>305</v>
      </c>
      <c r="B178" s="6" t="s">
        <v>1870</v>
      </c>
    </row>
    <row r="179" spans="1:2" x14ac:dyDescent="0.25">
      <c r="A179" s="6" t="s">
        <v>306</v>
      </c>
      <c r="B179" s="6" t="s">
        <v>1870</v>
      </c>
    </row>
    <row r="180" spans="1:2" x14ac:dyDescent="0.25">
      <c r="A180" s="6" t="s">
        <v>307</v>
      </c>
      <c r="B180" s="6" t="s">
        <v>1870</v>
      </c>
    </row>
    <row r="181" spans="1:2" x14ac:dyDescent="0.25">
      <c r="A181" s="6" t="s">
        <v>1876</v>
      </c>
      <c r="B181" s="6" t="s">
        <v>1870</v>
      </c>
    </row>
    <row r="182" spans="1:2" x14ac:dyDescent="0.25">
      <c r="A182" s="6" t="s">
        <v>308</v>
      </c>
      <c r="B182" s="6" t="s">
        <v>1870</v>
      </c>
    </row>
    <row r="183" spans="1:2" x14ac:dyDescent="0.25">
      <c r="A183" s="6" t="s">
        <v>309</v>
      </c>
      <c r="B183" s="6" t="s">
        <v>1870</v>
      </c>
    </row>
    <row r="184" spans="1:2" x14ac:dyDescent="0.25">
      <c r="A184" s="6" t="s">
        <v>310</v>
      </c>
      <c r="B184" s="6" t="s">
        <v>1870</v>
      </c>
    </row>
    <row r="185" spans="1:2" x14ac:dyDescent="0.25">
      <c r="A185" s="6" t="s">
        <v>311</v>
      </c>
      <c r="B185" s="6" t="s">
        <v>1870</v>
      </c>
    </row>
    <row r="186" spans="1:2" x14ac:dyDescent="0.25">
      <c r="A186" s="6" t="s">
        <v>312</v>
      </c>
      <c r="B186" s="6" t="s">
        <v>1870</v>
      </c>
    </row>
    <row r="187" spans="1:2" x14ac:dyDescent="0.25">
      <c r="A187" s="6" t="s">
        <v>313</v>
      </c>
      <c r="B187" s="6" t="s">
        <v>1870</v>
      </c>
    </row>
    <row r="188" spans="1:2" x14ac:dyDescent="0.25">
      <c r="A188" s="6" t="s">
        <v>314</v>
      </c>
      <c r="B188" s="6" t="s">
        <v>1870</v>
      </c>
    </row>
    <row r="189" spans="1:2" x14ac:dyDescent="0.25">
      <c r="A189" s="6" t="s">
        <v>315</v>
      </c>
      <c r="B189" s="6" t="s">
        <v>1870</v>
      </c>
    </row>
    <row r="190" spans="1:2" x14ac:dyDescent="0.25">
      <c r="A190" s="6" t="s">
        <v>316</v>
      </c>
      <c r="B190" s="6" t="s">
        <v>1870</v>
      </c>
    </row>
    <row r="191" spans="1:2" x14ac:dyDescent="0.25">
      <c r="A191" s="6" t="s">
        <v>317</v>
      </c>
      <c r="B191" s="6" t="s">
        <v>1870</v>
      </c>
    </row>
    <row r="192" spans="1:2" x14ac:dyDescent="0.25">
      <c r="A192" s="6" t="s">
        <v>318</v>
      </c>
      <c r="B192" s="6" t="s">
        <v>1870</v>
      </c>
    </row>
    <row r="193" spans="1:2" x14ac:dyDescent="0.25">
      <c r="A193" s="6" t="s">
        <v>319</v>
      </c>
      <c r="B193" s="6" t="s">
        <v>1870</v>
      </c>
    </row>
    <row r="194" spans="1:2" x14ac:dyDescent="0.25">
      <c r="A194" s="6" t="s">
        <v>320</v>
      </c>
      <c r="B194" s="6" t="s">
        <v>1870</v>
      </c>
    </row>
    <row r="195" spans="1:2" x14ac:dyDescent="0.25">
      <c r="A195" s="6" t="s">
        <v>321</v>
      </c>
      <c r="B195" s="6" t="s">
        <v>1870</v>
      </c>
    </row>
    <row r="196" spans="1:2" x14ac:dyDescent="0.25">
      <c r="A196" s="6" t="s">
        <v>1877</v>
      </c>
      <c r="B196" s="6" t="s">
        <v>1870</v>
      </c>
    </row>
    <row r="197" spans="1:2" x14ac:dyDescent="0.25">
      <c r="A197" s="6" t="s">
        <v>322</v>
      </c>
      <c r="B197" s="6" t="s">
        <v>1870</v>
      </c>
    </row>
    <row r="198" spans="1:2" x14ac:dyDescent="0.25">
      <c r="A198" s="6" t="s">
        <v>323</v>
      </c>
      <c r="B198" s="6" t="s">
        <v>1870</v>
      </c>
    </row>
    <row r="199" spans="1:2" x14ac:dyDescent="0.25">
      <c r="A199" s="6" t="s">
        <v>324</v>
      </c>
      <c r="B199" s="6" t="s">
        <v>1870</v>
      </c>
    </row>
    <row r="200" spans="1:2" x14ac:dyDescent="0.25">
      <c r="A200" s="6" t="s">
        <v>325</v>
      </c>
      <c r="B200" s="6" t="s">
        <v>1870</v>
      </c>
    </row>
    <row r="201" spans="1:2" x14ac:dyDescent="0.25">
      <c r="A201" s="6" t="s">
        <v>326</v>
      </c>
      <c r="B201" s="6" t="s">
        <v>1870</v>
      </c>
    </row>
    <row r="202" spans="1:2" x14ac:dyDescent="0.25">
      <c r="A202" s="6" t="s">
        <v>327</v>
      </c>
      <c r="B202" s="6" t="s">
        <v>1870</v>
      </c>
    </row>
    <row r="203" spans="1:2" x14ac:dyDescent="0.25">
      <c r="A203" s="6" t="s">
        <v>328</v>
      </c>
      <c r="B203" s="6" t="s">
        <v>1870</v>
      </c>
    </row>
    <row r="204" spans="1:2" x14ac:dyDescent="0.25">
      <c r="A204" s="6" t="s">
        <v>329</v>
      </c>
      <c r="B204" s="6" t="s">
        <v>1870</v>
      </c>
    </row>
    <row r="205" spans="1:2" x14ac:dyDescent="0.25">
      <c r="A205" s="6" t="s">
        <v>330</v>
      </c>
      <c r="B205" s="6" t="s">
        <v>1870</v>
      </c>
    </row>
    <row r="206" spans="1:2" x14ac:dyDescent="0.25">
      <c r="A206" s="6" t="s">
        <v>1878</v>
      </c>
      <c r="B206" s="6" t="s">
        <v>1870</v>
      </c>
    </row>
    <row r="207" spans="1:2" x14ac:dyDescent="0.25">
      <c r="A207" s="6" t="s">
        <v>331</v>
      </c>
      <c r="B207" s="6" t="s">
        <v>1870</v>
      </c>
    </row>
    <row r="208" spans="1:2" x14ac:dyDescent="0.25">
      <c r="A208" s="6" t="s">
        <v>332</v>
      </c>
      <c r="B208" s="6" t="s">
        <v>1870</v>
      </c>
    </row>
    <row r="209" spans="1:2" x14ac:dyDescent="0.25">
      <c r="A209" s="6" t="s">
        <v>1879</v>
      </c>
      <c r="B209" s="6" t="s">
        <v>1870</v>
      </c>
    </row>
    <row r="210" spans="1:2" x14ac:dyDescent="0.25">
      <c r="A210" s="6" t="s">
        <v>333</v>
      </c>
      <c r="B210" s="6" t="s">
        <v>1870</v>
      </c>
    </row>
    <row r="211" spans="1:2" x14ac:dyDescent="0.25">
      <c r="A211" s="6" t="s">
        <v>1880</v>
      </c>
      <c r="B211" s="6" t="s">
        <v>1870</v>
      </c>
    </row>
    <row r="212" spans="1:2" x14ac:dyDescent="0.25">
      <c r="A212" s="6" t="s">
        <v>334</v>
      </c>
      <c r="B212" s="6" t="s">
        <v>1870</v>
      </c>
    </row>
    <row r="213" spans="1:2" x14ac:dyDescent="0.25">
      <c r="A213" s="6" t="s">
        <v>1881</v>
      </c>
      <c r="B213" s="6" t="s">
        <v>1870</v>
      </c>
    </row>
    <row r="214" spans="1:2" x14ac:dyDescent="0.25">
      <c r="A214" s="6" t="s">
        <v>1882</v>
      </c>
      <c r="B214" s="6" t="s">
        <v>1870</v>
      </c>
    </row>
    <row r="215" spans="1:2" x14ac:dyDescent="0.25">
      <c r="A215" s="6" t="s">
        <v>335</v>
      </c>
      <c r="B215" s="6" t="s">
        <v>1870</v>
      </c>
    </row>
    <row r="216" spans="1:2" x14ac:dyDescent="0.25">
      <c r="A216" s="6" t="s">
        <v>1883</v>
      </c>
      <c r="B216" s="6" t="s">
        <v>1870</v>
      </c>
    </row>
    <row r="217" spans="1:2" x14ac:dyDescent="0.25">
      <c r="A217" s="6" t="s">
        <v>336</v>
      </c>
      <c r="B217" s="6" t="s">
        <v>1870</v>
      </c>
    </row>
    <row r="218" spans="1:2" x14ac:dyDescent="0.25">
      <c r="A218" s="6" t="s">
        <v>337</v>
      </c>
      <c r="B218" s="6" t="s">
        <v>1870</v>
      </c>
    </row>
    <row r="219" spans="1:2" x14ac:dyDescent="0.25">
      <c r="A219" s="6" t="s">
        <v>338</v>
      </c>
      <c r="B219" s="6" t="s">
        <v>1870</v>
      </c>
    </row>
    <row r="220" spans="1:2" x14ac:dyDescent="0.25">
      <c r="A220" s="6" t="s">
        <v>339</v>
      </c>
      <c r="B220" s="6" t="s">
        <v>1870</v>
      </c>
    </row>
    <row r="221" spans="1:2" x14ac:dyDescent="0.25">
      <c r="A221" s="6" t="s">
        <v>340</v>
      </c>
      <c r="B221" s="6" t="s">
        <v>1870</v>
      </c>
    </row>
    <row r="222" spans="1:2" x14ac:dyDescent="0.25">
      <c r="A222" s="6" t="s">
        <v>341</v>
      </c>
      <c r="B222" s="6" t="s">
        <v>1870</v>
      </c>
    </row>
    <row r="223" spans="1:2" x14ac:dyDescent="0.25">
      <c r="A223" s="6" t="s">
        <v>1884</v>
      </c>
      <c r="B223" s="6" t="s">
        <v>1870</v>
      </c>
    </row>
    <row r="224" spans="1:2" x14ac:dyDescent="0.25">
      <c r="A224" s="6" t="s">
        <v>342</v>
      </c>
      <c r="B224" s="6" t="s">
        <v>1870</v>
      </c>
    </row>
    <row r="225" spans="1:2" x14ac:dyDescent="0.25">
      <c r="A225" s="6" t="s">
        <v>343</v>
      </c>
      <c r="B225" s="6" t="s">
        <v>1870</v>
      </c>
    </row>
    <row r="226" spans="1:2" x14ac:dyDescent="0.25">
      <c r="A226" s="6" t="s">
        <v>344</v>
      </c>
      <c r="B226" s="6" t="s">
        <v>1870</v>
      </c>
    </row>
    <row r="227" spans="1:2" x14ac:dyDescent="0.25">
      <c r="A227" s="6" t="s">
        <v>345</v>
      </c>
      <c r="B227" s="6" t="s">
        <v>1870</v>
      </c>
    </row>
    <row r="228" spans="1:2" x14ac:dyDescent="0.25">
      <c r="A228" s="6" t="s">
        <v>346</v>
      </c>
      <c r="B228" s="6" t="s">
        <v>1870</v>
      </c>
    </row>
    <row r="229" spans="1:2" x14ac:dyDescent="0.25">
      <c r="A229" s="6" t="s">
        <v>347</v>
      </c>
      <c r="B229" s="6" t="s">
        <v>1870</v>
      </c>
    </row>
    <row r="230" spans="1:2" x14ac:dyDescent="0.25">
      <c r="A230" s="6" t="s">
        <v>348</v>
      </c>
      <c r="B230" s="6" t="s">
        <v>1870</v>
      </c>
    </row>
    <row r="231" spans="1:2" x14ac:dyDescent="0.25">
      <c r="A231" s="6" t="s">
        <v>349</v>
      </c>
      <c r="B231" s="6" t="s">
        <v>1885</v>
      </c>
    </row>
    <row r="232" spans="1:2" x14ac:dyDescent="0.25">
      <c r="A232" s="6" t="s">
        <v>350</v>
      </c>
      <c r="B232" s="6" t="s">
        <v>1885</v>
      </c>
    </row>
    <row r="233" spans="1:2" x14ac:dyDescent="0.25">
      <c r="A233" s="6" t="s">
        <v>351</v>
      </c>
      <c r="B233" s="6" t="s">
        <v>1885</v>
      </c>
    </row>
    <row r="234" spans="1:2" x14ac:dyDescent="0.25">
      <c r="A234" s="6" t="s">
        <v>1886</v>
      </c>
      <c r="B234" s="6" t="s">
        <v>1885</v>
      </c>
    </row>
    <row r="235" spans="1:2" x14ac:dyDescent="0.25">
      <c r="A235" s="6" t="s">
        <v>1887</v>
      </c>
      <c r="B235" s="6" t="s">
        <v>1885</v>
      </c>
    </row>
    <row r="236" spans="1:2" x14ac:dyDescent="0.25">
      <c r="A236" s="6" t="s">
        <v>1888</v>
      </c>
      <c r="B236" s="6" t="s">
        <v>1885</v>
      </c>
    </row>
    <row r="237" spans="1:2" x14ac:dyDescent="0.25">
      <c r="A237" s="6" t="s">
        <v>1889</v>
      </c>
      <c r="B237" s="6" t="s">
        <v>1885</v>
      </c>
    </row>
    <row r="238" spans="1:2" x14ac:dyDescent="0.25">
      <c r="A238" s="6" t="s">
        <v>352</v>
      </c>
      <c r="B238" s="6" t="s">
        <v>1885</v>
      </c>
    </row>
    <row r="239" spans="1:2" x14ac:dyDescent="0.25">
      <c r="A239" s="6" t="s">
        <v>1890</v>
      </c>
      <c r="B239" s="6" t="s">
        <v>1885</v>
      </c>
    </row>
    <row r="240" spans="1:2" x14ac:dyDescent="0.25">
      <c r="A240" s="6" t="s">
        <v>1891</v>
      </c>
      <c r="B240" s="6" t="s">
        <v>1885</v>
      </c>
    </row>
    <row r="241" spans="1:2" x14ac:dyDescent="0.25">
      <c r="A241" s="6" t="s">
        <v>353</v>
      </c>
      <c r="B241" s="6" t="s">
        <v>1885</v>
      </c>
    </row>
    <row r="242" spans="1:2" x14ac:dyDescent="0.25">
      <c r="A242" s="6" t="s">
        <v>1892</v>
      </c>
      <c r="B242" s="6" t="s">
        <v>1885</v>
      </c>
    </row>
    <row r="243" spans="1:2" x14ac:dyDescent="0.25">
      <c r="A243" s="6" t="s">
        <v>1893</v>
      </c>
      <c r="B243" s="6" t="s">
        <v>1885</v>
      </c>
    </row>
    <row r="244" spans="1:2" x14ac:dyDescent="0.25">
      <c r="A244" s="6" t="s">
        <v>1894</v>
      </c>
      <c r="B244" s="6" t="s">
        <v>1885</v>
      </c>
    </row>
    <row r="245" spans="1:2" x14ac:dyDescent="0.25">
      <c r="A245" s="6" t="s">
        <v>354</v>
      </c>
      <c r="B245" s="6" t="s">
        <v>1885</v>
      </c>
    </row>
    <row r="246" spans="1:2" x14ac:dyDescent="0.25">
      <c r="A246" s="6" t="s">
        <v>355</v>
      </c>
      <c r="B246" s="6" t="s">
        <v>1885</v>
      </c>
    </row>
    <row r="247" spans="1:2" x14ac:dyDescent="0.25">
      <c r="A247" s="6" t="s">
        <v>1895</v>
      </c>
      <c r="B247" s="6" t="s">
        <v>1885</v>
      </c>
    </row>
    <row r="248" spans="1:2" x14ac:dyDescent="0.25">
      <c r="A248" s="6" t="s">
        <v>356</v>
      </c>
      <c r="B248" s="6" t="s">
        <v>1885</v>
      </c>
    </row>
    <row r="249" spans="1:2" x14ac:dyDescent="0.25">
      <c r="A249" s="6" t="s">
        <v>357</v>
      </c>
      <c r="B249" s="6" t="s">
        <v>1885</v>
      </c>
    </row>
    <row r="250" spans="1:2" x14ac:dyDescent="0.25">
      <c r="A250" s="6" t="s">
        <v>358</v>
      </c>
      <c r="B250" s="6" t="s">
        <v>1885</v>
      </c>
    </row>
    <row r="251" spans="1:2" x14ac:dyDescent="0.25">
      <c r="A251" s="6" t="s">
        <v>359</v>
      </c>
      <c r="B251" s="6" t="s">
        <v>1885</v>
      </c>
    </row>
    <row r="252" spans="1:2" x14ac:dyDescent="0.25">
      <c r="A252" s="6" t="s">
        <v>1896</v>
      </c>
      <c r="B252" s="6" t="s">
        <v>1885</v>
      </c>
    </row>
    <row r="253" spans="1:2" x14ac:dyDescent="0.25">
      <c r="A253" s="6" t="s">
        <v>1897</v>
      </c>
      <c r="B253" s="6" t="s">
        <v>1885</v>
      </c>
    </row>
    <row r="254" spans="1:2" x14ac:dyDescent="0.25">
      <c r="A254" s="6" t="s">
        <v>1898</v>
      </c>
      <c r="B254" s="6" t="s">
        <v>1885</v>
      </c>
    </row>
    <row r="255" spans="1:2" x14ac:dyDescent="0.25">
      <c r="A255" s="6" t="s">
        <v>1899</v>
      </c>
      <c r="B255" s="6" t="s">
        <v>1885</v>
      </c>
    </row>
    <row r="256" spans="1:2" x14ac:dyDescent="0.25">
      <c r="A256" s="6" t="s">
        <v>360</v>
      </c>
      <c r="B256" s="6" t="s">
        <v>1885</v>
      </c>
    </row>
    <row r="257" spans="1:2" x14ac:dyDescent="0.25">
      <c r="A257" s="6" t="s">
        <v>361</v>
      </c>
      <c r="B257" s="6" t="s">
        <v>1885</v>
      </c>
    </row>
    <row r="258" spans="1:2" x14ac:dyDescent="0.25">
      <c r="A258" s="6" t="s">
        <v>362</v>
      </c>
      <c r="B258" s="6" t="s">
        <v>1885</v>
      </c>
    </row>
    <row r="259" spans="1:2" x14ac:dyDescent="0.25">
      <c r="A259" s="6" t="s">
        <v>363</v>
      </c>
      <c r="B259" s="6" t="s">
        <v>1885</v>
      </c>
    </row>
    <row r="260" spans="1:2" x14ac:dyDescent="0.25">
      <c r="A260" s="6" t="s">
        <v>364</v>
      </c>
      <c r="B260" s="6" t="s">
        <v>1885</v>
      </c>
    </row>
    <row r="261" spans="1:2" x14ac:dyDescent="0.25">
      <c r="A261" s="6" t="s">
        <v>365</v>
      </c>
      <c r="B261" s="6" t="s">
        <v>1885</v>
      </c>
    </row>
    <row r="262" spans="1:2" x14ac:dyDescent="0.25">
      <c r="A262" s="6" t="s">
        <v>1900</v>
      </c>
      <c r="B262" s="6" t="s">
        <v>1885</v>
      </c>
    </row>
    <row r="263" spans="1:2" x14ac:dyDescent="0.25">
      <c r="A263" s="6" t="s">
        <v>366</v>
      </c>
      <c r="B263" s="6" t="s">
        <v>1885</v>
      </c>
    </row>
    <row r="264" spans="1:2" x14ac:dyDescent="0.25">
      <c r="A264" s="6" t="s">
        <v>1901</v>
      </c>
      <c r="B264" s="6" t="s">
        <v>1885</v>
      </c>
    </row>
    <row r="265" spans="1:2" x14ac:dyDescent="0.25">
      <c r="A265" s="6" t="s">
        <v>1902</v>
      </c>
      <c r="B265" s="6" t="s">
        <v>1885</v>
      </c>
    </row>
    <row r="266" spans="1:2" x14ac:dyDescent="0.25">
      <c r="A266" s="6" t="s">
        <v>1903</v>
      </c>
      <c r="B266" s="6" t="s">
        <v>1885</v>
      </c>
    </row>
    <row r="267" spans="1:2" x14ac:dyDescent="0.25">
      <c r="A267" s="6" t="s">
        <v>1904</v>
      </c>
      <c r="B267" s="6" t="s">
        <v>1885</v>
      </c>
    </row>
    <row r="268" spans="1:2" x14ac:dyDescent="0.25">
      <c r="A268" s="6" t="s">
        <v>1905</v>
      </c>
      <c r="B268" s="6" t="s">
        <v>1885</v>
      </c>
    </row>
    <row r="269" spans="1:2" x14ac:dyDescent="0.25">
      <c r="A269" s="6" t="s">
        <v>1906</v>
      </c>
      <c r="B269" s="6" t="s">
        <v>1885</v>
      </c>
    </row>
    <row r="270" spans="1:2" x14ac:dyDescent="0.25">
      <c r="A270" s="6" t="s">
        <v>1907</v>
      </c>
      <c r="B270" s="6" t="s">
        <v>1885</v>
      </c>
    </row>
    <row r="271" spans="1:2" x14ac:dyDescent="0.25">
      <c r="A271" s="6" t="s">
        <v>1908</v>
      </c>
      <c r="B271" s="6" t="s">
        <v>1885</v>
      </c>
    </row>
    <row r="272" spans="1:2" x14ac:dyDescent="0.25">
      <c r="A272" s="6" t="s">
        <v>1909</v>
      </c>
      <c r="B272" s="6" t="s">
        <v>1885</v>
      </c>
    </row>
    <row r="273" spans="1:2" x14ac:dyDescent="0.25">
      <c r="A273" s="6" t="s">
        <v>1910</v>
      </c>
      <c r="B273" s="6" t="s">
        <v>1870</v>
      </c>
    </row>
    <row r="274" spans="1:2" x14ac:dyDescent="0.25">
      <c r="A274" s="6" t="s">
        <v>367</v>
      </c>
      <c r="B274" s="6" t="s">
        <v>1870</v>
      </c>
    </row>
    <row r="275" spans="1:2" x14ac:dyDescent="0.25">
      <c r="A275" s="6" t="s">
        <v>368</v>
      </c>
      <c r="B275" s="6" t="s">
        <v>1870</v>
      </c>
    </row>
    <row r="276" spans="1:2" x14ac:dyDescent="0.25">
      <c r="A276" s="6" t="s">
        <v>369</v>
      </c>
      <c r="B276" s="6" t="s">
        <v>1870</v>
      </c>
    </row>
    <row r="277" spans="1:2" x14ac:dyDescent="0.25">
      <c r="A277" s="6" t="s">
        <v>370</v>
      </c>
      <c r="B277" s="6" t="s">
        <v>1870</v>
      </c>
    </row>
    <row r="278" spans="1:2" x14ac:dyDescent="0.25">
      <c r="A278" s="6" t="s">
        <v>371</v>
      </c>
      <c r="B278" s="6" t="s">
        <v>1870</v>
      </c>
    </row>
    <row r="279" spans="1:2" x14ac:dyDescent="0.25">
      <c r="A279" s="6" t="s">
        <v>372</v>
      </c>
      <c r="B279" s="6" t="s">
        <v>1870</v>
      </c>
    </row>
    <row r="280" spans="1:2" x14ac:dyDescent="0.25">
      <c r="A280" s="6" t="s">
        <v>373</v>
      </c>
      <c r="B280" s="6" t="s">
        <v>1870</v>
      </c>
    </row>
    <row r="281" spans="1:2" x14ac:dyDescent="0.25">
      <c r="A281" s="6" t="s">
        <v>374</v>
      </c>
      <c r="B281" s="6" t="s">
        <v>1870</v>
      </c>
    </row>
    <row r="282" spans="1:2" x14ac:dyDescent="0.25">
      <c r="A282" s="6" t="s">
        <v>375</v>
      </c>
      <c r="B282" s="6" t="s">
        <v>1870</v>
      </c>
    </row>
    <row r="283" spans="1:2" x14ac:dyDescent="0.25">
      <c r="A283" s="6" t="s">
        <v>16</v>
      </c>
      <c r="B283" s="6" t="s">
        <v>1870</v>
      </c>
    </row>
    <row r="284" spans="1:2" x14ac:dyDescent="0.25">
      <c r="A284" s="6" t="s">
        <v>376</v>
      </c>
      <c r="B284" s="6" t="s">
        <v>1870</v>
      </c>
    </row>
    <row r="285" spans="1:2" x14ac:dyDescent="0.25">
      <c r="A285" s="6" t="s">
        <v>377</v>
      </c>
      <c r="B285" s="6" t="s">
        <v>1870</v>
      </c>
    </row>
    <row r="286" spans="1:2" x14ac:dyDescent="0.25">
      <c r="A286" s="6" t="s">
        <v>378</v>
      </c>
      <c r="B286" s="6" t="s">
        <v>1870</v>
      </c>
    </row>
    <row r="287" spans="1:2" x14ac:dyDescent="0.25">
      <c r="A287" s="6" t="s">
        <v>379</v>
      </c>
      <c r="B287" s="6" t="s">
        <v>1870</v>
      </c>
    </row>
    <row r="288" spans="1:2" x14ac:dyDescent="0.25">
      <c r="A288" s="6" t="s">
        <v>380</v>
      </c>
      <c r="B288" s="6" t="s">
        <v>1870</v>
      </c>
    </row>
    <row r="289" spans="1:2" x14ac:dyDescent="0.25">
      <c r="A289" s="6" t="s">
        <v>381</v>
      </c>
      <c r="B289" s="6" t="s">
        <v>1870</v>
      </c>
    </row>
    <row r="290" spans="1:2" x14ac:dyDescent="0.25">
      <c r="A290" s="6" t="s">
        <v>382</v>
      </c>
      <c r="B290" s="6" t="s">
        <v>1870</v>
      </c>
    </row>
    <row r="291" spans="1:2" x14ac:dyDescent="0.25">
      <c r="A291" s="6" t="s">
        <v>383</v>
      </c>
      <c r="B291" s="6" t="s">
        <v>1870</v>
      </c>
    </row>
    <row r="292" spans="1:2" x14ac:dyDescent="0.25">
      <c r="A292" s="6" t="s">
        <v>17</v>
      </c>
      <c r="B292" s="6" t="s">
        <v>1870</v>
      </c>
    </row>
    <row r="293" spans="1:2" x14ac:dyDescent="0.25">
      <c r="A293" s="6" t="s">
        <v>384</v>
      </c>
      <c r="B293" s="6" t="s">
        <v>1870</v>
      </c>
    </row>
    <row r="294" spans="1:2" x14ac:dyDescent="0.25">
      <c r="A294" s="6" t="s">
        <v>385</v>
      </c>
      <c r="B294" s="6" t="s">
        <v>1870</v>
      </c>
    </row>
    <row r="295" spans="1:2" x14ac:dyDescent="0.25">
      <c r="A295" s="6" t="s">
        <v>386</v>
      </c>
      <c r="B295" s="6" t="s">
        <v>1870</v>
      </c>
    </row>
    <row r="296" spans="1:2" x14ac:dyDescent="0.25">
      <c r="A296" s="6" t="s">
        <v>387</v>
      </c>
      <c r="B296" s="6" t="s">
        <v>1870</v>
      </c>
    </row>
    <row r="297" spans="1:2" x14ac:dyDescent="0.25">
      <c r="A297" s="6" t="s">
        <v>388</v>
      </c>
      <c r="B297" s="6" t="s">
        <v>1870</v>
      </c>
    </row>
    <row r="298" spans="1:2" x14ac:dyDescent="0.25">
      <c r="A298" s="6" t="s">
        <v>389</v>
      </c>
      <c r="B298" s="6" t="s">
        <v>1870</v>
      </c>
    </row>
    <row r="299" spans="1:2" x14ac:dyDescent="0.25">
      <c r="A299" s="6" t="s">
        <v>390</v>
      </c>
      <c r="B299" s="6" t="s">
        <v>1870</v>
      </c>
    </row>
    <row r="300" spans="1:2" x14ac:dyDescent="0.25">
      <c r="A300" s="6" t="s">
        <v>1911</v>
      </c>
      <c r="B300" s="6" t="s">
        <v>1870</v>
      </c>
    </row>
    <row r="301" spans="1:2" x14ac:dyDescent="0.25">
      <c r="A301" s="6" t="s">
        <v>391</v>
      </c>
      <c r="B301" s="6" t="s">
        <v>1870</v>
      </c>
    </row>
    <row r="302" spans="1:2" x14ac:dyDescent="0.25">
      <c r="A302" s="6" t="s">
        <v>392</v>
      </c>
      <c r="B302" s="6" t="s">
        <v>1870</v>
      </c>
    </row>
    <row r="303" spans="1:2" x14ac:dyDescent="0.25">
      <c r="A303" s="6" t="s">
        <v>393</v>
      </c>
      <c r="B303" s="6" t="s">
        <v>1870</v>
      </c>
    </row>
    <row r="304" spans="1:2" x14ac:dyDescent="0.25">
      <c r="A304" s="6" t="s">
        <v>394</v>
      </c>
      <c r="B304" s="6" t="s">
        <v>1870</v>
      </c>
    </row>
    <row r="305" spans="1:2" x14ac:dyDescent="0.25">
      <c r="A305" s="6" t="s">
        <v>395</v>
      </c>
      <c r="B305" s="6" t="s">
        <v>1870</v>
      </c>
    </row>
    <row r="306" spans="1:2" x14ac:dyDescent="0.25">
      <c r="A306" s="6" t="s">
        <v>396</v>
      </c>
      <c r="B306" s="6" t="s">
        <v>1870</v>
      </c>
    </row>
    <row r="307" spans="1:2" x14ac:dyDescent="0.25">
      <c r="A307" s="6" t="s">
        <v>397</v>
      </c>
      <c r="B307" s="6" t="s">
        <v>1870</v>
      </c>
    </row>
    <row r="308" spans="1:2" x14ac:dyDescent="0.25">
      <c r="A308" s="6" t="s">
        <v>398</v>
      </c>
      <c r="B308" s="6" t="s">
        <v>1870</v>
      </c>
    </row>
    <row r="309" spans="1:2" x14ac:dyDescent="0.25">
      <c r="A309" s="6" t="s">
        <v>399</v>
      </c>
      <c r="B309" s="6" t="s">
        <v>1870</v>
      </c>
    </row>
    <row r="310" spans="1:2" x14ac:dyDescent="0.25">
      <c r="A310" s="6" t="s">
        <v>400</v>
      </c>
      <c r="B310" s="6" t="s">
        <v>1870</v>
      </c>
    </row>
    <row r="311" spans="1:2" x14ac:dyDescent="0.25">
      <c r="A311" s="6" t="s">
        <v>401</v>
      </c>
      <c r="B311" s="6" t="s">
        <v>1870</v>
      </c>
    </row>
    <row r="312" spans="1:2" x14ac:dyDescent="0.25">
      <c r="A312" s="6" t="s">
        <v>402</v>
      </c>
      <c r="B312" s="6" t="s">
        <v>1870</v>
      </c>
    </row>
    <row r="313" spans="1:2" x14ac:dyDescent="0.25">
      <c r="A313" s="6" t="s">
        <v>403</v>
      </c>
      <c r="B313" s="6" t="s">
        <v>1870</v>
      </c>
    </row>
    <row r="314" spans="1:2" x14ac:dyDescent="0.25">
      <c r="A314" s="6" t="s">
        <v>404</v>
      </c>
      <c r="B314" s="6" t="s">
        <v>1870</v>
      </c>
    </row>
    <row r="315" spans="1:2" x14ac:dyDescent="0.25">
      <c r="A315" s="6" t="s">
        <v>405</v>
      </c>
      <c r="B315" s="6" t="s">
        <v>1870</v>
      </c>
    </row>
    <row r="316" spans="1:2" x14ac:dyDescent="0.25">
      <c r="A316" s="6" t="s">
        <v>406</v>
      </c>
      <c r="B316" s="6" t="s">
        <v>1870</v>
      </c>
    </row>
    <row r="317" spans="1:2" x14ac:dyDescent="0.25">
      <c r="A317" s="6" t="s">
        <v>407</v>
      </c>
      <c r="B317" s="6" t="s">
        <v>1870</v>
      </c>
    </row>
    <row r="318" spans="1:2" x14ac:dyDescent="0.25">
      <c r="A318" s="6" t="s">
        <v>18</v>
      </c>
      <c r="B318" s="6" t="s">
        <v>1870</v>
      </c>
    </row>
    <row r="319" spans="1:2" x14ac:dyDescent="0.25">
      <c r="A319" s="6" t="s">
        <v>408</v>
      </c>
      <c r="B319" s="6" t="s">
        <v>1870</v>
      </c>
    </row>
    <row r="320" spans="1:2" x14ac:dyDescent="0.25">
      <c r="A320" s="6" t="s">
        <v>409</v>
      </c>
      <c r="B320" s="6" t="s">
        <v>1870</v>
      </c>
    </row>
    <row r="321" spans="1:2" x14ac:dyDescent="0.25">
      <c r="A321" s="6" t="s">
        <v>410</v>
      </c>
      <c r="B321" s="6" t="s">
        <v>1870</v>
      </c>
    </row>
    <row r="322" spans="1:2" x14ac:dyDescent="0.25">
      <c r="A322" s="6" t="s">
        <v>1912</v>
      </c>
      <c r="B322" s="6" t="s">
        <v>1870</v>
      </c>
    </row>
    <row r="323" spans="1:2" x14ac:dyDescent="0.25">
      <c r="A323" s="6" t="s">
        <v>1913</v>
      </c>
      <c r="B323" s="6" t="s">
        <v>1870</v>
      </c>
    </row>
    <row r="324" spans="1:2" x14ac:dyDescent="0.25">
      <c r="A324" s="6" t="s">
        <v>411</v>
      </c>
      <c r="B324" s="6" t="s">
        <v>1870</v>
      </c>
    </row>
    <row r="325" spans="1:2" x14ac:dyDescent="0.25">
      <c r="A325" s="6" t="s">
        <v>412</v>
      </c>
      <c r="B325" s="6" t="s">
        <v>1870</v>
      </c>
    </row>
    <row r="326" spans="1:2" x14ac:dyDescent="0.25">
      <c r="A326" s="6" t="s">
        <v>1914</v>
      </c>
      <c r="B326" s="6" t="s">
        <v>1870</v>
      </c>
    </row>
    <row r="327" spans="1:2" x14ac:dyDescent="0.25">
      <c r="A327" s="6" t="s">
        <v>413</v>
      </c>
      <c r="B327" s="6" t="s">
        <v>1870</v>
      </c>
    </row>
    <row r="328" spans="1:2" x14ac:dyDescent="0.25">
      <c r="A328" s="6" t="s">
        <v>1915</v>
      </c>
      <c r="B328" s="6" t="s">
        <v>1870</v>
      </c>
    </row>
    <row r="329" spans="1:2" x14ac:dyDescent="0.25">
      <c r="A329" s="6" t="s">
        <v>414</v>
      </c>
      <c r="B329" s="6" t="s">
        <v>1870</v>
      </c>
    </row>
    <row r="330" spans="1:2" x14ac:dyDescent="0.25">
      <c r="A330" s="6" t="s">
        <v>415</v>
      </c>
      <c r="B330" s="6" t="s">
        <v>1870</v>
      </c>
    </row>
    <row r="331" spans="1:2" x14ac:dyDescent="0.25">
      <c r="A331" s="6" t="s">
        <v>416</v>
      </c>
      <c r="B331" s="6" t="s">
        <v>1870</v>
      </c>
    </row>
    <row r="332" spans="1:2" x14ac:dyDescent="0.25">
      <c r="A332" s="6" t="s">
        <v>417</v>
      </c>
      <c r="B332" s="6" t="s">
        <v>1870</v>
      </c>
    </row>
    <row r="333" spans="1:2" x14ac:dyDescent="0.25">
      <c r="A333" s="6" t="s">
        <v>418</v>
      </c>
      <c r="B333" s="6" t="s">
        <v>1870</v>
      </c>
    </row>
    <row r="334" spans="1:2" x14ac:dyDescent="0.25">
      <c r="A334" s="6" t="s">
        <v>419</v>
      </c>
      <c r="B334" s="6" t="s">
        <v>1870</v>
      </c>
    </row>
    <row r="335" spans="1:2" x14ac:dyDescent="0.25">
      <c r="A335" s="6" t="s">
        <v>420</v>
      </c>
      <c r="B335" s="6" t="s">
        <v>1870</v>
      </c>
    </row>
    <row r="336" spans="1:2" x14ac:dyDescent="0.25">
      <c r="A336" s="6" t="s">
        <v>421</v>
      </c>
      <c r="B336" s="6" t="s">
        <v>1870</v>
      </c>
    </row>
    <row r="337" spans="1:2" x14ac:dyDescent="0.25">
      <c r="A337" s="6" t="s">
        <v>422</v>
      </c>
      <c r="B337" s="6" t="s">
        <v>1870</v>
      </c>
    </row>
    <row r="338" spans="1:2" x14ac:dyDescent="0.25">
      <c r="A338" s="6" t="s">
        <v>1916</v>
      </c>
      <c r="B338" s="6" t="s">
        <v>1870</v>
      </c>
    </row>
    <row r="339" spans="1:2" x14ac:dyDescent="0.25">
      <c r="A339" s="6" t="s">
        <v>423</v>
      </c>
      <c r="B339" s="6" t="s">
        <v>1870</v>
      </c>
    </row>
    <row r="340" spans="1:2" x14ac:dyDescent="0.25">
      <c r="A340" s="6" t="s">
        <v>424</v>
      </c>
      <c r="B340" s="6" t="s">
        <v>1870</v>
      </c>
    </row>
    <row r="341" spans="1:2" x14ac:dyDescent="0.25">
      <c r="A341" s="6" t="s">
        <v>425</v>
      </c>
      <c r="B341" s="6" t="s">
        <v>1870</v>
      </c>
    </row>
    <row r="342" spans="1:2" x14ac:dyDescent="0.25">
      <c r="A342" s="6" t="s">
        <v>426</v>
      </c>
      <c r="B342" s="6" t="s">
        <v>1870</v>
      </c>
    </row>
    <row r="343" spans="1:2" x14ac:dyDescent="0.25">
      <c r="A343" s="6" t="s">
        <v>427</v>
      </c>
      <c r="B343" s="6" t="s">
        <v>1870</v>
      </c>
    </row>
    <row r="344" spans="1:2" x14ac:dyDescent="0.25">
      <c r="A344" s="6" t="s">
        <v>428</v>
      </c>
      <c r="B344" s="6" t="s">
        <v>1870</v>
      </c>
    </row>
    <row r="345" spans="1:2" x14ac:dyDescent="0.25">
      <c r="A345" s="6" t="s">
        <v>429</v>
      </c>
      <c r="B345" s="6" t="s">
        <v>1870</v>
      </c>
    </row>
    <row r="346" spans="1:2" x14ac:dyDescent="0.25">
      <c r="A346" s="6" t="s">
        <v>430</v>
      </c>
      <c r="B346" s="6" t="s">
        <v>1870</v>
      </c>
    </row>
    <row r="347" spans="1:2" x14ac:dyDescent="0.25">
      <c r="A347" s="6" t="s">
        <v>431</v>
      </c>
      <c r="B347" s="6" t="s">
        <v>1870</v>
      </c>
    </row>
    <row r="348" spans="1:2" x14ac:dyDescent="0.25">
      <c r="A348" s="6" t="s">
        <v>432</v>
      </c>
      <c r="B348" s="6" t="s">
        <v>1864</v>
      </c>
    </row>
    <row r="349" spans="1:2" x14ac:dyDescent="0.25">
      <c r="A349" s="6" t="s">
        <v>433</v>
      </c>
      <c r="B349" s="6" t="s">
        <v>1864</v>
      </c>
    </row>
    <row r="350" spans="1:2" x14ac:dyDescent="0.25">
      <c r="A350" s="6" t="s">
        <v>435</v>
      </c>
      <c r="B350" s="6" t="s">
        <v>1864</v>
      </c>
    </row>
    <row r="351" spans="1:2" x14ac:dyDescent="0.25">
      <c r="A351" s="6" t="s">
        <v>436</v>
      </c>
      <c r="B351" s="6" t="s">
        <v>1864</v>
      </c>
    </row>
    <row r="352" spans="1:2" x14ac:dyDescent="0.25">
      <c r="A352" s="6" t="s">
        <v>437</v>
      </c>
      <c r="B352" s="6" t="s">
        <v>1870</v>
      </c>
    </row>
    <row r="353" spans="1:2" x14ac:dyDescent="0.25">
      <c r="A353" s="6" t="s">
        <v>438</v>
      </c>
      <c r="B353" s="6" t="s">
        <v>1870</v>
      </c>
    </row>
    <row r="354" spans="1:2" x14ac:dyDescent="0.25">
      <c r="A354" s="6" t="s">
        <v>439</v>
      </c>
      <c r="B354" s="6" t="s">
        <v>1870</v>
      </c>
    </row>
    <row r="355" spans="1:2" x14ac:dyDescent="0.25">
      <c r="A355" s="6" t="s">
        <v>440</v>
      </c>
      <c r="B355" s="6" t="s">
        <v>1870</v>
      </c>
    </row>
    <row r="356" spans="1:2" x14ac:dyDescent="0.25">
      <c r="A356" s="6" t="s">
        <v>441</v>
      </c>
      <c r="B356" s="6" t="s">
        <v>1870</v>
      </c>
    </row>
    <row r="357" spans="1:2" x14ac:dyDescent="0.25">
      <c r="A357" s="6" t="s">
        <v>442</v>
      </c>
      <c r="B357" s="6" t="s">
        <v>1870</v>
      </c>
    </row>
    <row r="358" spans="1:2" x14ac:dyDescent="0.25">
      <c r="A358" s="6" t="s">
        <v>443</v>
      </c>
      <c r="B358" s="6" t="s">
        <v>1870</v>
      </c>
    </row>
    <row r="359" spans="1:2" x14ac:dyDescent="0.25">
      <c r="A359" s="6" t="s">
        <v>444</v>
      </c>
      <c r="B359" s="6" t="s">
        <v>1870</v>
      </c>
    </row>
    <row r="360" spans="1:2" x14ac:dyDescent="0.25">
      <c r="A360" s="6" t="s">
        <v>445</v>
      </c>
      <c r="B360" s="6" t="s">
        <v>1870</v>
      </c>
    </row>
    <row r="361" spans="1:2" x14ac:dyDescent="0.25">
      <c r="A361" s="6" t="s">
        <v>446</v>
      </c>
      <c r="B361" s="6" t="s">
        <v>1870</v>
      </c>
    </row>
    <row r="362" spans="1:2" x14ac:dyDescent="0.25">
      <c r="A362" s="6" t="s">
        <v>447</v>
      </c>
      <c r="B362" s="6" t="s">
        <v>1870</v>
      </c>
    </row>
    <row r="363" spans="1:2" x14ac:dyDescent="0.25">
      <c r="A363" s="6" t="s">
        <v>1917</v>
      </c>
      <c r="B363" s="6" t="s">
        <v>1870</v>
      </c>
    </row>
    <row r="364" spans="1:2" x14ac:dyDescent="0.25">
      <c r="A364" s="6" t="s">
        <v>1918</v>
      </c>
      <c r="B364" s="6" t="s">
        <v>1870</v>
      </c>
    </row>
    <row r="365" spans="1:2" x14ac:dyDescent="0.25">
      <c r="A365" s="6" t="s">
        <v>448</v>
      </c>
      <c r="B365" s="6" t="s">
        <v>1870</v>
      </c>
    </row>
    <row r="366" spans="1:2" x14ac:dyDescent="0.25">
      <c r="A366" s="6" t="s">
        <v>449</v>
      </c>
      <c r="B366" s="6" t="s">
        <v>1870</v>
      </c>
    </row>
    <row r="367" spans="1:2" x14ac:dyDescent="0.25">
      <c r="A367" s="6" t="s">
        <v>450</v>
      </c>
      <c r="B367" s="6" t="s">
        <v>1870</v>
      </c>
    </row>
    <row r="368" spans="1:2" x14ac:dyDescent="0.25">
      <c r="A368" s="6" t="s">
        <v>19</v>
      </c>
      <c r="B368" s="6" t="s">
        <v>1870</v>
      </c>
    </row>
    <row r="369" spans="1:2" x14ac:dyDescent="0.25">
      <c r="A369" s="6" t="s">
        <v>451</v>
      </c>
      <c r="B369" s="6" t="s">
        <v>1870</v>
      </c>
    </row>
    <row r="370" spans="1:2" x14ac:dyDescent="0.25">
      <c r="A370" s="6" t="s">
        <v>452</v>
      </c>
      <c r="B370" s="6" t="s">
        <v>1870</v>
      </c>
    </row>
    <row r="371" spans="1:2" x14ac:dyDescent="0.25">
      <c r="A371" s="6" t="s">
        <v>453</v>
      </c>
      <c r="B371" s="6" t="s">
        <v>1870</v>
      </c>
    </row>
    <row r="372" spans="1:2" x14ac:dyDescent="0.25">
      <c r="A372" s="6" t="s">
        <v>454</v>
      </c>
      <c r="B372" s="6" t="s">
        <v>1870</v>
      </c>
    </row>
    <row r="373" spans="1:2" x14ac:dyDescent="0.25">
      <c r="A373" s="6" t="s">
        <v>455</v>
      </c>
      <c r="B373" s="6" t="s">
        <v>1870</v>
      </c>
    </row>
    <row r="374" spans="1:2" x14ac:dyDescent="0.25">
      <c r="A374" s="6" t="s">
        <v>456</v>
      </c>
      <c r="B374" s="6" t="s">
        <v>1870</v>
      </c>
    </row>
    <row r="375" spans="1:2" x14ac:dyDescent="0.25">
      <c r="A375" s="6" t="s">
        <v>457</v>
      </c>
      <c r="B375" s="6" t="s">
        <v>1870</v>
      </c>
    </row>
    <row r="376" spans="1:2" x14ac:dyDescent="0.25">
      <c r="A376" s="6" t="s">
        <v>458</v>
      </c>
      <c r="B376" s="6" t="s">
        <v>1870</v>
      </c>
    </row>
    <row r="377" spans="1:2" x14ac:dyDescent="0.25">
      <c r="A377" s="6" t="s">
        <v>459</v>
      </c>
      <c r="B377" s="6" t="s">
        <v>1870</v>
      </c>
    </row>
    <row r="378" spans="1:2" x14ac:dyDescent="0.25">
      <c r="A378" s="6" t="s">
        <v>460</v>
      </c>
      <c r="B378" s="6" t="s">
        <v>1870</v>
      </c>
    </row>
    <row r="379" spans="1:2" x14ac:dyDescent="0.25">
      <c r="A379" s="6" t="s">
        <v>461</v>
      </c>
      <c r="B379" s="6" t="s">
        <v>1870</v>
      </c>
    </row>
    <row r="380" spans="1:2" x14ac:dyDescent="0.25">
      <c r="A380" s="6" t="s">
        <v>462</v>
      </c>
      <c r="B380" s="6" t="s">
        <v>1870</v>
      </c>
    </row>
    <row r="381" spans="1:2" x14ac:dyDescent="0.25">
      <c r="A381" s="6" t="s">
        <v>463</v>
      </c>
      <c r="B381" s="6" t="s">
        <v>1870</v>
      </c>
    </row>
    <row r="382" spans="1:2" x14ac:dyDescent="0.25">
      <c r="A382" s="6" t="s">
        <v>464</v>
      </c>
      <c r="B382" s="6" t="s">
        <v>1870</v>
      </c>
    </row>
    <row r="383" spans="1:2" x14ac:dyDescent="0.25">
      <c r="A383" s="6" t="s">
        <v>1919</v>
      </c>
      <c r="B383" s="6" t="s">
        <v>1870</v>
      </c>
    </row>
    <row r="384" spans="1:2" x14ac:dyDescent="0.25">
      <c r="A384" s="6" t="s">
        <v>465</v>
      </c>
      <c r="B384" s="6" t="s">
        <v>1870</v>
      </c>
    </row>
    <row r="385" spans="1:2" x14ac:dyDescent="0.25">
      <c r="A385" s="6" t="s">
        <v>466</v>
      </c>
      <c r="B385" s="6" t="s">
        <v>1870</v>
      </c>
    </row>
    <row r="386" spans="1:2" x14ac:dyDescent="0.25">
      <c r="A386" s="6" t="s">
        <v>467</v>
      </c>
      <c r="B386" s="6" t="s">
        <v>1870</v>
      </c>
    </row>
    <row r="387" spans="1:2" x14ac:dyDescent="0.25">
      <c r="A387" s="6" t="s">
        <v>468</v>
      </c>
      <c r="B387" s="6" t="s">
        <v>1870</v>
      </c>
    </row>
    <row r="388" spans="1:2" x14ac:dyDescent="0.25">
      <c r="A388" s="6" t="s">
        <v>469</v>
      </c>
      <c r="B388" s="6" t="s">
        <v>1870</v>
      </c>
    </row>
    <row r="389" spans="1:2" x14ac:dyDescent="0.25">
      <c r="A389" s="6" t="s">
        <v>470</v>
      </c>
      <c r="B389" s="6" t="s">
        <v>1870</v>
      </c>
    </row>
    <row r="390" spans="1:2" x14ac:dyDescent="0.25">
      <c r="A390" s="6" t="s">
        <v>471</v>
      </c>
      <c r="B390" s="6" t="s">
        <v>1870</v>
      </c>
    </row>
    <row r="391" spans="1:2" x14ac:dyDescent="0.25">
      <c r="A391" s="6" t="s">
        <v>472</v>
      </c>
      <c r="B391" s="6" t="s">
        <v>1870</v>
      </c>
    </row>
    <row r="392" spans="1:2" x14ac:dyDescent="0.25">
      <c r="A392" s="6" t="s">
        <v>1920</v>
      </c>
      <c r="B392" s="6" t="s">
        <v>1870</v>
      </c>
    </row>
    <row r="393" spans="1:2" x14ac:dyDescent="0.25">
      <c r="A393" s="6" t="s">
        <v>1921</v>
      </c>
      <c r="B393" s="6" t="s">
        <v>1870</v>
      </c>
    </row>
    <row r="394" spans="1:2" x14ac:dyDescent="0.25">
      <c r="A394" s="6" t="s">
        <v>473</v>
      </c>
      <c r="B394" s="6" t="s">
        <v>1870</v>
      </c>
    </row>
    <row r="395" spans="1:2" x14ac:dyDescent="0.25">
      <c r="A395" s="6" t="s">
        <v>474</v>
      </c>
      <c r="B395" s="6" t="s">
        <v>1870</v>
      </c>
    </row>
    <row r="396" spans="1:2" x14ac:dyDescent="0.25">
      <c r="A396" s="6" t="s">
        <v>475</v>
      </c>
      <c r="B396" s="6" t="s">
        <v>1870</v>
      </c>
    </row>
    <row r="397" spans="1:2" x14ac:dyDescent="0.25">
      <c r="A397" s="6" t="s">
        <v>476</v>
      </c>
      <c r="B397" s="6" t="s">
        <v>1870</v>
      </c>
    </row>
    <row r="398" spans="1:2" x14ac:dyDescent="0.25">
      <c r="A398" s="6" t="s">
        <v>1922</v>
      </c>
      <c r="B398" s="6" t="s">
        <v>1870</v>
      </c>
    </row>
    <row r="399" spans="1:2" x14ac:dyDescent="0.25">
      <c r="A399" s="6" t="s">
        <v>1923</v>
      </c>
      <c r="B399" s="6" t="s">
        <v>1870</v>
      </c>
    </row>
    <row r="400" spans="1:2" x14ac:dyDescent="0.25">
      <c r="A400" s="6" t="s">
        <v>477</v>
      </c>
      <c r="B400" s="6" t="s">
        <v>1865</v>
      </c>
    </row>
    <row r="401" spans="1:2" x14ac:dyDescent="0.25">
      <c r="A401" s="6" t="s">
        <v>478</v>
      </c>
      <c r="B401" s="6" t="s">
        <v>1865</v>
      </c>
    </row>
    <row r="402" spans="1:2" x14ac:dyDescent="0.25">
      <c r="A402" s="6" t="s">
        <v>479</v>
      </c>
      <c r="B402" s="6" t="s">
        <v>1865</v>
      </c>
    </row>
    <row r="403" spans="1:2" x14ac:dyDescent="0.25">
      <c r="A403" s="6" t="s">
        <v>480</v>
      </c>
      <c r="B403" s="6" t="s">
        <v>1865</v>
      </c>
    </row>
    <row r="404" spans="1:2" x14ac:dyDescent="0.25">
      <c r="A404" s="6" t="s">
        <v>481</v>
      </c>
      <c r="B404" s="6" t="s">
        <v>1865</v>
      </c>
    </row>
    <row r="405" spans="1:2" x14ac:dyDescent="0.25">
      <c r="A405" s="6" t="s">
        <v>482</v>
      </c>
      <c r="B405" s="6" t="s">
        <v>1865</v>
      </c>
    </row>
    <row r="406" spans="1:2" x14ac:dyDescent="0.25">
      <c r="A406" s="6" t="s">
        <v>483</v>
      </c>
      <c r="B406" s="6" t="s">
        <v>1865</v>
      </c>
    </row>
    <row r="407" spans="1:2" x14ac:dyDescent="0.25">
      <c r="A407" s="6" t="s">
        <v>484</v>
      </c>
      <c r="B407" s="6" t="s">
        <v>1865</v>
      </c>
    </row>
    <row r="408" spans="1:2" x14ac:dyDescent="0.25">
      <c r="A408" s="6" t="s">
        <v>20</v>
      </c>
      <c r="B408" s="6" t="s">
        <v>1865</v>
      </c>
    </row>
    <row r="409" spans="1:2" x14ac:dyDescent="0.25">
      <c r="A409" s="6" t="s">
        <v>485</v>
      </c>
      <c r="B409" s="6" t="s">
        <v>1870</v>
      </c>
    </row>
    <row r="410" spans="1:2" x14ac:dyDescent="0.25">
      <c r="A410" s="6" t="s">
        <v>486</v>
      </c>
      <c r="B410" s="6" t="s">
        <v>1870</v>
      </c>
    </row>
    <row r="411" spans="1:2" x14ac:dyDescent="0.25">
      <c r="A411" s="6" t="s">
        <v>487</v>
      </c>
      <c r="B411" s="6" t="s">
        <v>1870</v>
      </c>
    </row>
    <row r="412" spans="1:2" x14ac:dyDescent="0.25">
      <c r="A412" s="6" t="s">
        <v>488</v>
      </c>
      <c r="B412" s="6" t="s">
        <v>1870</v>
      </c>
    </row>
    <row r="413" spans="1:2" x14ac:dyDescent="0.25">
      <c r="A413" s="6" t="s">
        <v>489</v>
      </c>
      <c r="B413" s="6" t="s">
        <v>1864</v>
      </c>
    </row>
    <row r="414" spans="1:2" x14ac:dyDescent="0.25">
      <c r="A414" s="6" t="s">
        <v>491</v>
      </c>
      <c r="B414" s="6" t="s">
        <v>1864</v>
      </c>
    </row>
    <row r="415" spans="1:2" x14ac:dyDescent="0.25">
      <c r="A415" s="6" t="s">
        <v>1924</v>
      </c>
      <c r="B415" s="6" t="s">
        <v>1866</v>
      </c>
    </row>
    <row r="416" spans="1:2" x14ac:dyDescent="0.25">
      <c r="A416" s="6" t="s">
        <v>492</v>
      </c>
      <c r="B416" s="6" t="s">
        <v>1866</v>
      </c>
    </row>
    <row r="417" spans="1:2" x14ac:dyDescent="0.25">
      <c r="A417" s="6" t="s">
        <v>1925</v>
      </c>
      <c r="B417" s="6" t="s">
        <v>1866</v>
      </c>
    </row>
    <row r="418" spans="1:2" x14ac:dyDescent="0.25">
      <c r="A418" s="6" t="s">
        <v>1926</v>
      </c>
      <c r="B418" s="6" t="s">
        <v>1866</v>
      </c>
    </row>
    <row r="419" spans="1:2" x14ac:dyDescent="0.25">
      <c r="A419" s="6" t="s">
        <v>493</v>
      </c>
      <c r="B419" s="6" t="s">
        <v>1864</v>
      </c>
    </row>
    <row r="420" spans="1:2" x14ac:dyDescent="0.25">
      <c r="A420" s="6" t="s">
        <v>494</v>
      </c>
      <c r="B420" s="6" t="s">
        <v>1864</v>
      </c>
    </row>
    <row r="421" spans="1:2" x14ac:dyDescent="0.25">
      <c r="A421" s="6" t="s">
        <v>495</v>
      </c>
      <c r="B421" s="6" t="s">
        <v>1864</v>
      </c>
    </row>
    <row r="422" spans="1:2" x14ac:dyDescent="0.25">
      <c r="A422" s="6" t="s">
        <v>496</v>
      </c>
      <c r="B422" s="6" t="s">
        <v>1864</v>
      </c>
    </row>
    <row r="423" spans="1:2" x14ac:dyDescent="0.25">
      <c r="A423" s="6" t="s">
        <v>497</v>
      </c>
      <c r="B423" s="6" t="s">
        <v>1864</v>
      </c>
    </row>
    <row r="424" spans="1:2" x14ac:dyDescent="0.25">
      <c r="A424" s="6" t="s">
        <v>498</v>
      </c>
      <c r="B424" s="6" t="s">
        <v>1865</v>
      </c>
    </row>
    <row r="425" spans="1:2" x14ac:dyDescent="0.25">
      <c r="A425" s="6" t="s">
        <v>21</v>
      </c>
      <c r="B425" s="6" t="s">
        <v>1865</v>
      </c>
    </row>
    <row r="426" spans="1:2" x14ac:dyDescent="0.25">
      <c r="A426" s="6" t="s">
        <v>22</v>
      </c>
      <c r="B426" s="6" t="s">
        <v>1865</v>
      </c>
    </row>
    <row r="427" spans="1:2" x14ac:dyDescent="0.25">
      <c r="A427" s="6" t="s">
        <v>499</v>
      </c>
      <c r="B427" s="6" t="s">
        <v>1865</v>
      </c>
    </row>
    <row r="428" spans="1:2" x14ac:dyDescent="0.25">
      <c r="A428" s="6" t="s">
        <v>500</v>
      </c>
      <c r="B428" s="6" t="s">
        <v>1860</v>
      </c>
    </row>
    <row r="429" spans="1:2" x14ac:dyDescent="0.25">
      <c r="A429" s="6" t="s">
        <v>501</v>
      </c>
      <c r="B429" s="6" t="s">
        <v>1860</v>
      </c>
    </row>
    <row r="430" spans="1:2" x14ac:dyDescent="0.25">
      <c r="A430" s="6" t="s">
        <v>502</v>
      </c>
      <c r="B430" s="6" t="s">
        <v>1860</v>
      </c>
    </row>
    <row r="431" spans="1:2" x14ac:dyDescent="0.25">
      <c r="A431" s="6" t="s">
        <v>503</v>
      </c>
      <c r="B431" s="6" t="s">
        <v>1866</v>
      </c>
    </row>
    <row r="432" spans="1:2" x14ac:dyDescent="0.25">
      <c r="A432" s="6" t="s">
        <v>504</v>
      </c>
      <c r="B432" s="6" t="s">
        <v>1866</v>
      </c>
    </row>
    <row r="433" spans="1:2" x14ac:dyDescent="0.25">
      <c r="A433" s="6" t="s">
        <v>505</v>
      </c>
      <c r="B433" s="6" t="s">
        <v>1866</v>
      </c>
    </row>
    <row r="434" spans="1:2" x14ac:dyDescent="0.25">
      <c r="A434" s="6" t="s">
        <v>506</v>
      </c>
      <c r="B434" s="6" t="s">
        <v>1864</v>
      </c>
    </row>
    <row r="435" spans="1:2" x14ac:dyDescent="0.25">
      <c r="A435" s="6" t="s">
        <v>507</v>
      </c>
      <c r="B435" s="6" t="s">
        <v>1864</v>
      </c>
    </row>
    <row r="436" spans="1:2" x14ac:dyDescent="0.25">
      <c r="A436" s="6" t="s">
        <v>508</v>
      </c>
      <c r="B436" s="6" t="s">
        <v>1864</v>
      </c>
    </row>
    <row r="437" spans="1:2" x14ac:dyDescent="0.25">
      <c r="A437" s="6" t="s">
        <v>509</v>
      </c>
      <c r="B437" s="6" t="s">
        <v>1864</v>
      </c>
    </row>
    <row r="438" spans="1:2" x14ac:dyDescent="0.25">
      <c r="A438" s="6" t="s">
        <v>510</v>
      </c>
      <c r="B438" s="6" t="s">
        <v>1864</v>
      </c>
    </row>
    <row r="439" spans="1:2" x14ac:dyDescent="0.25">
      <c r="A439" s="6" t="s">
        <v>511</v>
      </c>
      <c r="B439" s="6" t="s">
        <v>1864</v>
      </c>
    </row>
    <row r="440" spans="1:2" x14ac:dyDescent="0.25">
      <c r="A440" s="6" t="s">
        <v>512</v>
      </c>
      <c r="B440" s="6" t="s">
        <v>1864</v>
      </c>
    </row>
    <row r="441" spans="1:2" x14ac:dyDescent="0.25">
      <c r="A441" s="6" t="s">
        <v>513</v>
      </c>
      <c r="B441" s="6" t="s">
        <v>1864</v>
      </c>
    </row>
    <row r="442" spans="1:2" x14ac:dyDescent="0.25">
      <c r="A442" s="6" t="s">
        <v>514</v>
      </c>
      <c r="B442" s="6" t="s">
        <v>1864</v>
      </c>
    </row>
    <row r="443" spans="1:2" x14ac:dyDescent="0.25">
      <c r="A443" s="6" t="s">
        <v>515</v>
      </c>
      <c r="B443" s="6" t="s">
        <v>1860</v>
      </c>
    </row>
    <row r="444" spans="1:2" x14ac:dyDescent="0.25">
      <c r="A444" s="6" t="s">
        <v>516</v>
      </c>
      <c r="B444" s="6" t="s">
        <v>1860</v>
      </c>
    </row>
    <row r="445" spans="1:2" x14ac:dyDescent="0.25">
      <c r="A445" s="6" t="s">
        <v>517</v>
      </c>
      <c r="B445" s="6" t="s">
        <v>1860</v>
      </c>
    </row>
    <row r="446" spans="1:2" x14ac:dyDescent="0.25">
      <c r="A446" s="6" t="s">
        <v>518</v>
      </c>
      <c r="B446" s="6" t="s">
        <v>1860</v>
      </c>
    </row>
    <row r="447" spans="1:2" x14ac:dyDescent="0.25">
      <c r="A447" s="6" t="s">
        <v>519</v>
      </c>
      <c r="B447" s="6" t="s">
        <v>1860</v>
      </c>
    </row>
    <row r="448" spans="1:2" x14ac:dyDescent="0.25">
      <c r="A448" s="6" t="s">
        <v>520</v>
      </c>
      <c r="B448" s="6" t="s">
        <v>1863</v>
      </c>
    </row>
    <row r="449" spans="1:2" x14ac:dyDescent="0.25">
      <c r="A449" s="6" t="s">
        <v>521</v>
      </c>
      <c r="B449" s="6" t="s">
        <v>1863</v>
      </c>
    </row>
    <row r="450" spans="1:2" x14ac:dyDescent="0.25">
      <c r="A450" s="6" t="s">
        <v>522</v>
      </c>
      <c r="B450" s="6" t="s">
        <v>1860</v>
      </c>
    </row>
    <row r="451" spans="1:2" x14ac:dyDescent="0.25">
      <c r="A451" s="6" t="s">
        <v>523</v>
      </c>
      <c r="B451" s="6" t="s">
        <v>1860</v>
      </c>
    </row>
    <row r="452" spans="1:2" x14ac:dyDescent="0.25">
      <c r="A452" s="6" t="s">
        <v>524</v>
      </c>
      <c r="B452" s="6" t="s">
        <v>1862</v>
      </c>
    </row>
    <row r="453" spans="1:2" x14ac:dyDescent="0.25">
      <c r="A453" s="6" t="s">
        <v>525</v>
      </c>
      <c r="B453" s="6" t="s">
        <v>1862</v>
      </c>
    </row>
    <row r="454" spans="1:2" x14ac:dyDescent="0.25">
      <c r="A454" s="6" t="s">
        <v>1927</v>
      </c>
      <c r="B454" s="6" t="s">
        <v>1862</v>
      </c>
    </row>
    <row r="455" spans="1:2" x14ac:dyDescent="0.25">
      <c r="A455" s="6" t="s">
        <v>141</v>
      </c>
      <c r="B455" s="6" t="s">
        <v>1862</v>
      </c>
    </row>
    <row r="456" spans="1:2" x14ac:dyDescent="0.25">
      <c r="A456" s="6" t="s">
        <v>526</v>
      </c>
      <c r="B456" s="6" t="s">
        <v>1870</v>
      </c>
    </row>
    <row r="457" spans="1:2" x14ac:dyDescent="0.25">
      <c r="A457" s="6" t="s">
        <v>527</v>
      </c>
      <c r="B457" s="6" t="s">
        <v>1870</v>
      </c>
    </row>
    <row r="458" spans="1:2" x14ac:dyDescent="0.25">
      <c r="A458" s="6" t="s">
        <v>528</v>
      </c>
      <c r="B458" s="6" t="s">
        <v>1870</v>
      </c>
    </row>
    <row r="459" spans="1:2" x14ac:dyDescent="0.25">
      <c r="A459" s="6" t="s">
        <v>529</v>
      </c>
      <c r="B459" s="6" t="s">
        <v>1870</v>
      </c>
    </row>
    <row r="460" spans="1:2" x14ac:dyDescent="0.25">
      <c r="A460" s="6" t="s">
        <v>530</v>
      </c>
      <c r="B460" s="6" t="s">
        <v>1870</v>
      </c>
    </row>
    <row r="461" spans="1:2" x14ac:dyDescent="0.25">
      <c r="A461" s="6" t="s">
        <v>531</v>
      </c>
      <c r="B461" s="6" t="s">
        <v>1870</v>
      </c>
    </row>
    <row r="462" spans="1:2" x14ac:dyDescent="0.25">
      <c r="A462" s="6" t="s">
        <v>1928</v>
      </c>
      <c r="B462" s="6" t="s">
        <v>1870</v>
      </c>
    </row>
    <row r="463" spans="1:2" x14ac:dyDescent="0.25">
      <c r="A463" s="6" t="s">
        <v>532</v>
      </c>
      <c r="B463" s="6" t="s">
        <v>1870</v>
      </c>
    </row>
    <row r="464" spans="1:2" x14ac:dyDescent="0.25">
      <c r="A464" s="6" t="s">
        <v>533</v>
      </c>
      <c r="B464" s="6" t="s">
        <v>1870</v>
      </c>
    </row>
    <row r="465" spans="1:2" x14ac:dyDescent="0.25">
      <c r="A465" s="6" t="s">
        <v>534</v>
      </c>
      <c r="B465" s="6" t="s">
        <v>1870</v>
      </c>
    </row>
    <row r="466" spans="1:2" x14ac:dyDescent="0.25">
      <c r="A466" s="6" t="s">
        <v>535</v>
      </c>
      <c r="B466" s="6" t="s">
        <v>1870</v>
      </c>
    </row>
    <row r="467" spans="1:2" x14ac:dyDescent="0.25">
      <c r="A467" s="6" t="s">
        <v>536</v>
      </c>
      <c r="B467" s="6" t="s">
        <v>1870</v>
      </c>
    </row>
    <row r="468" spans="1:2" x14ac:dyDescent="0.25">
      <c r="A468" s="6" t="s">
        <v>537</v>
      </c>
      <c r="B468" s="6" t="s">
        <v>1870</v>
      </c>
    </row>
    <row r="469" spans="1:2" x14ac:dyDescent="0.25">
      <c r="A469" s="6" t="s">
        <v>538</v>
      </c>
      <c r="B469" s="6" t="s">
        <v>1870</v>
      </c>
    </row>
    <row r="470" spans="1:2" x14ac:dyDescent="0.25">
      <c r="A470" s="6" t="s">
        <v>539</v>
      </c>
      <c r="B470" s="6" t="s">
        <v>1870</v>
      </c>
    </row>
    <row r="471" spans="1:2" x14ac:dyDescent="0.25">
      <c r="A471" s="6" t="s">
        <v>540</v>
      </c>
      <c r="B471" s="6" t="s">
        <v>1870</v>
      </c>
    </row>
    <row r="472" spans="1:2" x14ac:dyDescent="0.25">
      <c r="A472" s="6" t="s">
        <v>541</v>
      </c>
      <c r="B472" s="6" t="s">
        <v>1864</v>
      </c>
    </row>
    <row r="473" spans="1:2" x14ac:dyDescent="0.25">
      <c r="A473" s="6" t="s">
        <v>542</v>
      </c>
      <c r="B473" s="6" t="s">
        <v>1864</v>
      </c>
    </row>
    <row r="474" spans="1:2" x14ac:dyDescent="0.25">
      <c r="A474" s="6" t="s">
        <v>142</v>
      </c>
      <c r="B474" s="6" t="s">
        <v>1870</v>
      </c>
    </row>
    <row r="475" spans="1:2" x14ac:dyDescent="0.25">
      <c r="A475" s="6" t="s">
        <v>543</v>
      </c>
      <c r="B475" s="6" t="s">
        <v>1870</v>
      </c>
    </row>
    <row r="476" spans="1:2" x14ac:dyDescent="0.25">
      <c r="A476" s="6" t="s">
        <v>544</v>
      </c>
      <c r="B476" s="6" t="s">
        <v>1870</v>
      </c>
    </row>
    <row r="477" spans="1:2" x14ac:dyDescent="0.25">
      <c r="A477" s="6" t="s">
        <v>545</v>
      </c>
      <c r="B477" s="6" t="s">
        <v>1870</v>
      </c>
    </row>
    <row r="478" spans="1:2" x14ac:dyDescent="0.25">
      <c r="A478" s="6" t="s">
        <v>546</v>
      </c>
      <c r="B478" s="6" t="s">
        <v>1870</v>
      </c>
    </row>
    <row r="479" spans="1:2" x14ac:dyDescent="0.25">
      <c r="A479" s="6" t="s">
        <v>547</v>
      </c>
      <c r="B479" s="6" t="s">
        <v>1860</v>
      </c>
    </row>
    <row r="480" spans="1:2" x14ac:dyDescent="0.25">
      <c r="A480" s="6" t="s">
        <v>548</v>
      </c>
      <c r="B480" s="6" t="s">
        <v>1860</v>
      </c>
    </row>
    <row r="481" spans="1:2" x14ac:dyDescent="0.25">
      <c r="A481" s="6" t="s">
        <v>549</v>
      </c>
      <c r="B481" s="6" t="s">
        <v>1860</v>
      </c>
    </row>
    <row r="482" spans="1:2" x14ac:dyDescent="0.25">
      <c r="A482" s="6" t="s">
        <v>550</v>
      </c>
      <c r="B482" s="6" t="s">
        <v>1860</v>
      </c>
    </row>
    <row r="483" spans="1:2" x14ac:dyDescent="0.25">
      <c r="A483" s="6" t="s">
        <v>551</v>
      </c>
      <c r="B483" s="6" t="s">
        <v>1860</v>
      </c>
    </row>
    <row r="484" spans="1:2" x14ac:dyDescent="0.25">
      <c r="A484" s="6" t="s">
        <v>23</v>
      </c>
      <c r="B484" s="6" t="s">
        <v>1860</v>
      </c>
    </row>
    <row r="485" spans="1:2" x14ac:dyDescent="0.25">
      <c r="A485" s="6" t="s">
        <v>552</v>
      </c>
      <c r="B485" s="6" t="s">
        <v>1860</v>
      </c>
    </row>
    <row r="486" spans="1:2" x14ac:dyDescent="0.25">
      <c r="A486" s="6" t="s">
        <v>553</v>
      </c>
      <c r="B486" s="6" t="s">
        <v>1860</v>
      </c>
    </row>
    <row r="487" spans="1:2" x14ac:dyDescent="0.25">
      <c r="A487" s="6" t="s">
        <v>554</v>
      </c>
      <c r="B487" s="6" t="s">
        <v>1860</v>
      </c>
    </row>
    <row r="488" spans="1:2" x14ac:dyDescent="0.25">
      <c r="A488" s="6" t="s">
        <v>555</v>
      </c>
      <c r="B488" s="6" t="s">
        <v>1860</v>
      </c>
    </row>
    <row r="489" spans="1:2" x14ac:dyDescent="0.25">
      <c r="A489" s="6" t="s">
        <v>1929</v>
      </c>
      <c r="B489" s="6" t="s">
        <v>1870</v>
      </c>
    </row>
    <row r="490" spans="1:2" x14ac:dyDescent="0.25">
      <c r="A490" s="6" t="s">
        <v>1930</v>
      </c>
      <c r="B490" s="6" t="s">
        <v>1870</v>
      </c>
    </row>
    <row r="491" spans="1:2" x14ac:dyDescent="0.25">
      <c r="A491" s="6" t="s">
        <v>556</v>
      </c>
      <c r="B491" s="6" t="s">
        <v>1870</v>
      </c>
    </row>
    <row r="492" spans="1:2" x14ac:dyDescent="0.25">
      <c r="A492" s="6" t="s">
        <v>1931</v>
      </c>
      <c r="B492" s="6" t="s">
        <v>1870</v>
      </c>
    </row>
    <row r="493" spans="1:2" x14ac:dyDescent="0.25">
      <c r="A493" s="6" t="s">
        <v>1932</v>
      </c>
      <c r="B493" s="6" t="s">
        <v>1870</v>
      </c>
    </row>
    <row r="494" spans="1:2" x14ac:dyDescent="0.25">
      <c r="A494" s="6" t="s">
        <v>557</v>
      </c>
      <c r="B494" s="6" t="s">
        <v>1870</v>
      </c>
    </row>
    <row r="495" spans="1:2" x14ac:dyDescent="0.25">
      <c r="A495" s="6" t="s">
        <v>558</v>
      </c>
      <c r="B495" s="6" t="s">
        <v>1870</v>
      </c>
    </row>
    <row r="496" spans="1:2" x14ac:dyDescent="0.25">
      <c r="A496" s="6" t="s">
        <v>559</v>
      </c>
      <c r="B496" s="6" t="s">
        <v>1870</v>
      </c>
    </row>
    <row r="497" spans="1:2" x14ac:dyDescent="0.25">
      <c r="A497" s="6" t="s">
        <v>560</v>
      </c>
      <c r="B497" s="6" t="s">
        <v>1870</v>
      </c>
    </row>
    <row r="498" spans="1:2" x14ac:dyDescent="0.25">
      <c r="A498" s="6" t="s">
        <v>561</v>
      </c>
      <c r="B498" s="6" t="s">
        <v>1870</v>
      </c>
    </row>
    <row r="499" spans="1:2" x14ac:dyDescent="0.25">
      <c r="A499" s="6" t="s">
        <v>1933</v>
      </c>
      <c r="B499" s="6" t="s">
        <v>1870</v>
      </c>
    </row>
    <row r="500" spans="1:2" x14ac:dyDescent="0.25">
      <c r="A500" s="6" t="s">
        <v>562</v>
      </c>
      <c r="B500" s="6" t="s">
        <v>1870</v>
      </c>
    </row>
    <row r="501" spans="1:2" x14ac:dyDescent="0.25">
      <c r="A501" s="6" t="s">
        <v>1934</v>
      </c>
      <c r="B501" s="6" t="s">
        <v>1870</v>
      </c>
    </row>
    <row r="502" spans="1:2" x14ac:dyDescent="0.25">
      <c r="A502" s="6" t="s">
        <v>563</v>
      </c>
      <c r="B502" s="6" t="s">
        <v>1870</v>
      </c>
    </row>
    <row r="503" spans="1:2" x14ac:dyDescent="0.25">
      <c r="A503" s="6" t="s">
        <v>1935</v>
      </c>
      <c r="B503" s="6" t="s">
        <v>1870</v>
      </c>
    </row>
    <row r="504" spans="1:2" x14ac:dyDescent="0.25">
      <c r="A504" s="6" t="s">
        <v>564</v>
      </c>
      <c r="B504" s="6" t="s">
        <v>1870</v>
      </c>
    </row>
    <row r="505" spans="1:2" x14ac:dyDescent="0.25">
      <c r="A505" s="6" t="s">
        <v>565</v>
      </c>
      <c r="B505" s="6" t="s">
        <v>1870</v>
      </c>
    </row>
    <row r="506" spans="1:2" x14ac:dyDescent="0.25">
      <c r="A506" s="6" t="s">
        <v>566</v>
      </c>
      <c r="B506" s="6" t="s">
        <v>1870</v>
      </c>
    </row>
    <row r="507" spans="1:2" x14ac:dyDescent="0.25">
      <c r="A507" s="6" t="s">
        <v>567</v>
      </c>
      <c r="B507" s="6" t="s">
        <v>1870</v>
      </c>
    </row>
    <row r="508" spans="1:2" x14ac:dyDescent="0.25">
      <c r="A508" s="6" t="s">
        <v>568</v>
      </c>
      <c r="B508" s="6" t="s">
        <v>1870</v>
      </c>
    </row>
    <row r="509" spans="1:2" x14ac:dyDescent="0.25">
      <c r="A509" s="6" t="s">
        <v>1936</v>
      </c>
      <c r="B509" s="6" t="s">
        <v>1870</v>
      </c>
    </row>
    <row r="510" spans="1:2" x14ac:dyDescent="0.25">
      <c r="A510" s="6" t="s">
        <v>569</v>
      </c>
      <c r="B510" s="6" t="s">
        <v>1870</v>
      </c>
    </row>
    <row r="511" spans="1:2" x14ac:dyDescent="0.25">
      <c r="A511" s="6" t="s">
        <v>570</v>
      </c>
      <c r="B511" s="6" t="s">
        <v>1870</v>
      </c>
    </row>
    <row r="512" spans="1:2" x14ac:dyDescent="0.25">
      <c r="A512" s="6" t="s">
        <v>571</v>
      </c>
      <c r="B512" s="6" t="s">
        <v>1870</v>
      </c>
    </row>
    <row r="513" spans="1:2" x14ac:dyDescent="0.25">
      <c r="A513" s="6" t="s">
        <v>572</v>
      </c>
      <c r="B513" s="6" t="s">
        <v>1870</v>
      </c>
    </row>
    <row r="514" spans="1:2" x14ac:dyDescent="0.25">
      <c r="A514" s="6" t="s">
        <v>573</v>
      </c>
      <c r="B514" s="6" t="s">
        <v>1870</v>
      </c>
    </row>
    <row r="515" spans="1:2" x14ac:dyDescent="0.25">
      <c r="A515" s="6" t="s">
        <v>574</v>
      </c>
      <c r="B515" s="6" t="s">
        <v>1870</v>
      </c>
    </row>
    <row r="516" spans="1:2" x14ac:dyDescent="0.25">
      <c r="A516" s="6" t="s">
        <v>575</v>
      </c>
      <c r="B516" s="6" t="s">
        <v>1870</v>
      </c>
    </row>
    <row r="517" spans="1:2" x14ac:dyDescent="0.25">
      <c r="A517" s="6" t="s">
        <v>576</v>
      </c>
      <c r="B517" s="6" t="s">
        <v>1870</v>
      </c>
    </row>
    <row r="518" spans="1:2" x14ac:dyDescent="0.25">
      <c r="A518" s="6" t="s">
        <v>577</v>
      </c>
      <c r="B518" s="6" t="s">
        <v>1870</v>
      </c>
    </row>
    <row r="519" spans="1:2" x14ac:dyDescent="0.25">
      <c r="A519" s="6" t="s">
        <v>578</v>
      </c>
      <c r="B519" s="6" t="s">
        <v>1870</v>
      </c>
    </row>
    <row r="520" spans="1:2" x14ac:dyDescent="0.25">
      <c r="A520" s="6" t="s">
        <v>579</v>
      </c>
      <c r="B520" s="6" t="s">
        <v>1865</v>
      </c>
    </row>
    <row r="521" spans="1:2" x14ac:dyDescent="0.25">
      <c r="A521" s="6" t="s">
        <v>24</v>
      </c>
      <c r="B521" s="6" t="s">
        <v>1865</v>
      </c>
    </row>
    <row r="522" spans="1:2" x14ac:dyDescent="0.25">
      <c r="A522" s="6" t="s">
        <v>580</v>
      </c>
      <c r="B522" s="6" t="s">
        <v>1865</v>
      </c>
    </row>
    <row r="523" spans="1:2" x14ac:dyDescent="0.25">
      <c r="A523" s="6" t="s">
        <v>581</v>
      </c>
      <c r="B523" s="6" t="s">
        <v>1865</v>
      </c>
    </row>
    <row r="524" spans="1:2" x14ac:dyDescent="0.25">
      <c r="A524" s="6" t="s">
        <v>582</v>
      </c>
      <c r="B524" s="6" t="s">
        <v>1865</v>
      </c>
    </row>
    <row r="525" spans="1:2" x14ac:dyDescent="0.25">
      <c r="A525" s="6" t="s">
        <v>583</v>
      </c>
      <c r="B525" s="6" t="s">
        <v>1860</v>
      </c>
    </row>
    <row r="526" spans="1:2" x14ac:dyDescent="0.25">
      <c r="A526" s="6" t="s">
        <v>584</v>
      </c>
      <c r="B526" s="6" t="s">
        <v>1860</v>
      </c>
    </row>
    <row r="527" spans="1:2" x14ac:dyDescent="0.25">
      <c r="A527" s="6" t="s">
        <v>585</v>
      </c>
      <c r="B527" s="6" t="s">
        <v>1860</v>
      </c>
    </row>
    <row r="528" spans="1:2" x14ac:dyDescent="0.25">
      <c r="A528" s="6" t="s">
        <v>586</v>
      </c>
      <c r="B528" s="6" t="s">
        <v>1860</v>
      </c>
    </row>
    <row r="529" spans="1:2" x14ac:dyDescent="0.25">
      <c r="A529" s="6" t="s">
        <v>587</v>
      </c>
      <c r="B529" s="6" t="s">
        <v>1860</v>
      </c>
    </row>
    <row r="530" spans="1:2" x14ac:dyDescent="0.25">
      <c r="A530" s="6" t="s">
        <v>588</v>
      </c>
      <c r="B530" s="6" t="s">
        <v>1860</v>
      </c>
    </row>
    <row r="531" spans="1:2" x14ac:dyDescent="0.25">
      <c r="A531" s="6" t="s">
        <v>589</v>
      </c>
      <c r="B531" s="6" t="s">
        <v>1862</v>
      </c>
    </row>
    <row r="532" spans="1:2" x14ac:dyDescent="0.25">
      <c r="A532" s="6" t="s">
        <v>590</v>
      </c>
      <c r="B532" s="6" t="s">
        <v>1862</v>
      </c>
    </row>
    <row r="533" spans="1:2" x14ac:dyDescent="0.25">
      <c r="A533" s="6" t="s">
        <v>591</v>
      </c>
      <c r="B533" s="6" t="s">
        <v>1862</v>
      </c>
    </row>
    <row r="534" spans="1:2" x14ac:dyDescent="0.25">
      <c r="A534" s="6" t="s">
        <v>592</v>
      </c>
      <c r="B534" s="6" t="s">
        <v>1863</v>
      </c>
    </row>
    <row r="535" spans="1:2" x14ac:dyDescent="0.25">
      <c r="A535" s="6" t="s">
        <v>593</v>
      </c>
      <c r="B535" s="6" t="s">
        <v>1863</v>
      </c>
    </row>
    <row r="536" spans="1:2" x14ac:dyDescent="0.25">
      <c r="A536" s="6" t="s">
        <v>594</v>
      </c>
      <c r="B536" s="6" t="s">
        <v>1863</v>
      </c>
    </row>
    <row r="537" spans="1:2" x14ac:dyDescent="0.25">
      <c r="A537" s="6" t="s">
        <v>595</v>
      </c>
      <c r="B537" s="6" t="s">
        <v>1863</v>
      </c>
    </row>
    <row r="538" spans="1:2" x14ac:dyDescent="0.25">
      <c r="A538" s="6" t="s">
        <v>596</v>
      </c>
      <c r="B538" s="6" t="s">
        <v>1863</v>
      </c>
    </row>
    <row r="539" spans="1:2" x14ac:dyDescent="0.25">
      <c r="A539" s="6" t="s">
        <v>597</v>
      </c>
      <c r="B539" s="6" t="s">
        <v>1863</v>
      </c>
    </row>
    <row r="540" spans="1:2" x14ac:dyDescent="0.25">
      <c r="A540" s="6" t="s">
        <v>598</v>
      </c>
      <c r="B540" s="6" t="s">
        <v>1860</v>
      </c>
    </row>
    <row r="541" spans="1:2" x14ac:dyDescent="0.25">
      <c r="A541" s="6" t="s">
        <v>599</v>
      </c>
      <c r="B541" s="6" t="s">
        <v>1860</v>
      </c>
    </row>
    <row r="542" spans="1:2" x14ac:dyDescent="0.25">
      <c r="A542" s="6" t="s">
        <v>600</v>
      </c>
      <c r="B542" s="6" t="s">
        <v>1860</v>
      </c>
    </row>
    <row r="543" spans="1:2" x14ac:dyDescent="0.25">
      <c r="A543" s="6" t="s">
        <v>1937</v>
      </c>
      <c r="B543" s="6" t="s">
        <v>1862</v>
      </c>
    </row>
    <row r="544" spans="1:2" x14ac:dyDescent="0.25">
      <c r="A544" s="6" t="s">
        <v>601</v>
      </c>
      <c r="B544" s="6" t="s">
        <v>1862</v>
      </c>
    </row>
    <row r="545" spans="1:2" x14ac:dyDescent="0.25">
      <c r="A545" s="6" t="s">
        <v>602</v>
      </c>
      <c r="B545" s="6" t="s">
        <v>1862</v>
      </c>
    </row>
    <row r="546" spans="1:2" x14ac:dyDescent="0.25">
      <c r="A546" s="6" t="s">
        <v>603</v>
      </c>
      <c r="B546" s="6" t="s">
        <v>1865</v>
      </c>
    </row>
    <row r="547" spans="1:2" x14ac:dyDescent="0.25">
      <c r="A547" s="6" t="s">
        <v>604</v>
      </c>
      <c r="B547" s="6" t="s">
        <v>1865</v>
      </c>
    </row>
    <row r="548" spans="1:2" x14ac:dyDescent="0.25">
      <c r="A548" s="6" t="s">
        <v>605</v>
      </c>
      <c r="B548" s="6" t="s">
        <v>1865</v>
      </c>
    </row>
    <row r="549" spans="1:2" x14ac:dyDescent="0.25">
      <c r="A549" s="6" t="s">
        <v>607</v>
      </c>
      <c r="B549" s="6" t="s">
        <v>1862</v>
      </c>
    </row>
    <row r="550" spans="1:2" x14ac:dyDescent="0.25">
      <c r="A550" s="6" t="s">
        <v>608</v>
      </c>
      <c r="B550" s="6" t="s">
        <v>1862</v>
      </c>
    </row>
    <row r="551" spans="1:2" x14ac:dyDescent="0.25">
      <c r="A551" s="6" t="s">
        <v>609</v>
      </c>
      <c r="B551" s="6" t="s">
        <v>1862</v>
      </c>
    </row>
    <row r="552" spans="1:2" x14ac:dyDescent="0.25">
      <c r="A552" s="6" t="s">
        <v>610</v>
      </c>
      <c r="B552" s="6" t="s">
        <v>1862</v>
      </c>
    </row>
    <row r="553" spans="1:2" x14ac:dyDescent="0.25">
      <c r="A553" s="6" t="s">
        <v>611</v>
      </c>
      <c r="B553" s="6" t="s">
        <v>1860</v>
      </c>
    </row>
    <row r="554" spans="1:2" x14ac:dyDescent="0.25">
      <c r="A554" s="6" t="s">
        <v>612</v>
      </c>
      <c r="B554" s="6" t="s">
        <v>1860</v>
      </c>
    </row>
    <row r="555" spans="1:2" x14ac:dyDescent="0.25">
      <c r="A555" s="6" t="s">
        <v>613</v>
      </c>
      <c r="B555" s="6" t="s">
        <v>1860</v>
      </c>
    </row>
    <row r="556" spans="1:2" x14ac:dyDescent="0.25">
      <c r="A556" s="6" t="s">
        <v>614</v>
      </c>
      <c r="B556" s="6" t="s">
        <v>1860</v>
      </c>
    </row>
    <row r="557" spans="1:2" x14ac:dyDescent="0.25">
      <c r="A557" s="6" t="s">
        <v>615</v>
      </c>
      <c r="B557" s="6" t="s">
        <v>1862</v>
      </c>
    </row>
    <row r="558" spans="1:2" x14ac:dyDescent="0.25">
      <c r="A558" s="6" t="s">
        <v>616</v>
      </c>
      <c r="B558" s="6" t="s">
        <v>1862</v>
      </c>
    </row>
    <row r="559" spans="1:2" x14ac:dyDescent="0.25">
      <c r="A559" s="6" t="s">
        <v>25</v>
      </c>
      <c r="B559" s="6" t="s">
        <v>1862</v>
      </c>
    </row>
    <row r="560" spans="1:2" x14ac:dyDescent="0.25">
      <c r="A560" s="6" t="s">
        <v>617</v>
      </c>
      <c r="B560" s="6" t="s">
        <v>1862</v>
      </c>
    </row>
    <row r="561" spans="1:2" x14ac:dyDescent="0.25">
      <c r="A561" s="6" t="s">
        <v>618</v>
      </c>
      <c r="B561" s="6" t="s">
        <v>1862</v>
      </c>
    </row>
    <row r="562" spans="1:2" x14ac:dyDescent="0.25">
      <c r="A562" s="6" t="s">
        <v>619</v>
      </c>
      <c r="B562" s="6" t="s">
        <v>1862</v>
      </c>
    </row>
    <row r="563" spans="1:2" x14ac:dyDescent="0.25">
      <c r="A563" s="6" t="s">
        <v>620</v>
      </c>
      <c r="B563" s="6" t="s">
        <v>1862</v>
      </c>
    </row>
    <row r="564" spans="1:2" x14ac:dyDescent="0.25">
      <c r="A564" s="6" t="s">
        <v>621</v>
      </c>
      <c r="B564" s="6" t="s">
        <v>1866</v>
      </c>
    </row>
    <row r="565" spans="1:2" x14ac:dyDescent="0.25">
      <c r="A565" s="6" t="s">
        <v>622</v>
      </c>
      <c r="B565" s="6" t="s">
        <v>1866</v>
      </c>
    </row>
    <row r="566" spans="1:2" x14ac:dyDescent="0.25">
      <c r="A566" s="6" t="s">
        <v>623</v>
      </c>
      <c r="B566" s="6" t="s">
        <v>1866</v>
      </c>
    </row>
    <row r="567" spans="1:2" x14ac:dyDescent="0.25">
      <c r="A567" s="6" t="s">
        <v>624</v>
      </c>
      <c r="B567" s="6" t="s">
        <v>1866</v>
      </c>
    </row>
    <row r="568" spans="1:2" x14ac:dyDescent="0.25">
      <c r="A568" s="6" t="s">
        <v>625</v>
      </c>
      <c r="B568" s="6" t="s">
        <v>1866</v>
      </c>
    </row>
    <row r="569" spans="1:2" x14ac:dyDescent="0.25">
      <c r="A569" s="6" t="s">
        <v>626</v>
      </c>
      <c r="B569" s="6" t="s">
        <v>1866</v>
      </c>
    </row>
    <row r="570" spans="1:2" x14ac:dyDescent="0.25">
      <c r="A570" s="6" t="s">
        <v>627</v>
      </c>
      <c r="B570" s="6" t="s">
        <v>1866</v>
      </c>
    </row>
    <row r="571" spans="1:2" x14ac:dyDescent="0.25">
      <c r="A571" s="6" t="s">
        <v>628</v>
      </c>
      <c r="B571" s="6" t="s">
        <v>1866</v>
      </c>
    </row>
    <row r="572" spans="1:2" x14ac:dyDescent="0.25">
      <c r="A572" s="6" t="s">
        <v>629</v>
      </c>
      <c r="B572" s="6" t="s">
        <v>1862</v>
      </c>
    </row>
    <row r="573" spans="1:2" x14ac:dyDescent="0.25">
      <c r="A573" s="6" t="s">
        <v>630</v>
      </c>
      <c r="B573" s="6" t="s">
        <v>1862</v>
      </c>
    </row>
    <row r="574" spans="1:2" x14ac:dyDescent="0.25">
      <c r="A574" s="6" t="s">
        <v>631</v>
      </c>
      <c r="B574" s="6" t="s">
        <v>1862</v>
      </c>
    </row>
    <row r="575" spans="1:2" x14ac:dyDescent="0.25">
      <c r="A575" s="6" t="s">
        <v>632</v>
      </c>
      <c r="B575" s="6" t="s">
        <v>1862</v>
      </c>
    </row>
    <row r="576" spans="1:2" x14ac:dyDescent="0.25">
      <c r="A576" s="6" t="s">
        <v>633</v>
      </c>
      <c r="B576" s="6" t="s">
        <v>1862</v>
      </c>
    </row>
    <row r="577" spans="1:2" x14ac:dyDescent="0.25">
      <c r="A577" s="6" t="s">
        <v>634</v>
      </c>
      <c r="B577" s="6" t="s">
        <v>1862</v>
      </c>
    </row>
    <row r="578" spans="1:2" x14ac:dyDescent="0.25">
      <c r="A578" s="6" t="s">
        <v>635</v>
      </c>
      <c r="B578" s="6" t="s">
        <v>1862</v>
      </c>
    </row>
    <row r="579" spans="1:2" x14ac:dyDescent="0.25">
      <c r="A579" s="6" t="s">
        <v>636</v>
      </c>
      <c r="B579" s="6" t="s">
        <v>1865</v>
      </c>
    </row>
    <row r="580" spans="1:2" x14ac:dyDescent="0.25">
      <c r="A580" s="6" t="s">
        <v>637</v>
      </c>
      <c r="B580" s="6" t="s">
        <v>1865</v>
      </c>
    </row>
    <row r="581" spans="1:2" x14ac:dyDescent="0.25">
      <c r="A581" s="6" t="s">
        <v>26</v>
      </c>
      <c r="B581" s="6" t="s">
        <v>1865</v>
      </c>
    </row>
    <row r="582" spans="1:2" x14ac:dyDescent="0.25">
      <c r="A582" s="6" t="s">
        <v>1938</v>
      </c>
      <c r="B582" s="6" t="s">
        <v>1863</v>
      </c>
    </row>
    <row r="583" spans="1:2" x14ac:dyDescent="0.25">
      <c r="A583" s="6" t="s">
        <v>638</v>
      </c>
      <c r="B583" s="6" t="s">
        <v>1863</v>
      </c>
    </row>
    <row r="584" spans="1:2" x14ac:dyDescent="0.25">
      <c r="A584" s="6" t="s">
        <v>639</v>
      </c>
      <c r="B584" s="6" t="s">
        <v>1863</v>
      </c>
    </row>
    <row r="585" spans="1:2" x14ac:dyDescent="0.25">
      <c r="A585" s="6" t="s">
        <v>1939</v>
      </c>
      <c r="B585" s="6" t="s">
        <v>1885</v>
      </c>
    </row>
    <row r="586" spans="1:2" x14ac:dyDescent="0.25">
      <c r="A586" s="6" t="s">
        <v>640</v>
      </c>
      <c r="B586" s="6" t="s">
        <v>1885</v>
      </c>
    </row>
    <row r="587" spans="1:2" x14ac:dyDescent="0.25">
      <c r="A587" s="6" t="s">
        <v>641</v>
      </c>
      <c r="B587" s="6" t="s">
        <v>1885</v>
      </c>
    </row>
    <row r="588" spans="1:2" x14ac:dyDescent="0.25">
      <c r="A588" s="6" t="s">
        <v>1940</v>
      </c>
      <c r="B588" s="6" t="s">
        <v>1885</v>
      </c>
    </row>
    <row r="589" spans="1:2" x14ac:dyDescent="0.25">
      <c r="A589" s="6" t="s">
        <v>642</v>
      </c>
      <c r="B589" s="6" t="s">
        <v>1885</v>
      </c>
    </row>
    <row r="590" spans="1:2" x14ac:dyDescent="0.25">
      <c r="A590" s="6" t="s">
        <v>1941</v>
      </c>
      <c r="B590" s="6" t="s">
        <v>1885</v>
      </c>
    </row>
    <row r="591" spans="1:2" x14ac:dyDescent="0.25">
      <c r="A591" s="6" t="s">
        <v>1942</v>
      </c>
      <c r="B591" s="6" t="s">
        <v>1885</v>
      </c>
    </row>
    <row r="592" spans="1:2" x14ac:dyDescent="0.25">
      <c r="A592" s="6" t="s">
        <v>643</v>
      </c>
      <c r="B592" s="6" t="s">
        <v>1864</v>
      </c>
    </row>
    <row r="593" spans="1:2" x14ac:dyDescent="0.25">
      <c r="A593" s="6" t="s">
        <v>644</v>
      </c>
      <c r="B593" s="6" t="s">
        <v>1864</v>
      </c>
    </row>
    <row r="594" spans="1:2" x14ac:dyDescent="0.25">
      <c r="A594" s="6" t="s">
        <v>645</v>
      </c>
      <c r="B594" s="6" t="s">
        <v>1864</v>
      </c>
    </row>
    <row r="595" spans="1:2" x14ac:dyDescent="0.25">
      <c r="A595" s="6" t="s">
        <v>646</v>
      </c>
      <c r="B595" s="6" t="s">
        <v>1864</v>
      </c>
    </row>
    <row r="596" spans="1:2" x14ac:dyDescent="0.25">
      <c r="A596" s="6" t="s">
        <v>647</v>
      </c>
      <c r="B596" s="6" t="s">
        <v>1864</v>
      </c>
    </row>
    <row r="597" spans="1:2" x14ac:dyDescent="0.25">
      <c r="A597" s="6" t="s">
        <v>648</v>
      </c>
      <c r="B597" s="6" t="s">
        <v>1864</v>
      </c>
    </row>
    <row r="598" spans="1:2" x14ac:dyDescent="0.25">
      <c r="A598" s="6" t="s">
        <v>649</v>
      </c>
      <c r="B598" s="6" t="s">
        <v>1864</v>
      </c>
    </row>
    <row r="599" spans="1:2" x14ac:dyDescent="0.25">
      <c r="A599" s="6" t="s">
        <v>650</v>
      </c>
      <c r="B599" s="6" t="s">
        <v>1864</v>
      </c>
    </row>
    <row r="600" spans="1:2" x14ac:dyDescent="0.25">
      <c r="A600" s="6" t="s">
        <v>651</v>
      </c>
      <c r="B600" s="6" t="s">
        <v>1864</v>
      </c>
    </row>
    <row r="601" spans="1:2" x14ac:dyDescent="0.25">
      <c r="A601" s="6" t="s">
        <v>652</v>
      </c>
      <c r="B601" s="6" t="s">
        <v>1864</v>
      </c>
    </row>
    <row r="602" spans="1:2" x14ac:dyDescent="0.25">
      <c r="A602" s="6" t="s">
        <v>653</v>
      </c>
      <c r="B602" s="6" t="s">
        <v>1862</v>
      </c>
    </row>
    <row r="603" spans="1:2" x14ac:dyDescent="0.25">
      <c r="A603" s="6" t="s">
        <v>654</v>
      </c>
      <c r="B603" s="6" t="s">
        <v>1862</v>
      </c>
    </row>
    <row r="604" spans="1:2" x14ac:dyDescent="0.25">
      <c r="A604" s="6" t="s">
        <v>655</v>
      </c>
      <c r="B604" s="6" t="s">
        <v>1864</v>
      </c>
    </row>
    <row r="605" spans="1:2" x14ac:dyDescent="0.25">
      <c r="A605" s="6" t="s">
        <v>656</v>
      </c>
      <c r="B605" s="6" t="s">
        <v>1864</v>
      </c>
    </row>
    <row r="606" spans="1:2" x14ac:dyDescent="0.25">
      <c r="A606" s="6" t="s">
        <v>1943</v>
      </c>
      <c r="B606" s="6" t="s">
        <v>1864</v>
      </c>
    </row>
    <row r="607" spans="1:2" x14ac:dyDescent="0.25">
      <c r="A607" s="6" t="s">
        <v>657</v>
      </c>
      <c r="B607" s="6" t="s">
        <v>1864</v>
      </c>
    </row>
    <row r="608" spans="1:2" x14ac:dyDescent="0.25">
      <c r="A608" s="6" t="s">
        <v>658</v>
      </c>
      <c r="B608" s="6" t="s">
        <v>1863</v>
      </c>
    </row>
    <row r="609" spans="1:2" x14ac:dyDescent="0.25">
      <c r="A609" s="6" t="s">
        <v>659</v>
      </c>
      <c r="B609" s="6" t="s">
        <v>1863</v>
      </c>
    </row>
    <row r="610" spans="1:2" x14ac:dyDescent="0.25">
      <c r="A610" s="6" t="s">
        <v>660</v>
      </c>
      <c r="B610" s="6" t="s">
        <v>1863</v>
      </c>
    </row>
    <row r="611" spans="1:2" x14ac:dyDescent="0.25">
      <c r="A611" s="6" t="s">
        <v>1944</v>
      </c>
      <c r="B611" s="6" t="s">
        <v>1863</v>
      </c>
    </row>
    <row r="612" spans="1:2" x14ac:dyDescent="0.25">
      <c r="A612" s="6" t="s">
        <v>661</v>
      </c>
      <c r="B612" s="6" t="s">
        <v>1866</v>
      </c>
    </row>
    <row r="613" spans="1:2" x14ac:dyDescent="0.25">
      <c r="A613" s="6" t="s">
        <v>662</v>
      </c>
      <c r="B613" s="6" t="s">
        <v>1866</v>
      </c>
    </row>
    <row r="614" spans="1:2" x14ac:dyDescent="0.25">
      <c r="A614" s="6" t="s">
        <v>665</v>
      </c>
      <c r="B614" s="6" t="s">
        <v>1860</v>
      </c>
    </row>
    <row r="615" spans="1:2" x14ac:dyDescent="0.25">
      <c r="A615" s="6" t="s">
        <v>666</v>
      </c>
      <c r="B615" s="6" t="s">
        <v>1860</v>
      </c>
    </row>
    <row r="616" spans="1:2" x14ac:dyDescent="0.25">
      <c r="A616" s="6" t="s">
        <v>667</v>
      </c>
      <c r="B616" s="6" t="s">
        <v>1860</v>
      </c>
    </row>
    <row r="617" spans="1:2" x14ac:dyDescent="0.25">
      <c r="A617" s="6" t="s">
        <v>668</v>
      </c>
      <c r="B617" s="6" t="s">
        <v>1860</v>
      </c>
    </row>
    <row r="618" spans="1:2" x14ac:dyDescent="0.25">
      <c r="A618" s="6" t="s">
        <v>669</v>
      </c>
      <c r="B618" s="6" t="s">
        <v>1860</v>
      </c>
    </row>
    <row r="619" spans="1:2" x14ac:dyDescent="0.25">
      <c r="A619" s="6" t="s">
        <v>670</v>
      </c>
      <c r="B619" s="6" t="s">
        <v>1860</v>
      </c>
    </row>
    <row r="620" spans="1:2" x14ac:dyDescent="0.25">
      <c r="A620" s="6" t="s">
        <v>671</v>
      </c>
      <c r="B620" s="6" t="s">
        <v>1860</v>
      </c>
    </row>
    <row r="621" spans="1:2" x14ac:dyDescent="0.25">
      <c r="A621" s="6" t="s">
        <v>672</v>
      </c>
      <c r="B621" s="6" t="s">
        <v>1860</v>
      </c>
    </row>
    <row r="622" spans="1:2" x14ac:dyDescent="0.25">
      <c r="A622" s="6" t="s">
        <v>673</v>
      </c>
      <c r="B622" s="6" t="s">
        <v>1860</v>
      </c>
    </row>
    <row r="623" spans="1:2" x14ac:dyDescent="0.25">
      <c r="A623" s="6" t="s">
        <v>674</v>
      </c>
      <c r="B623" s="6" t="s">
        <v>1860</v>
      </c>
    </row>
    <row r="624" spans="1:2" x14ac:dyDescent="0.25">
      <c r="A624" s="6" t="s">
        <v>675</v>
      </c>
      <c r="B624" s="6" t="s">
        <v>1860</v>
      </c>
    </row>
    <row r="625" spans="1:2" x14ac:dyDescent="0.25">
      <c r="A625" s="6" t="s">
        <v>676</v>
      </c>
      <c r="B625" s="6" t="s">
        <v>1860</v>
      </c>
    </row>
    <row r="626" spans="1:2" x14ac:dyDescent="0.25">
      <c r="A626" s="6" t="s">
        <v>677</v>
      </c>
      <c r="B626" s="6" t="s">
        <v>1860</v>
      </c>
    </row>
    <row r="627" spans="1:2" x14ac:dyDescent="0.25">
      <c r="A627" s="6" t="s">
        <v>27</v>
      </c>
      <c r="B627" s="6" t="s">
        <v>1860</v>
      </c>
    </row>
    <row r="628" spans="1:2" x14ac:dyDescent="0.25">
      <c r="A628" s="6" t="s">
        <v>678</v>
      </c>
      <c r="B628" s="6" t="s">
        <v>1860</v>
      </c>
    </row>
    <row r="629" spans="1:2" x14ac:dyDescent="0.25">
      <c r="A629" s="6" t="s">
        <v>679</v>
      </c>
      <c r="B629" s="6" t="s">
        <v>1860</v>
      </c>
    </row>
    <row r="630" spans="1:2" x14ac:dyDescent="0.25">
      <c r="A630" s="6" t="s">
        <v>680</v>
      </c>
      <c r="B630" s="6" t="s">
        <v>1860</v>
      </c>
    </row>
    <row r="631" spans="1:2" x14ac:dyDescent="0.25">
      <c r="A631" s="6" t="s">
        <v>681</v>
      </c>
      <c r="B631" s="6" t="s">
        <v>1863</v>
      </c>
    </row>
    <row r="632" spans="1:2" x14ac:dyDescent="0.25">
      <c r="A632" s="6" t="s">
        <v>682</v>
      </c>
      <c r="B632" s="6" t="s">
        <v>1863</v>
      </c>
    </row>
    <row r="633" spans="1:2" x14ac:dyDescent="0.25">
      <c r="A633" s="6" t="s">
        <v>683</v>
      </c>
      <c r="B633" s="6" t="s">
        <v>1863</v>
      </c>
    </row>
    <row r="634" spans="1:2" x14ac:dyDescent="0.25">
      <c r="A634" s="6" t="s">
        <v>1945</v>
      </c>
      <c r="B634" s="6" t="s">
        <v>1863</v>
      </c>
    </row>
    <row r="635" spans="1:2" x14ac:dyDescent="0.25">
      <c r="A635" s="6" t="s">
        <v>684</v>
      </c>
      <c r="B635" s="6" t="s">
        <v>1863</v>
      </c>
    </row>
    <row r="636" spans="1:2" x14ac:dyDescent="0.25">
      <c r="A636" s="6" t="s">
        <v>685</v>
      </c>
      <c r="B636" s="6" t="s">
        <v>1863</v>
      </c>
    </row>
    <row r="637" spans="1:2" x14ac:dyDescent="0.25">
      <c r="A637" s="6" t="s">
        <v>686</v>
      </c>
      <c r="B637" s="6" t="s">
        <v>1863</v>
      </c>
    </row>
    <row r="638" spans="1:2" x14ac:dyDescent="0.25">
      <c r="A638" s="6" t="s">
        <v>687</v>
      </c>
      <c r="B638" s="6" t="s">
        <v>1863</v>
      </c>
    </row>
    <row r="639" spans="1:2" x14ac:dyDescent="0.25">
      <c r="A639" s="6" t="s">
        <v>688</v>
      </c>
      <c r="B639" s="6" t="s">
        <v>1860</v>
      </c>
    </row>
    <row r="640" spans="1:2" x14ac:dyDescent="0.25">
      <c r="A640" s="6" t="s">
        <v>689</v>
      </c>
      <c r="B640" s="6" t="s">
        <v>1860</v>
      </c>
    </row>
    <row r="641" spans="1:2" x14ac:dyDescent="0.25">
      <c r="A641" s="6" t="s">
        <v>690</v>
      </c>
      <c r="B641" s="6" t="s">
        <v>1860</v>
      </c>
    </row>
    <row r="642" spans="1:2" x14ac:dyDescent="0.25">
      <c r="A642" s="6" t="s">
        <v>691</v>
      </c>
      <c r="B642" s="6" t="s">
        <v>1860</v>
      </c>
    </row>
    <row r="643" spans="1:2" x14ac:dyDescent="0.25">
      <c r="A643" s="6" t="s">
        <v>692</v>
      </c>
      <c r="B643" s="6" t="s">
        <v>1860</v>
      </c>
    </row>
    <row r="644" spans="1:2" x14ac:dyDescent="0.25">
      <c r="A644" s="6" t="s">
        <v>693</v>
      </c>
      <c r="B644" s="6" t="s">
        <v>1860</v>
      </c>
    </row>
    <row r="645" spans="1:2" x14ac:dyDescent="0.25">
      <c r="A645" s="6" t="s">
        <v>694</v>
      </c>
      <c r="B645" s="6" t="s">
        <v>1860</v>
      </c>
    </row>
    <row r="646" spans="1:2" x14ac:dyDescent="0.25">
      <c r="A646" s="6" t="s">
        <v>695</v>
      </c>
      <c r="B646" s="6" t="s">
        <v>1860</v>
      </c>
    </row>
    <row r="647" spans="1:2" x14ac:dyDescent="0.25">
      <c r="A647" s="6" t="s">
        <v>696</v>
      </c>
      <c r="B647" s="6" t="s">
        <v>1860</v>
      </c>
    </row>
    <row r="648" spans="1:2" x14ac:dyDescent="0.25">
      <c r="A648" s="6" t="s">
        <v>697</v>
      </c>
      <c r="B648" s="6" t="s">
        <v>1870</v>
      </c>
    </row>
    <row r="649" spans="1:2" x14ac:dyDescent="0.25">
      <c r="A649" s="6" t="s">
        <v>698</v>
      </c>
      <c r="B649" s="6" t="s">
        <v>1870</v>
      </c>
    </row>
    <row r="650" spans="1:2" x14ac:dyDescent="0.25">
      <c r="A650" s="6" t="s">
        <v>699</v>
      </c>
      <c r="B650" s="6" t="s">
        <v>1870</v>
      </c>
    </row>
    <row r="651" spans="1:2" x14ac:dyDescent="0.25">
      <c r="A651" s="6" t="s">
        <v>700</v>
      </c>
      <c r="B651" s="6" t="s">
        <v>1870</v>
      </c>
    </row>
    <row r="652" spans="1:2" x14ac:dyDescent="0.25">
      <c r="A652" s="6" t="s">
        <v>28</v>
      </c>
      <c r="B652" s="6" t="s">
        <v>1865</v>
      </c>
    </row>
    <row r="653" spans="1:2" x14ac:dyDescent="0.25">
      <c r="A653" s="6" t="s">
        <v>701</v>
      </c>
      <c r="B653" s="6" t="s">
        <v>1865</v>
      </c>
    </row>
    <row r="654" spans="1:2" x14ac:dyDescent="0.25">
      <c r="A654" s="6" t="s">
        <v>702</v>
      </c>
      <c r="B654" s="6" t="s">
        <v>1865</v>
      </c>
    </row>
    <row r="655" spans="1:2" x14ac:dyDescent="0.25">
      <c r="A655" s="6" t="s">
        <v>703</v>
      </c>
      <c r="B655" s="6" t="s">
        <v>1865</v>
      </c>
    </row>
    <row r="656" spans="1:2" x14ac:dyDescent="0.25">
      <c r="A656" s="6" t="s">
        <v>704</v>
      </c>
      <c r="B656" s="6" t="s">
        <v>1865</v>
      </c>
    </row>
    <row r="657" spans="1:2" x14ac:dyDescent="0.25">
      <c r="A657" s="6" t="s">
        <v>705</v>
      </c>
      <c r="B657" s="6" t="s">
        <v>1865</v>
      </c>
    </row>
    <row r="658" spans="1:2" x14ac:dyDescent="0.25">
      <c r="A658" s="6" t="s">
        <v>706</v>
      </c>
      <c r="B658" s="6" t="s">
        <v>1862</v>
      </c>
    </row>
    <row r="659" spans="1:2" x14ac:dyDescent="0.25">
      <c r="A659" s="6" t="s">
        <v>707</v>
      </c>
      <c r="B659" s="6" t="s">
        <v>1862</v>
      </c>
    </row>
    <row r="660" spans="1:2" x14ac:dyDescent="0.25">
      <c r="A660" s="6" t="s">
        <v>708</v>
      </c>
      <c r="B660" s="6" t="s">
        <v>1862</v>
      </c>
    </row>
    <row r="661" spans="1:2" x14ac:dyDescent="0.25">
      <c r="A661" s="6" t="s">
        <v>709</v>
      </c>
      <c r="B661" s="6" t="s">
        <v>1862</v>
      </c>
    </row>
    <row r="662" spans="1:2" x14ac:dyDescent="0.25">
      <c r="A662" s="6" t="s">
        <v>710</v>
      </c>
      <c r="B662" s="6" t="s">
        <v>1863</v>
      </c>
    </row>
    <row r="663" spans="1:2" x14ac:dyDescent="0.25">
      <c r="A663" s="6" t="s">
        <v>711</v>
      </c>
      <c r="B663" s="6" t="s">
        <v>1863</v>
      </c>
    </row>
    <row r="664" spans="1:2" x14ac:dyDescent="0.25">
      <c r="A664" s="6" t="s">
        <v>712</v>
      </c>
      <c r="B664" s="6" t="s">
        <v>1863</v>
      </c>
    </row>
    <row r="665" spans="1:2" x14ac:dyDescent="0.25">
      <c r="A665" s="6" t="s">
        <v>713</v>
      </c>
      <c r="B665" s="6" t="s">
        <v>1863</v>
      </c>
    </row>
    <row r="666" spans="1:2" x14ac:dyDescent="0.25">
      <c r="A666" s="6" t="s">
        <v>714</v>
      </c>
      <c r="B666" s="6" t="s">
        <v>1865</v>
      </c>
    </row>
    <row r="667" spans="1:2" x14ac:dyDescent="0.25">
      <c r="A667" s="6" t="s">
        <v>715</v>
      </c>
      <c r="B667" s="6" t="s">
        <v>1865</v>
      </c>
    </row>
    <row r="668" spans="1:2" x14ac:dyDescent="0.25">
      <c r="A668" s="6" t="s">
        <v>716</v>
      </c>
      <c r="B668" s="6" t="s">
        <v>1865</v>
      </c>
    </row>
    <row r="669" spans="1:2" x14ac:dyDescent="0.25">
      <c r="A669" s="6" t="s">
        <v>717</v>
      </c>
      <c r="B669" s="6" t="s">
        <v>1865</v>
      </c>
    </row>
    <row r="670" spans="1:2" x14ac:dyDescent="0.25">
      <c r="A670" s="6" t="s">
        <v>718</v>
      </c>
      <c r="B670" s="6" t="s">
        <v>1866</v>
      </c>
    </row>
    <row r="671" spans="1:2" x14ac:dyDescent="0.25">
      <c r="A671" s="6" t="s">
        <v>719</v>
      </c>
      <c r="B671" s="6" t="s">
        <v>1866</v>
      </c>
    </row>
    <row r="672" spans="1:2" x14ac:dyDescent="0.25">
      <c r="A672" s="6" t="s">
        <v>720</v>
      </c>
      <c r="B672" s="6" t="s">
        <v>1866</v>
      </c>
    </row>
    <row r="673" spans="1:2" x14ac:dyDescent="0.25">
      <c r="A673" s="6" t="s">
        <v>721</v>
      </c>
      <c r="B673" s="6" t="s">
        <v>1863</v>
      </c>
    </row>
    <row r="674" spans="1:2" x14ac:dyDescent="0.25">
      <c r="A674" s="6" t="s">
        <v>722</v>
      </c>
      <c r="B674" s="6" t="s">
        <v>1863</v>
      </c>
    </row>
    <row r="675" spans="1:2" x14ac:dyDescent="0.25">
      <c r="A675" s="6" t="s">
        <v>723</v>
      </c>
      <c r="B675" s="6" t="s">
        <v>1863</v>
      </c>
    </row>
    <row r="676" spans="1:2" x14ac:dyDescent="0.25">
      <c r="A676" s="6" t="s">
        <v>724</v>
      </c>
      <c r="B676" s="6" t="s">
        <v>1863</v>
      </c>
    </row>
    <row r="677" spans="1:2" x14ac:dyDescent="0.25">
      <c r="A677" s="6" t="s">
        <v>725</v>
      </c>
      <c r="B677" s="6" t="s">
        <v>1863</v>
      </c>
    </row>
    <row r="678" spans="1:2" x14ac:dyDescent="0.25">
      <c r="A678" s="6" t="s">
        <v>726</v>
      </c>
      <c r="B678" s="6" t="s">
        <v>1863</v>
      </c>
    </row>
    <row r="679" spans="1:2" x14ac:dyDescent="0.25">
      <c r="A679" s="6" t="s">
        <v>727</v>
      </c>
      <c r="B679" s="6" t="s">
        <v>1863</v>
      </c>
    </row>
    <row r="680" spans="1:2" x14ac:dyDescent="0.25">
      <c r="A680" s="6" t="s">
        <v>728</v>
      </c>
      <c r="B680" s="6" t="s">
        <v>1863</v>
      </c>
    </row>
    <row r="681" spans="1:2" x14ac:dyDescent="0.25">
      <c r="A681" s="6" t="s">
        <v>729</v>
      </c>
      <c r="B681" s="6" t="s">
        <v>1863</v>
      </c>
    </row>
    <row r="682" spans="1:2" x14ac:dyDescent="0.25">
      <c r="A682" s="6" t="s">
        <v>731</v>
      </c>
      <c r="B682" s="6" t="s">
        <v>1863</v>
      </c>
    </row>
    <row r="683" spans="1:2" x14ac:dyDescent="0.25">
      <c r="A683" s="6" t="s">
        <v>732</v>
      </c>
      <c r="B683" s="6" t="s">
        <v>1863</v>
      </c>
    </row>
    <row r="684" spans="1:2" x14ac:dyDescent="0.25">
      <c r="A684" s="6" t="s">
        <v>733</v>
      </c>
      <c r="B684" s="6" t="s">
        <v>1863</v>
      </c>
    </row>
    <row r="685" spans="1:2" x14ac:dyDescent="0.25">
      <c r="A685" s="6" t="s">
        <v>734</v>
      </c>
      <c r="B685" s="6" t="s">
        <v>1863</v>
      </c>
    </row>
    <row r="686" spans="1:2" x14ac:dyDescent="0.25">
      <c r="A686" s="6" t="s">
        <v>735</v>
      </c>
      <c r="B686" s="6" t="s">
        <v>1863</v>
      </c>
    </row>
    <row r="687" spans="1:2" x14ac:dyDescent="0.25">
      <c r="A687" s="6" t="s">
        <v>736</v>
      </c>
      <c r="B687" s="6" t="s">
        <v>1863</v>
      </c>
    </row>
    <row r="688" spans="1:2" x14ac:dyDescent="0.25">
      <c r="A688" s="6" t="s">
        <v>737</v>
      </c>
      <c r="B688" s="6" t="s">
        <v>1863</v>
      </c>
    </row>
    <row r="689" spans="1:2" x14ac:dyDescent="0.25">
      <c r="A689" s="6" t="s">
        <v>738</v>
      </c>
      <c r="B689" s="6" t="s">
        <v>1863</v>
      </c>
    </row>
    <row r="690" spans="1:2" x14ac:dyDescent="0.25">
      <c r="A690" s="6" t="s">
        <v>29</v>
      </c>
      <c r="B690" s="6" t="s">
        <v>1864</v>
      </c>
    </row>
    <row r="691" spans="1:2" x14ac:dyDescent="0.25">
      <c r="A691" s="6" t="s">
        <v>740</v>
      </c>
      <c r="B691" s="6" t="s">
        <v>1860</v>
      </c>
    </row>
    <row r="692" spans="1:2" x14ac:dyDescent="0.25">
      <c r="A692" s="6" t="s">
        <v>741</v>
      </c>
      <c r="B692" s="6" t="s">
        <v>1860</v>
      </c>
    </row>
    <row r="693" spans="1:2" x14ac:dyDescent="0.25">
      <c r="A693" s="6" t="s">
        <v>742</v>
      </c>
      <c r="B693" s="6" t="s">
        <v>1860</v>
      </c>
    </row>
    <row r="694" spans="1:2" x14ac:dyDescent="0.25">
      <c r="A694" s="6" t="s">
        <v>743</v>
      </c>
      <c r="B694" s="6" t="s">
        <v>1860</v>
      </c>
    </row>
    <row r="695" spans="1:2" x14ac:dyDescent="0.25">
      <c r="A695" s="6" t="s">
        <v>744</v>
      </c>
      <c r="B695" s="6" t="s">
        <v>1865</v>
      </c>
    </row>
    <row r="696" spans="1:2" x14ac:dyDescent="0.25">
      <c r="A696" s="6" t="s">
        <v>745</v>
      </c>
      <c r="B696" s="6" t="s">
        <v>1865</v>
      </c>
    </row>
    <row r="697" spans="1:2" x14ac:dyDescent="0.25">
      <c r="A697" s="6" t="s">
        <v>746</v>
      </c>
      <c r="B697" s="6" t="s">
        <v>1865</v>
      </c>
    </row>
    <row r="698" spans="1:2" x14ac:dyDescent="0.25">
      <c r="A698" s="6" t="s">
        <v>747</v>
      </c>
      <c r="B698" s="6" t="s">
        <v>1865</v>
      </c>
    </row>
    <row r="699" spans="1:2" x14ac:dyDescent="0.25">
      <c r="A699" s="6" t="s">
        <v>748</v>
      </c>
      <c r="B699" s="6" t="s">
        <v>1865</v>
      </c>
    </row>
    <row r="700" spans="1:2" x14ac:dyDescent="0.25">
      <c r="A700" s="6" t="s">
        <v>1946</v>
      </c>
      <c r="B700" s="6" t="s">
        <v>1866</v>
      </c>
    </row>
    <row r="701" spans="1:2" x14ac:dyDescent="0.25">
      <c r="A701" s="6" t="s">
        <v>749</v>
      </c>
      <c r="B701" s="6" t="s">
        <v>1865</v>
      </c>
    </row>
    <row r="702" spans="1:2" x14ac:dyDescent="0.25">
      <c r="A702" s="6" t="s">
        <v>750</v>
      </c>
      <c r="B702" s="6" t="s">
        <v>1870</v>
      </c>
    </row>
    <row r="703" spans="1:2" x14ac:dyDescent="0.25">
      <c r="A703" s="6" t="s">
        <v>751</v>
      </c>
      <c r="B703" s="6" t="s">
        <v>1870</v>
      </c>
    </row>
    <row r="704" spans="1:2" x14ac:dyDescent="0.25">
      <c r="A704" s="6" t="s">
        <v>752</v>
      </c>
      <c r="B704" s="6" t="s">
        <v>1870</v>
      </c>
    </row>
    <row r="705" spans="1:2" x14ac:dyDescent="0.25">
      <c r="A705" s="6" t="s">
        <v>753</v>
      </c>
      <c r="B705" s="6" t="s">
        <v>1870</v>
      </c>
    </row>
    <row r="706" spans="1:2" x14ac:dyDescent="0.25">
      <c r="A706" s="6" t="s">
        <v>754</v>
      </c>
      <c r="B706" s="6" t="s">
        <v>1870</v>
      </c>
    </row>
    <row r="707" spans="1:2" x14ac:dyDescent="0.25">
      <c r="A707" s="6" t="s">
        <v>755</v>
      </c>
      <c r="B707" s="6" t="s">
        <v>1870</v>
      </c>
    </row>
    <row r="708" spans="1:2" x14ac:dyDescent="0.25">
      <c r="A708" s="6" t="s">
        <v>756</v>
      </c>
      <c r="B708" s="6" t="s">
        <v>1865</v>
      </c>
    </row>
    <row r="709" spans="1:2" x14ac:dyDescent="0.25">
      <c r="A709" s="6" t="s">
        <v>757</v>
      </c>
      <c r="B709" s="6" t="s">
        <v>1865</v>
      </c>
    </row>
    <row r="710" spans="1:2" x14ac:dyDescent="0.25">
      <c r="A710" s="6" t="s">
        <v>30</v>
      </c>
      <c r="B710" s="6" t="s">
        <v>1865</v>
      </c>
    </row>
    <row r="711" spans="1:2" x14ac:dyDescent="0.25">
      <c r="A711" s="6" t="s">
        <v>758</v>
      </c>
      <c r="B711" s="6" t="s">
        <v>1865</v>
      </c>
    </row>
    <row r="712" spans="1:2" x14ac:dyDescent="0.25">
      <c r="A712" s="6" t="s">
        <v>31</v>
      </c>
      <c r="B712" s="6" t="s">
        <v>1947</v>
      </c>
    </row>
    <row r="713" spans="1:2" x14ac:dyDescent="0.25">
      <c r="A713" s="6" t="s">
        <v>759</v>
      </c>
      <c r="B713" s="6" t="s">
        <v>1947</v>
      </c>
    </row>
    <row r="714" spans="1:2" x14ac:dyDescent="0.25">
      <c r="A714" s="6" t="s">
        <v>760</v>
      </c>
      <c r="B714" s="6" t="s">
        <v>1947</v>
      </c>
    </row>
    <row r="715" spans="1:2" x14ac:dyDescent="0.25">
      <c r="A715" s="6" t="s">
        <v>1948</v>
      </c>
      <c r="B715" s="6" t="s">
        <v>1947</v>
      </c>
    </row>
    <row r="716" spans="1:2" x14ac:dyDescent="0.25">
      <c r="A716" s="6" t="s">
        <v>761</v>
      </c>
      <c r="B716" s="6" t="s">
        <v>1860</v>
      </c>
    </row>
    <row r="717" spans="1:2" x14ac:dyDescent="0.25">
      <c r="A717" s="6" t="s">
        <v>762</v>
      </c>
      <c r="B717" s="6" t="s">
        <v>1860</v>
      </c>
    </row>
    <row r="718" spans="1:2" x14ac:dyDescent="0.25">
      <c r="A718" s="6" t="s">
        <v>763</v>
      </c>
      <c r="B718" s="6" t="s">
        <v>1863</v>
      </c>
    </row>
    <row r="719" spans="1:2" x14ac:dyDescent="0.25">
      <c r="A719" s="6" t="s">
        <v>764</v>
      </c>
      <c r="B719" s="6" t="s">
        <v>1863</v>
      </c>
    </row>
    <row r="720" spans="1:2" x14ac:dyDescent="0.25">
      <c r="A720" s="6" t="s">
        <v>765</v>
      </c>
      <c r="B720" s="6" t="s">
        <v>1863</v>
      </c>
    </row>
    <row r="721" spans="1:2" x14ac:dyDescent="0.25">
      <c r="A721" s="6" t="s">
        <v>766</v>
      </c>
      <c r="B721" s="6" t="s">
        <v>1863</v>
      </c>
    </row>
    <row r="722" spans="1:2" x14ac:dyDescent="0.25">
      <c r="A722" s="6" t="s">
        <v>767</v>
      </c>
      <c r="B722" s="6" t="s">
        <v>1863</v>
      </c>
    </row>
    <row r="723" spans="1:2" x14ac:dyDescent="0.25">
      <c r="A723" s="6" t="s">
        <v>32</v>
      </c>
      <c r="B723" s="6" t="s">
        <v>1862</v>
      </c>
    </row>
    <row r="724" spans="1:2" x14ac:dyDescent="0.25">
      <c r="A724" s="6" t="s">
        <v>768</v>
      </c>
      <c r="B724" s="6" t="s">
        <v>1862</v>
      </c>
    </row>
    <row r="725" spans="1:2" x14ac:dyDescent="0.25">
      <c r="A725" s="6" t="s">
        <v>769</v>
      </c>
      <c r="B725" s="6" t="s">
        <v>1862</v>
      </c>
    </row>
    <row r="726" spans="1:2" x14ac:dyDescent="0.25">
      <c r="A726" s="6" t="s">
        <v>770</v>
      </c>
      <c r="B726" s="6" t="s">
        <v>1862</v>
      </c>
    </row>
    <row r="727" spans="1:2" x14ac:dyDescent="0.25">
      <c r="A727" s="6" t="s">
        <v>33</v>
      </c>
      <c r="B727" s="6" t="s">
        <v>1862</v>
      </c>
    </row>
    <row r="728" spans="1:2" x14ac:dyDescent="0.25">
      <c r="A728" s="6" t="s">
        <v>771</v>
      </c>
      <c r="B728" s="6" t="s">
        <v>1862</v>
      </c>
    </row>
    <row r="729" spans="1:2" x14ac:dyDescent="0.25">
      <c r="A729" s="6" t="s">
        <v>772</v>
      </c>
      <c r="B729" s="6" t="s">
        <v>1862</v>
      </c>
    </row>
    <row r="730" spans="1:2" x14ac:dyDescent="0.25">
      <c r="A730" s="6" t="s">
        <v>773</v>
      </c>
      <c r="B730" s="6" t="s">
        <v>1862</v>
      </c>
    </row>
    <row r="731" spans="1:2" x14ac:dyDescent="0.25">
      <c r="A731" s="6" t="s">
        <v>143</v>
      </c>
      <c r="B731" s="6" t="s">
        <v>1862</v>
      </c>
    </row>
    <row r="732" spans="1:2" x14ac:dyDescent="0.25">
      <c r="A732" s="6" t="s">
        <v>774</v>
      </c>
      <c r="B732" s="6" t="s">
        <v>1862</v>
      </c>
    </row>
    <row r="733" spans="1:2" x14ac:dyDescent="0.25">
      <c r="A733" s="6" t="s">
        <v>775</v>
      </c>
      <c r="B733" s="6" t="s">
        <v>1865</v>
      </c>
    </row>
    <row r="734" spans="1:2" x14ac:dyDescent="0.25">
      <c r="A734" s="6" t="s">
        <v>776</v>
      </c>
      <c r="B734" s="6" t="s">
        <v>1865</v>
      </c>
    </row>
    <row r="735" spans="1:2" x14ac:dyDescent="0.25">
      <c r="A735" s="6" t="s">
        <v>777</v>
      </c>
      <c r="B735" s="6" t="s">
        <v>1862</v>
      </c>
    </row>
    <row r="736" spans="1:2" x14ac:dyDescent="0.25">
      <c r="A736" s="6" t="s">
        <v>34</v>
      </c>
      <c r="B736" s="6" t="s">
        <v>1862</v>
      </c>
    </row>
    <row r="737" spans="1:2" x14ac:dyDescent="0.25">
      <c r="A737" s="6" t="s">
        <v>35</v>
      </c>
      <c r="B737" s="6" t="s">
        <v>1862</v>
      </c>
    </row>
    <row r="738" spans="1:2" x14ac:dyDescent="0.25">
      <c r="A738" s="6" t="s">
        <v>778</v>
      </c>
      <c r="B738" s="6" t="s">
        <v>1860</v>
      </c>
    </row>
    <row r="739" spans="1:2" x14ac:dyDescent="0.25">
      <c r="A739" s="6" t="s">
        <v>779</v>
      </c>
      <c r="B739" s="6" t="s">
        <v>1860</v>
      </c>
    </row>
    <row r="740" spans="1:2" x14ac:dyDescent="0.25">
      <c r="A740" s="6" t="s">
        <v>780</v>
      </c>
      <c r="B740" s="6" t="s">
        <v>1860</v>
      </c>
    </row>
    <row r="741" spans="1:2" x14ac:dyDescent="0.25">
      <c r="A741" s="6" t="s">
        <v>781</v>
      </c>
      <c r="B741" s="6" t="s">
        <v>1860</v>
      </c>
    </row>
    <row r="742" spans="1:2" x14ac:dyDescent="0.25">
      <c r="A742" s="6" t="s">
        <v>782</v>
      </c>
      <c r="B742" s="6" t="s">
        <v>1860</v>
      </c>
    </row>
    <row r="743" spans="1:2" x14ac:dyDescent="0.25">
      <c r="A743" s="6" t="s">
        <v>1949</v>
      </c>
      <c r="B743" s="6" t="s">
        <v>1862</v>
      </c>
    </row>
    <row r="744" spans="1:2" x14ac:dyDescent="0.25">
      <c r="A744" s="6" t="s">
        <v>783</v>
      </c>
      <c r="B744" s="6" t="s">
        <v>1865</v>
      </c>
    </row>
    <row r="745" spans="1:2" x14ac:dyDescent="0.25">
      <c r="A745" s="6" t="s">
        <v>784</v>
      </c>
      <c r="B745" s="6" t="s">
        <v>1865</v>
      </c>
    </row>
    <row r="746" spans="1:2" x14ac:dyDescent="0.25">
      <c r="A746" s="6" t="s">
        <v>1950</v>
      </c>
      <c r="B746" s="6" t="s">
        <v>1865</v>
      </c>
    </row>
    <row r="747" spans="1:2" x14ac:dyDescent="0.25">
      <c r="A747" s="6" t="s">
        <v>785</v>
      </c>
      <c r="B747" s="6" t="s">
        <v>1864</v>
      </c>
    </row>
    <row r="748" spans="1:2" x14ac:dyDescent="0.25">
      <c r="A748" s="6" t="s">
        <v>786</v>
      </c>
      <c r="B748" s="6" t="s">
        <v>1864</v>
      </c>
    </row>
    <row r="749" spans="1:2" x14ac:dyDescent="0.25">
      <c r="A749" s="6" t="s">
        <v>787</v>
      </c>
      <c r="B749" s="6" t="s">
        <v>1864</v>
      </c>
    </row>
    <row r="750" spans="1:2" x14ac:dyDescent="0.25">
      <c r="A750" s="6" t="s">
        <v>788</v>
      </c>
      <c r="B750" s="6" t="s">
        <v>1864</v>
      </c>
    </row>
    <row r="751" spans="1:2" x14ac:dyDescent="0.25">
      <c r="A751" s="6" t="s">
        <v>789</v>
      </c>
      <c r="B751" s="6" t="s">
        <v>1864</v>
      </c>
    </row>
    <row r="752" spans="1:2" x14ac:dyDescent="0.25">
      <c r="A752" s="6" t="s">
        <v>790</v>
      </c>
      <c r="B752" s="6" t="s">
        <v>1864</v>
      </c>
    </row>
    <row r="753" spans="1:2" x14ac:dyDescent="0.25">
      <c r="A753" s="6" t="s">
        <v>791</v>
      </c>
      <c r="B753" s="6" t="s">
        <v>1864</v>
      </c>
    </row>
    <row r="754" spans="1:2" x14ac:dyDescent="0.25">
      <c r="A754" s="6" t="s">
        <v>792</v>
      </c>
      <c r="B754" s="6" t="s">
        <v>1864</v>
      </c>
    </row>
    <row r="755" spans="1:2" x14ac:dyDescent="0.25">
      <c r="A755" s="6" t="s">
        <v>793</v>
      </c>
      <c r="B755" s="6" t="s">
        <v>1864</v>
      </c>
    </row>
    <row r="756" spans="1:2" x14ac:dyDescent="0.25">
      <c r="A756" s="6" t="s">
        <v>794</v>
      </c>
      <c r="B756" s="6" t="s">
        <v>1864</v>
      </c>
    </row>
    <row r="757" spans="1:2" x14ac:dyDescent="0.25">
      <c r="A757" s="6" t="s">
        <v>795</v>
      </c>
      <c r="B757" s="6" t="s">
        <v>1860</v>
      </c>
    </row>
    <row r="758" spans="1:2" x14ac:dyDescent="0.25">
      <c r="A758" s="6" t="s">
        <v>796</v>
      </c>
      <c r="B758" s="6" t="s">
        <v>1860</v>
      </c>
    </row>
    <row r="759" spans="1:2" x14ac:dyDescent="0.25">
      <c r="A759" s="6" t="s">
        <v>797</v>
      </c>
      <c r="B759" s="6" t="s">
        <v>1860</v>
      </c>
    </row>
    <row r="760" spans="1:2" x14ac:dyDescent="0.25">
      <c r="A760" s="6" t="s">
        <v>798</v>
      </c>
      <c r="B760" s="6" t="s">
        <v>1860</v>
      </c>
    </row>
    <row r="761" spans="1:2" x14ac:dyDescent="0.25">
      <c r="A761" s="6" t="s">
        <v>799</v>
      </c>
      <c r="B761" s="6" t="s">
        <v>1860</v>
      </c>
    </row>
    <row r="762" spans="1:2" x14ac:dyDescent="0.25">
      <c r="A762" s="6" t="s">
        <v>800</v>
      </c>
      <c r="B762" s="6" t="s">
        <v>1860</v>
      </c>
    </row>
    <row r="763" spans="1:2" x14ac:dyDescent="0.25">
      <c r="A763" s="6" t="s">
        <v>801</v>
      </c>
      <c r="B763" s="6" t="s">
        <v>1860</v>
      </c>
    </row>
    <row r="764" spans="1:2" x14ac:dyDescent="0.25">
      <c r="A764" s="6" t="s">
        <v>802</v>
      </c>
      <c r="B764" s="6" t="s">
        <v>1860</v>
      </c>
    </row>
    <row r="765" spans="1:2" x14ac:dyDescent="0.25">
      <c r="A765" s="6" t="s">
        <v>803</v>
      </c>
      <c r="B765" s="6" t="s">
        <v>1860</v>
      </c>
    </row>
    <row r="766" spans="1:2" x14ac:dyDescent="0.25">
      <c r="A766" s="6" t="s">
        <v>804</v>
      </c>
      <c r="B766" s="6" t="s">
        <v>1860</v>
      </c>
    </row>
    <row r="767" spans="1:2" x14ac:dyDescent="0.25">
      <c r="A767" s="6" t="s">
        <v>805</v>
      </c>
      <c r="B767" s="6" t="s">
        <v>1860</v>
      </c>
    </row>
    <row r="768" spans="1:2" x14ac:dyDescent="0.25">
      <c r="A768" s="6" t="s">
        <v>806</v>
      </c>
      <c r="B768" s="6" t="s">
        <v>1860</v>
      </c>
    </row>
    <row r="769" spans="1:2" x14ac:dyDescent="0.25">
      <c r="A769" s="6" t="s">
        <v>807</v>
      </c>
      <c r="B769" s="6" t="s">
        <v>1860</v>
      </c>
    </row>
    <row r="770" spans="1:2" x14ac:dyDescent="0.25">
      <c r="A770" s="6" t="s">
        <v>808</v>
      </c>
      <c r="B770" s="6" t="s">
        <v>1860</v>
      </c>
    </row>
    <row r="771" spans="1:2" x14ac:dyDescent="0.25">
      <c r="A771" s="6" t="s">
        <v>809</v>
      </c>
      <c r="B771" s="6" t="s">
        <v>1860</v>
      </c>
    </row>
    <row r="772" spans="1:2" x14ac:dyDescent="0.25">
      <c r="A772" s="6" t="s">
        <v>810</v>
      </c>
      <c r="B772" s="6" t="s">
        <v>1860</v>
      </c>
    </row>
    <row r="773" spans="1:2" x14ac:dyDescent="0.25">
      <c r="A773" s="6" t="s">
        <v>811</v>
      </c>
      <c r="B773" s="6" t="s">
        <v>1860</v>
      </c>
    </row>
    <row r="774" spans="1:2" x14ac:dyDescent="0.25">
      <c r="A774" s="6" t="s">
        <v>812</v>
      </c>
      <c r="B774" s="6" t="s">
        <v>1860</v>
      </c>
    </row>
    <row r="775" spans="1:2" x14ac:dyDescent="0.25">
      <c r="A775" s="6" t="s">
        <v>813</v>
      </c>
      <c r="B775" s="6" t="s">
        <v>1860</v>
      </c>
    </row>
    <row r="776" spans="1:2" x14ac:dyDescent="0.25">
      <c r="A776" s="6" t="s">
        <v>814</v>
      </c>
      <c r="B776" s="6" t="s">
        <v>1860</v>
      </c>
    </row>
    <row r="777" spans="1:2" x14ac:dyDescent="0.25">
      <c r="A777" s="6" t="s">
        <v>815</v>
      </c>
      <c r="B777" s="6" t="s">
        <v>1860</v>
      </c>
    </row>
    <row r="778" spans="1:2" x14ac:dyDescent="0.25">
      <c r="A778" s="6" t="s">
        <v>816</v>
      </c>
      <c r="B778" s="6" t="s">
        <v>1860</v>
      </c>
    </row>
    <row r="779" spans="1:2" x14ac:dyDescent="0.25">
      <c r="A779" s="6" t="s">
        <v>817</v>
      </c>
      <c r="B779" s="6" t="s">
        <v>1860</v>
      </c>
    </row>
    <row r="780" spans="1:2" x14ac:dyDescent="0.25">
      <c r="A780" s="6" t="s">
        <v>818</v>
      </c>
      <c r="B780" s="6" t="s">
        <v>1860</v>
      </c>
    </row>
    <row r="781" spans="1:2" x14ac:dyDescent="0.25">
      <c r="A781" s="6" t="s">
        <v>819</v>
      </c>
      <c r="B781" s="6" t="s">
        <v>1863</v>
      </c>
    </row>
    <row r="782" spans="1:2" x14ac:dyDescent="0.25">
      <c r="A782" s="6" t="s">
        <v>820</v>
      </c>
      <c r="B782" s="6" t="s">
        <v>1863</v>
      </c>
    </row>
    <row r="783" spans="1:2" x14ac:dyDescent="0.25">
      <c r="A783" s="6" t="s">
        <v>821</v>
      </c>
      <c r="B783" s="6" t="s">
        <v>1863</v>
      </c>
    </row>
    <row r="784" spans="1:2" x14ac:dyDescent="0.25">
      <c r="A784" s="6" t="s">
        <v>822</v>
      </c>
      <c r="B784" s="6" t="s">
        <v>1863</v>
      </c>
    </row>
    <row r="785" spans="1:2" x14ac:dyDescent="0.25">
      <c r="A785" s="6" t="s">
        <v>823</v>
      </c>
      <c r="B785" s="6" t="s">
        <v>1863</v>
      </c>
    </row>
    <row r="786" spans="1:2" x14ac:dyDescent="0.25">
      <c r="A786" s="6" t="s">
        <v>824</v>
      </c>
      <c r="B786" s="6" t="s">
        <v>1863</v>
      </c>
    </row>
    <row r="787" spans="1:2" x14ac:dyDescent="0.25">
      <c r="A787" s="6" t="s">
        <v>825</v>
      </c>
      <c r="B787" s="6" t="s">
        <v>1863</v>
      </c>
    </row>
    <row r="788" spans="1:2" x14ac:dyDescent="0.25">
      <c r="A788" s="6" t="s">
        <v>826</v>
      </c>
      <c r="B788" s="6" t="s">
        <v>1863</v>
      </c>
    </row>
    <row r="789" spans="1:2" x14ac:dyDescent="0.25">
      <c r="A789" s="6" t="s">
        <v>827</v>
      </c>
      <c r="B789" s="6" t="s">
        <v>1863</v>
      </c>
    </row>
    <row r="790" spans="1:2" x14ac:dyDescent="0.25">
      <c r="A790" s="6" t="s">
        <v>828</v>
      </c>
      <c r="B790" s="6" t="s">
        <v>1863</v>
      </c>
    </row>
    <row r="791" spans="1:2" x14ac:dyDescent="0.25">
      <c r="A791" s="6" t="s">
        <v>829</v>
      </c>
      <c r="B791" s="6" t="s">
        <v>1863</v>
      </c>
    </row>
    <row r="792" spans="1:2" x14ac:dyDescent="0.25">
      <c r="A792" s="6" t="s">
        <v>830</v>
      </c>
      <c r="B792" s="6" t="s">
        <v>1863</v>
      </c>
    </row>
    <row r="793" spans="1:2" x14ac:dyDescent="0.25">
      <c r="A793" s="6" t="s">
        <v>1951</v>
      </c>
      <c r="B793" s="6" t="s">
        <v>1863</v>
      </c>
    </row>
    <row r="794" spans="1:2" x14ac:dyDescent="0.25">
      <c r="A794" s="6" t="s">
        <v>831</v>
      </c>
      <c r="B794" s="6" t="s">
        <v>1863</v>
      </c>
    </row>
    <row r="795" spans="1:2" x14ac:dyDescent="0.25">
      <c r="A795" s="6" t="s">
        <v>832</v>
      </c>
      <c r="B795" s="6" t="s">
        <v>1863</v>
      </c>
    </row>
    <row r="796" spans="1:2" x14ac:dyDescent="0.25">
      <c r="A796" s="6" t="s">
        <v>833</v>
      </c>
      <c r="B796" s="6" t="s">
        <v>1863</v>
      </c>
    </row>
    <row r="797" spans="1:2" x14ac:dyDescent="0.25">
      <c r="A797" s="6" t="s">
        <v>834</v>
      </c>
      <c r="B797" s="6" t="s">
        <v>1860</v>
      </c>
    </row>
    <row r="798" spans="1:2" x14ac:dyDescent="0.25">
      <c r="A798" s="6" t="s">
        <v>835</v>
      </c>
      <c r="B798" s="6" t="s">
        <v>1860</v>
      </c>
    </row>
    <row r="799" spans="1:2" x14ac:dyDescent="0.25">
      <c r="A799" s="6" t="s">
        <v>836</v>
      </c>
      <c r="B799" s="6" t="s">
        <v>1860</v>
      </c>
    </row>
    <row r="800" spans="1:2" x14ac:dyDescent="0.25">
      <c r="A800" s="6" t="s">
        <v>837</v>
      </c>
      <c r="B800" s="6" t="s">
        <v>1860</v>
      </c>
    </row>
    <row r="801" spans="1:2" x14ac:dyDescent="0.25">
      <c r="A801" s="6" t="s">
        <v>838</v>
      </c>
      <c r="B801" s="6" t="s">
        <v>1860</v>
      </c>
    </row>
    <row r="802" spans="1:2" x14ac:dyDescent="0.25">
      <c r="A802" s="6" t="s">
        <v>839</v>
      </c>
      <c r="B802" s="6" t="s">
        <v>1860</v>
      </c>
    </row>
    <row r="803" spans="1:2" x14ac:dyDescent="0.25">
      <c r="A803" s="6" t="s">
        <v>840</v>
      </c>
      <c r="B803" s="6" t="s">
        <v>1860</v>
      </c>
    </row>
    <row r="804" spans="1:2" x14ac:dyDescent="0.25">
      <c r="A804" s="6" t="s">
        <v>841</v>
      </c>
      <c r="B804" s="6" t="s">
        <v>1860</v>
      </c>
    </row>
    <row r="805" spans="1:2" x14ac:dyDescent="0.25">
      <c r="A805" s="6" t="s">
        <v>846</v>
      </c>
      <c r="B805" s="6" t="s">
        <v>1860</v>
      </c>
    </row>
    <row r="806" spans="1:2" x14ac:dyDescent="0.25">
      <c r="A806" s="6" t="s">
        <v>847</v>
      </c>
      <c r="B806" s="6" t="s">
        <v>1860</v>
      </c>
    </row>
    <row r="807" spans="1:2" x14ac:dyDescent="0.25">
      <c r="A807" s="6" t="s">
        <v>848</v>
      </c>
      <c r="B807" s="6" t="s">
        <v>1860</v>
      </c>
    </row>
    <row r="808" spans="1:2" x14ac:dyDescent="0.25">
      <c r="A808" s="6" t="s">
        <v>849</v>
      </c>
      <c r="B808" s="6" t="s">
        <v>1870</v>
      </c>
    </row>
    <row r="809" spans="1:2" x14ac:dyDescent="0.25">
      <c r="A809" s="6" t="s">
        <v>850</v>
      </c>
      <c r="B809" s="6" t="s">
        <v>1870</v>
      </c>
    </row>
    <row r="810" spans="1:2" x14ac:dyDescent="0.25">
      <c r="A810" s="6" t="s">
        <v>851</v>
      </c>
      <c r="B810" s="6" t="s">
        <v>1862</v>
      </c>
    </row>
    <row r="811" spans="1:2" x14ac:dyDescent="0.25">
      <c r="A811" s="6" t="s">
        <v>852</v>
      </c>
      <c r="B811" s="6" t="s">
        <v>1862</v>
      </c>
    </row>
    <row r="812" spans="1:2" x14ac:dyDescent="0.25">
      <c r="A812" s="6" t="s">
        <v>36</v>
      </c>
      <c r="B812" s="6" t="s">
        <v>1862</v>
      </c>
    </row>
    <row r="813" spans="1:2" x14ac:dyDescent="0.25">
      <c r="A813" s="6" t="s">
        <v>37</v>
      </c>
      <c r="B813" s="6" t="s">
        <v>1862</v>
      </c>
    </row>
    <row r="814" spans="1:2" x14ac:dyDescent="0.25">
      <c r="A814" s="6" t="s">
        <v>853</v>
      </c>
      <c r="B814" s="6" t="s">
        <v>1865</v>
      </c>
    </row>
    <row r="815" spans="1:2" x14ac:dyDescent="0.25">
      <c r="A815" s="6" t="s">
        <v>854</v>
      </c>
      <c r="B815" s="6" t="s">
        <v>1865</v>
      </c>
    </row>
    <row r="816" spans="1:2" x14ac:dyDescent="0.25">
      <c r="A816" s="6" t="s">
        <v>855</v>
      </c>
      <c r="B816" s="6" t="s">
        <v>1865</v>
      </c>
    </row>
    <row r="817" spans="1:2" x14ac:dyDescent="0.25">
      <c r="A817" s="6" t="s">
        <v>856</v>
      </c>
      <c r="B817" s="6" t="s">
        <v>1862</v>
      </c>
    </row>
    <row r="818" spans="1:2" x14ac:dyDescent="0.25">
      <c r="A818" s="6" t="s">
        <v>38</v>
      </c>
      <c r="B818" s="6" t="s">
        <v>1862</v>
      </c>
    </row>
    <row r="819" spans="1:2" x14ac:dyDescent="0.25">
      <c r="A819" s="6" t="s">
        <v>857</v>
      </c>
      <c r="B819" s="6" t="s">
        <v>1862</v>
      </c>
    </row>
    <row r="820" spans="1:2" x14ac:dyDescent="0.25">
      <c r="A820" s="6" t="s">
        <v>858</v>
      </c>
      <c r="B820" s="6" t="s">
        <v>1870</v>
      </c>
    </row>
    <row r="821" spans="1:2" x14ac:dyDescent="0.25">
      <c r="A821" s="6" t="s">
        <v>859</v>
      </c>
      <c r="B821" s="6" t="s">
        <v>1870</v>
      </c>
    </row>
    <row r="822" spans="1:2" x14ac:dyDescent="0.25">
      <c r="A822" s="6" t="s">
        <v>860</v>
      </c>
      <c r="B822" s="6" t="s">
        <v>1870</v>
      </c>
    </row>
    <row r="823" spans="1:2" x14ac:dyDescent="0.25">
      <c r="A823" s="6" t="s">
        <v>861</v>
      </c>
      <c r="B823" s="6" t="s">
        <v>1870</v>
      </c>
    </row>
    <row r="824" spans="1:2" x14ac:dyDescent="0.25">
      <c r="A824" s="6" t="s">
        <v>862</v>
      </c>
      <c r="B824" s="6" t="s">
        <v>1870</v>
      </c>
    </row>
    <row r="825" spans="1:2" x14ac:dyDescent="0.25">
      <c r="A825" s="6" t="s">
        <v>863</v>
      </c>
      <c r="B825" s="6" t="s">
        <v>1870</v>
      </c>
    </row>
    <row r="826" spans="1:2" x14ac:dyDescent="0.25">
      <c r="A826" s="6" t="s">
        <v>864</v>
      </c>
      <c r="B826" s="6" t="s">
        <v>1870</v>
      </c>
    </row>
    <row r="827" spans="1:2" x14ac:dyDescent="0.25">
      <c r="A827" s="6" t="s">
        <v>1952</v>
      </c>
      <c r="B827" s="6" t="s">
        <v>1870</v>
      </c>
    </row>
    <row r="828" spans="1:2" x14ac:dyDescent="0.25">
      <c r="A828" s="6" t="s">
        <v>865</v>
      </c>
      <c r="B828" s="6" t="s">
        <v>1870</v>
      </c>
    </row>
    <row r="829" spans="1:2" x14ac:dyDescent="0.25">
      <c r="A829" s="6" t="s">
        <v>866</v>
      </c>
      <c r="B829" s="6" t="s">
        <v>1870</v>
      </c>
    </row>
    <row r="830" spans="1:2" x14ac:dyDescent="0.25">
      <c r="A830" s="6" t="s">
        <v>1953</v>
      </c>
      <c r="B830" s="6" t="s">
        <v>1870</v>
      </c>
    </row>
    <row r="831" spans="1:2" x14ac:dyDescent="0.25">
      <c r="A831" s="6" t="s">
        <v>867</v>
      </c>
      <c r="B831" s="6" t="s">
        <v>1870</v>
      </c>
    </row>
    <row r="832" spans="1:2" x14ac:dyDescent="0.25">
      <c r="A832" s="6" t="s">
        <v>868</v>
      </c>
      <c r="B832" s="6" t="s">
        <v>1870</v>
      </c>
    </row>
    <row r="833" spans="1:2" x14ac:dyDescent="0.25">
      <c r="A833" s="6" t="s">
        <v>869</v>
      </c>
      <c r="B833" s="6" t="s">
        <v>1863</v>
      </c>
    </row>
    <row r="834" spans="1:2" x14ac:dyDescent="0.25">
      <c r="A834" s="6" t="s">
        <v>870</v>
      </c>
      <c r="B834" s="6" t="s">
        <v>1863</v>
      </c>
    </row>
    <row r="835" spans="1:2" x14ac:dyDescent="0.25">
      <c r="A835" s="6" t="s">
        <v>871</v>
      </c>
      <c r="B835" s="6" t="s">
        <v>1863</v>
      </c>
    </row>
    <row r="836" spans="1:2" x14ac:dyDescent="0.25">
      <c r="A836" s="6" t="s">
        <v>872</v>
      </c>
      <c r="B836" s="6" t="s">
        <v>1863</v>
      </c>
    </row>
    <row r="837" spans="1:2" x14ac:dyDescent="0.25">
      <c r="A837" s="6" t="s">
        <v>873</v>
      </c>
      <c r="B837" s="6" t="s">
        <v>1862</v>
      </c>
    </row>
    <row r="838" spans="1:2" x14ac:dyDescent="0.25">
      <c r="A838" s="6" t="s">
        <v>874</v>
      </c>
      <c r="B838" s="6" t="s">
        <v>1862</v>
      </c>
    </row>
    <row r="839" spans="1:2" x14ac:dyDescent="0.25">
      <c r="A839" s="6" t="s">
        <v>144</v>
      </c>
      <c r="B839" s="6" t="s">
        <v>1860</v>
      </c>
    </row>
    <row r="840" spans="1:2" x14ac:dyDescent="0.25">
      <c r="A840" s="6" t="s">
        <v>875</v>
      </c>
      <c r="B840" s="6" t="s">
        <v>1860</v>
      </c>
    </row>
    <row r="841" spans="1:2" x14ac:dyDescent="0.25">
      <c r="A841" s="6" t="s">
        <v>876</v>
      </c>
      <c r="B841" s="6" t="s">
        <v>1860</v>
      </c>
    </row>
    <row r="842" spans="1:2" x14ac:dyDescent="0.25">
      <c r="A842" s="6" t="s">
        <v>877</v>
      </c>
      <c r="B842" s="6" t="s">
        <v>1860</v>
      </c>
    </row>
    <row r="843" spans="1:2" x14ac:dyDescent="0.25">
      <c r="A843" s="6" t="s">
        <v>878</v>
      </c>
      <c r="B843" s="6" t="s">
        <v>1860</v>
      </c>
    </row>
    <row r="844" spans="1:2" x14ac:dyDescent="0.25">
      <c r="A844" s="6" t="s">
        <v>879</v>
      </c>
      <c r="B844" s="6" t="s">
        <v>1860</v>
      </c>
    </row>
    <row r="845" spans="1:2" x14ac:dyDescent="0.25">
      <c r="A845" s="6" t="s">
        <v>880</v>
      </c>
      <c r="B845" s="6" t="s">
        <v>1860</v>
      </c>
    </row>
    <row r="846" spans="1:2" x14ac:dyDescent="0.25">
      <c r="A846" s="6" t="s">
        <v>881</v>
      </c>
      <c r="B846" s="6" t="s">
        <v>1860</v>
      </c>
    </row>
    <row r="847" spans="1:2" x14ac:dyDescent="0.25">
      <c r="A847" s="6" t="s">
        <v>882</v>
      </c>
      <c r="B847" s="6" t="s">
        <v>1860</v>
      </c>
    </row>
    <row r="848" spans="1:2" x14ac:dyDescent="0.25">
      <c r="A848" s="6" t="s">
        <v>883</v>
      </c>
      <c r="B848" s="6" t="s">
        <v>1860</v>
      </c>
    </row>
    <row r="849" spans="1:2" x14ac:dyDescent="0.25">
      <c r="A849" s="6" t="s">
        <v>884</v>
      </c>
      <c r="B849" s="6" t="s">
        <v>1860</v>
      </c>
    </row>
    <row r="850" spans="1:2" x14ac:dyDescent="0.25">
      <c r="A850" s="6" t="s">
        <v>885</v>
      </c>
      <c r="B850" s="6" t="s">
        <v>1860</v>
      </c>
    </row>
    <row r="851" spans="1:2" x14ac:dyDescent="0.25">
      <c r="A851" s="6" t="s">
        <v>886</v>
      </c>
      <c r="B851" s="6" t="s">
        <v>1860</v>
      </c>
    </row>
    <row r="852" spans="1:2" x14ac:dyDescent="0.25">
      <c r="A852" s="6" t="s">
        <v>887</v>
      </c>
      <c r="B852" s="6" t="s">
        <v>1860</v>
      </c>
    </row>
    <row r="853" spans="1:2" x14ac:dyDescent="0.25">
      <c r="A853" s="6" t="s">
        <v>888</v>
      </c>
      <c r="B853" s="6" t="s">
        <v>1860</v>
      </c>
    </row>
    <row r="854" spans="1:2" x14ac:dyDescent="0.25">
      <c r="A854" s="6" t="s">
        <v>889</v>
      </c>
      <c r="B854" s="6" t="s">
        <v>1860</v>
      </c>
    </row>
    <row r="855" spans="1:2" x14ac:dyDescent="0.25">
      <c r="A855" s="6" t="s">
        <v>890</v>
      </c>
      <c r="B855" s="6" t="s">
        <v>1860</v>
      </c>
    </row>
    <row r="856" spans="1:2" x14ac:dyDescent="0.25">
      <c r="A856" s="6" t="s">
        <v>891</v>
      </c>
      <c r="B856" s="6" t="s">
        <v>1860</v>
      </c>
    </row>
    <row r="857" spans="1:2" x14ac:dyDescent="0.25">
      <c r="A857" s="6" t="s">
        <v>892</v>
      </c>
      <c r="B857" s="6" t="s">
        <v>1860</v>
      </c>
    </row>
    <row r="858" spans="1:2" x14ac:dyDescent="0.25">
      <c r="A858" s="6" t="s">
        <v>893</v>
      </c>
      <c r="B858" s="6" t="s">
        <v>1860</v>
      </c>
    </row>
    <row r="859" spans="1:2" x14ac:dyDescent="0.25">
      <c r="A859" s="6" t="s">
        <v>894</v>
      </c>
      <c r="B859" s="6" t="s">
        <v>1860</v>
      </c>
    </row>
    <row r="860" spans="1:2" x14ac:dyDescent="0.25">
      <c r="A860" s="6" t="s">
        <v>895</v>
      </c>
      <c r="B860" s="6" t="s">
        <v>1860</v>
      </c>
    </row>
    <row r="861" spans="1:2" x14ac:dyDescent="0.25">
      <c r="A861" s="6" t="s">
        <v>39</v>
      </c>
      <c r="B861" s="6" t="s">
        <v>1860</v>
      </c>
    </row>
    <row r="862" spans="1:2" x14ac:dyDescent="0.25">
      <c r="A862" s="6" t="s">
        <v>896</v>
      </c>
      <c r="B862" s="6" t="s">
        <v>1860</v>
      </c>
    </row>
    <row r="863" spans="1:2" x14ac:dyDescent="0.25">
      <c r="A863" s="6" t="s">
        <v>40</v>
      </c>
      <c r="B863" s="6" t="s">
        <v>1860</v>
      </c>
    </row>
    <row r="864" spans="1:2" x14ac:dyDescent="0.25">
      <c r="A864" s="6" t="s">
        <v>897</v>
      </c>
      <c r="B864" s="6" t="s">
        <v>1860</v>
      </c>
    </row>
    <row r="865" spans="1:2" x14ac:dyDescent="0.25">
      <c r="A865" s="6" t="s">
        <v>898</v>
      </c>
      <c r="B865" s="6" t="s">
        <v>1860</v>
      </c>
    </row>
    <row r="866" spans="1:2" x14ac:dyDescent="0.25">
      <c r="A866" s="6" t="s">
        <v>899</v>
      </c>
      <c r="B866" s="6" t="s">
        <v>1860</v>
      </c>
    </row>
    <row r="867" spans="1:2" x14ac:dyDescent="0.25">
      <c r="A867" s="6" t="s">
        <v>900</v>
      </c>
      <c r="B867" s="6" t="s">
        <v>1863</v>
      </c>
    </row>
    <row r="868" spans="1:2" x14ac:dyDescent="0.25">
      <c r="A868" s="6" t="s">
        <v>901</v>
      </c>
      <c r="B868" s="6" t="s">
        <v>1863</v>
      </c>
    </row>
    <row r="869" spans="1:2" x14ac:dyDescent="0.25">
      <c r="A869" s="6" t="s">
        <v>41</v>
      </c>
      <c r="B869" s="6" t="s">
        <v>1863</v>
      </c>
    </row>
    <row r="870" spans="1:2" x14ac:dyDescent="0.25">
      <c r="A870" s="6" t="s">
        <v>902</v>
      </c>
      <c r="B870" s="6" t="s">
        <v>1864</v>
      </c>
    </row>
    <row r="871" spans="1:2" x14ac:dyDescent="0.25">
      <c r="A871" s="6" t="s">
        <v>903</v>
      </c>
      <c r="B871" s="6" t="s">
        <v>1864</v>
      </c>
    </row>
    <row r="872" spans="1:2" x14ac:dyDescent="0.25">
      <c r="A872" s="6" t="s">
        <v>904</v>
      </c>
      <c r="B872" s="6" t="s">
        <v>1864</v>
      </c>
    </row>
    <row r="873" spans="1:2" x14ac:dyDescent="0.25">
      <c r="A873" s="6" t="s">
        <v>905</v>
      </c>
      <c r="B873" s="6" t="s">
        <v>1864</v>
      </c>
    </row>
    <row r="874" spans="1:2" x14ac:dyDescent="0.25">
      <c r="A874" s="6" t="s">
        <v>906</v>
      </c>
      <c r="B874" s="6" t="s">
        <v>1864</v>
      </c>
    </row>
    <row r="875" spans="1:2" x14ac:dyDescent="0.25">
      <c r="A875" s="6" t="s">
        <v>907</v>
      </c>
      <c r="B875" s="6" t="s">
        <v>1864</v>
      </c>
    </row>
    <row r="876" spans="1:2" x14ac:dyDescent="0.25">
      <c r="A876" s="6" t="s">
        <v>908</v>
      </c>
      <c r="B876" s="6" t="s">
        <v>1864</v>
      </c>
    </row>
    <row r="877" spans="1:2" x14ac:dyDescent="0.25">
      <c r="A877" s="6" t="s">
        <v>909</v>
      </c>
      <c r="B877" s="6" t="s">
        <v>1864</v>
      </c>
    </row>
    <row r="878" spans="1:2" x14ac:dyDescent="0.25">
      <c r="A878" s="6" t="s">
        <v>910</v>
      </c>
      <c r="B878" s="6" t="s">
        <v>1864</v>
      </c>
    </row>
    <row r="879" spans="1:2" x14ac:dyDescent="0.25">
      <c r="A879" s="6" t="s">
        <v>911</v>
      </c>
      <c r="B879" s="6" t="s">
        <v>1864</v>
      </c>
    </row>
    <row r="880" spans="1:2" x14ac:dyDescent="0.25">
      <c r="A880" s="6" t="s">
        <v>912</v>
      </c>
      <c r="B880" s="6" t="s">
        <v>1864</v>
      </c>
    </row>
    <row r="881" spans="1:2" x14ac:dyDescent="0.25">
      <c r="A881" s="6" t="s">
        <v>913</v>
      </c>
      <c r="B881" s="6" t="s">
        <v>1864</v>
      </c>
    </row>
    <row r="882" spans="1:2" x14ac:dyDescent="0.25">
      <c r="A882" s="6" t="s">
        <v>914</v>
      </c>
      <c r="B882" s="6" t="s">
        <v>1860</v>
      </c>
    </row>
    <row r="883" spans="1:2" x14ac:dyDescent="0.25">
      <c r="A883" s="6" t="s">
        <v>915</v>
      </c>
      <c r="B883" s="6" t="s">
        <v>1860</v>
      </c>
    </row>
    <row r="884" spans="1:2" x14ac:dyDescent="0.25">
      <c r="A884" s="6" t="s">
        <v>916</v>
      </c>
      <c r="B884" s="6" t="s">
        <v>1860</v>
      </c>
    </row>
    <row r="885" spans="1:2" x14ac:dyDescent="0.25">
      <c r="A885" s="6" t="s">
        <v>917</v>
      </c>
      <c r="B885" s="6" t="s">
        <v>1860</v>
      </c>
    </row>
    <row r="886" spans="1:2" x14ac:dyDescent="0.25">
      <c r="A886" s="6" t="s">
        <v>918</v>
      </c>
      <c r="B886" s="6" t="s">
        <v>1860</v>
      </c>
    </row>
    <row r="887" spans="1:2" x14ac:dyDescent="0.25">
      <c r="A887" s="6" t="s">
        <v>919</v>
      </c>
      <c r="B887" s="6" t="s">
        <v>1860</v>
      </c>
    </row>
    <row r="888" spans="1:2" x14ac:dyDescent="0.25">
      <c r="A888" s="6" t="s">
        <v>920</v>
      </c>
      <c r="B888" s="6" t="s">
        <v>1860</v>
      </c>
    </row>
    <row r="889" spans="1:2" x14ac:dyDescent="0.25">
      <c r="A889" s="6" t="s">
        <v>921</v>
      </c>
      <c r="B889" s="6" t="s">
        <v>1860</v>
      </c>
    </row>
    <row r="890" spans="1:2" x14ac:dyDescent="0.25">
      <c r="A890" s="6" t="s">
        <v>42</v>
      </c>
      <c r="B890" s="6" t="s">
        <v>1860</v>
      </c>
    </row>
    <row r="891" spans="1:2" x14ac:dyDescent="0.25">
      <c r="A891" s="6" t="s">
        <v>922</v>
      </c>
      <c r="B891" s="6" t="s">
        <v>1860</v>
      </c>
    </row>
    <row r="892" spans="1:2" x14ac:dyDescent="0.25">
      <c r="A892" s="6" t="s">
        <v>923</v>
      </c>
      <c r="B892" s="6" t="s">
        <v>1860</v>
      </c>
    </row>
    <row r="893" spans="1:2" x14ac:dyDescent="0.25">
      <c r="A893" s="6" t="s">
        <v>924</v>
      </c>
      <c r="B893" s="6" t="s">
        <v>1860</v>
      </c>
    </row>
    <row r="894" spans="1:2" x14ac:dyDescent="0.25">
      <c r="A894" s="6" t="s">
        <v>925</v>
      </c>
      <c r="B894" s="6" t="s">
        <v>1860</v>
      </c>
    </row>
    <row r="895" spans="1:2" x14ac:dyDescent="0.25">
      <c r="A895" s="6" t="s">
        <v>926</v>
      </c>
      <c r="B895" s="6" t="s">
        <v>1863</v>
      </c>
    </row>
    <row r="896" spans="1:2" x14ac:dyDescent="0.25">
      <c r="A896" s="6" t="s">
        <v>927</v>
      </c>
      <c r="B896" s="6" t="s">
        <v>1863</v>
      </c>
    </row>
    <row r="897" spans="1:2" x14ac:dyDescent="0.25">
      <c r="A897" s="6" t="s">
        <v>928</v>
      </c>
      <c r="B897" s="6" t="s">
        <v>1863</v>
      </c>
    </row>
    <row r="898" spans="1:2" x14ac:dyDescent="0.25">
      <c r="A898" s="6" t="s">
        <v>929</v>
      </c>
      <c r="B898" s="6" t="s">
        <v>1863</v>
      </c>
    </row>
    <row r="899" spans="1:2" x14ac:dyDescent="0.25">
      <c r="A899" s="6" t="s">
        <v>43</v>
      </c>
      <c r="B899" s="6" t="s">
        <v>1865</v>
      </c>
    </row>
    <row r="900" spans="1:2" x14ac:dyDescent="0.25">
      <c r="A900" s="6" t="s">
        <v>44</v>
      </c>
      <c r="B900" s="6" t="s">
        <v>1865</v>
      </c>
    </row>
    <row r="901" spans="1:2" x14ac:dyDescent="0.25">
      <c r="A901" s="6" t="s">
        <v>930</v>
      </c>
      <c r="B901" s="6" t="s">
        <v>1865</v>
      </c>
    </row>
    <row r="902" spans="1:2" x14ac:dyDescent="0.25">
      <c r="A902" s="6" t="s">
        <v>931</v>
      </c>
      <c r="B902" s="6" t="s">
        <v>1866</v>
      </c>
    </row>
    <row r="903" spans="1:2" x14ac:dyDescent="0.25">
      <c r="A903" s="6" t="s">
        <v>932</v>
      </c>
      <c r="B903" s="6" t="s">
        <v>1866</v>
      </c>
    </row>
    <row r="904" spans="1:2" x14ac:dyDescent="0.25">
      <c r="A904" s="6" t="s">
        <v>933</v>
      </c>
      <c r="B904" s="6" t="s">
        <v>1866</v>
      </c>
    </row>
    <row r="905" spans="1:2" x14ac:dyDescent="0.25">
      <c r="A905" s="6" t="s">
        <v>934</v>
      </c>
      <c r="B905" s="6" t="s">
        <v>1866</v>
      </c>
    </row>
    <row r="906" spans="1:2" x14ac:dyDescent="0.25">
      <c r="A906" s="6" t="s">
        <v>935</v>
      </c>
      <c r="B906" s="6" t="s">
        <v>1866</v>
      </c>
    </row>
    <row r="907" spans="1:2" x14ac:dyDescent="0.25">
      <c r="A907" s="6" t="s">
        <v>45</v>
      </c>
      <c r="B907" s="6" t="s">
        <v>1866</v>
      </c>
    </row>
    <row r="908" spans="1:2" x14ac:dyDescent="0.25">
      <c r="A908" s="6" t="s">
        <v>936</v>
      </c>
      <c r="B908" s="6" t="s">
        <v>1864</v>
      </c>
    </row>
    <row r="909" spans="1:2" x14ac:dyDescent="0.25">
      <c r="A909" s="6" t="s">
        <v>937</v>
      </c>
      <c r="B909" s="6" t="s">
        <v>1864</v>
      </c>
    </row>
    <row r="910" spans="1:2" x14ac:dyDescent="0.25">
      <c r="A910" s="6" t="s">
        <v>938</v>
      </c>
      <c r="B910" s="6" t="s">
        <v>1864</v>
      </c>
    </row>
    <row r="911" spans="1:2" x14ac:dyDescent="0.25">
      <c r="A911" s="6" t="s">
        <v>939</v>
      </c>
      <c r="B911" s="6" t="s">
        <v>1864</v>
      </c>
    </row>
    <row r="912" spans="1:2" x14ac:dyDescent="0.25">
      <c r="A912" s="6" t="s">
        <v>940</v>
      </c>
      <c r="B912" s="6" t="s">
        <v>1864</v>
      </c>
    </row>
    <row r="913" spans="1:2" x14ac:dyDescent="0.25">
      <c r="A913" s="6" t="s">
        <v>1954</v>
      </c>
      <c r="B913" s="6" t="s">
        <v>1864</v>
      </c>
    </row>
    <row r="914" spans="1:2" x14ac:dyDescent="0.25">
      <c r="A914" s="6" t="s">
        <v>941</v>
      </c>
      <c r="B914" s="6" t="s">
        <v>1864</v>
      </c>
    </row>
    <row r="915" spans="1:2" x14ac:dyDescent="0.25">
      <c r="A915" s="6" t="s">
        <v>942</v>
      </c>
      <c r="B915" s="6" t="s">
        <v>1862</v>
      </c>
    </row>
    <row r="916" spans="1:2" x14ac:dyDescent="0.25">
      <c r="A916" s="6" t="s">
        <v>943</v>
      </c>
      <c r="B916" s="6" t="s">
        <v>1862</v>
      </c>
    </row>
    <row r="917" spans="1:2" x14ac:dyDescent="0.25">
      <c r="A917" s="6" t="s">
        <v>944</v>
      </c>
      <c r="B917" s="6" t="s">
        <v>1862</v>
      </c>
    </row>
    <row r="918" spans="1:2" x14ac:dyDescent="0.25">
      <c r="A918" s="6" t="s">
        <v>945</v>
      </c>
      <c r="B918" s="6" t="s">
        <v>1862</v>
      </c>
    </row>
    <row r="919" spans="1:2" x14ac:dyDescent="0.25">
      <c r="A919" s="6" t="s">
        <v>946</v>
      </c>
      <c r="B919" s="6" t="s">
        <v>1863</v>
      </c>
    </row>
    <row r="920" spans="1:2" x14ac:dyDescent="0.25">
      <c r="A920" s="6" t="s">
        <v>947</v>
      </c>
      <c r="B920" s="6" t="s">
        <v>1863</v>
      </c>
    </row>
    <row r="921" spans="1:2" x14ac:dyDescent="0.25">
      <c r="A921" s="6" t="s">
        <v>948</v>
      </c>
      <c r="B921" s="6" t="s">
        <v>1863</v>
      </c>
    </row>
    <row r="922" spans="1:2" x14ac:dyDescent="0.25">
      <c r="A922" s="6" t="s">
        <v>949</v>
      </c>
      <c r="B922" s="6" t="s">
        <v>1863</v>
      </c>
    </row>
    <row r="923" spans="1:2" x14ac:dyDescent="0.25">
      <c r="A923" s="6" t="s">
        <v>950</v>
      </c>
      <c r="B923" s="6" t="s">
        <v>1862</v>
      </c>
    </row>
    <row r="924" spans="1:2" x14ac:dyDescent="0.25">
      <c r="A924" s="6" t="s">
        <v>951</v>
      </c>
      <c r="B924" s="6" t="s">
        <v>1862</v>
      </c>
    </row>
    <row r="925" spans="1:2" x14ac:dyDescent="0.25">
      <c r="A925" s="6" t="s">
        <v>952</v>
      </c>
      <c r="B925" s="6" t="s">
        <v>1862</v>
      </c>
    </row>
    <row r="926" spans="1:2" x14ac:dyDescent="0.25">
      <c r="A926" s="6" t="s">
        <v>953</v>
      </c>
      <c r="B926" s="6" t="s">
        <v>1862</v>
      </c>
    </row>
    <row r="927" spans="1:2" x14ac:dyDescent="0.25">
      <c r="A927" s="6" t="s">
        <v>954</v>
      </c>
      <c r="B927" s="6" t="s">
        <v>1862</v>
      </c>
    </row>
    <row r="928" spans="1:2" x14ac:dyDescent="0.25">
      <c r="A928" s="6" t="s">
        <v>955</v>
      </c>
      <c r="B928" s="6" t="s">
        <v>1862</v>
      </c>
    </row>
    <row r="929" spans="1:2" x14ac:dyDescent="0.25">
      <c r="A929" s="6" t="s">
        <v>956</v>
      </c>
      <c r="B929" s="6" t="s">
        <v>1862</v>
      </c>
    </row>
    <row r="930" spans="1:2" x14ac:dyDescent="0.25">
      <c r="A930" s="6" t="s">
        <v>957</v>
      </c>
      <c r="B930" s="6" t="s">
        <v>1862</v>
      </c>
    </row>
    <row r="931" spans="1:2" x14ac:dyDescent="0.25">
      <c r="A931" s="6" t="s">
        <v>958</v>
      </c>
      <c r="B931" s="6" t="s">
        <v>1863</v>
      </c>
    </row>
    <row r="932" spans="1:2" x14ac:dyDescent="0.25">
      <c r="A932" s="6" t="s">
        <v>46</v>
      </c>
      <c r="B932" s="6" t="s">
        <v>1863</v>
      </c>
    </row>
    <row r="933" spans="1:2" x14ac:dyDescent="0.25">
      <c r="A933" s="6" t="s">
        <v>1955</v>
      </c>
      <c r="B933" s="6" t="s">
        <v>1863</v>
      </c>
    </row>
    <row r="934" spans="1:2" x14ac:dyDescent="0.25">
      <c r="A934" s="6" t="s">
        <v>959</v>
      </c>
      <c r="B934" s="6" t="s">
        <v>1870</v>
      </c>
    </row>
    <row r="935" spans="1:2" x14ac:dyDescent="0.25">
      <c r="A935" s="6" t="s">
        <v>47</v>
      </c>
      <c r="B935" s="6" t="s">
        <v>1870</v>
      </c>
    </row>
    <row r="936" spans="1:2" x14ac:dyDescent="0.25">
      <c r="A936" s="6" t="s">
        <v>960</v>
      </c>
      <c r="B936" s="6" t="s">
        <v>1870</v>
      </c>
    </row>
    <row r="937" spans="1:2" x14ac:dyDescent="0.25">
      <c r="A937" s="6" t="s">
        <v>961</v>
      </c>
      <c r="B937" s="6" t="s">
        <v>1870</v>
      </c>
    </row>
    <row r="938" spans="1:2" x14ac:dyDescent="0.25">
      <c r="A938" s="6" t="s">
        <v>962</v>
      </c>
      <c r="B938" s="6" t="s">
        <v>1860</v>
      </c>
    </row>
    <row r="939" spans="1:2" x14ac:dyDescent="0.25">
      <c r="A939" s="6" t="s">
        <v>963</v>
      </c>
      <c r="B939" s="6" t="s">
        <v>1860</v>
      </c>
    </row>
    <row r="940" spans="1:2" x14ac:dyDescent="0.25">
      <c r="A940" s="6" t="s">
        <v>964</v>
      </c>
      <c r="B940" s="6" t="s">
        <v>1860</v>
      </c>
    </row>
    <row r="941" spans="1:2" x14ac:dyDescent="0.25">
      <c r="A941" s="6" t="s">
        <v>965</v>
      </c>
      <c r="B941" s="6" t="s">
        <v>1866</v>
      </c>
    </row>
    <row r="942" spans="1:2" x14ac:dyDescent="0.25">
      <c r="A942" s="6" t="s">
        <v>966</v>
      </c>
      <c r="B942" s="6" t="s">
        <v>1866</v>
      </c>
    </row>
    <row r="943" spans="1:2" x14ac:dyDescent="0.25">
      <c r="A943" s="6" t="s">
        <v>1956</v>
      </c>
      <c r="B943" s="6" t="s">
        <v>1866</v>
      </c>
    </row>
    <row r="944" spans="1:2" x14ac:dyDescent="0.25">
      <c r="A944" s="6" t="s">
        <v>1957</v>
      </c>
      <c r="B944" s="6" t="s">
        <v>1866</v>
      </c>
    </row>
    <row r="945" spans="1:2" x14ac:dyDescent="0.25">
      <c r="A945" s="6" t="s">
        <v>1958</v>
      </c>
      <c r="B945" s="6" t="s">
        <v>1866</v>
      </c>
    </row>
    <row r="946" spans="1:2" x14ac:dyDescent="0.25">
      <c r="A946" s="6" t="s">
        <v>967</v>
      </c>
      <c r="B946" s="6" t="s">
        <v>1866</v>
      </c>
    </row>
    <row r="947" spans="1:2" x14ac:dyDescent="0.25">
      <c r="A947" s="6" t="s">
        <v>968</v>
      </c>
      <c r="B947" s="6" t="s">
        <v>1866</v>
      </c>
    </row>
    <row r="948" spans="1:2" x14ac:dyDescent="0.25">
      <c r="A948" s="6" t="s">
        <v>969</v>
      </c>
      <c r="B948" s="6" t="s">
        <v>1866</v>
      </c>
    </row>
    <row r="949" spans="1:2" x14ac:dyDescent="0.25">
      <c r="A949" s="6" t="s">
        <v>1959</v>
      </c>
      <c r="B949" s="6" t="s">
        <v>1866</v>
      </c>
    </row>
    <row r="950" spans="1:2" x14ac:dyDescent="0.25">
      <c r="A950" s="6" t="s">
        <v>970</v>
      </c>
      <c r="B950" s="6" t="s">
        <v>1866</v>
      </c>
    </row>
    <row r="951" spans="1:2" x14ac:dyDescent="0.25">
      <c r="A951" s="6" t="s">
        <v>971</v>
      </c>
      <c r="B951" s="6" t="s">
        <v>1866</v>
      </c>
    </row>
    <row r="952" spans="1:2" x14ac:dyDescent="0.25">
      <c r="A952" s="6" t="s">
        <v>972</v>
      </c>
      <c r="B952" s="6" t="s">
        <v>1866</v>
      </c>
    </row>
    <row r="953" spans="1:2" x14ac:dyDescent="0.25">
      <c r="A953" s="6" t="s">
        <v>1960</v>
      </c>
      <c r="B953" s="6" t="s">
        <v>1866</v>
      </c>
    </row>
    <row r="954" spans="1:2" x14ac:dyDescent="0.25">
      <c r="A954" s="6" t="s">
        <v>977</v>
      </c>
      <c r="B954" s="6" t="s">
        <v>1866</v>
      </c>
    </row>
    <row r="955" spans="1:2" x14ac:dyDescent="0.25">
      <c r="A955" s="6" t="s">
        <v>48</v>
      </c>
      <c r="B955" s="6" t="s">
        <v>1866</v>
      </c>
    </row>
    <row r="956" spans="1:2" x14ac:dyDescent="0.25">
      <c r="A956" s="6" t="s">
        <v>978</v>
      </c>
      <c r="B956" s="6" t="s">
        <v>1866</v>
      </c>
    </row>
    <row r="957" spans="1:2" x14ac:dyDescent="0.25">
      <c r="A957" s="6" t="s">
        <v>979</v>
      </c>
      <c r="B957" s="6" t="s">
        <v>1866</v>
      </c>
    </row>
    <row r="958" spans="1:2" x14ac:dyDescent="0.25">
      <c r="A958" s="6" t="s">
        <v>1961</v>
      </c>
      <c r="B958" s="6" t="s">
        <v>1866</v>
      </c>
    </row>
    <row r="959" spans="1:2" x14ac:dyDescent="0.25">
      <c r="A959" s="6" t="s">
        <v>980</v>
      </c>
      <c r="B959" s="6" t="s">
        <v>1866</v>
      </c>
    </row>
    <row r="960" spans="1:2" x14ac:dyDescent="0.25">
      <c r="A960" s="6" t="s">
        <v>981</v>
      </c>
      <c r="B960" s="6" t="s">
        <v>1866</v>
      </c>
    </row>
    <row r="961" spans="1:2" x14ac:dyDescent="0.25">
      <c r="A961" s="6" t="s">
        <v>982</v>
      </c>
      <c r="B961" s="6" t="s">
        <v>1866</v>
      </c>
    </row>
    <row r="962" spans="1:2" x14ac:dyDescent="0.25">
      <c r="A962" s="6" t="s">
        <v>983</v>
      </c>
      <c r="B962" s="6" t="s">
        <v>1866</v>
      </c>
    </row>
    <row r="963" spans="1:2" x14ac:dyDescent="0.25">
      <c r="A963" s="6" t="s">
        <v>984</v>
      </c>
      <c r="B963" s="6" t="s">
        <v>1866</v>
      </c>
    </row>
    <row r="964" spans="1:2" x14ac:dyDescent="0.25">
      <c r="A964" s="6" t="s">
        <v>985</v>
      </c>
      <c r="B964" s="6" t="s">
        <v>1866</v>
      </c>
    </row>
    <row r="965" spans="1:2" x14ac:dyDescent="0.25">
      <c r="A965" s="6" t="s">
        <v>986</v>
      </c>
      <c r="B965" s="6" t="s">
        <v>1866</v>
      </c>
    </row>
    <row r="966" spans="1:2" x14ac:dyDescent="0.25">
      <c r="A966" s="6" t="s">
        <v>987</v>
      </c>
      <c r="B966" s="6" t="s">
        <v>1866</v>
      </c>
    </row>
    <row r="967" spans="1:2" x14ac:dyDescent="0.25">
      <c r="A967" s="6" t="s">
        <v>988</v>
      </c>
      <c r="B967" s="6" t="s">
        <v>1866</v>
      </c>
    </row>
    <row r="968" spans="1:2" x14ac:dyDescent="0.25">
      <c r="A968" s="6" t="s">
        <v>989</v>
      </c>
      <c r="B968" s="6" t="s">
        <v>1866</v>
      </c>
    </row>
    <row r="969" spans="1:2" x14ac:dyDescent="0.25">
      <c r="A969" s="6" t="s">
        <v>990</v>
      </c>
      <c r="B969" s="6" t="s">
        <v>1866</v>
      </c>
    </row>
    <row r="970" spans="1:2" x14ac:dyDescent="0.25">
      <c r="A970" s="6" t="s">
        <v>991</v>
      </c>
      <c r="B970" s="6" t="s">
        <v>1866</v>
      </c>
    </row>
    <row r="971" spans="1:2" x14ac:dyDescent="0.25">
      <c r="A971" s="6" t="s">
        <v>992</v>
      </c>
      <c r="B971" s="6" t="s">
        <v>1866</v>
      </c>
    </row>
    <row r="972" spans="1:2" x14ac:dyDescent="0.25">
      <c r="A972" s="6" t="s">
        <v>993</v>
      </c>
      <c r="B972" s="6" t="s">
        <v>1866</v>
      </c>
    </row>
    <row r="973" spans="1:2" x14ac:dyDescent="0.25">
      <c r="A973" s="6" t="s">
        <v>994</v>
      </c>
      <c r="B973" s="6" t="s">
        <v>1866</v>
      </c>
    </row>
    <row r="974" spans="1:2" x14ac:dyDescent="0.25">
      <c r="A974" s="6" t="s">
        <v>995</v>
      </c>
      <c r="B974" s="6" t="s">
        <v>1866</v>
      </c>
    </row>
    <row r="975" spans="1:2" x14ac:dyDescent="0.25">
      <c r="A975" s="6" t="s">
        <v>997</v>
      </c>
      <c r="B975" s="6" t="s">
        <v>1870</v>
      </c>
    </row>
    <row r="976" spans="1:2" x14ac:dyDescent="0.25">
      <c r="A976" s="6" t="s">
        <v>998</v>
      </c>
      <c r="B976" s="6" t="s">
        <v>1870</v>
      </c>
    </row>
    <row r="977" spans="1:2" x14ac:dyDescent="0.25">
      <c r="A977" s="6" t="s">
        <v>1962</v>
      </c>
      <c r="B977" s="6" t="s">
        <v>1870</v>
      </c>
    </row>
    <row r="978" spans="1:2" x14ac:dyDescent="0.25">
      <c r="A978" s="6" t="s">
        <v>999</v>
      </c>
      <c r="B978" s="6" t="s">
        <v>1860</v>
      </c>
    </row>
    <row r="979" spans="1:2" x14ac:dyDescent="0.25">
      <c r="A979" s="6" t="s">
        <v>1000</v>
      </c>
      <c r="B979" s="6" t="s">
        <v>1860</v>
      </c>
    </row>
    <row r="980" spans="1:2" x14ac:dyDescent="0.25">
      <c r="A980" s="6" t="s">
        <v>1001</v>
      </c>
      <c r="B980" s="6" t="s">
        <v>1860</v>
      </c>
    </row>
    <row r="981" spans="1:2" x14ac:dyDescent="0.25">
      <c r="A981" s="6" t="s">
        <v>1002</v>
      </c>
      <c r="B981" s="6" t="s">
        <v>1860</v>
      </c>
    </row>
    <row r="982" spans="1:2" x14ac:dyDescent="0.25">
      <c r="A982" s="6" t="s">
        <v>1003</v>
      </c>
      <c r="B982" s="6" t="s">
        <v>1860</v>
      </c>
    </row>
    <row r="983" spans="1:2" x14ac:dyDescent="0.25">
      <c r="A983" s="6" t="s">
        <v>1004</v>
      </c>
      <c r="B983" s="6" t="s">
        <v>1860</v>
      </c>
    </row>
    <row r="984" spans="1:2" x14ac:dyDescent="0.25">
      <c r="A984" s="6" t="s">
        <v>1005</v>
      </c>
      <c r="B984" s="6" t="s">
        <v>1860</v>
      </c>
    </row>
    <row r="985" spans="1:2" x14ac:dyDescent="0.25">
      <c r="A985" s="6" t="s">
        <v>1007</v>
      </c>
      <c r="B985" s="6" t="s">
        <v>1860</v>
      </c>
    </row>
    <row r="986" spans="1:2" x14ac:dyDescent="0.25">
      <c r="A986" s="6" t="s">
        <v>1008</v>
      </c>
      <c r="B986" s="6" t="s">
        <v>1865</v>
      </c>
    </row>
    <row r="987" spans="1:2" x14ac:dyDescent="0.25">
      <c r="A987" s="6" t="s">
        <v>1009</v>
      </c>
      <c r="B987" s="6" t="s">
        <v>1865</v>
      </c>
    </row>
    <row r="988" spans="1:2" x14ac:dyDescent="0.25">
      <c r="A988" s="6" t="s">
        <v>1010</v>
      </c>
      <c r="B988" s="6" t="s">
        <v>1865</v>
      </c>
    </row>
    <row r="989" spans="1:2" x14ac:dyDescent="0.25">
      <c r="A989" s="6" t="s">
        <v>49</v>
      </c>
      <c r="B989" s="6" t="s">
        <v>1865</v>
      </c>
    </row>
    <row r="990" spans="1:2" x14ac:dyDescent="0.25">
      <c r="A990" s="6" t="s">
        <v>1011</v>
      </c>
      <c r="B990" s="6" t="s">
        <v>1865</v>
      </c>
    </row>
    <row r="991" spans="1:2" x14ac:dyDescent="0.25">
      <c r="A991" s="6" t="s">
        <v>1012</v>
      </c>
      <c r="B991" s="6" t="s">
        <v>1865</v>
      </c>
    </row>
    <row r="992" spans="1:2" x14ac:dyDescent="0.25">
      <c r="A992" s="6" t="s">
        <v>1013</v>
      </c>
      <c r="B992" s="6" t="s">
        <v>1865</v>
      </c>
    </row>
    <row r="993" spans="1:2" x14ac:dyDescent="0.25">
      <c r="A993" s="6" t="s">
        <v>1014</v>
      </c>
      <c r="B993" s="6" t="s">
        <v>1865</v>
      </c>
    </row>
    <row r="994" spans="1:2" x14ac:dyDescent="0.25">
      <c r="A994" s="6" t="s">
        <v>1015</v>
      </c>
      <c r="B994" s="6" t="s">
        <v>1865</v>
      </c>
    </row>
    <row r="995" spans="1:2" x14ac:dyDescent="0.25">
      <c r="A995" s="6" t="s">
        <v>50</v>
      </c>
      <c r="B995" s="6" t="s">
        <v>1865</v>
      </c>
    </row>
    <row r="996" spans="1:2" x14ac:dyDescent="0.25">
      <c r="A996" s="6" t="s">
        <v>1016</v>
      </c>
      <c r="B996" s="6" t="s">
        <v>1865</v>
      </c>
    </row>
    <row r="997" spans="1:2" x14ac:dyDescent="0.25">
      <c r="A997" s="6" t="s">
        <v>1017</v>
      </c>
      <c r="B997" s="6" t="s">
        <v>1860</v>
      </c>
    </row>
    <row r="998" spans="1:2" x14ac:dyDescent="0.25">
      <c r="A998" s="6" t="s">
        <v>1018</v>
      </c>
      <c r="B998" s="6" t="s">
        <v>1860</v>
      </c>
    </row>
    <row r="999" spans="1:2" x14ac:dyDescent="0.25">
      <c r="A999" s="6" t="s">
        <v>1019</v>
      </c>
      <c r="B999" s="6" t="s">
        <v>1860</v>
      </c>
    </row>
    <row r="1000" spans="1:2" x14ac:dyDescent="0.25">
      <c r="A1000" s="6" t="s">
        <v>1020</v>
      </c>
      <c r="B1000" s="6" t="s">
        <v>1865</v>
      </c>
    </row>
    <row r="1001" spans="1:2" x14ac:dyDescent="0.25">
      <c r="A1001" s="6" t="s">
        <v>1021</v>
      </c>
      <c r="B1001" s="6" t="s">
        <v>1865</v>
      </c>
    </row>
    <row r="1002" spans="1:2" x14ac:dyDescent="0.25">
      <c r="A1002" s="6" t="s">
        <v>1022</v>
      </c>
      <c r="B1002" s="6" t="s">
        <v>1865</v>
      </c>
    </row>
    <row r="1003" spans="1:2" x14ac:dyDescent="0.25">
      <c r="A1003" s="6" t="s">
        <v>1023</v>
      </c>
      <c r="B1003" s="6" t="s">
        <v>1864</v>
      </c>
    </row>
    <row r="1004" spans="1:2" x14ac:dyDescent="0.25">
      <c r="A1004" s="6" t="s">
        <v>1024</v>
      </c>
      <c r="B1004" s="6" t="s">
        <v>1864</v>
      </c>
    </row>
    <row r="1005" spans="1:2" x14ac:dyDescent="0.25">
      <c r="A1005" s="6" t="s">
        <v>1025</v>
      </c>
      <c r="B1005" s="6" t="s">
        <v>1864</v>
      </c>
    </row>
    <row r="1006" spans="1:2" x14ac:dyDescent="0.25">
      <c r="A1006" s="6" t="s">
        <v>1026</v>
      </c>
      <c r="B1006" s="6" t="s">
        <v>1864</v>
      </c>
    </row>
    <row r="1007" spans="1:2" x14ac:dyDescent="0.25">
      <c r="A1007" s="6" t="s">
        <v>1027</v>
      </c>
      <c r="B1007" s="6" t="s">
        <v>1864</v>
      </c>
    </row>
    <row r="1008" spans="1:2" x14ac:dyDescent="0.25">
      <c r="A1008" s="6" t="s">
        <v>1028</v>
      </c>
      <c r="B1008" s="6" t="s">
        <v>1864</v>
      </c>
    </row>
    <row r="1009" spans="1:2" x14ac:dyDescent="0.25">
      <c r="A1009" s="6" t="s">
        <v>1029</v>
      </c>
      <c r="B1009" s="6" t="s">
        <v>1864</v>
      </c>
    </row>
    <row r="1010" spans="1:2" x14ac:dyDescent="0.25">
      <c r="A1010" s="6" t="s">
        <v>1030</v>
      </c>
      <c r="B1010" s="6" t="s">
        <v>1865</v>
      </c>
    </row>
    <row r="1011" spans="1:2" x14ac:dyDescent="0.25">
      <c r="A1011" s="6" t="s">
        <v>51</v>
      </c>
      <c r="B1011" s="6" t="s">
        <v>1865</v>
      </c>
    </row>
    <row r="1012" spans="1:2" x14ac:dyDescent="0.25">
      <c r="A1012" s="6" t="s">
        <v>1031</v>
      </c>
      <c r="B1012" s="6" t="s">
        <v>1865</v>
      </c>
    </row>
    <row r="1013" spans="1:2" x14ac:dyDescent="0.25">
      <c r="A1013" s="6" t="s">
        <v>1032</v>
      </c>
      <c r="B1013" s="6" t="s">
        <v>1865</v>
      </c>
    </row>
    <row r="1014" spans="1:2" x14ac:dyDescent="0.25">
      <c r="A1014" s="6" t="s">
        <v>1033</v>
      </c>
      <c r="B1014" s="6" t="s">
        <v>1865</v>
      </c>
    </row>
    <row r="1015" spans="1:2" x14ac:dyDescent="0.25">
      <c r="A1015" s="6" t="s">
        <v>1034</v>
      </c>
      <c r="B1015" s="6" t="s">
        <v>1865</v>
      </c>
    </row>
    <row r="1016" spans="1:2" x14ac:dyDescent="0.25">
      <c r="A1016" s="6" t="s">
        <v>52</v>
      </c>
      <c r="B1016" s="6" t="s">
        <v>1865</v>
      </c>
    </row>
    <row r="1017" spans="1:2" x14ac:dyDescent="0.25">
      <c r="A1017" s="6" t="s">
        <v>53</v>
      </c>
      <c r="B1017" s="6" t="s">
        <v>1865</v>
      </c>
    </row>
    <row r="1018" spans="1:2" x14ac:dyDescent="0.25">
      <c r="A1018" s="6" t="s">
        <v>1035</v>
      </c>
      <c r="B1018" s="6" t="s">
        <v>1864</v>
      </c>
    </row>
    <row r="1019" spans="1:2" x14ac:dyDescent="0.25">
      <c r="A1019" s="6" t="s">
        <v>1036</v>
      </c>
      <c r="B1019" s="6" t="s">
        <v>1864</v>
      </c>
    </row>
    <row r="1020" spans="1:2" x14ac:dyDescent="0.25">
      <c r="A1020" s="6" t="s">
        <v>1037</v>
      </c>
      <c r="B1020" s="6" t="s">
        <v>1864</v>
      </c>
    </row>
    <row r="1021" spans="1:2" x14ac:dyDescent="0.25">
      <c r="A1021" s="6" t="s">
        <v>1038</v>
      </c>
      <c r="B1021" s="6" t="s">
        <v>1864</v>
      </c>
    </row>
    <row r="1022" spans="1:2" x14ac:dyDescent="0.25">
      <c r="A1022" s="6" t="s">
        <v>1039</v>
      </c>
      <c r="B1022" s="6" t="s">
        <v>1866</v>
      </c>
    </row>
    <row r="1023" spans="1:2" x14ac:dyDescent="0.25">
      <c r="A1023" s="6" t="s">
        <v>1040</v>
      </c>
      <c r="B1023" s="6" t="s">
        <v>1866</v>
      </c>
    </row>
    <row r="1024" spans="1:2" x14ac:dyDescent="0.25">
      <c r="A1024" s="6" t="s">
        <v>54</v>
      </c>
      <c r="B1024" s="6" t="s">
        <v>1864</v>
      </c>
    </row>
    <row r="1025" spans="1:2" x14ac:dyDescent="0.25">
      <c r="A1025" s="6" t="s">
        <v>1041</v>
      </c>
      <c r="B1025" s="6" t="s">
        <v>1864</v>
      </c>
    </row>
    <row r="1026" spans="1:2" x14ac:dyDescent="0.25">
      <c r="A1026" s="6" t="s">
        <v>1042</v>
      </c>
      <c r="B1026" s="6" t="s">
        <v>1864</v>
      </c>
    </row>
    <row r="1027" spans="1:2" x14ac:dyDescent="0.25">
      <c r="A1027" s="6" t="s">
        <v>1043</v>
      </c>
      <c r="B1027" s="6" t="s">
        <v>1864</v>
      </c>
    </row>
    <row r="1028" spans="1:2" x14ac:dyDescent="0.25">
      <c r="A1028" s="6" t="s">
        <v>1044</v>
      </c>
      <c r="B1028" s="6" t="s">
        <v>1864</v>
      </c>
    </row>
    <row r="1029" spans="1:2" x14ac:dyDescent="0.25">
      <c r="A1029" s="6" t="s">
        <v>1045</v>
      </c>
      <c r="B1029" s="6" t="s">
        <v>1864</v>
      </c>
    </row>
    <row r="1030" spans="1:2" x14ac:dyDescent="0.25">
      <c r="A1030" s="6" t="s">
        <v>1046</v>
      </c>
      <c r="B1030" s="6" t="s">
        <v>1864</v>
      </c>
    </row>
    <row r="1031" spans="1:2" x14ac:dyDescent="0.25">
      <c r="A1031" s="6" t="s">
        <v>1047</v>
      </c>
      <c r="B1031" s="6" t="s">
        <v>1864</v>
      </c>
    </row>
    <row r="1032" spans="1:2" x14ac:dyDescent="0.25">
      <c r="A1032" s="6" t="s">
        <v>1048</v>
      </c>
      <c r="B1032" s="6" t="s">
        <v>1864</v>
      </c>
    </row>
    <row r="1033" spans="1:2" x14ac:dyDescent="0.25">
      <c r="A1033" s="6" t="s">
        <v>1049</v>
      </c>
      <c r="B1033" s="6" t="s">
        <v>1864</v>
      </c>
    </row>
    <row r="1034" spans="1:2" x14ac:dyDescent="0.25">
      <c r="A1034" s="6" t="s">
        <v>1050</v>
      </c>
      <c r="B1034" s="6" t="s">
        <v>1864</v>
      </c>
    </row>
    <row r="1035" spans="1:2" x14ac:dyDescent="0.25">
      <c r="A1035" s="6" t="s">
        <v>55</v>
      </c>
      <c r="B1035" s="6" t="s">
        <v>1864</v>
      </c>
    </row>
    <row r="1036" spans="1:2" x14ac:dyDescent="0.25">
      <c r="A1036" s="6" t="s">
        <v>1051</v>
      </c>
      <c r="B1036" s="6" t="s">
        <v>1864</v>
      </c>
    </row>
    <row r="1037" spans="1:2" x14ac:dyDescent="0.25">
      <c r="A1037" s="6" t="s">
        <v>1052</v>
      </c>
      <c r="B1037" s="6" t="s">
        <v>1864</v>
      </c>
    </row>
    <row r="1038" spans="1:2" x14ac:dyDescent="0.25">
      <c r="A1038" s="6" t="s">
        <v>1053</v>
      </c>
      <c r="B1038" s="6" t="s">
        <v>1864</v>
      </c>
    </row>
    <row r="1039" spans="1:2" x14ac:dyDescent="0.25">
      <c r="A1039" s="6" t="s">
        <v>1054</v>
      </c>
      <c r="B1039" s="6" t="s">
        <v>1863</v>
      </c>
    </row>
    <row r="1040" spans="1:2" x14ac:dyDescent="0.25">
      <c r="A1040" s="6" t="s">
        <v>1963</v>
      </c>
      <c r="B1040" s="6" t="s">
        <v>1862</v>
      </c>
    </row>
    <row r="1041" spans="1:2" x14ac:dyDescent="0.25">
      <c r="A1041" s="6" t="s">
        <v>1964</v>
      </c>
      <c r="B1041" s="6" t="s">
        <v>1862</v>
      </c>
    </row>
    <row r="1042" spans="1:2" x14ac:dyDescent="0.25">
      <c r="A1042" s="6" t="s">
        <v>1965</v>
      </c>
      <c r="B1042" s="6" t="s">
        <v>1966</v>
      </c>
    </row>
    <row r="1043" spans="1:2" x14ac:dyDescent="0.25">
      <c r="A1043" s="6" t="s">
        <v>56</v>
      </c>
      <c r="B1043" s="6" t="s">
        <v>1966</v>
      </c>
    </row>
    <row r="1044" spans="1:2" x14ac:dyDescent="0.25">
      <c r="A1044" s="6" t="s">
        <v>1055</v>
      </c>
      <c r="B1044" s="6" t="s">
        <v>1966</v>
      </c>
    </row>
    <row r="1045" spans="1:2" x14ac:dyDescent="0.25">
      <c r="A1045" s="6" t="s">
        <v>1056</v>
      </c>
      <c r="B1045" s="6" t="s">
        <v>1966</v>
      </c>
    </row>
    <row r="1046" spans="1:2" x14ac:dyDescent="0.25">
      <c r="A1046" s="6" t="s">
        <v>1057</v>
      </c>
      <c r="B1046" s="6" t="s">
        <v>1862</v>
      </c>
    </row>
    <row r="1047" spans="1:2" x14ac:dyDescent="0.25">
      <c r="A1047" s="6" t="s">
        <v>57</v>
      </c>
      <c r="B1047" s="6" t="s">
        <v>1862</v>
      </c>
    </row>
    <row r="1048" spans="1:2" x14ac:dyDescent="0.25">
      <c r="A1048" s="6" t="s">
        <v>58</v>
      </c>
      <c r="B1048" s="6" t="s">
        <v>1862</v>
      </c>
    </row>
    <row r="1049" spans="1:2" x14ac:dyDescent="0.25">
      <c r="A1049" s="6" t="s">
        <v>1058</v>
      </c>
      <c r="B1049" s="6" t="s">
        <v>1870</v>
      </c>
    </row>
    <row r="1050" spans="1:2" x14ac:dyDescent="0.25">
      <c r="A1050" s="6" t="s">
        <v>1059</v>
      </c>
      <c r="B1050" s="6" t="s">
        <v>1870</v>
      </c>
    </row>
    <row r="1051" spans="1:2" x14ac:dyDescent="0.25">
      <c r="A1051" s="6" t="s">
        <v>1060</v>
      </c>
      <c r="B1051" s="6" t="s">
        <v>1870</v>
      </c>
    </row>
    <row r="1052" spans="1:2" x14ac:dyDescent="0.25">
      <c r="A1052" s="6" t="s">
        <v>1061</v>
      </c>
      <c r="B1052" s="6" t="s">
        <v>1870</v>
      </c>
    </row>
    <row r="1053" spans="1:2" x14ac:dyDescent="0.25">
      <c r="A1053" s="6" t="s">
        <v>1967</v>
      </c>
      <c r="B1053" s="6" t="s">
        <v>1870</v>
      </c>
    </row>
    <row r="1054" spans="1:2" x14ac:dyDescent="0.25">
      <c r="A1054" s="6" t="s">
        <v>1062</v>
      </c>
      <c r="B1054" s="6" t="s">
        <v>1870</v>
      </c>
    </row>
    <row r="1055" spans="1:2" x14ac:dyDescent="0.25">
      <c r="A1055" s="6" t="s">
        <v>1063</v>
      </c>
      <c r="B1055" s="6" t="s">
        <v>1860</v>
      </c>
    </row>
    <row r="1056" spans="1:2" x14ac:dyDescent="0.25">
      <c r="A1056" s="6" t="s">
        <v>1064</v>
      </c>
      <c r="B1056" s="6" t="s">
        <v>1860</v>
      </c>
    </row>
    <row r="1057" spans="1:2" x14ac:dyDescent="0.25">
      <c r="A1057" s="6" t="s">
        <v>1065</v>
      </c>
      <c r="B1057" s="6" t="s">
        <v>1860</v>
      </c>
    </row>
    <row r="1058" spans="1:2" x14ac:dyDescent="0.25">
      <c r="A1058" s="6" t="s">
        <v>1066</v>
      </c>
      <c r="B1058" s="6" t="s">
        <v>1865</v>
      </c>
    </row>
    <row r="1059" spans="1:2" x14ac:dyDescent="0.25">
      <c r="A1059" s="6" t="s">
        <v>1067</v>
      </c>
      <c r="B1059" s="6" t="s">
        <v>1865</v>
      </c>
    </row>
    <row r="1060" spans="1:2" x14ac:dyDescent="0.25">
      <c r="A1060" s="6" t="s">
        <v>1068</v>
      </c>
      <c r="B1060" s="6" t="s">
        <v>1863</v>
      </c>
    </row>
    <row r="1061" spans="1:2" x14ac:dyDescent="0.25">
      <c r="A1061" s="6" t="s">
        <v>1069</v>
      </c>
      <c r="B1061" s="6" t="s">
        <v>1863</v>
      </c>
    </row>
    <row r="1062" spans="1:2" x14ac:dyDescent="0.25">
      <c r="A1062" s="6" t="s">
        <v>1070</v>
      </c>
      <c r="B1062" s="6" t="s">
        <v>1863</v>
      </c>
    </row>
    <row r="1063" spans="1:2" x14ac:dyDescent="0.25">
      <c r="A1063" s="6" t="s">
        <v>1071</v>
      </c>
      <c r="B1063" s="6" t="s">
        <v>1863</v>
      </c>
    </row>
    <row r="1064" spans="1:2" x14ac:dyDescent="0.25">
      <c r="A1064" s="6" t="s">
        <v>1072</v>
      </c>
      <c r="B1064" s="6" t="s">
        <v>1863</v>
      </c>
    </row>
    <row r="1065" spans="1:2" x14ac:dyDescent="0.25">
      <c r="A1065" s="6" t="s">
        <v>1073</v>
      </c>
      <c r="B1065" s="6" t="s">
        <v>1863</v>
      </c>
    </row>
    <row r="1066" spans="1:2" x14ac:dyDescent="0.25">
      <c r="A1066" s="6" t="s">
        <v>1074</v>
      </c>
      <c r="B1066" s="6" t="s">
        <v>1863</v>
      </c>
    </row>
    <row r="1067" spans="1:2" x14ac:dyDescent="0.25">
      <c r="A1067" s="6" t="s">
        <v>1075</v>
      </c>
      <c r="B1067" s="6" t="s">
        <v>1863</v>
      </c>
    </row>
    <row r="1068" spans="1:2" x14ac:dyDescent="0.25">
      <c r="A1068" s="6" t="s">
        <v>1076</v>
      </c>
      <c r="B1068" s="6" t="s">
        <v>1865</v>
      </c>
    </row>
    <row r="1069" spans="1:2" x14ac:dyDescent="0.25">
      <c r="A1069" s="6" t="s">
        <v>59</v>
      </c>
      <c r="B1069" s="6" t="s">
        <v>1865</v>
      </c>
    </row>
    <row r="1070" spans="1:2" x14ac:dyDescent="0.25">
      <c r="A1070" s="6" t="s">
        <v>1077</v>
      </c>
      <c r="B1070" s="6" t="s">
        <v>1865</v>
      </c>
    </row>
    <row r="1071" spans="1:2" x14ac:dyDescent="0.25">
      <c r="A1071" s="6" t="s">
        <v>1968</v>
      </c>
      <c r="B1071" s="6" t="s">
        <v>1865</v>
      </c>
    </row>
    <row r="1072" spans="1:2" x14ac:dyDescent="0.25">
      <c r="A1072" s="6" t="s">
        <v>1078</v>
      </c>
      <c r="B1072" s="6" t="s">
        <v>1865</v>
      </c>
    </row>
    <row r="1073" spans="1:2" x14ac:dyDescent="0.25">
      <c r="A1073" s="6" t="s">
        <v>1969</v>
      </c>
      <c r="B1073" s="6" t="s">
        <v>1865</v>
      </c>
    </row>
    <row r="1074" spans="1:2" x14ac:dyDescent="0.25">
      <c r="A1074" s="6" t="s">
        <v>1079</v>
      </c>
      <c r="B1074" s="6" t="s">
        <v>1865</v>
      </c>
    </row>
    <row r="1075" spans="1:2" x14ac:dyDescent="0.25">
      <c r="A1075" s="6" t="s">
        <v>1080</v>
      </c>
      <c r="B1075" s="6" t="s">
        <v>1865</v>
      </c>
    </row>
    <row r="1076" spans="1:2" x14ac:dyDescent="0.25">
      <c r="A1076" s="6" t="s">
        <v>1970</v>
      </c>
      <c r="B1076" s="6" t="s">
        <v>1865</v>
      </c>
    </row>
    <row r="1077" spans="1:2" x14ac:dyDescent="0.25">
      <c r="A1077" s="6" t="s">
        <v>1081</v>
      </c>
      <c r="B1077" s="6" t="s">
        <v>1865</v>
      </c>
    </row>
    <row r="1078" spans="1:2" x14ac:dyDescent="0.25">
      <c r="A1078" s="6" t="s">
        <v>1082</v>
      </c>
      <c r="B1078" s="6" t="s">
        <v>1865</v>
      </c>
    </row>
    <row r="1079" spans="1:2" x14ac:dyDescent="0.25">
      <c r="A1079" s="6" t="s">
        <v>1083</v>
      </c>
      <c r="B1079" s="6" t="s">
        <v>1865</v>
      </c>
    </row>
    <row r="1080" spans="1:2" x14ac:dyDescent="0.25">
      <c r="A1080" s="6" t="s">
        <v>60</v>
      </c>
      <c r="B1080" s="6" t="s">
        <v>1865</v>
      </c>
    </row>
    <row r="1081" spans="1:2" x14ac:dyDescent="0.25">
      <c r="A1081" s="6" t="s">
        <v>1085</v>
      </c>
      <c r="B1081" s="6" t="s">
        <v>1865</v>
      </c>
    </row>
    <row r="1082" spans="1:2" x14ac:dyDescent="0.25">
      <c r="A1082" s="6" t="s">
        <v>1086</v>
      </c>
      <c r="B1082" s="6" t="s">
        <v>1865</v>
      </c>
    </row>
    <row r="1083" spans="1:2" x14ac:dyDescent="0.25">
      <c r="A1083" s="6" t="s">
        <v>1087</v>
      </c>
      <c r="B1083" s="6" t="s">
        <v>1870</v>
      </c>
    </row>
    <row r="1084" spans="1:2" x14ac:dyDescent="0.25">
      <c r="A1084" s="6" t="s">
        <v>1088</v>
      </c>
      <c r="B1084" s="6" t="s">
        <v>1870</v>
      </c>
    </row>
    <row r="1085" spans="1:2" x14ac:dyDescent="0.25">
      <c r="A1085" s="6" t="s">
        <v>1089</v>
      </c>
      <c r="B1085" s="6" t="s">
        <v>1870</v>
      </c>
    </row>
    <row r="1086" spans="1:2" x14ac:dyDescent="0.25">
      <c r="A1086" s="6" t="s">
        <v>1090</v>
      </c>
      <c r="B1086" s="6" t="s">
        <v>1870</v>
      </c>
    </row>
    <row r="1087" spans="1:2" x14ac:dyDescent="0.25">
      <c r="A1087" s="6" t="s">
        <v>1091</v>
      </c>
      <c r="B1087" s="6" t="s">
        <v>1870</v>
      </c>
    </row>
    <row r="1088" spans="1:2" x14ac:dyDescent="0.25">
      <c r="A1088" s="6" t="s">
        <v>1092</v>
      </c>
      <c r="B1088" s="6" t="s">
        <v>1870</v>
      </c>
    </row>
    <row r="1089" spans="1:2" x14ac:dyDescent="0.25">
      <c r="A1089" s="6" t="s">
        <v>1093</v>
      </c>
      <c r="B1089" s="6" t="s">
        <v>1865</v>
      </c>
    </row>
    <row r="1090" spans="1:2" x14ac:dyDescent="0.25">
      <c r="A1090" s="6" t="s">
        <v>1094</v>
      </c>
      <c r="B1090" s="6" t="s">
        <v>1865</v>
      </c>
    </row>
    <row r="1091" spans="1:2" x14ac:dyDescent="0.25">
      <c r="A1091" s="6" t="s">
        <v>1095</v>
      </c>
      <c r="B1091" s="6" t="s">
        <v>1864</v>
      </c>
    </row>
    <row r="1092" spans="1:2" x14ac:dyDescent="0.25">
      <c r="A1092" s="6" t="s">
        <v>1096</v>
      </c>
      <c r="B1092" s="6" t="s">
        <v>1864</v>
      </c>
    </row>
    <row r="1093" spans="1:2" x14ac:dyDescent="0.25">
      <c r="A1093" s="6" t="s">
        <v>1097</v>
      </c>
      <c r="B1093" s="6" t="s">
        <v>1864</v>
      </c>
    </row>
    <row r="1094" spans="1:2" x14ac:dyDescent="0.25">
      <c r="A1094" s="6" t="s">
        <v>1098</v>
      </c>
      <c r="B1094" s="6" t="s">
        <v>1864</v>
      </c>
    </row>
    <row r="1095" spans="1:2" x14ac:dyDescent="0.25">
      <c r="A1095" s="6" t="s">
        <v>1099</v>
      </c>
      <c r="B1095" s="6" t="s">
        <v>1864</v>
      </c>
    </row>
    <row r="1096" spans="1:2" x14ac:dyDescent="0.25">
      <c r="A1096" s="6" t="s">
        <v>1100</v>
      </c>
      <c r="B1096" s="6" t="s">
        <v>1860</v>
      </c>
    </row>
    <row r="1097" spans="1:2" x14ac:dyDescent="0.25">
      <c r="A1097" s="6" t="s">
        <v>1101</v>
      </c>
      <c r="B1097" s="6" t="s">
        <v>1860</v>
      </c>
    </row>
    <row r="1098" spans="1:2" x14ac:dyDescent="0.25">
      <c r="A1098" s="6" t="s">
        <v>1102</v>
      </c>
      <c r="B1098" s="6" t="s">
        <v>1865</v>
      </c>
    </row>
    <row r="1099" spans="1:2" x14ac:dyDescent="0.25">
      <c r="A1099" s="6" t="s">
        <v>61</v>
      </c>
      <c r="B1099" s="6" t="s">
        <v>1865</v>
      </c>
    </row>
    <row r="1100" spans="1:2" x14ac:dyDescent="0.25">
      <c r="A1100" s="6" t="s">
        <v>62</v>
      </c>
      <c r="B1100" s="6" t="s">
        <v>1865</v>
      </c>
    </row>
    <row r="1101" spans="1:2" x14ac:dyDescent="0.25">
      <c r="A1101" s="6" t="s">
        <v>1103</v>
      </c>
      <c r="B1101" s="6" t="s">
        <v>1865</v>
      </c>
    </row>
    <row r="1102" spans="1:2" x14ac:dyDescent="0.25">
      <c r="A1102" s="6" t="s">
        <v>1104</v>
      </c>
      <c r="B1102" s="6" t="s">
        <v>1865</v>
      </c>
    </row>
    <row r="1103" spans="1:2" x14ac:dyDescent="0.25">
      <c r="A1103" s="6" t="s">
        <v>1105</v>
      </c>
      <c r="B1103" s="6" t="s">
        <v>1865</v>
      </c>
    </row>
    <row r="1104" spans="1:2" x14ac:dyDescent="0.25">
      <c r="A1104" s="6" t="s">
        <v>1106</v>
      </c>
      <c r="B1104" s="6" t="s">
        <v>1865</v>
      </c>
    </row>
    <row r="1105" spans="1:2" x14ac:dyDescent="0.25">
      <c r="A1105" s="6" t="s">
        <v>1107</v>
      </c>
      <c r="B1105" s="6" t="s">
        <v>1865</v>
      </c>
    </row>
    <row r="1106" spans="1:2" x14ac:dyDescent="0.25">
      <c r="A1106" s="6" t="s">
        <v>1108</v>
      </c>
      <c r="B1106" s="6" t="s">
        <v>1865</v>
      </c>
    </row>
    <row r="1107" spans="1:2" x14ac:dyDescent="0.25">
      <c r="A1107" s="6" t="s">
        <v>1109</v>
      </c>
      <c r="B1107" s="6" t="s">
        <v>1865</v>
      </c>
    </row>
    <row r="1108" spans="1:2" x14ac:dyDescent="0.25">
      <c r="A1108" s="6" t="s">
        <v>1110</v>
      </c>
      <c r="B1108" s="6" t="s">
        <v>1865</v>
      </c>
    </row>
    <row r="1109" spans="1:2" x14ac:dyDescent="0.25">
      <c r="A1109" s="6" t="s">
        <v>1111</v>
      </c>
      <c r="B1109" s="6" t="s">
        <v>1865</v>
      </c>
    </row>
    <row r="1110" spans="1:2" x14ac:dyDescent="0.25">
      <c r="A1110" s="6" t="s">
        <v>1112</v>
      </c>
      <c r="B1110" s="6" t="s">
        <v>1865</v>
      </c>
    </row>
    <row r="1111" spans="1:2" x14ac:dyDescent="0.25">
      <c r="A1111" s="6" t="s">
        <v>1113</v>
      </c>
      <c r="B1111" s="6" t="s">
        <v>1865</v>
      </c>
    </row>
    <row r="1112" spans="1:2" x14ac:dyDescent="0.25">
      <c r="A1112" s="6" t="s">
        <v>1114</v>
      </c>
      <c r="B1112" s="6" t="s">
        <v>1865</v>
      </c>
    </row>
    <row r="1113" spans="1:2" x14ac:dyDescent="0.25">
      <c r="A1113" s="6" t="s">
        <v>1115</v>
      </c>
      <c r="B1113" s="6" t="s">
        <v>1865</v>
      </c>
    </row>
    <row r="1114" spans="1:2" x14ac:dyDescent="0.25">
      <c r="A1114" s="6" t="s">
        <v>1116</v>
      </c>
      <c r="B1114" s="6" t="s">
        <v>1865</v>
      </c>
    </row>
    <row r="1115" spans="1:2" x14ac:dyDescent="0.25">
      <c r="A1115" s="6" t="s">
        <v>1117</v>
      </c>
      <c r="B1115" s="6" t="s">
        <v>1865</v>
      </c>
    </row>
    <row r="1116" spans="1:2" x14ac:dyDescent="0.25">
      <c r="A1116" s="6" t="s">
        <v>1118</v>
      </c>
      <c r="B1116" s="6" t="s">
        <v>1865</v>
      </c>
    </row>
    <row r="1117" spans="1:2" x14ac:dyDescent="0.25">
      <c r="A1117" s="6" t="s">
        <v>1119</v>
      </c>
      <c r="B1117" s="6" t="s">
        <v>1865</v>
      </c>
    </row>
    <row r="1118" spans="1:2" x14ac:dyDescent="0.25">
      <c r="A1118" s="6" t="s">
        <v>1120</v>
      </c>
      <c r="B1118" s="6" t="s">
        <v>1865</v>
      </c>
    </row>
    <row r="1119" spans="1:2" x14ac:dyDescent="0.25">
      <c r="A1119" s="6" t="s">
        <v>1121</v>
      </c>
      <c r="B1119" s="6" t="s">
        <v>1865</v>
      </c>
    </row>
    <row r="1120" spans="1:2" x14ac:dyDescent="0.25">
      <c r="A1120" s="6" t="s">
        <v>1122</v>
      </c>
      <c r="B1120" s="6" t="s">
        <v>1865</v>
      </c>
    </row>
    <row r="1121" spans="1:2" x14ac:dyDescent="0.25">
      <c r="A1121" s="6" t="s">
        <v>1123</v>
      </c>
      <c r="B1121" s="6" t="s">
        <v>1865</v>
      </c>
    </row>
    <row r="1122" spans="1:2" x14ac:dyDescent="0.25">
      <c r="A1122" s="6" t="s">
        <v>1124</v>
      </c>
      <c r="B1122" s="6" t="s">
        <v>1865</v>
      </c>
    </row>
    <row r="1123" spans="1:2" x14ac:dyDescent="0.25">
      <c r="A1123" s="6" t="s">
        <v>1125</v>
      </c>
      <c r="B1123" s="6" t="s">
        <v>1870</v>
      </c>
    </row>
    <row r="1124" spans="1:2" x14ac:dyDescent="0.25">
      <c r="A1124" s="6" t="s">
        <v>1126</v>
      </c>
      <c r="B1124" s="6" t="s">
        <v>1870</v>
      </c>
    </row>
    <row r="1125" spans="1:2" x14ac:dyDescent="0.25">
      <c r="A1125" s="6" t="s">
        <v>63</v>
      </c>
      <c r="B1125" s="6" t="s">
        <v>1870</v>
      </c>
    </row>
    <row r="1126" spans="1:2" x14ac:dyDescent="0.25">
      <c r="A1126" s="6" t="s">
        <v>1127</v>
      </c>
      <c r="B1126" s="6" t="s">
        <v>1864</v>
      </c>
    </row>
    <row r="1127" spans="1:2" x14ac:dyDescent="0.25">
      <c r="A1127" s="6" t="s">
        <v>1128</v>
      </c>
      <c r="B1127" s="6" t="s">
        <v>1864</v>
      </c>
    </row>
    <row r="1128" spans="1:2" x14ac:dyDescent="0.25">
      <c r="A1128" s="6" t="s">
        <v>1129</v>
      </c>
      <c r="B1128" s="6" t="s">
        <v>1864</v>
      </c>
    </row>
    <row r="1129" spans="1:2" x14ac:dyDescent="0.25">
      <c r="A1129" s="6" t="s">
        <v>1130</v>
      </c>
      <c r="B1129" s="6" t="s">
        <v>1864</v>
      </c>
    </row>
    <row r="1130" spans="1:2" x14ac:dyDescent="0.25">
      <c r="A1130" s="6" t="s">
        <v>1131</v>
      </c>
      <c r="B1130" s="6" t="s">
        <v>1864</v>
      </c>
    </row>
    <row r="1131" spans="1:2" x14ac:dyDescent="0.25">
      <c r="A1131" s="6" t="s">
        <v>1132</v>
      </c>
      <c r="B1131" s="6" t="s">
        <v>1864</v>
      </c>
    </row>
    <row r="1132" spans="1:2" x14ac:dyDescent="0.25">
      <c r="A1132" s="6" t="s">
        <v>64</v>
      </c>
      <c r="B1132" s="6" t="s">
        <v>1864</v>
      </c>
    </row>
    <row r="1133" spans="1:2" x14ac:dyDescent="0.25">
      <c r="A1133" s="6" t="s">
        <v>1133</v>
      </c>
      <c r="B1133" s="6" t="s">
        <v>1864</v>
      </c>
    </row>
    <row r="1134" spans="1:2" x14ac:dyDescent="0.25">
      <c r="A1134" s="6" t="s">
        <v>1971</v>
      </c>
      <c r="B1134" s="6" t="s">
        <v>1863</v>
      </c>
    </row>
    <row r="1135" spans="1:2" x14ac:dyDescent="0.25">
      <c r="A1135" s="6" t="s">
        <v>1972</v>
      </c>
      <c r="B1135" s="6" t="s">
        <v>1863</v>
      </c>
    </row>
    <row r="1136" spans="1:2" x14ac:dyDescent="0.25">
      <c r="A1136" s="6" t="s">
        <v>1134</v>
      </c>
      <c r="B1136" s="6" t="s">
        <v>1865</v>
      </c>
    </row>
    <row r="1137" spans="1:2" x14ac:dyDescent="0.25">
      <c r="A1137" s="6" t="s">
        <v>65</v>
      </c>
      <c r="B1137" s="6" t="s">
        <v>1865</v>
      </c>
    </row>
    <row r="1138" spans="1:2" x14ac:dyDescent="0.25">
      <c r="A1138" s="6" t="s">
        <v>66</v>
      </c>
      <c r="B1138" s="6" t="s">
        <v>1865</v>
      </c>
    </row>
    <row r="1139" spans="1:2" x14ac:dyDescent="0.25">
      <c r="A1139" s="6" t="s">
        <v>1135</v>
      </c>
      <c r="B1139" s="6" t="s">
        <v>1863</v>
      </c>
    </row>
    <row r="1140" spans="1:2" x14ac:dyDescent="0.25">
      <c r="A1140" s="6" t="s">
        <v>67</v>
      </c>
      <c r="B1140" s="6" t="s">
        <v>1863</v>
      </c>
    </row>
    <row r="1141" spans="1:2" x14ac:dyDescent="0.25">
      <c r="A1141" s="6" t="s">
        <v>1136</v>
      </c>
      <c r="B1141" s="6" t="s">
        <v>1860</v>
      </c>
    </row>
    <row r="1142" spans="1:2" x14ac:dyDescent="0.25">
      <c r="A1142" s="6" t="s">
        <v>1137</v>
      </c>
      <c r="B1142" s="6" t="s">
        <v>1860</v>
      </c>
    </row>
    <row r="1143" spans="1:2" x14ac:dyDescent="0.25">
      <c r="A1143" s="6" t="s">
        <v>1138</v>
      </c>
      <c r="B1143" s="6" t="s">
        <v>1860</v>
      </c>
    </row>
    <row r="1144" spans="1:2" x14ac:dyDescent="0.25">
      <c r="A1144" s="6" t="s">
        <v>1139</v>
      </c>
      <c r="B1144" s="6" t="s">
        <v>1860</v>
      </c>
    </row>
    <row r="1145" spans="1:2" x14ac:dyDescent="0.25">
      <c r="A1145" s="6" t="s">
        <v>1140</v>
      </c>
      <c r="B1145" s="6" t="s">
        <v>1860</v>
      </c>
    </row>
    <row r="1146" spans="1:2" x14ac:dyDescent="0.25">
      <c r="A1146" s="6" t="s">
        <v>1141</v>
      </c>
      <c r="B1146" s="6" t="s">
        <v>1860</v>
      </c>
    </row>
    <row r="1147" spans="1:2" x14ac:dyDescent="0.25">
      <c r="A1147" s="6" t="s">
        <v>68</v>
      </c>
      <c r="B1147" s="6" t="s">
        <v>1862</v>
      </c>
    </row>
    <row r="1148" spans="1:2" x14ac:dyDescent="0.25">
      <c r="A1148" s="6" t="s">
        <v>1142</v>
      </c>
      <c r="B1148" s="6" t="s">
        <v>1862</v>
      </c>
    </row>
    <row r="1149" spans="1:2" x14ac:dyDescent="0.25">
      <c r="A1149" s="6" t="s">
        <v>1143</v>
      </c>
      <c r="B1149" s="6" t="s">
        <v>1862</v>
      </c>
    </row>
    <row r="1150" spans="1:2" x14ac:dyDescent="0.25">
      <c r="A1150" s="6" t="s">
        <v>69</v>
      </c>
      <c r="B1150" s="6" t="s">
        <v>1862</v>
      </c>
    </row>
    <row r="1151" spans="1:2" x14ac:dyDescent="0.25">
      <c r="A1151" s="6" t="s">
        <v>1144</v>
      </c>
      <c r="B1151" s="6" t="s">
        <v>1862</v>
      </c>
    </row>
    <row r="1152" spans="1:2" x14ac:dyDescent="0.25">
      <c r="A1152" s="6" t="s">
        <v>1145</v>
      </c>
      <c r="B1152" s="6" t="s">
        <v>1862</v>
      </c>
    </row>
    <row r="1153" spans="1:2" x14ac:dyDescent="0.25">
      <c r="A1153" s="6" t="s">
        <v>1146</v>
      </c>
      <c r="B1153" s="6" t="s">
        <v>1866</v>
      </c>
    </row>
    <row r="1154" spans="1:2" x14ac:dyDescent="0.25">
      <c r="A1154" s="6" t="s">
        <v>1147</v>
      </c>
      <c r="B1154" s="6" t="s">
        <v>1866</v>
      </c>
    </row>
    <row r="1155" spans="1:2" x14ac:dyDescent="0.25">
      <c r="A1155" s="6" t="s">
        <v>70</v>
      </c>
      <c r="B1155" s="6" t="s">
        <v>1866</v>
      </c>
    </row>
    <row r="1156" spans="1:2" x14ac:dyDescent="0.25">
      <c r="A1156" s="6" t="s">
        <v>1148</v>
      </c>
      <c r="B1156" s="6" t="s">
        <v>1864</v>
      </c>
    </row>
    <row r="1157" spans="1:2" x14ac:dyDescent="0.25">
      <c r="A1157" s="6" t="s">
        <v>1149</v>
      </c>
      <c r="B1157" s="6" t="s">
        <v>1864</v>
      </c>
    </row>
    <row r="1158" spans="1:2" x14ac:dyDescent="0.25">
      <c r="A1158" s="6" t="s">
        <v>1150</v>
      </c>
      <c r="B1158" s="6" t="s">
        <v>1864</v>
      </c>
    </row>
    <row r="1159" spans="1:2" x14ac:dyDescent="0.25">
      <c r="A1159" s="6" t="s">
        <v>1151</v>
      </c>
      <c r="B1159" s="6" t="s">
        <v>1865</v>
      </c>
    </row>
    <row r="1160" spans="1:2" x14ac:dyDescent="0.25">
      <c r="A1160" s="6" t="s">
        <v>1152</v>
      </c>
      <c r="B1160" s="6" t="s">
        <v>1865</v>
      </c>
    </row>
    <row r="1161" spans="1:2" x14ac:dyDescent="0.25">
      <c r="A1161" s="6" t="s">
        <v>1153</v>
      </c>
      <c r="B1161" s="6" t="s">
        <v>1870</v>
      </c>
    </row>
    <row r="1162" spans="1:2" x14ac:dyDescent="0.25">
      <c r="A1162" s="6" t="s">
        <v>1154</v>
      </c>
      <c r="B1162" s="6" t="s">
        <v>1870</v>
      </c>
    </row>
    <row r="1163" spans="1:2" x14ac:dyDescent="0.25">
      <c r="A1163" s="6" t="s">
        <v>1155</v>
      </c>
      <c r="B1163" s="6" t="s">
        <v>1870</v>
      </c>
    </row>
    <row r="1164" spans="1:2" x14ac:dyDescent="0.25">
      <c r="A1164" s="6" t="s">
        <v>1973</v>
      </c>
      <c r="B1164" s="6" t="s">
        <v>1870</v>
      </c>
    </row>
    <row r="1165" spans="1:2" x14ac:dyDescent="0.25">
      <c r="A1165" s="6" t="s">
        <v>1156</v>
      </c>
      <c r="B1165" s="6" t="s">
        <v>1870</v>
      </c>
    </row>
    <row r="1166" spans="1:2" x14ac:dyDescent="0.25">
      <c r="A1166" s="6" t="s">
        <v>1157</v>
      </c>
      <c r="B1166" s="6" t="s">
        <v>1870</v>
      </c>
    </row>
    <row r="1167" spans="1:2" x14ac:dyDescent="0.25">
      <c r="A1167" s="6" t="s">
        <v>1158</v>
      </c>
      <c r="B1167" s="6" t="s">
        <v>1870</v>
      </c>
    </row>
    <row r="1168" spans="1:2" x14ac:dyDescent="0.25">
      <c r="A1168" s="6" t="s">
        <v>1159</v>
      </c>
      <c r="B1168" s="6" t="s">
        <v>1866</v>
      </c>
    </row>
    <row r="1169" spans="1:2" x14ac:dyDescent="0.25">
      <c r="A1169" s="6" t="s">
        <v>1160</v>
      </c>
      <c r="B1169" s="6" t="s">
        <v>1866</v>
      </c>
    </row>
    <row r="1170" spans="1:2" x14ac:dyDescent="0.25">
      <c r="A1170" s="6" t="s">
        <v>1161</v>
      </c>
      <c r="B1170" s="6" t="s">
        <v>1866</v>
      </c>
    </row>
    <row r="1171" spans="1:2" x14ac:dyDescent="0.25">
      <c r="A1171" s="6" t="s">
        <v>1974</v>
      </c>
      <c r="B1171" s="6" t="s">
        <v>1866</v>
      </c>
    </row>
    <row r="1172" spans="1:2" x14ac:dyDescent="0.25">
      <c r="A1172" s="6" t="s">
        <v>1162</v>
      </c>
      <c r="B1172" s="6" t="s">
        <v>1866</v>
      </c>
    </row>
    <row r="1173" spans="1:2" x14ac:dyDescent="0.25">
      <c r="A1173" s="6" t="s">
        <v>1163</v>
      </c>
      <c r="B1173" s="6" t="s">
        <v>1866</v>
      </c>
    </row>
    <row r="1174" spans="1:2" x14ac:dyDescent="0.25">
      <c r="A1174" s="6" t="s">
        <v>1164</v>
      </c>
      <c r="B1174" s="6" t="s">
        <v>1866</v>
      </c>
    </row>
    <row r="1175" spans="1:2" x14ac:dyDescent="0.25">
      <c r="A1175" s="6" t="s">
        <v>1165</v>
      </c>
      <c r="B1175" s="6" t="s">
        <v>1866</v>
      </c>
    </row>
    <row r="1176" spans="1:2" x14ac:dyDescent="0.25">
      <c r="A1176" s="6" t="s">
        <v>1166</v>
      </c>
      <c r="B1176" s="6" t="s">
        <v>1866</v>
      </c>
    </row>
    <row r="1177" spans="1:2" x14ac:dyDescent="0.25">
      <c r="A1177" s="6" t="s">
        <v>71</v>
      </c>
      <c r="B1177" s="6" t="s">
        <v>1866</v>
      </c>
    </row>
    <row r="1178" spans="1:2" x14ac:dyDescent="0.25">
      <c r="A1178" s="6" t="s">
        <v>1167</v>
      </c>
      <c r="B1178" s="6" t="s">
        <v>1864</v>
      </c>
    </row>
    <row r="1179" spans="1:2" x14ac:dyDescent="0.25">
      <c r="A1179" s="6" t="s">
        <v>1168</v>
      </c>
      <c r="B1179" s="6" t="s">
        <v>1864</v>
      </c>
    </row>
    <row r="1180" spans="1:2" x14ac:dyDescent="0.25">
      <c r="A1180" s="6" t="s">
        <v>1169</v>
      </c>
      <c r="B1180" s="6" t="s">
        <v>1864</v>
      </c>
    </row>
    <row r="1181" spans="1:2" x14ac:dyDescent="0.25">
      <c r="A1181" s="6" t="s">
        <v>1170</v>
      </c>
      <c r="B1181" s="6" t="s">
        <v>1864</v>
      </c>
    </row>
    <row r="1182" spans="1:2" x14ac:dyDescent="0.25">
      <c r="A1182" s="6" t="s">
        <v>1171</v>
      </c>
      <c r="B1182" s="6" t="s">
        <v>1865</v>
      </c>
    </row>
    <row r="1183" spans="1:2" x14ac:dyDescent="0.25">
      <c r="A1183" s="6" t="s">
        <v>1172</v>
      </c>
      <c r="B1183" s="6" t="s">
        <v>1865</v>
      </c>
    </row>
    <row r="1184" spans="1:2" x14ac:dyDescent="0.25">
      <c r="A1184" s="6" t="s">
        <v>1173</v>
      </c>
      <c r="B1184" s="6" t="s">
        <v>1865</v>
      </c>
    </row>
    <row r="1185" spans="1:2" x14ac:dyDescent="0.25">
      <c r="A1185" s="6" t="s">
        <v>1174</v>
      </c>
      <c r="B1185" s="6" t="s">
        <v>1865</v>
      </c>
    </row>
    <row r="1186" spans="1:2" x14ac:dyDescent="0.25">
      <c r="A1186" s="6" t="s">
        <v>1175</v>
      </c>
      <c r="B1186" s="6" t="s">
        <v>1865</v>
      </c>
    </row>
    <row r="1187" spans="1:2" x14ac:dyDescent="0.25">
      <c r="A1187" s="6" t="s">
        <v>1176</v>
      </c>
      <c r="B1187" s="6" t="s">
        <v>1860</v>
      </c>
    </row>
    <row r="1188" spans="1:2" x14ac:dyDescent="0.25">
      <c r="A1188" s="6" t="s">
        <v>1177</v>
      </c>
      <c r="B1188" s="6" t="s">
        <v>1860</v>
      </c>
    </row>
    <row r="1189" spans="1:2" x14ac:dyDescent="0.25">
      <c r="A1189" s="6" t="s">
        <v>1178</v>
      </c>
      <c r="B1189" s="6" t="s">
        <v>1860</v>
      </c>
    </row>
    <row r="1190" spans="1:2" x14ac:dyDescent="0.25">
      <c r="A1190" s="6" t="s">
        <v>1179</v>
      </c>
      <c r="B1190" s="6" t="s">
        <v>1864</v>
      </c>
    </row>
    <row r="1191" spans="1:2" x14ac:dyDescent="0.25">
      <c r="A1191" s="6" t="s">
        <v>1180</v>
      </c>
      <c r="B1191" s="6" t="s">
        <v>1864</v>
      </c>
    </row>
    <row r="1192" spans="1:2" x14ac:dyDescent="0.25">
      <c r="A1192" s="6" t="s">
        <v>1181</v>
      </c>
      <c r="B1192" s="6" t="s">
        <v>1864</v>
      </c>
    </row>
    <row r="1193" spans="1:2" x14ac:dyDescent="0.25">
      <c r="A1193" s="6" t="s">
        <v>1182</v>
      </c>
      <c r="B1193" s="6" t="s">
        <v>1870</v>
      </c>
    </row>
    <row r="1194" spans="1:2" x14ac:dyDescent="0.25">
      <c r="A1194" s="6" t="s">
        <v>1183</v>
      </c>
      <c r="B1194" s="6" t="s">
        <v>1870</v>
      </c>
    </row>
    <row r="1195" spans="1:2" x14ac:dyDescent="0.25">
      <c r="A1195" s="6" t="s">
        <v>1184</v>
      </c>
      <c r="B1195" s="6" t="s">
        <v>1870</v>
      </c>
    </row>
    <row r="1196" spans="1:2" x14ac:dyDescent="0.25">
      <c r="A1196" s="6" t="s">
        <v>1975</v>
      </c>
      <c r="B1196" s="6" t="s">
        <v>1870</v>
      </c>
    </row>
    <row r="1197" spans="1:2" x14ac:dyDescent="0.25">
      <c r="A1197" s="6" t="s">
        <v>1185</v>
      </c>
      <c r="B1197" s="6" t="s">
        <v>1870</v>
      </c>
    </row>
    <row r="1198" spans="1:2" x14ac:dyDescent="0.25">
      <c r="A1198" s="6" t="s">
        <v>1186</v>
      </c>
      <c r="B1198" s="6" t="s">
        <v>1870</v>
      </c>
    </row>
    <row r="1199" spans="1:2" x14ac:dyDescent="0.25">
      <c r="A1199" s="6" t="s">
        <v>1976</v>
      </c>
      <c r="B1199" s="6" t="s">
        <v>1870</v>
      </c>
    </row>
    <row r="1200" spans="1:2" x14ac:dyDescent="0.25">
      <c r="A1200" s="6" t="s">
        <v>1187</v>
      </c>
      <c r="B1200" s="6" t="s">
        <v>1870</v>
      </c>
    </row>
    <row r="1201" spans="1:2" x14ac:dyDescent="0.25">
      <c r="A1201" s="6" t="s">
        <v>1188</v>
      </c>
      <c r="B1201" s="6" t="s">
        <v>1870</v>
      </c>
    </row>
    <row r="1202" spans="1:2" x14ac:dyDescent="0.25">
      <c r="A1202" s="6" t="s">
        <v>1977</v>
      </c>
      <c r="B1202" s="6" t="s">
        <v>1870</v>
      </c>
    </row>
    <row r="1203" spans="1:2" x14ac:dyDescent="0.25">
      <c r="A1203" s="6" t="s">
        <v>1978</v>
      </c>
      <c r="B1203" s="6" t="s">
        <v>1870</v>
      </c>
    </row>
    <row r="1204" spans="1:2" x14ac:dyDescent="0.25">
      <c r="A1204" s="6" t="s">
        <v>1189</v>
      </c>
      <c r="B1204" s="6" t="s">
        <v>1870</v>
      </c>
    </row>
    <row r="1205" spans="1:2" x14ac:dyDescent="0.25">
      <c r="A1205" s="6" t="s">
        <v>1979</v>
      </c>
      <c r="B1205" s="6" t="s">
        <v>1870</v>
      </c>
    </row>
    <row r="1206" spans="1:2" x14ac:dyDescent="0.25">
      <c r="A1206" s="6" t="s">
        <v>1190</v>
      </c>
      <c r="B1206" s="6" t="s">
        <v>1870</v>
      </c>
    </row>
    <row r="1207" spans="1:2" x14ac:dyDescent="0.25">
      <c r="A1207" s="6" t="s">
        <v>1191</v>
      </c>
      <c r="B1207" s="6" t="s">
        <v>1870</v>
      </c>
    </row>
    <row r="1208" spans="1:2" x14ac:dyDescent="0.25">
      <c r="A1208" s="6" t="s">
        <v>1192</v>
      </c>
      <c r="B1208" s="6" t="s">
        <v>1870</v>
      </c>
    </row>
    <row r="1209" spans="1:2" x14ac:dyDescent="0.25">
      <c r="A1209" s="6" t="s">
        <v>1193</v>
      </c>
      <c r="B1209" s="6" t="s">
        <v>1870</v>
      </c>
    </row>
    <row r="1210" spans="1:2" x14ac:dyDescent="0.25">
      <c r="A1210" s="6" t="s">
        <v>1194</v>
      </c>
      <c r="B1210" s="6" t="s">
        <v>1870</v>
      </c>
    </row>
    <row r="1211" spans="1:2" x14ac:dyDescent="0.25">
      <c r="A1211" s="6" t="s">
        <v>1195</v>
      </c>
      <c r="B1211" s="6" t="s">
        <v>1870</v>
      </c>
    </row>
    <row r="1212" spans="1:2" x14ac:dyDescent="0.25">
      <c r="A1212" s="6" t="s">
        <v>1196</v>
      </c>
      <c r="B1212" s="6" t="s">
        <v>1870</v>
      </c>
    </row>
    <row r="1213" spans="1:2" x14ac:dyDescent="0.25">
      <c r="A1213" s="6" t="s">
        <v>1197</v>
      </c>
      <c r="B1213" s="6" t="s">
        <v>1870</v>
      </c>
    </row>
    <row r="1214" spans="1:2" x14ac:dyDescent="0.25">
      <c r="A1214" s="6" t="s">
        <v>1198</v>
      </c>
      <c r="B1214" s="6" t="s">
        <v>1870</v>
      </c>
    </row>
    <row r="1215" spans="1:2" x14ac:dyDescent="0.25">
      <c r="A1215" s="6" t="s">
        <v>1199</v>
      </c>
      <c r="B1215" s="6" t="s">
        <v>1870</v>
      </c>
    </row>
    <row r="1216" spans="1:2" x14ac:dyDescent="0.25">
      <c r="A1216" s="6" t="s">
        <v>1200</v>
      </c>
      <c r="B1216" s="6" t="s">
        <v>1870</v>
      </c>
    </row>
    <row r="1217" spans="1:2" x14ac:dyDescent="0.25">
      <c r="A1217" s="6" t="s">
        <v>1201</v>
      </c>
      <c r="B1217" s="6" t="s">
        <v>1860</v>
      </c>
    </row>
    <row r="1218" spans="1:2" x14ac:dyDescent="0.25">
      <c r="A1218" s="6" t="s">
        <v>1202</v>
      </c>
      <c r="B1218" s="6" t="s">
        <v>1860</v>
      </c>
    </row>
    <row r="1219" spans="1:2" x14ac:dyDescent="0.25">
      <c r="A1219" s="6" t="s">
        <v>72</v>
      </c>
      <c r="B1219" s="6" t="s">
        <v>1860</v>
      </c>
    </row>
    <row r="1220" spans="1:2" x14ac:dyDescent="0.25">
      <c r="A1220" s="6" t="s">
        <v>1203</v>
      </c>
      <c r="B1220" s="6" t="s">
        <v>1860</v>
      </c>
    </row>
    <row r="1221" spans="1:2" x14ac:dyDescent="0.25">
      <c r="A1221" s="6" t="s">
        <v>73</v>
      </c>
      <c r="B1221" s="6" t="s">
        <v>1860</v>
      </c>
    </row>
    <row r="1222" spans="1:2" x14ac:dyDescent="0.25">
      <c r="A1222" s="6" t="s">
        <v>1980</v>
      </c>
      <c r="B1222" s="6" t="s">
        <v>1870</v>
      </c>
    </row>
    <row r="1223" spans="1:2" x14ac:dyDescent="0.25">
      <c r="A1223" s="6" t="s">
        <v>1204</v>
      </c>
      <c r="B1223" s="6" t="s">
        <v>1870</v>
      </c>
    </row>
    <row r="1224" spans="1:2" x14ac:dyDescent="0.25">
      <c r="A1224" s="6" t="s">
        <v>1205</v>
      </c>
      <c r="B1224" s="6" t="s">
        <v>1870</v>
      </c>
    </row>
    <row r="1225" spans="1:2" x14ac:dyDescent="0.25">
      <c r="A1225" s="6" t="s">
        <v>1206</v>
      </c>
      <c r="B1225" s="6" t="s">
        <v>1870</v>
      </c>
    </row>
    <row r="1226" spans="1:2" x14ac:dyDescent="0.25">
      <c r="A1226" s="6" t="s">
        <v>1981</v>
      </c>
      <c r="B1226" s="6" t="s">
        <v>1870</v>
      </c>
    </row>
    <row r="1227" spans="1:2" x14ac:dyDescent="0.25">
      <c r="A1227" s="6" t="s">
        <v>1207</v>
      </c>
      <c r="B1227" s="6" t="s">
        <v>1870</v>
      </c>
    </row>
    <row r="1228" spans="1:2" x14ac:dyDescent="0.25">
      <c r="A1228" s="6" t="s">
        <v>1208</v>
      </c>
      <c r="B1228" s="6" t="s">
        <v>1870</v>
      </c>
    </row>
    <row r="1229" spans="1:2" x14ac:dyDescent="0.25">
      <c r="A1229" s="6" t="s">
        <v>1209</v>
      </c>
      <c r="B1229" s="6" t="s">
        <v>1870</v>
      </c>
    </row>
    <row r="1230" spans="1:2" x14ac:dyDescent="0.25">
      <c r="A1230" s="6" t="s">
        <v>1210</v>
      </c>
      <c r="B1230" s="6" t="s">
        <v>1870</v>
      </c>
    </row>
    <row r="1231" spans="1:2" x14ac:dyDescent="0.25">
      <c r="A1231" s="6" t="s">
        <v>1211</v>
      </c>
      <c r="B1231" s="6" t="s">
        <v>1870</v>
      </c>
    </row>
    <row r="1232" spans="1:2" x14ac:dyDescent="0.25">
      <c r="A1232" s="6" t="s">
        <v>1212</v>
      </c>
      <c r="B1232" s="6" t="s">
        <v>1864</v>
      </c>
    </row>
    <row r="1233" spans="1:2" x14ac:dyDescent="0.25">
      <c r="A1233" s="6" t="s">
        <v>1213</v>
      </c>
      <c r="B1233" s="6" t="s">
        <v>1864</v>
      </c>
    </row>
    <row r="1234" spans="1:2" x14ac:dyDescent="0.25">
      <c r="A1234" s="6" t="s">
        <v>1214</v>
      </c>
      <c r="B1234" s="6" t="s">
        <v>1864</v>
      </c>
    </row>
    <row r="1235" spans="1:2" x14ac:dyDescent="0.25">
      <c r="A1235" s="6" t="s">
        <v>1215</v>
      </c>
      <c r="B1235" s="6" t="s">
        <v>1860</v>
      </c>
    </row>
    <row r="1236" spans="1:2" x14ac:dyDescent="0.25">
      <c r="A1236" s="6" t="s">
        <v>1216</v>
      </c>
      <c r="B1236" s="6" t="s">
        <v>1860</v>
      </c>
    </row>
    <row r="1237" spans="1:2" x14ac:dyDescent="0.25">
      <c r="A1237" s="6" t="s">
        <v>1217</v>
      </c>
      <c r="B1237" s="6" t="s">
        <v>1860</v>
      </c>
    </row>
    <row r="1238" spans="1:2" x14ac:dyDescent="0.25">
      <c r="A1238" s="6" t="s">
        <v>74</v>
      </c>
      <c r="B1238" s="6" t="s">
        <v>1862</v>
      </c>
    </row>
    <row r="1239" spans="1:2" x14ac:dyDescent="0.25">
      <c r="A1239" s="6" t="s">
        <v>1218</v>
      </c>
      <c r="B1239" s="6" t="s">
        <v>1862</v>
      </c>
    </row>
    <row r="1240" spans="1:2" x14ac:dyDescent="0.25">
      <c r="A1240" s="6" t="s">
        <v>1219</v>
      </c>
      <c r="B1240" s="6" t="s">
        <v>1862</v>
      </c>
    </row>
    <row r="1241" spans="1:2" x14ac:dyDescent="0.25">
      <c r="A1241" s="6" t="s">
        <v>75</v>
      </c>
      <c r="B1241" s="6" t="s">
        <v>1862</v>
      </c>
    </row>
    <row r="1242" spans="1:2" x14ac:dyDescent="0.25">
      <c r="A1242" s="6" t="s">
        <v>1220</v>
      </c>
      <c r="B1242" s="6" t="s">
        <v>1863</v>
      </c>
    </row>
    <row r="1243" spans="1:2" x14ac:dyDescent="0.25">
      <c r="A1243" s="6" t="s">
        <v>1221</v>
      </c>
      <c r="B1243" s="6" t="s">
        <v>1863</v>
      </c>
    </row>
    <row r="1244" spans="1:2" x14ac:dyDescent="0.25">
      <c r="A1244" s="6" t="s">
        <v>1222</v>
      </c>
      <c r="B1244" s="6" t="s">
        <v>1863</v>
      </c>
    </row>
    <row r="1245" spans="1:2" x14ac:dyDescent="0.25">
      <c r="A1245" s="6" t="s">
        <v>1982</v>
      </c>
      <c r="B1245" s="6" t="s">
        <v>1863</v>
      </c>
    </row>
    <row r="1246" spans="1:2" x14ac:dyDescent="0.25">
      <c r="A1246" s="6" t="s">
        <v>1223</v>
      </c>
      <c r="B1246" s="6" t="s">
        <v>1863</v>
      </c>
    </row>
    <row r="1247" spans="1:2" x14ac:dyDescent="0.25">
      <c r="A1247" s="6" t="s">
        <v>1983</v>
      </c>
      <c r="B1247" s="6" t="s">
        <v>1863</v>
      </c>
    </row>
    <row r="1248" spans="1:2" x14ac:dyDescent="0.25">
      <c r="A1248" s="6" t="s">
        <v>1224</v>
      </c>
      <c r="B1248" s="6" t="s">
        <v>1863</v>
      </c>
    </row>
    <row r="1249" spans="1:2" x14ac:dyDescent="0.25">
      <c r="A1249" s="6" t="s">
        <v>1225</v>
      </c>
      <c r="B1249" s="6" t="s">
        <v>1863</v>
      </c>
    </row>
    <row r="1250" spans="1:2" x14ac:dyDescent="0.25">
      <c r="A1250" s="6" t="s">
        <v>76</v>
      </c>
      <c r="B1250" s="6" t="s">
        <v>1863</v>
      </c>
    </row>
    <row r="1251" spans="1:2" x14ac:dyDescent="0.25">
      <c r="A1251" s="6" t="s">
        <v>1226</v>
      </c>
      <c r="B1251" s="6" t="s">
        <v>1863</v>
      </c>
    </row>
    <row r="1252" spans="1:2" x14ac:dyDescent="0.25">
      <c r="A1252" s="6" t="s">
        <v>1984</v>
      </c>
      <c r="B1252" s="6" t="s">
        <v>1863</v>
      </c>
    </row>
    <row r="1253" spans="1:2" x14ac:dyDescent="0.25">
      <c r="A1253" s="6" t="s">
        <v>1227</v>
      </c>
      <c r="B1253" s="6" t="s">
        <v>1863</v>
      </c>
    </row>
    <row r="1254" spans="1:2" x14ac:dyDescent="0.25">
      <c r="A1254" s="6" t="s">
        <v>1228</v>
      </c>
      <c r="B1254" s="6" t="s">
        <v>1863</v>
      </c>
    </row>
    <row r="1255" spans="1:2" x14ac:dyDescent="0.25">
      <c r="A1255" s="6" t="s">
        <v>1231</v>
      </c>
      <c r="B1255" s="6" t="s">
        <v>1863</v>
      </c>
    </row>
    <row r="1256" spans="1:2" x14ac:dyDescent="0.25">
      <c r="A1256" s="6" t="s">
        <v>1232</v>
      </c>
      <c r="B1256" s="6" t="s">
        <v>1863</v>
      </c>
    </row>
    <row r="1257" spans="1:2" x14ac:dyDescent="0.25">
      <c r="A1257" s="6" t="s">
        <v>1233</v>
      </c>
      <c r="B1257" s="6" t="s">
        <v>1863</v>
      </c>
    </row>
    <row r="1258" spans="1:2" x14ac:dyDescent="0.25">
      <c r="A1258" s="6" t="s">
        <v>1234</v>
      </c>
      <c r="B1258" s="6" t="s">
        <v>1863</v>
      </c>
    </row>
    <row r="1259" spans="1:2" x14ac:dyDescent="0.25">
      <c r="A1259" s="6" t="s">
        <v>1985</v>
      </c>
      <c r="B1259" s="6" t="s">
        <v>1866</v>
      </c>
    </row>
    <row r="1260" spans="1:2" x14ac:dyDescent="0.25">
      <c r="A1260" s="6" t="s">
        <v>1235</v>
      </c>
      <c r="B1260" s="6" t="s">
        <v>1866</v>
      </c>
    </row>
    <row r="1261" spans="1:2" x14ac:dyDescent="0.25">
      <c r="A1261" s="6" t="s">
        <v>1236</v>
      </c>
      <c r="B1261" s="6" t="s">
        <v>1866</v>
      </c>
    </row>
    <row r="1262" spans="1:2" x14ac:dyDescent="0.25">
      <c r="A1262" s="6" t="s">
        <v>1237</v>
      </c>
      <c r="B1262" s="6" t="s">
        <v>1866</v>
      </c>
    </row>
    <row r="1263" spans="1:2" x14ac:dyDescent="0.25">
      <c r="A1263" s="6" t="s">
        <v>1238</v>
      </c>
      <c r="B1263" s="6" t="s">
        <v>1866</v>
      </c>
    </row>
    <row r="1264" spans="1:2" x14ac:dyDescent="0.25">
      <c r="A1264" s="6" t="s">
        <v>1239</v>
      </c>
      <c r="B1264" s="6" t="s">
        <v>1866</v>
      </c>
    </row>
    <row r="1265" spans="1:2" x14ac:dyDescent="0.25">
      <c r="A1265" s="6" t="s">
        <v>1240</v>
      </c>
      <c r="B1265" s="6" t="s">
        <v>1864</v>
      </c>
    </row>
    <row r="1266" spans="1:2" x14ac:dyDescent="0.25">
      <c r="A1266" s="6" t="s">
        <v>1241</v>
      </c>
      <c r="B1266" s="6" t="s">
        <v>1864</v>
      </c>
    </row>
    <row r="1267" spans="1:2" x14ac:dyDescent="0.25">
      <c r="A1267" s="6" t="s">
        <v>1242</v>
      </c>
      <c r="B1267" s="6" t="s">
        <v>1864</v>
      </c>
    </row>
    <row r="1268" spans="1:2" x14ac:dyDescent="0.25">
      <c r="A1268" s="6" t="s">
        <v>1243</v>
      </c>
      <c r="B1268" s="6" t="s">
        <v>1864</v>
      </c>
    </row>
    <row r="1269" spans="1:2" x14ac:dyDescent="0.25">
      <c r="A1269" s="6" t="s">
        <v>1244</v>
      </c>
      <c r="B1269" s="6" t="s">
        <v>1864</v>
      </c>
    </row>
    <row r="1270" spans="1:2" x14ac:dyDescent="0.25">
      <c r="A1270" s="6" t="s">
        <v>1245</v>
      </c>
      <c r="B1270" s="6" t="s">
        <v>1863</v>
      </c>
    </row>
    <row r="1271" spans="1:2" x14ac:dyDescent="0.25">
      <c r="A1271" s="6" t="s">
        <v>1246</v>
      </c>
      <c r="B1271" s="6" t="s">
        <v>1863</v>
      </c>
    </row>
    <row r="1272" spans="1:2" x14ac:dyDescent="0.25">
      <c r="A1272" s="6" t="s">
        <v>1247</v>
      </c>
      <c r="B1272" s="6" t="s">
        <v>1863</v>
      </c>
    </row>
    <row r="1273" spans="1:2" x14ac:dyDescent="0.25">
      <c r="A1273" s="6" t="s">
        <v>1248</v>
      </c>
      <c r="B1273" s="6" t="s">
        <v>1863</v>
      </c>
    </row>
    <row r="1274" spans="1:2" x14ac:dyDescent="0.25">
      <c r="A1274" s="6" t="s">
        <v>1249</v>
      </c>
      <c r="B1274" s="6" t="s">
        <v>1863</v>
      </c>
    </row>
    <row r="1275" spans="1:2" x14ac:dyDescent="0.25">
      <c r="A1275" s="6" t="s">
        <v>1250</v>
      </c>
      <c r="B1275" s="6" t="s">
        <v>1866</v>
      </c>
    </row>
    <row r="1276" spans="1:2" x14ac:dyDescent="0.25">
      <c r="A1276" s="6" t="s">
        <v>1251</v>
      </c>
      <c r="B1276" s="6" t="s">
        <v>1866</v>
      </c>
    </row>
    <row r="1277" spans="1:2" x14ac:dyDescent="0.25">
      <c r="A1277" s="6" t="s">
        <v>1252</v>
      </c>
      <c r="B1277" s="6" t="s">
        <v>1866</v>
      </c>
    </row>
    <row r="1278" spans="1:2" x14ac:dyDescent="0.25">
      <c r="A1278" s="6" t="s">
        <v>1253</v>
      </c>
      <c r="B1278" s="6" t="s">
        <v>1864</v>
      </c>
    </row>
    <row r="1279" spans="1:2" x14ac:dyDescent="0.25">
      <c r="A1279" s="6" t="s">
        <v>1986</v>
      </c>
      <c r="B1279" s="6" t="s">
        <v>1864</v>
      </c>
    </row>
    <row r="1280" spans="1:2" x14ac:dyDescent="0.25">
      <c r="A1280" s="6" t="s">
        <v>1254</v>
      </c>
      <c r="B1280" s="6" t="s">
        <v>1860</v>
      </c>
    </row>
    <row r="1281" spans="1:2" x14ac:dyDescent="0.25">
      <c r="A1281" s="6" t="s">
        <v>1255</v>
      </c>
      <c r="B1281" s="6" t="s">
        <v>1860</v>
      </c>
    </row>
    <row r="1282" spans="1:2" x14ac:dyDescent="0.25">
      <c r="A1282" s="6" t="s">
        <v>1987</v>
      </c>
      <c r="B1282" s="6" t="s">
        <v>1966</v>
      </c>
    </row>
    <row r="1283" spans="1:2" x14ac:dyDescent="0.25">
      <c r="A1283" s="6" t="s">
        <v>1256</v>
      </c>
      <c r="B1283" s="6" t="s">
        <v>1966</v>
      </c>
    </row>
    <row r="1284" spans="1:2" x14ac:dyDescent="0.25">
      <c r="A1284" s="6" t="s">
        <v>1257</v>
      </c>
      <c r="B1284" s="6" t="s">
        <v>1966</v>
      </c>
    </row>
    <row r="1285" spans="1:2" x14ac:dyDescent="0.25">
      <c r="A1285" s="6" t="s">
        <v>77</v>
      </c>
      <c r="B1285" s="6" t="s">
        <v>1966</v>
      </c>
    </row>
    <row r="1286" spans="1:2" x14ac:dyDescent="0.25">
      <c r="A1286" s="6" t="s">
        <v>1258</v>
      </c>
      <c r="B1286" s="6" t="s">
        <v>1864</v>
      </c>
    </row>
    <row r="1287" spans="1:2" x14ac:dyDescent="0.25">
      <c r="A1287" s="6" t="s">
        <v>1259</v>
      </c>
      <c r="B1287" s="6" t="s">
        <v>1864</v>
      </c>
    </row>
    <row r="1288" spans="1:2" x14ac:dyDescent="0.25">
      <c r="A1288" s="6" t="s">
        <v>1260</v>
      </c>
      <c r="B1288" s="6" t="s">
        <v>1864</v>
      </c>
    </row>
    <row r="1289" spans="1:2" x14ac:dyDescent="0.25">
      <c r="A1289" s="6" t="s">
        <v>1261</v>
      </c>
      <c r="B1289" s="6" t="s">
        <v>1870</v>
      </c>
    </row>
    <row r="1290" spans="1:2" x14ac:dyDescent="0.25">
      <c r="A1290" s="6" t="s">
        <v>78</v>
      </c>
      <c r="B1290" s="6" t="s">
        <v>1870</v>
      </c>
    </row>
    <row r="1291" spans="1:2" x14ac:dyDescent="0.25">
      <c r="A1291" s="6" t="s">
        <v>1262</v>
      </c>
      <c r="B1291" s="6" t="s">
        <v>1870</v>
      </c>
    </row>
    <row r="1292" spans="1:2" x14ac:dyDescent="0.25">
      <c r="A1292" s="6" t="s">
        <v>1263</v>
      </c>
      <c r="B1292" s="6" t="s">
        <v>1870</v>
      </c>
    </row>
    <row r="1293" spans="1:2" x14ac:dyDescent="0.25">
      <c r="A1293" s="6" t="s">
        <v>1988</v>
      </c>
      <c r="B1293" s="6" t="s">
        <v>1870</v>
      </c>
    </row>
    <row r="1294" spans="1:2" x14ac:dyDescent="0.25">
      <c r="A1294" s="6" t="s">
        <v>1264</v>
      </c>
      <c r="B1294" s="6" t="s">
        <v>1870</v>
      </c>
    </row>
    <row r="1295" spans="1:2" x14ac:dyDescent="0.25">
      <c r="A1295" s="6" t="s">
        <v>1989</v>
      </c>
      <c r="B1295" s="6" t="s">
        <v>1870</v>
      </c>
    </row>
    <row r="1296" spans="1:2" x14ac:dyDescent="0.25">
      <c r="A1296" s="6" t="s">
        <v>1265</v>
      </c>
      <c r="B1296" s="6" t="s">
        <v>1863</v>
      </c>
    </row>
    <row r="1297" spans="1:2" x14ac:dyDescent="0.25">
      <c r="A1297" s="6" t="s">
        <v>1266</v>
      </c>
      <c r="B1297" s="6" t="s">
        <v>1863</v>
      </c>
    </row>
    <row r="1298" spans="1:2" x14ac:dyDescent="0.25">
      <c r="A1298" s="6" t="s">
        <v>1267</v>
      </c>
      <c r="B1298" s="6" t="s">
        <v>1866</v>
      </c>
    </row>
    <row r="1299" spans="1:2" x14ac:dyDescent="0.25">
      <c r="A1299" s="6" t="s">
        <v>1268</v>
      </c>
      <c r="B1299" s="6" t="s">
        <v>1864</v>
      </c>
    </row>
    <row r="1300" spans="1:2" x14ac:dyDescent="0.25">
      <c r="A1300" s="6" t="s">
        <v>1269</v>
      </c>
      <c r="B1300" s="6" t="s">
        <v>1864</v>
      </c>
    </row>
    <row r="1301" spans="1:2" x14ac:dyDescent="0.25">
      <c r="A1301" s="6" t="s">
        <v>1270</v>
      </c>
      <c r="B1301" s="6" t="s">
        <v>1864</v>
      </c>
    </row>
    <row r="1302" spans="1:2" x14ac:dyDescent="0.25">
      <c r="A1302" s="6" t="s">
        <v>1271</v>
      </c>
      <c r="B1302" s="6" t="s">
        <v>1863</v>
      </c>
    </row>
    <row r="1303" spans="1:2" x14ac:dyDescent="0.25">
      <c r="A1303" s="6" t="s">
        <v>1272</v>
      </c>
      <c r="B1303" s="6" t="s">
        <v>1863</v>
      </c>
    </row>
    <row r="1304" spans="1:2" x14ac:dyDescent="0.25">
      <c r="A1304" s="6" t="s">
        <v>1273</v>
      </c>
      <c r="B1304" s="6" t="s">
        <v>1863</v>
      </c>
    </row>
    <row r="1305" spans="1:2" x14ac:dyDescent="0.25">
      <c r="A1305" s="6" t="s">
        <v>1274</v>
      </c>
      <c r="B1305" s="6" t="s">
        <v>1863</v>
      </c>
    </row>
    <row r="1306" spans="1:2" x14ac:dyDescent="0.25">
      <c r="A1306" s="6" t="s">
        <v>1275</v>
      </c>
      <c r="B1306" s="6" t="s">
        <v>1863</v>
      </c>
    </row>
    <row r="1307" spans="1:2" x14ac:dyDescent="0.25">
      <c r="A1307" s="6" t="s">
        <v>1276</v>
      </c>
      <c r="B1307" s="6" t="s">
        <v>1863</v>
      </c>
    </row>
    <row r="1308" spans="1:2" x14ac:dyDescent="0.25">
      <c r="A1308" s="6" t="s">
        <v>115</v>
      </c>
      <c r="B1308" s="6" t="s">
        <v>1863</v>
      </c>
    </row>
    <row r="1309" spans="1:2" x14ac:dyDescent="0.25">
      <c r="A1309" s="6" t="s">
        <v>1277</v>
      </c>
      <c r="B1309" s="6" t="s">
        <v>1863</v>
      </c>
    </row>
    <row r="1310" spans="1:2" x14ac:dyDescent="0.25">
      <c r="A1310" s="6" t="s">
        <v>1278</v>
      </c>
      <c r="B1310" s="6" t="s">
        <v>1862</v>
      </c>
    </row>
    <row r="1311" spans="1:2" x14ac:dyDescent="0.25">
      <c r="A1311" s="6" t="s">
        <v>1279</v>
      </c>
      <c r="B1311" s="6" t="s">
        <v>1862</v>
      </c>
    </row>
    <row r="1312" spans="1:2" x14ac:dyDescent="0.25">
      <c r="A1312" s="6" t="s">
        <v>1280</v>
      </c>
      <c r="B1312" s="6" t="s">
        <v>1862</v>
      </c>
    </row>
    <row r="1313" spans="1:2" x14ac:dyDescent="0.25">
      <c r="A1313" s="6" t="s">
        <v>1281</v>
      </c>
      <c r="B1313" s="6" t="s">
        <v>1870</v>
      </c>
    </row>
    <row r="1314" spans="1:2" x14ac:dyDescent="0.25">
      <c r="A1314" s="6" t="s">
        <v>1282</v>
      </c>
      <c r="B1314" s="6" t="s">
        <v>1870</v>
      </c>
    </row>
    <row r="1315" spans="1:2" x14ac:dyDescent="0.25">
      <c r="A1315" s="6" t="s">
        <v>1283</v>
      </c>
      <c r="B1315" s="6" t="s">
        <v>1870</v>
      </c>
    </row>
    <row r="1316" spans="1:2" x14ac:dyDescent="0.25">
      <c r="A1316" s="6" t="s">
        <v>1284</v>
      </c>
      <c r="B1316" s="6" t="s">
        <v>1870</v>
      </c>
    </row>
    <row r="1317" spans="1:2" x14ac:dyDescent="0.25">
      <c r="A1317" s="6" t="s">
        <v>1285</v>
      </c>
      <c r="B1317" s="6" t="s">
        <v>1870</v>
      </c>
    </row>
    <row r="1318" spans="1:2" x14ac:dyDescent="0.25">
      <c r="A1318" s="6" t="s">
        <v>1286</v>
      </c>
      <c r="B1318" s="6" t="s">
        <v>1862</v>
      </c>
    </row>
    <row r="1319" spans="1:2" x14ac:dyDescent="0.25">
      <c r="A1319" s="6" t="s">
        <v>1287</v>
      </c>
      <c r="B1319" s="6" t="s">
        <v>1862</v>
      </c>
    </row>
    <row r="1320" spans="1:2" x14ac:dyDescent="0.25">
      <c r="A1320" s="6" t="s">
        <v>1288</v>
      </c>
      <c r="B1320" s="6" t="s">
        <v>1862</v>
      </c>
    </row>
    <row r="1321" spans="1:2" x14ac:dyDescent="0.25">
      <c r="A1321" s="6" t="s">
        <v>1289</v>
      </c>
      <c r="B1321" s="6" t="s">
        <v>1862</v>
      </c>
    </row>
    <row r="1322" spans="1:2" x14ac:dyDescent="0.25">
      <c r="A1322" s="6" t="s">
        <v>1290</v>
      </c>
      <c r="B1322" s="6" t="s">
        <v>1862</v>
      </c>
    </row>
    <row r="1323" spans="1:2" x14ac:dyDescent="0.25">
      <c r="A1323" s="6" t="s">
        <v>1291</v>
      </c>
      <c r="B1323" s="6" t="s">
        <v>1862</v>
      </c>
    </row>
    <row r="1324" spans="1:2" x14ac:dyDescent="0.25">
      <c r="A1324" s="6" t="s">
        <v>1292</v>
      </c>
      <c r="B1324" s="6" t="s">
        <v>1862</v>
      </c>
    </row>
    <row r="1325" spans="1:2" x14ac:dyDescent="0.25">
      <c r="A1325" s="6" t="s">
        <v>1293</v>
      </c>
      <c r="B1325" s="6" t="s">
        <v>1862</v>
      </c>
    </row>
    <row r="1326" spans="1:2" x14ac:dyDescent="0.25">
      <c r="A1326" s="6" t="s">
        <v>1294</v>
      </c>
      <c r="B1326" s="6" t="s">
        <v>1862</v>
      </c>
    </row>
    <row r="1327" spans="1:2" x14ac:dyDescent="0.25">
      <c r="A1327" s="6" t="s">
        <v>1295</v>
      </c>
      <c r="B1327" s="6" t="s">
        <v>1862</v>
      </c>
    </row>
    <row r="1328" spans="1:2" x14ac:dyDescent="0.25">
      <c r="A1328" s="6" t="s">
        <v>1296</v>
      </c>
      <c r="B1328" s="6" t="s">
        <v>1862</v>
      </c>
    </row>
    <row r="1329" spans="1:2" x14ac:dyDescent="0.25">
      <c r="A1329" s="6" t="s">
        <v>1297</v>
      </c>
      <c r="B1329" s="6" t="s">
        <v>1862</v>
      </c>
    </row>
    <row r="1330" spans="1:2" x14ac:dyDescent="0.25">
      <c r="A1330" s="6" t="s">
        <v>1298</v>
      </c>
      <c r="B1330" s="6" t="s">
        <v>1862</v>
      </c>
    </row>
    <row r="1331" spans="1:2" x14ac:dyDescent="0.25">
      <c r="A1331" s="6" t="s">
        <v>1299</v>
      </c>
      <c r="B1331" s="6" t="s">
        <v>1862</v>
      </c>
    </row>
    <row r="1332" spans="1:2" x14ac:dyDescent="0.25">
      <c r="A1332" s="6" t="s">
        <v>1300</v>
      </c>
      <c r="B1332" s="6" t="s">
        <v>1862</v>
      </c>
    </row>
    <row r="1333" spans="1:2" x14ac:dyDescent="0.25">
      <c r="A1333" s="6" t="s">
        <v>1301</v>
      </c>
      <c r="B1333" s="6" t="s">
        <v>1860</v>
      </c>
    </row>
    <row r="1334" spans="1:2" x14ac:dyDescent="0.25">
      <c r="A1334" s="6" t="s">
        <v>1302</v>
      </c>
      <c r="B1334" s="6" t="s">
        <v>1860</v>
      </c>
    </row>
    <row r="1335" spans="1:2" x14ac:dyDescent="0.25">
      <c r="A1335" s="6" t="s">
        <v>1303</v>
      </c>
      <c r="B1335" s="6" t="s">
        <v>1866</v>
      </c>
    </row>
    <row r="1336" spans="1:2" x14ac:dyDescent="0.25">
      <c r="A1336" s="6" t="s">
        <v>1304</v>
      </c>
      <c r="B1336" s="6" t="s">
        <v>1866</v>
      </c>
    </row>
    <row r="1337" spans="1:2" x14ac:dyDescent="0.25">
      <c r="A1337" s="6" t="s">
        <v>1305</v>
      </c>
      <c r="B1337" s="6" t="s">
        <v>1866</v>
      </c>
    </row>
    <row r="1338" spans="1:2" x14ac:dyDescent="0.25">
      <c r="A1338" s="6" t="s">
        <v>1306</v>
      </c>
      <c r="B1338" s="6" t="s">
        <v>1866</v>
      </c>
    </row>
    <row r="1339" spans="1:2" x14ac:dyDescent="0.25">
      <c r="A1339" s="6" t="s">
        <v>1307</v>
      </c>
      <c r="B1339" s="6" t="s">
        <v>1866</v>
      </c>
    </row>
    <row r="1340" spans="1:2" x14ac:dyDescent="0.25">
      <c r="A1340" s="6" t="s">
        <v>1308</v>
      </c>
      <c r="B1340" s="6" t="s">
        <v>1866</v>
      </c>
    </row>
    <row r="1341" spans="1:2" x14ac:dyDescent="0.25">
      <c r="A1341" s="6" t="s">
        <v>1309</v>
      </c>
      <c r="B1341" s="6" t="s">
        <v>1866</v>
      </c>
    </row>
    <row r="1342" spans="1:2" x14ac:dyDescent="0.25">
      <c r="A1342" s="6" t="s">
        <v>1310</v>
      </c>
      <c r="B1342" s="6" t="s">
        <v>1866</v>
      </c>
    </row>
    <row r="1343" spans="1:2" x14ac:dyDescent="0.25">
      <c r="A1343" s="6" t="s">
        <v>1311</v>
      </c>
      <c r="B1343" s="6" t="s">
        <v>1866</v>
      </c>
    </row>
    <row r="1344" spans="1:2" x14ac:dyDescent="0.25">
      <c r="A1344" s="6" t="s">
        <v>1312</v>
      </c>
      <c r="B1344" s="6" t="s">
        <v>1866</v>
      </c>
    </row>
    <row r="1345" spans="1:2" x14ac:dyDescent="0.25">
      <c r="A1345" s="6" t="s">
        <v>116</v>
      </c>
      <c r="B1345" s="6" t="s">
        <v>1863</v>
      </c>
    </row>
    <row r="1346" spans="1:2" x14ac:dyDescent="0.25">
      <c r="A1346" s="6" t="s">
        <v>117</v>
      </c>
      <c r="B1346" s="6" t="s">
        <v>1863</v>
      </c>
    </row>
    <row r="1347" spans="1:2" x14ac:dyDescent="0.25">
      <c r="A1347" s="6" t="s">
        <v>118</v>
      </c>
      <c r="B1347" s="6" t="s">
        <v>1863</v>
      </c>
    </row>
    <row r="1348" spans="1:2" x14ac:dyDescent="0.25">
      <c r="A1348" s="6" t="s">
        <v>1313</v>
      </c>
      <c r="B1348" s="6" t="s">
        <v>1863</v>
      </c>
    </row>
    <row r="1349" spans="1:2" x14ac:dyDescent="0.25">
      <c r="A1349" s="6" t="s">
        <v>1314</v>
      </c>
      <c r="B1349" s="6" t="s">
        <v>1863</v>
      </c>
    </row>
    <row r="1350" spans="1:2" x14ac:dyDescent="0.25">
      <c r="A1350" s="6" t="s">
        <v>1315</v>
      </c>
      <c r="B1350" s="6" t="s">
        <v>1863</v>
      </c>
    </row>
    <row r="1351" spans="1:2" x14ac:dyDescent="0.25">
      <c r="A1351" s="6" t="s">
        <v>1316</v>
      </c>
      <c r="B1351" s="6" t="s">
        <v>1863</v>
      </c>
    </row>
    <row r="1352" spans="1:2" x14ac:dyDescent="0.25">
      <c r="A1352" s="6" t="s">
        <v>1317</v>
      </c>
      <c r="B1352" s="6" t="s">
        <v>1863</v>
      </c>
    </row>
    <row r="1353" spans="1:2" x14ac:dyDescent="0.25">
      <c r="A1353" s="6" t="s">
        <v>1318</v>
      </c>
      <c r="B1353" s="6" t="s">
        <v>1863</v>
      </c>
    </row>
    <row r="1354" spans="1:2" x14ac:dyDescent="0.25">
      <c r="A1354" s="6" t="s">
        <v>1319</v>
      </c>
      <c r="B1354" s="6" t="s">
        <v>1863</v>
      </c>
    </row>
    <row r="1355" spans="1:2" x14ac:dyDescent="0.25">
      <c r="A1355" s="6" t="s">
        <v>1320</v>
      </c>
      <c r="B1355" s="6" t="s">
        <v>1864</v>
      </c>
    </row>
    <row r="1356" spans="1:2" x14ac:dyDescent="0.25">
      <c r="A1356" s="6" t="s">
        <v>1321</v>
      </c>
      <c r="B1356" s="6" t="s">
        <v>1864</v>
      </c>
    </row>
    <row r="1357" spans="1:2" x14ac:dyDescent="0.25">
      <c r="A1357" s="6" t="s">
        <v>1322</v>
      </c>
      <c r="B1357" s="6" t="s">
        <v>1864</v>
      </c>
    </row>
    <row r="1358" spans="1:2" x14ac:dyDescent="0.25">
      <c r="A1358" s="6" t="s">
        <v>1323</v>
      </c>
      <c r="B1358" s="6" t="s">
        <v>1862</v>
      </c>
    </row>
    <row r="1359" spans="1:2" x14ac:dyDescent="0.25">
      <c r="A1359" s="6" t="s">
        <v>1324</v>
      </c>
      <c r="B1359" s="6" t="s">
        <v>1862</v>
      </c>
    </row>
    <row r="1360" spans="1:2" x14ac:dyDescent="0.25">
      <c r="A1360" s="6" t="s">
        <v>1325</v>
      </c>
      <c r="B1360" s="6" t="s">
        <v>1862</v>
      </c>
    </row>
    <row r="1361" spans="1:2" x14ac:dyDescent="0.25">
      <c r="A1361" s="6" t="s">
        <v>1326</v>
      </c>
      <c r="B1361" s="6" t="s">
        <v>1862</v>
      </c>
    </row>
    <row r="1362" spans="1:2" x14ac:dyDescent="0.25">
      <c r="A1362" s="6" t="s">
        <v>1327</v>
      </c>
      <c r="B1362" s="6" t="s">
        <v>1862</v>
      </c>
    </row>
    <row r="1363" spans="1:2" x14ac:dyDescent="0.25">
      <c r="A1363" s="6" t="s">
        <v>1328</v>
      </c>
      <c r="B1363" s="6" t="s">
        <v>1862</v>
      </c>
    </row>
    <row r="1364" spans="1:2" x14ac:dyDescent="0.25">
      <c r="A1364" s="6" t="s">
        <v>1329</v>
      </c>
      <c r="B1364" s="6" t="s">
        <v>1862</v>
      </c>
    </row>
    <row r="1365" spans="1:2" x14ac:dyDescent="0.25">
      <c r="A1365" s="6" t="s">
        <v>119</v>
      </c>
      <c r="B1365" s="6" t="s">
        <v>1865</v>
      </c>
    </row>
    <row r="1366" spans="1:2" x14ac:dyDescent="0.25">
      <c r="A1366" s="6" t="s">
        <v>120</v>
      </c>
      <c r="B1366" s="6" t="s">
        <v>1865</v>
      </c>
    </row>
    <row r="1367" spans="1:2" x14ac:dyDescent="0.25">
      <c r="A1367" s="6" t="s">
        <v>1330</v>
      </c>
      <c r="B1367" s="6" t="s">
        <v>1865</v>
      </c>
    </row>
    <row r="1368" spans="1:2" x14ac:dyDescent="0.25">
      <c r="A1368" s="6" t="s">
        <v>121</v>
      </c>
      <c r="B1368" s="6" t="s">
        <v>1865</v>
      </c>
    </row>
    <row r="1369" spans="1:2" x14ac:dyDescent="0.25">
      <c r="A1369" s="6" t="s">
        <v>122</v>
      </c>
      <c r="B1369" s="6" t="s">
        <v>1865</v>
      </c>
    </row>
    <row r="1370" spans="1:2" x14ac:dyDescent="0.25">
      <c r="A1370" s="6" t="s">
        <v>1331</v>
      </c>
      <c r="B1370" s="6" t="s">
        <v>1865</v>
      </c>
    </row>
    <row r="1371" spans="1:2" x14ac:dyDescent="0.25">
      <c r="A1371" s="6" t="s">
        <v>123</v>
      </c>
      <c r="B1371" s="6" t="s">
        <v>1865</v>
      </c>
    </row>
    <row r="1372" spans="1:2" x14ac:dyDescent="0.25">
      <c r="A1372" s="6" t="s">
        <v>79</v>
      </c>
      <c r="B1372" s="6" t="s">
        <v>1865</v>
      </c>
    </row>
    <row r="1373" spans="1:2" x14ac:dyDescent="0.25">
      <c r="A1373" s="6" t="s">
        <v>80</v>
      </c>
      <c r="B1373" s="6" t="s">
        <v>1863</v>
      </c>
    </row>
    <row r="1374" spans="1:2" x14ac:dyDescent="0.25">
      <c r="A1374" s="6" t="s">
        <v>1332</v>
      </c>
      <c r="B1374" s="6" t="s">
        <v>1863</v>
      </c>
    </row>
    <row r="1375" spans="1:2" x14ac:dyDescent="0.25">
      <c r="A1375" s="6" t="s">
        <v>1333</v>
      </c>
      <c r="B1375" s="6" t="s">
        <v>1863</v>
      </c>
    </row>
    <row r="1376" spans="1:2" x14ac:dyDescent="0.25">
      <c r="A1376" s="6" t="s">
        <v>1334</v>
      </c>
      <c r="B1376" s="6" t="s">
        <v>1863</v>
      </c>
    </row>
    <row r="1377" spans="1:2" x14ac:dyDescent="0.25">
      <c r="A1377" s="6" t="s">
        <v>1335</v>
      </c>
      <c r="B1377" s="6" t="s">
        <v>1863</v>
      </c>
    </row>
    <row r="1378" spans="1:2" x14ac:dyDescent="0.25">
      <c r="A1378" s="6" t="s">
        <v>1336</v>
      </c>
      <c r="B1378" s="6" t="s">
        <v>1863</v>
      </c>
    </row>
    <row r="1379" spans="1:2" x14ac:dyDescent="0.25">
      <c r="A1379" s="6" t="s">
        <v>1337</v>
      </c>
      <c r="B1379" s="6" t="s">
        <v>1863</v>
      </c>
    </row>
    <row r="1380" spans="1:2" x14ac:dyDescent="0.25">
      <c r="A1380" s="6" t="s">
        <v>1338</v>
      </c>
      <c r="B1380" s="6" t="s">
        <v>1863</v>
      </c>
    </row>
    <row r="1381" spans="1:2" x14ac:dyDescent="0.25">
      <c r="A1381" s="6" t="s">
        <v>1339</v>
      </c>
      <c r="B1381" s="6" t="s">
        <v>1863</v>
      </c>
    </row>
    <row r="1382" spans="1:2" x14ac:dyDescent="0.25">
      <c r="A1382" s="6" t="s">
        <v>1340</v>
      </c>
      <c r="B1382" s="6" t="s">
        <v>1863</v>
      </c>
    </row>
    <row r="1383" spans="1:2" x14ac:dyDescent="0.25">
      <c r="A1383" s="6" t="s">
        <v>1341</v>
      </c>
      <c r="B1383" s="6" t="s">
        <v>1863</v>
      </c>
    </row>
    <row r="1384" spans="1:2" x14ac:dyDescent="0.25">
      <c r="A1384" s="6" t="s">
        <v>1342</v>
      </c>
      <c r="B1384" s="6" t="s">
        <v>1863</v>
      </c>
    </row>
    <row r="1385" spans="1:2" x14ac:dyDescent="0.25">
      <c r="A1385" s="6" t="s">
        <v>1343</v>
      </c>
      <c r="B1385" s="6" t="s">
        <v>1863</v>
      </c>
    </row>
    <row r="1386" spans="1:2" x14ac:dyDescent="0.25">
      <c r="A1386" s="6" t="s">
        <v>1344</v>
      </c>
      <c r="B1386" s="6" t="s">
        <v>1862</v>
      </c>
    </row>
    <row r="1387" spans="1:2" x14ac:dyDescent="0.25">
      <c r="A1387" s="6" t="s">
        <v>1345</v>
      </c>
      <c r="B1387" s="6" t="s">
        <v>1862</v>
      </c>
    </row>
    <row r="1388" spans="1:2" x14ac:dyDescent="0.25">
      <c r="A1388" s="6" t="s">
        <v>1346</v>
      </c>
      <c r="B1388" s="6" t="s">
        <v>1862</v>
      </c>
    </row>
    <row r="1389" spans="1:2" x14ac:dyDescent="0.25">
      <c r="A1389" s="6" t="s">
        <v>1990</v>
      </c>
      <c r="B1389" s="6" t="s">
        <v>1862</v>
      </c>
    </row>
    <row r="1390" spans="1:2" x14ac:dyDescent="0.25">
      <c r="A1390" s="6" t="s">
        <v>1347</v>
      </c>
      <c r="B1390" s="6" t="s">
        <v>1862</v>
      </c>
    </row>
    <row r="1391" spans="1:2" x14ac:dyDescent="0.25">
      <c r="A1391" s="6" t="s">
        <v>1348</v>
      </c>
      <c r="B1391" s="6" t="s">
        <v>1862</v>
      </c>
    </row>
    <row r="1392" spans="1:2" x14ac:dyDescent="0.25">
      <c r="A1392" s="6" t="s">
        <v>1991</v>
      </c>
      <c r="B1392" s="6" t="s">
        <v>1862</v>
      </c>
    </row>
    <row r="1393" spans="1:2" x14ac:dyDescent="0.25">
      <c r="A1393" s="6" t="s">
        <v>1992</v>
      </c>
      <c r="B1393" s="6" t="s">
        <v>1862</v>
      </c>
    </row>
    <row r="1394" spans="1:2" x14ac:dyDescent="0.25">
      <c r="A1394" s="6" t="s">
        <v>1349</v>
      </c>
      <c r="B1394" s="6" t="s">
        <v>1862</v>
      </c>
    </row>
    <row r="1395" spans="1:2" x14ac:dyDescent="0.25">
      <c r="A1395" s="6" t="s">
        <v>1350</v>
      </c>
      <c r="B1395" s="6" t="s">
        <v>1862</v>
      </c>
    </row>
    <row r="1396" spans="1:2" x14ac:dyDescent="0.25">
      <c r="A1396" s="6" t="s">
        <v>1351</v>
      </c>
      <c r="B1396" s="6" t="s">
        <v>1862</v>
      </c>
    </row>
    <row r="1397" spans="1:2" x14ac:dyDescent="0.25">
      <c r="A1397" s="6" t="s">
        <v>1993</v>
      </c>
      <c r="B1397" s="6" t="s">
        <v>1862</v>
      </c>
    </row>
    <row r="1398" spans="1:2" x14ac:dyDescent="0.25">
      <c r="A1398" s="6" t="s">
        <v>1352</v>
      </c>
      <c r="B1398" s="6" t="s">
        <v>1864</v>
      </c>
    </row>
    <row r="1399" spans="1:2" x14ac:dyDescent="0.25">
      <c r="A1399" s="6" t="s">
        <v>1353</v>
      </c>
      <c r="B1399" s="6" t="s">
        <v>1864</v>
      </c>
    </row>
    <row r="1400" spans="1:2" x14ac:dyDescent="0.25">
      <c r="A1400" s="6" t="s">
        <v>1354</v>
      </c>
      <c r="B1400" s="6" t="s">
        <v>1864</v>
      </c>
    </row>
    <row r="1401" spans="1:2" x14ac:dyDescent="0.25">
      <c r="A1401" s="6" t="s">
        <v>1355</v>
      </c>
      <c r="B1401" s="6" t="s">
        <v>1864</v>
      </c>
    </row>
    <row r="1402" spans="1:2" x14ac:dyDescent="0.25">
      <c r="A1402" s="6" t="s">
        <v>1356</v>
      </c>
      <c r="B1402" s="6" t="s">
        <v>1864</v>
      </c>
    </row>
    <row r="1403" spans="1:2" x14ac:dyDescent="0.25">
      <c r="A1403" s="6" t="s">
        <v>1994</v>
      </c>
      <c r="B1403" s="6" t="s">
        <v>1864</v>
      </c>
    </row>
    <row r="1404" spans="1:2" x14ac:dyDescent="0.25">
      <c r="A1404" s="6" t="s">
        <v>1995</v>
      </c>
      <c r="B1404" s="6" t="s">
        <v>1864</v>
      </c>
    </row>
    <row r="1405" spans="1:2" x14ac:dyDescent="0.25">
      <c r="A1405" s="6" t="s">
        <v>1996</v>
      </c>
      <c r="B1405" s="6" t="s">
        <v>1864</v>
      </c>
    </row>
    <row r="1406" spans="1:2" x14ac:dyDescent="0.25">
      <c r="A1406" s="6" t="s">
        <v>1357</v>
      </c>
      <c r="B1406" s="6" t="s">
        <v>1864</v>
      </c>
    </row>
    <row r="1407" spans="1:2" x14ac:dyDescent="0.25">
      <c r="A1407" s="6" t="s">
        <v>1358</v>
      </c>
      <c r="B1407" s="6" t="s">
        <v>1864</v>
      </c>
    </row>
    <row r="1408" spans="1:2" x14ac:dyDescent="0.25">
      <c r="A1408" s="6" t="s">
        <v>1359</v>
      </c>
      <c r="B1408" s="6" t="s">
        <v>1864</v>
      </c>
    </row>
    <row r="1409" spans="1:2" x14ac:dyDescent="0.25">
      <c r="A1409" s="6" t="s">
        <v>1360</v>
      </c>
      <c r="B1409" s="6" t="s">
        <v>1864</v>
      </c>
    </row>
    <row r="1410" spans="1:2" x14ac:dyDescent="0.25">
      <c r="A1410" s="6" t="s">
        <v>1361</v>
      </c>
      <c r="B1410" s="6" t="s">
        <v>1864</v>
      </c>
    </row>
    <row r="1411" spans="1:2" x14ac:dyDescent="0.25">
      <c r="A1411" s="6" t="s">
        <v>1362</v>
      </c>
      <c r="B1411" s="6" t="s">
        <v>1864</v>
      </c>
    </row>
    <row r="1412" spans="1:2" x14ac:dyDescent="0.25">
      <c r="A1412" s="6" t="s">
        <v>1363</v>
      </c>
      <c r="B1412" s="6" t="s">
        <v>1864</v>
      </c>
    </row>
    <row r="1413" spans="1:2" x14ac:dyDescent="0.25">
      <c r="A1413" s="6" t="s">
        <v>1364</v>
      </c>
      <c r="B1413" s="6" t="s">
        <v>1864</v>
      </c>
    </row>
    <row r="1414" spans="1:2" x14ac:dyDescent="0.25">
      <c r="A1414" s="6" t="s">
        <v>1365</v>
      </c>
      <c r="B1414" s="6" t="s">
        <v>1864</v>
      </c>
    </row>
    <row r="1415" spans="1:2" x14ac:dyDescent="0.25">
      <c r="A1415" s="6" t="s">
        <v>1366</v>
      </c>
      <c r="B1415" s="6" t="s">
        <v>1864</v>
      </c>
    </row>
    <row r="1416" spans="1:2" x14ac:dyDescent="0.25">
      <c r="A1416" s="6" t="s">
        <v>1367</v>
      </c>
      <c r="B1416" s="6" t="s">
        <v>1864</v>
      </c>
    </row>
    <row r="1417" spans="1:2" x14ac:dyDescent="0.25">
      <c r="A1417" s="6" t="s">
        <v>1369</v>
      </c>
      <c r="B1417" s="6" t="s">
        <v>1863</v>
      </c>
    </row>
    <row r="1418" spans="1:2" x14ac:dyDescent="0.25">
      <c r="A1418" s="6" t="s">
        <v>1370</v>
      </c>
      <c r="B1418" s="6" t="s">
        <v>1863</v>
      </c>
    </row>
    <row r="1419" spans="1:2" x14ac:dyDescent="0.25">
      <c r="A1419" s="6" t="s">
        <v>1371</v>
      </c>
      <c r="B1419" s="6" t="s">
        <v>1863</v>
      </c>
    </row>
    <row r="1420" spans="1:2" x14ac:dyDescent="0.25">
      <c r="A1420" s="6" t="s">
        <v>1372</v>
      </c>
      <c r="B1420" s="6" t="s">
        <v>1863</v>
      </c>
    </row>
    <row r="1421" spans="1:2" x14ac:dyDescent="0.25">
      <c r="A1421" s="6" t="s">
        <v>1373</v>
      </c>
      <c r="B1421" s="6" t="s">
        <v>1863</v>
      </c>
    </row>
    <row r="1422" spans="1:2" x14ac:dyDescent="0.25">
      <c r="A1422" s="6" t="s">
        <v>1374</v>
      </c>
      <c r="B1422" s="6" t="s">
        <v>1863</v>
      </c>
    </row>
    <row r="1423" spans="1:2" x14ac:dyDescent="0.25">
      <c r="A1423" s="6" t="s">
        <v>1375</v>
      </c>
      <c r="B1423" s="6" t="s">
        <v>1863</v>
      </c>
    </row>
    <row r="1424" spans="1:2" x14ac:dyDescent="0.25">
      <c r="A1424" s="6" t="s">
        <v>1376</v>
      </c>
      <c r="B1424" s="6" t="s">
        <v>1863</v>
      </c>
    </row>
    <row r="1425" spans="1:2" x14ac:dyDescent="0.25">
      <c r="A1425" s="6" t="s">
        <v>1997</v>
      </c>
      <c r="B1425" s="6" t="s">
        <v>1863</v>
      </c>
    </row>
    <row r="1426" spans="1:2" x14ac:dyDescent="0.25">
      <c r="A1426" s="6" t="s">
        <v>1377</v>
      </c>
      <c r="B1426" s="6" t="s">
        <v>1864</v>
      </c>
    </row>
    <row r="1427" spans="1:2" x14ac:dyDescent="0.25">
      <c r="A1427" s="6" t="s">
        <v>1378</v>
      </c>
      <c r="B1427" s="6" t="s">
        <v>1864</v>
      </c>
    </row>
    <row r="1428" spans="1:2" x14ac:dyDescent="0.25">
      <c r="A1428" s="6" t="s">
        <v>1379</v>
      </c>
      <c r="B1428" s="6" t="s">
        <v>1864</v>
      </c>
    </row>
    <row r="1429" spans="1:2" x14ac:dyDescent="0.25">
      <c r="A1429" s="6" t="s">
        <v>1380</v>
      </c>
      <c r="B1429" s="6" t="s">
        <v>1864</v>
      </c>
    </row>
    <row r="1430" spans="1:2" x14ac:dyDescent="0.25">
      <c r="A1430" s="6" t="s">
        <v>1381</v>
      </c>
      <c r="B1430" s="6" t="s">
        <v>1862</v>
      </c>
    </row>
    <row r="1431" spans="1:2" x14ac:dyDescent="0.25">
      <c r="A1431" s="6" t="s">
        <v>1382</v>
      </c>
      <c r="B1431" s="6" t="s">
        <v>1862</v>
      </c>
    </row>
    <row r="1432" spans="1:2" x14ac:dyDescent="0.25">
      <c r="A1432" s="6" t="s">
        <v>1383</v>
      </c>
      <c r="B1432" s="6" t="s">
        <v>1862</v>
      </c>
    </row>
    <row r="1433" spans="1:2" x14ac:dyDescent="0.25">
      <c r="A1433" s="6" t="s">
        <v>1384</v>
      </c>
      <c r="B1433" s="6" t="s">
        <v>1862</v>
      </c>
    </row>
    <row r="1434" spans="1:2" x14ac:dyDescent="0.25">
      <c r="A1434" s="6" t="s">
        <v>1385</v>
      </c>
      <c r="B1434" s="6" t="s">
        <v>1862</v>
      </c>
    </row>
    <row r="1435" spans="1:2" x14ac:dyDescent="0.25">
      <c r="A1435" s="6" t="s">
        <v>1386</v>
      </c>
      <c r="B1435" s="6" t="s">
        <v>1862</v>
      </c>
    </row>
    <row r="1436" spans="1:2" x14ac:dyDescent="0.25">
      <c r="A1436" s="6" t="s">
        <v>1387</v>
      </c>
      <c r="B1436" s="6" t="s">
        <v>1862</v>
      </c>
    </row>
    <row r="1437" spans="1:2" x14ac:dyDescent="0.25">
      <c r="A1437" s="6" t="s">
        <v>81</v>
      </c>
      <c r="B1437" s="6" t="s">
        <v>1862</v>
      </c>
    </row>
    <row r="1438" spans="1:2" x14ac:dyDescent="0.25">
      <c r="A1438" s="6" t="s">
        <v>1388</v>
      </c>
      <c r="B1438" s="6" t="s">
        <v>1862</v>
      </c>
    </row>
    <row r="1439" spans="1:2" x14ac:dyDescent="0.25">
      <c r="A1439" s="6" t="s">
        <v>1389</v>
      </c>
      <c r="B1439" s="6" t="s">
        <v>1862</v>
      </c>
    </row>
    <row r="1440" spans="1:2" x14ac:dyDescent="0.25">
      <c r="A1440" s="6" t="s">
        <v>1390</v>
      </c>
      <c r="B1440" s="6" t="s">
        <v>1860</v>
      </c>
    </row>
    <row r="1441" spans="1:2" x14ac:dyDescent="0.25">
      <c r="A1441" s="6" t="s">
        <v>1391</v>
      </c>
      <c r="B1441" s="6" t="s">
        <v>1860</v>
      </c>
    </row>
    <row r="1442" spans="1:2" x14ac:dyDescent="0.25">
      <c r="A1442" s="6" t="s">
        <v>1392</v>
      </c>
      <c r="B1442" s="6" t="s">
        <v>1860</v>
      </c>
    </row>
    <row r="1443" spans="1:2" x14ac:dyDescent="0.25">
      <c r="A1443" s="6" t="s">
        <v>1393</v>
      </c>
      <c r="B1443" s="6" t="s">
        <v>1865</v>
      </c>
    </row>
    <row r="1444" spans="1:2" x14ac:dyDescent="0.25">
      <c r="A1444" s="6" t="s">
        <v>1394</v>
      </c>
      <c r="B1444" s="6" t="s">
        <v>1865</v>
      </c>
    </row>
    <row r="1445" spans="1:2" x14ac:dyDescent="0.25">
      <c r="A1445" s="6" t="s">
        <v>1395</v>
      </c>
      <c r="B1445" s="6" t="s">
        <v>1865</v>
      </c>
    </row>
    <row r="1446" spans="1:2" x14ac:dyDescent="0.25">
      <c r="A1446" s="6" t="s">
        <v>1396</v>
      </c>
      <c r="B1446" s="6" t="s">
        <v>1863</v>
      </c>
    </row>
    <row r="1447" spans="1:2" x14ac:dyDescent="0.25">
      <c r="A1447" s="6" t="s">
        <v>1397</v>
      </c>
      <c r="B1447" s="6" t="s">
        <v>1863</v>
      </c>
    </row>
    <row r="1448" spans="1:2" x14ac:dyDescent="0.25">
      <c r="A1448" s="6" t="s">
        <v>1398</v>
      </c>
      <c r="B1448" s="6" t="s">
        <v>1863</v>
      </c>
    </row>
    <row r="1449" spans="1:2" x14ac:dyDescent="0.25">
      <c r="A1449" s="6" t="s">
        <v>1399</v>
      </c>
      <c r="B1449" s="6" t="s">
        <v>1863</v>
      </c>
    </row>
    <row r="1450" spans="1:2" x14ac:dyDescent="0.25">
      <c r="A1450" s="6" t="s">
        <v>1400</v>
      </c>
      <c r="B1450" s="6" t="s">
        <v>1863</v>
      </c>
    </row>
    <row r="1451" spans="1:2" x14ac:dyDescent="0.25">
      <c r="A1451" s="6" t="s">
        <v>1401</v>
      </c>
      <c r="B1451" s="6" t="s">
        <v>1863</v>
      </c>
    </row>
    <row r="1452" spans="1:2" x14ac:dyDescent="0.25">
      <c r="A1452" s="6" t="s">
        <v>1998</v>
      </c>
      <c r="B1452" s="6" t="s">
        <v>1865</v>
      </c>
    </row>
    <row r="1453" spans="1:2" x14ac:dyDescent="0.25">
      <c r="A1453" s="6" t="s">
        <v>1402</v>
      </c>
      <c r="B1453" s="6" t="s">
        <v>1865</v>
      </c>
    </row>
    <row r="1454" spans="1:2" x14ac:dyDescent="0.25">
      <c r="A1454" s="6" t="s">
        <v>1403</v>
      </c>
      <c r="B1454" s="6" t="s">
        <v>1865</v>
      </c>
    </row>
    <row r="1455" spans="1:2" x14ac:dyDescent="0.25">
      <c r="A1455" s="6" t="s">
        <v>1404</v>
      </c>
      <c r="B1455" s="6" t="s">
        <v>1865</v>
      </c>
    </row>
    <row r="1456" spans="1:2" x14ac:dyDescent="0.25">
      <c r="A1456" s="6" t="s">
        <v>1405</v>
      </c>
      <c r="B1456" s="6" t="s">
        <v>1865</v>
      </c>
    </row>
    <row r="1457" spans="1:2" x14ac:dyDescent="0.25">
      <c r="A1457" s="6" t="s">
        <v>1406</v>
      </c>
      <c r="B1457" s="6" t="s">
        <v>1865</v>
      </c>
    </row>
    <row r="1458" spans="1:2" x14ac:dyDescent="0.25">
      <c r="A1458" s="6" t="s">
        <v>1999</v>
      </c>
      <c r="B1458" s="6" t="s">
        <v>1865</v>
      </c>
    </row>
    <row r="1459" spans="1:2" x14ac:dyDescent="0.25">
      <c r="A1459" s="6" t="s">
        <v>1407</v>
      </c>
      <c r="B1459" s="6" t="s">
        <v>1865</v>
      </c>
    </row>
    <row r="1460" spans="1:2" x14ac:dyDescent="0.25">
      <c r="A1460" s="6" t="s">
        <v>82</v>
      </c>
      <c r="B1460" s="6" t="s">
        <v>1865</v>
      </c>
    </row>
    <row r="1461" spans="1:2" x14ac:dyDescent="0.25">
      <c r="A1461" s="6" t="s">
        <v>1408</v>
      </c>
      <c r="B1461" s="6" t="s">
        <v>1865</v>
      </c>
    </row>
    <row r="1462" spans="1:2" x14ac:dyDescent="0.25">
      <c r="A1462" s="6" t="s">
        <v>83</v>
      </c>
      <c r="B1462" s="6" t="s">
        <v>1865</v>
      </c>
    </row>
    <row r="1463" spans="1:2" x14ac:dyDescent="0.25">
      <c r="A1463" s="6" t="s">
        <v>2000</v>
      </c>
      <c r="B1463" s="6" t="s">
        <v>1865</v>
      </c>
    </row>
    <row r="1464" spans="1:2" x14ac:dyDescent="0.25">
      <c r="A1464" s="6" t="s">
        <v>2001</v>
      </c>
      <c r="B1464" s="6" t="s">
        <v>1865</v>
      </c>
    </row>
    <row r="1465" spans="1:2" x14ac:dyDescent="0.25">
      <c r="A1465" s="6" t="s">
        <v>1409</v>
      </c>
      <c r="B1465" s="6" t="s">
        <v>1865</v>
      </c>
    </row>
    <row r="1466" spans="1:2" x14ac:dyDescent="0.25">
      <c r="A1466" s="6" t="s">
        <v>1410</v>
      </c>
      <c r="B1466" s="6" t="s">
        <v>1865</v>
      </c>
    </row>
    <row r="1467" spans="1:2" x14ac:dyDescent="0.25">
      <c r="A1467" s="6" t="s">
        <v>2002</v>
      </c>
      <c r="B1467" s="6" t="s">
        <v>1865</v>
      </c>
    </row>
    <row r="1468" spans="1:2" x14ac:dyDescent="0.25">
      <c r="A1468" s="6" t="s">
        <v>1411</v>
      </c>
      <c r="B1468" s="6" t="s">
        <v>1865</v>
      </c>
    </row>
    <row r="1469" spans="1:2" x14ac:dyDescent="0.25">
      <c r="A1469" s="6" t="s">
        <v>1412</v>
      </c>
      <c r="B1469" s="6" t="s">
        <v>1865</v>
      </c>
    </row>
    <row r="1470" spans="1:2" x14ac:dyDescent="0.25">
      <c r="A1470" s="6" t="s">
        <v>1413</v>
      </c>
      <c r="B1470" s="6" t="s">
        <v>1865</v>
      </c>
    </row>
    <row r="1471" spans="1:2" x14ac:dyDescent="0.25">
      <c r="A1471" s="6" t="s">
        <v>84</v>
      </c>
      <c r="B1471" s="6" t="s">
        <v>1865</v>
      </c>
    </row>
    <row r="1472" spans="1:2" x14ac:dyDescent="0.25">
      <c r="A1472" s="6" t="s">
        <v>1414</v>
      </c>
      <c r="B1472" s="6" t="s">
        <v>1865</v>
      </c>
    </row>
    <row r="1473" spans="1:2" x14ac:dyDescent="0.25">
      <c r="A1473" s="6" t="s">
        <v>1415</v>
      </c>
      <c r="B1473" s="6" t="s">
        <v>1865</v>
      </c>
    </row>
    <row r="1474" spans="1:2" x14ac:dyDescent="0.25">
      <c r="A1474" s="6" t="s">
        <v>1416</v>
      </c>
      <c r="B1474" s="6" t="s">
        <v>1865</v>
      </c>
    </row>
    <row r="1475" spans="1:2" x14ac:dyDescent="0.25">
      <c r="A1475" s="6" t="s">
        <v>1417</v>
      </c>
      <c r="B1475" s="6" t="s">
        <v>1863</v>
      </c>
    </row>
    <row r="1476" spans="1:2" x14ac:dyDescent="0.25">
      <c r="A1476" s="6" t="s">
        <v>1418</v>
      </c>
      <c r="B1476" s="6" t="s">
        <v>1863</v>
      </c>
    </row>
    <row r="1477" spans="1:2" x14ac:dyDescent="0.25">
      <c r="A1477" s="6" t="s">
        <v>1419</v>
      </c>
      <c r="B1477" s="6" t="s">
        <v>1863</v>
      </c>
    </row>
    <row r="1478" spans="1:2" x14ac:dyDescent="0.25">
      <c r="A1478" s="6" t="s">
        <v>1420</v>
      </c>
      <c r="B1478" s="6" t="s">
        <v>1860</v>
      </c>
    </row>
    <row r="1479" spans="1:2" x14ac:dyDescent="0.25">
      <c r="A1479" s="6" t="s">
        <v>1421</v>
      </c>
      <c r="B1479" s="6" t="s">
        <v>1860</v>
      </c>
    </row>
    <row r="1480" spans="1:2" x14ac:dyDescent="0.25">
      <c r="A1480" s="6" t="s">
        <v>1422</v>
      </c>
      <c r="B1480" s="6" t="s">
        <v>1860</v>
      </c>
    </row>
    <row r="1481" spans="1:2" x14ac:dyDescent="0.25">
      <c r="A1481" s="6" t="s">
        <v>1423</v>
      </c>
      <c r="B1481" s="6" t="s">
        <v>1860</v>
      </c>
    </row>
    <row r="1482" spans="1:2" x14ac:dyDescent="0.25">
      <c r="A1482" s="6" t="s">
        <v>1424</v>
      </c>
      <c r="B1482" s="6" t="s">
        <v>1870</v>
      </c>
    </row>
    <row r="1483" spans="1:2" x14ac:dyDescent="0.25">
      <c r="A1483" s="6" t="s">
        <v>1425</v>
      </c>
      <c r="B1483" s="6" t="s">
        <v>1870</v>
      </c>
    </row>
    <row r="1484" spans="1:2" x14ac:dyDescent="0.25">
      <c r="A1484" s="6" t="s">
        <v>1426</v>
      </c>
      <c r="B1484" s="6" t="s">
        <v>1870</v>
      </c>
    </row>
    <row r="1485" spans="1:2" x14ac:dyDescent="0.25">
      <c r="A1485" s="6" t="s">
        <v>1427</v>
      </c>
      <c r="B1485" s="6" t="s">
        <v>1870</v>
      </c>
    </row>
    <row r="1486" spans="1:2" x14ac:dyDescent="0.25">
      <c r="A1486" s="6" t="s">
        <v>1428</v>
      </c>
      <c r="B1486" s="6" t="s">
        <v>1870</v>
      </c>
    </row>
    <row r="1487" spans="1:2" x14ac:dyDescent="0.25">
      <c r="A1487" s="6" t="s">
        <v>1429</v>
      </c>
      <c r="B1487" s="6" t="s">
        <v>1870</v>
      </c>
    </row>
    <row r="1488" spans="1:2" x14ac:dyDescent="0.25">
      <c r="A1488" s="6" t="s">
        <v>1430</v>
      </c>
      <c r="B1488" s="6" t="s">
        <v>1870</v>
      </c>
    </row>
    <row r="1489" spans="1:2" x14ac:dyDescent="0.25">
      <c r="A1489" s="6" t="s">
        <v>1431</v>
      </c>
      <c r="B1489" s="6" t="s">
        <v>1870</v>
      </c>
    </row>
    <row r="1490" spans="1:2" x14ac:dyDescent="0.25">
      <c r="A1490" s="6" t="s">
        <v>1432</v>
      </c>
      <c r="B1490" s="6" t="s">
        <v>1870</v>
      </c>
    </row>
    <row r="1491" spans="1:2" x14ac:dyDescent="0.25">
      <c r="A1491" s="6" t="s">
        <v>1433</v>
      </c>
      <c r="B1491" s="6" t="s">
        <v>1870</v>
      </c>
    </row>
    <row r="1492" spans="1:2" x14ac:dyDescent="0.25">
      <c r="A1492" s="6" t="s">
        <v>1434</v>
      </c>
      <c r="B1492" s="6" t="s">
        <v>1870</v>
      </c>
    </row>
    <row r="1493" spans="1:2" x14ac:dyDescent="0.25">
      <c r="A1493" s="6" t="s">
        <v>1435</v>
      </c>
      <c r="B1493" s="6" t="s">
        <v>1870</v>
      </c>
    </row>
    <row r="1494" spans="1:2" x14ac:dyDescent="0.25">
      <c r="A1494" s="6" t="s">
        <v>1436</v>
      </c>
      <c r="B1494" s="6" t="s">
        <v>1870</v>
      </c>
    </row>
    <row r="1495" spans="1:2" x14ac:dyDescent="0.25">
      <c r="A1495" s="6" t="s">
        <v>1437</v>
      </c>
      <c r="B1495" s="6" t="s">
        <v>1870</v>
      </c>
    </row>
    <row r="1496" spans="1:2" x14ac:dyDescent="0.25">
      <c r="A1496" s="6" t="s">
        <v>1438</v>
      </c>
      <c r="B1496" s="6" t="s">
        <v>1870</v>
      </c>
    </row>
    <row r="1497" spans="1:2" x14ac:dyDescent="0.25">
      <c r="A1497" s="6" t="s">
        <v>1439</v>
      </c>
      <c r="B1497" s="6" t="s">
        <v>1870</v>
      </c>
    </row>
    <row r="1498" spans="1:2" x14ac:dyDescent="0.25">
      <c r="A1498" s="6" t="s">
        <v>1440</v>
      </c>
      <c r="B1498" s="6" t="s">
        <v>1870</v>
      </c>
    </row>
    <row r="1499" spans="1:2" x14ac:dyDescent="0.25">
      <c r="A1499" s="6" t="s">
        <v>1441</v>
      </c>
      <c r="B1499" s="6" t="s">
        <v>1870</v>
      </c>
    </row>
    <row r="1500" spans="1:2" x14ac:dyDescent="0.25">
      <c r="A1500" s="6" t="s">
        <v>1442</v>
      </c>
      <c r="B1500" s="6" t="s">
        <v>1870</v>
      </c>
    </row>
    <row r="1501" spans="1:2" x14ac:dyDescent="0.25">
      <c r="A1501" s="6" t="s">
        <v>85</v>
      </c>
      <c r="B1501" s="6" t="s">
        <v>1870</v>
      </c>
    </row>
    <row r="1502" spans="1:2" x14ac:dyDescent="0.25">
      <c r="A1502" s="6" t="s">
        <v>1443</v>
      </c>
      <c r="B1502" s="6" t="s">
        <v>1870</v>
      </c>
    </row>
    <row r="1503" spans="1:2" x14ac:dyDescent="0.25">
      <c r="A1503" s="6" t="s">
        <v>1444</v>
      </c>
      <c r="B1503" s="6" t="s">
        <v>1870</v>
      </c>
    </row>
    <row r="1504" spans="1:2" x14ac:dyDescent="0.25">
      <c r="A1504" s="6" t="s">
        <v>1445</v>
      </c>
      <c r="B1504" s="6" t="s">
        <v>1870</v>
      </c>
    </row>
    <row r="1505" spans="1:2" x14ac:dyDescent="0.25">
      <c r="A1505" s="6" t="s">
        <v>1446</v>
      </c>
      <c r="B1505" s="6" t="s">
        <v>1870</v>
      </c>
    </row>
    <row r="1506" spans="1:2" x14ac:dyDescent="0.25">
      <c r="A1506" s="6" t="s">
        <v>1447</v>
      </c>
      <c r="B1506" s="6" t="s">
        <v>1870</v>
      </c>
    </row>
    <row r="1507" spans="1:2" x14ac:dyDescent="0.25">
      <c r="A1507" s="6" t="s">
        <v>1448</v>
      </c>
      <c r="B1507" s="6" t="s">
        <v>1870</v>
      </c>
    </row>
    <row r="1508" spans="1:2" x14ac:dyDescent="0.25">
      <c r="A1508" s="6" t="s">
        <v>1449</v>
      </c>
      <c r="B1508" s="6" t="s">
        <v>1870</v>
      </c>
    </row>
    <row r="1509" spans="1:2" x14ac:dyDescent="0.25">
      <c r="A1509" s="6" t="s">
        <v>1450</v>
      </c>
      <c r="B1509" s="6" t="s">
        <v>1870</v>
      </c>
    </row>
    <row r="1510" spans="1:2" x14ac:dyDescent="0.25">
      <c r="A1510" s="6" t="s">
        <v>1451</v>
      </c>
      <c r="B1510" s="6" t="s">
        <v>1866</v>
      </c>
    </row>
    <row r="1511" spans="1:2" x14ac:dyDescent="0.25">
      <c r="A1511" s="6" t="s">
        <v>1452</v>
      </c>
      <c r="B1511" s="6" t="s">
        <v>1866</v>
      </c>
    </row>
    <row r="1512" spans="1:2" x14ac:dyDescent="0.25">
      <c r="A1512" s="6" t="s">
        <v>1453</v>
      </c>
      <c r="B1512" s="6" t="s">
        <v>1866</v>
      </c>
    </row>
    <row r="1513" spans="1:2" x14ac:dyDescent="0.25">
      <c r="A1513" s="6" t="s">
        <v>1454</v>
      </c>
      <c r="B1513" s="6" t="s">
        <v>1866</v>
      </c>
    </row>
    <row r="1514" spans="1:2" x14ac:dyDescent="0.25">
      <c r="A1514" s="6" t="s">
        <v>1455</v>
      </c>
      <c r="B1514" s="6" t="s">
        <v>1870</v>
      </c>
    </row>
    <row r="1515" spans="1:2" x14ac:dyDescent="0.25">
      <c r="A1515" s="6" t="s">
        <v>1456</v>
      </c>
      <c r="B1515" s="6" t="s">
        <v>1870</v>
      </c>
    </row>
    <row r="1516" spans="1:2" x14ac:dyDescent="0.25">
      <c r="A1516" s="6" t="s">
        <v>1457</v>
      </c>
      <c r="B1516" s="6" t="s">
        <v>1865</v>
      </c>
    </row>
    <row r="1517" spans="1:2" x14ac:dyDescent="0.25">
      <c r="A1517" s="6" t="s">
        <v>86</v>
      </c>
      <c r="B1517" s="6" t="s">
        <v>1865</v>
      </c>
    </row>
    <row r="1518" spans="1:2" x14ac:dyDescent="0.25">
      <c r="A1518" s="6" t="s">
        <v>1458</v>
      </c>
      <c r="B1518" s="6" t="s">
        <v>1865</v>
      </c>
    </row>
    <row r="1519" spans="1:2" x14ac:dyDescent="0.25">
      <c r="A1519" s="6" t="s">
        <v>1459</v>
      </c>
      <c r="B1519" s="6" t="s">
        <v>1865</v>
      </c>
    </row>
    <row r="1520" spans="1:2" x14ac:dyDescent="0.25">
      <c r="A1520" s="6" t="s">
        <v>1460</v>
      </c>
      <c r="B1520" s="6" t="s">
        <v>1866</v>
      </c>
    </row>
    <row r="1521" spans="1:2" x14ac:dyDescent="0.25">
      <c r="A1521" s="6" t="s">
        <v>1461</v>
      </c>
      <c r="B1521" s="6" t="s">
        <v>1866</v>
      </c>
    </row>
    <row r="1522" spans="1:2" x14ac:dyDescent="0.25">
      <c r="A1522" s="6" t="s">
        <v>2003</v>
      </c>
      <c r="B1522" s="6" t="s">
        <v>1866</v>
      </c>
    </row>
    <row r="1523" spans="1:2" x14ac:dyDescent="0.25">
      <c r="A1523" s="6" t="s">
        <v>1462</v>
      </c>
      <c r="B1523" s="6" t="s">
        <v>1866</v>
      </c>
    </row>
    <row r="1524" spans="1:2" x14ac:dyDescent="0.25">
      <c r="A1524" s="6" t="s">
        <v>1465</v>
      </c>
      <c r="B1524" s="6" t="s">
        <v>1862</v>
      </c>
    </row>
    <row r="1525" spans="1:2" x14ac:dyDescent="0.25">
      <c r="A1525" s="6" t="s">
        <v>1466</v>
      </c>
      <c r="B1525" s="6" t="s">
        <v>1862</v>
      </c>
    </row>
    <row r="1526" spans="1:2" x14ac:dyDescent="0.25">
      <c r="A1526" s="6" t="s">
        <v>1467</v>
      </c>
      <c r="B1526" s="6" t="s">
        <v>1862</v>
      </c>
    </row>
    <row r="1527" spans="1:2" x14ac:dyDescent="0.25">
      <c r="A1527" s="6" t="s">
        <v>1468</v>
      </c>
      <c r="B1527" s="6" t="s">
        <v>1862</v>
      </c>
    </row>
    <row r="1528" spans="1:2" x14ac:dyDescent="0.25">
      <c r="A1528" s="6" t="s">
        <v>1469</v>
      </c>
      <c r="B1528" s="6" t="s">
        <v>1862</v>
      </c>
    </row>
    <row r="1529" spans="1:2" x14ac:dyDescent="0.25">
      <c r="A1529" s="6" t="s">
        <v>1470</v>
      </c>
      <c r="B1529" s="6" t="s">
        <v>1862</v>
      </c>
    </row>
    <row r="1530" spans="1:2" x14ac:dyDescent="0.25">
      <c r="A1530" s="6" t="s">
        <v>1471</v>
      </c>
      <c r="B1530" s="6" t="s">
        <v>1860</v>
      </c>
    </row>
    <row r="1531" spans="1:2" x14ac:dyDescent="0.25">
      <c r="A1531" s="6" t="s">
        <v>1472</v>
      </c>
      <c r="B1531" s="6" t="s">
        <v>1860</v>
      </c>
    </row>
    <row r="1532" spans="1:2" x14ac:dyDescent="0.25">
      <c r="A1532" s="6" t="s">
        <v>1473</v>
      </c>
      <c r="B1532" s="6" t="s">
        <v>1860</v>
      </c>
    </row>
    <row r="1533" spans="1:2" x14ac:dyDescent="0.25">
      <c r="A1533" s="6" t="s">
        <v>1474</v>
      </c>
      <c r="B1533" s="6" t="s">
        <v>1860</v>
      </c>
    </row>
    <row r="1534" spans="1:2" x14ac:dyDescent="0.25">
      <c r="A1534" s="6" t="s">
        <v>1475</v>
      </c>
      <c r="B1534" s="6" t="s">
        <v>1860</v>
      </c>
    </row>
    <row r="1535" spans="1:2" x14ac:dyDescent="0.25">
      <c r="A1535" s="6" t="s">
        <v>1476</v>
      </c>
      <c r="B1535" s="6" t="s">
        <v>1860</v>
      </c>
    </row>
    <row r="1536" spans="1:2" x14ac:dyDescent="0.25">
      <c r="A1536" s="6" t="s">
        <v>1477</v>
      </c>
      <c r="B1536" s="6" t="s">
        <v>1860</v>
      </c>
    </row>
    <row r="1537" spans="1:2" x14ac:dyDescent="0.25">
      <c r="A1537" s="6" t="s">
        <v>1478</v>
      </c>
      <c r="B1537" s="6" t="s">
        <v>1866</v>
      </c>
    </row>
    <row r="1538" spans="1:2" x14ac:dyDescent="0.25">
      <c r="A1538" s="6" t="s">
        <v>1479</v>
      </c>
      <c r="B1538" s="6" t="s">
        <v>1866</v>
      </c>
    </row>
    <row r="1539" spans="1:2" x14ac:dyDescent="0.25">
      <c r="A1539" s="6" t="s">
        <v>1480</v>
      </c>
      <c r="B1539" s="6" t="s">
        <v>1866</v>
      </c>
    </row>
    <row r="1540" spans="1:2" x14ac:dyDescent="0.25">
      <c r="A1540" s="6" t="s">
        <v>1481</v>
      </c>
      <c r="B1540" s="6" t="s">
        <v>1864</v>
      </c>
    </row>
    <row r="1541" spans="1:2" x14ac:dyDescent="0.25">
      <c r="A1541" s="6" t="s">
        <v>1482</v>
      </c>
      <c r="B1541" s="6" t="s">
        <v>1864</v>
      </c>
    </row>
    <row r="1542" spans="1:2" x14ac:dyDescent="0.25">
      <c r="A1542" s="6" t="s">
        <v>1483</v>
      </c>
      <c r="B1542" s="6" t="s">
        <v>1864</v>
      </c>
    </row>
    <row r="1543" spans="1:2" x14ac:dyDescent="0.25">
      <c r="A1543" s="6" t="s">
        <v>1484</v>
      </c>
      <c r="B1543" s="6" t="s">
        <v>1864</v>
      </c>
    </row>
    <row r="1544" spans="1:2" x14ac:dyDescent="0.25">
      <c r="A1544" s="6" t="s">
        <v>1485</v>
      </c>
      <c r="B1544" s="6" t="s">
        <v>1864</v>
      </c>
    </row>
    <row r="1545" spans="1:2" x14ac:dyDescent="0.25">
      <c r="A1545" s="6" t="s">
        <v>1486</v>
      </c>
      <c r="B1545" s="6" t="s">
        <v>1864</v>
      </c>
    </row>
    <row r="1546" spans="1:2" x14ac:dyDescent="0.25">
      <c r="A1546" s="6" t="s">
        <v>1487</v>
      </c>
      <c r="B1546" s="6" t="s">
        <v>1864</v>
      </c>
    </row>
    <row r="1547" spans="1:2" x14ac:dyDescent="0.25">
      <c r="A1547" s="6" t="s">
        <v>1488</v>
      </c>
      <c r="B1547" s="6" t="s">
        <v>1864</v>
      </c>
    </row>
    <row r="1548" spans="1:2" x14ac:dyDescent="0.25">
      <c r="A1548" s="6" t="s">
        <v>1489</v>
      </c>
      <c r="B1548" s="6" t="s">
        <v>1870</v>
      </c>
    </row>
    <row r="1549" spans="1:2" x14ac:dyDescent="0.25">
      <c r="A1549" s="6" t="s">
        <v>1490</v>
      </c>
      <c r="B1549" s="6" t="s">
        <v>1870</v>
      </c>
    </row>
    <row r="1550" spans="1:2" x14ac:dyDescent="0.25">
      <c r="A1550" s="6" t="s">
        <v>1491</v>
      </c>
      <c r="B1550" s="6" t="s">
        <v>1870</v>
      </c>
    </row>
    <row r="1551" spans="1:2" x14ac:dyDescent="0.25">
      <c r="A1551" s="6" t="s">
        <v>1492</v>
      </c>
      <c r="B1551" s="6" t="s">
        <v>1870</v>
      </c>
    </row>
    <row r="1552" spans="1:2" x14ac:dyDescent="0.25">
      <c r="A1552" s="6" t="s">
        <v>1493</v>
      </c>
      <c r="B1552" s="6" t="s">
        <v>1866</v>
      </c>
    </row>
    <row r="1553" spans="1:2" x14ac:dyDescent="0.25">
      <c r="A1553" s="6" t="s">
        <v>1494</v>
      </c>
      <c r="B1553" s="6" t="s">
        <v>1866</v>
      </c>
    </row>
    <row r="1554" spans="1:2" x14ac:dyDescent="0.25">
      <c r="A1554" s="6" t="s">
        <v>1495</v>
      </c>
      <c r="B1554" s="6" t="s">
        <v>1866</v>
      </c>
    </row>
    <row r="1555" spans="1:2" x14ac:dyDescent="0.25">
      <c r="A1555" s="6" t="s">
        <v>1496</v>
      </c>
      <c r="B1555" s="6" t="s">
        <v>1866</v>
      </c>
    </row>
    <row r="1556" spans="1:2" x14ac:dyDescent="0.25">
      <c r="A1556" s="6" t="s">
        <v>1497</v>
      </c>
      <c r="B1556" s="6" t="s">
        <v>1866</v>
      </c>
    </row>
    <row r="1557" spans="1:2" x14ac:dyDescent="0.25">
      <c r="A1557" s="6" t="s">
        <v>1498</v>
      </c>
      <c r="B1557" s="6" t="s">
        <v>1866</v>
      </c>
    </row>
    <row r="1558" spans="1:2" x14ac:dyDescent="0.25">
      <c r="A1558" s="6" t="s">
        <v>1499</v>
      </c>
      <c r="B1558" s="6" t="s">
        <v>1866</v>
      </c>
    </row>
    <row r="1559" spans="1:2" x14ac:dyDescent="0.25">
      <c r="A1559" s="6" t="s">
        <v>1500</v>
      </c>
      <c r="B1559" s="6" t="s">
        <v>1866</v>
      </c>
    </row>
    <row r="1560" spans="1:2" x14ac:dyDescent="0.25">
      <c r="A1560" s="6" t="s">
        <v>1501</v>
      </c>
      <c r="B1560" s="6" t="s">
        <v>1866</v>
      </c>
    </row>
    <row r="1561" spans="1:2" x14ac:dyDescent="0.25">
      <c r="A1561" s="6" t="s">
        <v>1502</v>
      </c>
      <c r="B1561" s="6" t="s">
        <v>1866</v>
      </c>
    </row>
    <row r="1562" spans="1:2" x14ac:dyDescent="0.25">
      <c r="A1562" s="6" t="s">
        <v>87</v>
      </c>
      <c r="B1562" s="6" t="s">
        <v>1866</v>
      </c>
    </row>
    <row r="1563" spans="1:2" x14ac:dyDescent="0.25">
      <c r="A1563" s="6" t="s">
        <v>1503</v>
      </c>
      <c r="B1563" s="6" t="s">
        <v>1866</v>
      </c>
    </row>
    <row r="1564" spans="1:2" x14ac:dyDescent="0.25">
      <c r="A1564" s="6" t="s">
        <v>1504</v>
      </c>
      <c r="B1564" s="6" t="s">
        <v>1866</v>
      </c>
    </row>
    <row r="1565" spans="1:2" x14ac:dyDescent="0.25">
      <c r="A1565" s="6" t="s">
        <v>1505</v>
      </c>
      <c r="B1565" s="6" t="s">
        <v>1860</v>
      </c>
    </row>
    <row r="1566" spans="1:2" x14ac:dyDescent="0.25">
      <c r="A1566" s="6" t="s">
        <v>1506</v>
      </c>
      <c r="B1566" s="6" t="s">
        <v>1860</v>
      </c>
    </row>
    <row r="1567" spans="1:2" x14ac:dyDescent="0.25">
      <c r="A1567" s="6" t="s">
        <v>1507</v>
      </c>
      <c r="B1567" s="6" t="s">
        <v>1860</v>
      </c>
    </row>
    <row r="1568" spans="1:2" x14ac:dyDescent="0.25">
      <c r="A1568" s="6" t="s">
        <v>1508</v>
      </c>
      <c r="B1568" s="6" t="s">
        <v>1860</v>
      </c>
    </row>
    <row r="1569" spans="1:2" x14ac:dyDescent="0.25">
      <c r="A1569" s="6" t="s">
        <v>1509</v>
      </c>
      <c r="B1569" s="6" t="s">
        <v>1860</v>
      </c>
    </row>
    <row r="1570" spans="1:2" x14ac:dyDescent="0.25">
      <c r="A1570" s="6" t="s">
        <v>1510</v>
      </c>
      <c r="B1570" s="6" t="s">
        <v>1865</v>
      </c>
    </row>
    <row r="1571" spans="1:2" x14ac:dyDescent="0.25">
      <c r="A1571" s="6" t="s">
        <v>1511</v>
      </c>
      <c r="B1571" s="6" t="s">
        <v>1865</v>
      </c>
    </row>
    <row r="1572" spans="1:2" x14ac:dyDescent="0.25">
      <c r="A1572" s="6" t="s">
        <v>88</v>
      </c>
      <c r="B1572" s="6" t="s">
        <v>1865</v>
      </c>
    </row>
    <row r="1573" spans="1:2" x14ac:dyDescent="0.25">
      <c r="A1573" s="6" t="s">
        <v>1512</v>
      </c>
      <c r="B1573" s="6" t="s">
        <v>1865</v>
      </c>
    </row>
    <row r="1574" spans="1:2" x14ac:dyDescent="0.25">
      <c r="A1574" s="6" t="s">
        <v>1513</v>
      </c>
      <c r="B1574" s="6" t="s">
        <v>1865</v>
      </c>
    </row>
    <row r="1575" spans="1:2" x14ac:dyDescent="0.25">
      <c r="A1575" s="6" t="s">
        <v>2004</v>
      </c>
      <c r="B1575" s="6" t="s">
        <v>1862</v>
      </c>
    </row>
    <row r="1576" spans="1:2" x14ac:dyDescent="0.25">
      <c r="A1576" s="6" t="s">
        <v>1514</v>
      </c>
      <c r="B1576" s="6" t="s">
        <v>1862</v>
      </c>
    </row>
    <row r="1577" spans="1:2" x14ac:dyDescent="0.25">
      <c r="A1577" s="6" t="s">
        <v>89</v>
      </c>
      <c r="B1577" s="6" t="s">
        <v>1864</v>
      </c>
    </row>
    <row r="1578" spans="1:2" x14ac:dyDescent="0.25">
      <c r="A1578" s="6" t="s">
        <v>1515</v>
      </c>
      <c r="B1578" s="6" t="s">
        <v>1864</v>
      </c>
    </row>
    <row r="1579" spans="1:2" x14ac:dyDescent="0.25">
      <c r="A1579" s="6" t="s">
        <v>1516</v>
      </c>
      <c r="B1579" s="6" t="s">
        <v>1864</v>
      </c>
    </row>
    <row r="1580" spans="1:2" x14ac:dyDescent="0.25">
      <c r="A1580" s="6" t="s">
        <v>1517</v>
      </c>
      <c r="B1580" s="6" t="s">
        <v>1864</v>
      </c>
    </row>
    <row r="1581" spans="1:2" x14ac:dyDescent="0.25">
      <c r="A1581" s="6" t="s">
        <v>1518</v>
      </c>
      <c r="B1581" s="6" t="s">
        <v>1864</v>
      </c>
    </row>
    <row r="1582" spans="1:2" x14ac:dyDescent="0.25">
      <c r="A1582" s="6" t="s">
        <v>1519</v>
      </c>
      <c r="B1582" s="6" t="s">
        <v>1864</v>
      </c>
    </row>
    <row r="1583" spans="1:2" x14ac:dyDescent="0.25">
      <c r="A1583" s="6" t="s">
        <v>1520</v>
      </c>
      <c r="B1583" s="6" t="s">
        <v>1862</v>
      </c>
    </row>
    <row r="1584" spans="1:2" x14ac:dyDescent="0.25">
      <c r="A1584" s="6" t="s">
        <v>1521</v>
      </c>
      <c r="B1584" s="6" t="s">
        <v>1862</v>
      </c>
    </row>
    <row r="1585" spans="1:2" x14ac:dyDescent="0.25">
      <c r="A1585" s="6" t="s">
        <v>1522</v>
      </c>
      <c r="B1585" s="6" t="s">
        <v>1862</v>
      </c>
    </row>
    <row r="1586" spans="1:2" x14ac:dyDescent="0.25">
      <c r="A1586" s="6" t="s">
        <v>1523</v>
      </c>
      <c r="B1586" s="6" t="s">
        <v>1862</v>
      </c>
    </row>
    <row r="1587" spans="1:2" x14ac:dyDescent="0.25">
      <c r="A1587" s="6" t="s">
        <v>1524</v>
      </c>
      <c r="B1587" s="6" t="s">
        <v>1862</v>
      </c>
    </row>
    <row r="1588" spans="1:2" x14ac:dyDescent="0.25">
      <c r="A1588" s="6" t="s">
        <v>1525</v>
      </c>
      <c r="B1588" s="6" t="s">
        <v>1870</v>
      </c>
    </row>
    <row r="1589" spans="1:2" x14ac:dyDescent="0.25">
      <c r="A1589" s="6" t="s">
        <v>1526</v>
      </c>
      <c r="B1589" s="6" t="s">
        <v>1870</v>
      </c>
    </row>
    <row r="1590" spans="1:2" x14ac:dyDescent="0.25">
      <c r="A1590" s="6" t="s">
        <v>1527</v>
      </c>
      <c r="B1590" s="6" t="s">
        <v>1870</v>
      </c>
    </row>
    <row r="1591" spans="1:2" x14ac:dyDescent="0.25">
      <c r="A1591" s="6" t="s">
        <v>1528</v>
      </c>
      <c r="B1591" s="6" t="s">
        <v>1870</v>
      </c>
    </row>
    <row r="1592" spans="1:2" x14ac:dyDescent="0.25">
      <c r="A1592" s="6" t="s">
        <v>1529</v>
      </c>
      <c r="B1592" s="6" t="s">
        <v>1870</v>
      </c>
    </row>
    <row r="1593" spans="1:2" x14ac:dyDescent="0.25">
      <c r="A1593" s="6" t="s">
        <v>1530</v>
      </c>
      <c r="B1593" s="6" t="s">
        <v>1870</v>
      </c>
    </row>
    <row r="1594" spans="1:2" x14ac:dyDescent="0.25">
      <c r="A1594" s="6" t="s">
        <v>1531</v>
      </c>
      <c r="B1594" s="6" t="s">
        <v>1870</v>
      </c>
    </row>
    <row r="1595" spans="1:2" x14ac:dyDescent="0.25">
      <c r="A1595" s="6" t="s">
        <v>1532</v>
      </c>
      <c r="B1595" s="6" t="s">
        <v>1870</v>
      </c>
    </row>
    <row r="1596" spans="1:2" x14ac:dyDescent="0.25">
      <c r="A1596" s="6" t="s">
        <v>1533</v>
      </c>
      <c r="B1596" s="6" t="s">
        <v>1870</v>
      </c>
    </row>
    <row r="1597" spans="1:2" x14ac:dyDescent="0.25">
      <c r="A1597" s="6" t="s">
        <v>1534</v>
      </c>
      <c r="B1597" s="6" t="s">
        <v>1870</v>
      </c>
    </row>
    <row r="1598" spans="1:2" x14ac:dyDescent="0.25">
      <c r="A1598" s="6" t="s">
        <v>1535</v>
      </c>
      <c r="B1598" s="6" t="s">
        <v>1870</v>
      </c>
    </row>
    <row r="1599" spans="1:2" x14ac:dyDescent="0.25">
      <c r="A1599" s="6" t="s">
        <v>1536</v>
      </c>
      <c r="B1599" s="6" t="s">
        <v>1870</v>
      </c>
    </row>
    <row r="1600" spans="1:2" x14ac:dyDescent="0.25">
      <c r="A1600" s="6" t="s">
        <v>1537</v>
      </c>
      <c r="B1600" s="6" t="s">
        <v>1870</v>
      </c>
    </row>
    <row r="1601" spans="1:2" x14ac:dyDescent="0.25">
      <c r="A1601" s="6" t="s">
        <v>91</v>
      </c>
      <c r="B1601" s="6" t="s">
        <v>1870</v>
      </c>
    </row>
    <row r="1602" spans="1:2" x14ac:dyDescent="0.25">
      <c r="A1602" s="6" t="s">
        <v>1538</v>
      </c>
      <c r="B1602" s="6" t="s">
        <v>1870</v>
      </c>
    </row>
    <row r="1603" spans="1:2" x14ac:dyDescent="0.25">
      <c r="A1603" s="6" t="s">
        <v>1539</v>
      </c>
      <c r="B1603" s="6" t="s">
        <v>1870</v>
      </c>
    </row>
    <row r="1604" spans="1:2" x14ac:dyDescent="0.25">
      <c r="A1604" s="6" t="s">
        <v>1540</v>
      </c>
      <c r="B1604" s="6" t="s">
        <v>1870</v>
      </c>
    </row>
    <row r="1605" spans="1:2" x14ac:dyDescent="0.25">
      <c r="A1605" s="6" t="s">
        <v>1541</v>
      </c>
      <c r="B1605" s="6" t="s">
        <v>1870</v>
      </c>
    </row>
    <row r="1606" spans="1:2" x14ac:dyDescent="0.25">
      <c r="A1606" s="6" t="s">
        <v>1542</v>
      </c>
      <c r="B1606" s="6" t="s">
        <v>1870</v>
      </c>
    </row>
    <row r="1607" spans="1:2" x14ac:dyDescent="0.25">
      <c r="A1607" s="6" t="s">
        <v>92</v>
      </c>
      <c r="B1607" s="6" t="s">
        <v>1870</v>
      </c>
    </row>
    <row r="1608" spans="1:2" x14ac:dyDescent="0.25">
      <c r="A1608" s="6" t="s">
        <v>1543</v>
      </c>
      <c r="B1608" s="6" t="s">
        <v>1870</v>
      </c>
    </row>
    <row r="1609" spans="1:2" x14ac:dyDescent="0.25">
      <c r="A1609" s="6" t="s">
        <v>1544</v>
      </c>
      <c r="B1609" s="6" t="s">
        <v>1870</v>
      </c>
    </row>
    <row r="1610" spans="1:2" x14ac:dyDescent="0.25">
      <c r="A1610" s="6" t="s">
        <v>1545</v>
      </c>
      <c r="B1610" s="6" t="s">
        <v>1870</v>
      </c>
    </row>
    <row r="1611" spans="1:2" x14ac:dyDescent="0.25">
      <c r="A1611" s="6" t="s">
        <v>1547</v>
      </c>
      <c r="B1611" s="6" t="s">
        <v>1870</v>
      </c>
    </row>
    <row r="1612" spans="1:2" x14ac:dyDescent="0.25">
      <c r="A1612" s="6" t="s">
        <v>1548</v>
      </c>
      <c r="B1612" s="6" t="s">
        <v>1870</v>
      </c>
    </row>
    <row r="1613" spans="1:2" x14ac:dyDescent="0.25">
      <c r="A1613" s="6" t="s">
        <v>1549</v>
      </c>
      <c r="B1613" s="6" t="s">
        <v>1870</v>
      </c>
    </row>
    <row r="1614" spans="1:2" x14ac:dyDescent="0.25">
      <c r="A1614" s="6" t="s">
        <v>1550</v>
      </c>
      <c r="B1614" s="6" t="s">
        <v>1870</v>
      </c>
    </row>
    <row r="1615" spans="1:2" x14ac:dyDescent="0.25">
      <c r="A1615" s="6" t="s">
        <v>1551</v>
      </c>
      <c r="B1615" s="6" t="s">
        <v>1865</v>
      </c>
    </row>
    <row r="1616" spans="1:2" x14ac:dyDescent="0.25">
      <c r="A1616" s="6" t="s">
        <v>93</v>
      </c>
      <c r="B1616" s="6" t="s">
        <v>1865</v>
      </c>
    </row>
    <row r="1617" spans="1:2" x14ac:dyDescent="0.25">
      <c r="A1617" s="6" t="s">
        <v>1552</v>
      </c>
      <c r="B1617" s="6" t="s">
        <v>1865</v>
      </c>
    </row>
    <row r="1618" spans="1:2" x14ac:dyDescent="0.25">
      <c r="A1618" s="6" t="s">
        <v>1553</v>
      </c>
      <c r="B1618" s="6" t="s">
        <v>1865</v>
      </c>
    </row>
    <row r="1619" spans="1:2" x14ac:dyDescent="0.25">
      <c r="A1619" s="6" t="s">
        <v>1554</v>
      </c>
      <c r="B1619" s="6" t="s">
        <v>1870</v>
      </c>
    </row>
    <row r="1620" spans="1:2" x14ac:dyDescent="0.25">
      <c r="A1620" s="6" t="s">
        <v>1555</v>
      </c>
      <c r="B1620" s="6" t="s">
        <v>1870</v>
      </c>
    </row>
    <row r="1621" spans="1:2" x14ac:dyDescent="0.25">
      <c r="A1621" s="6" t="s">
        <v>1556</v>
      </c>
      <c r="B1621" s="6" t="s">
        <v>1870</v>
      </c>
    </row>
    <row r="1622" spans="1:2" x14ac:dyDescent="0.25">
      <c r="A1622" s="6" t="s">
        <v>1557</v>
      </c>
      <c r="B1622" s="6" t="s">
        <v>1870</v>
      </c>
    </row>
    <row r="1623" spans="1:2" x14ac:dyDescent="0.25">
      <c r="A1623" s="6" t="s">
        <v>1558</v>
      </c>
      <c r="B1623" s="6" t="s">
        <v>1870</v>
      </c>
    </row>
    <row r="1624" spans="1:2" x14ac:dyDescent="0.25">
      <c r="A1624" s="6" t="s">
        <v>1559</v>
      </c>
      <c r="B1624" s="6" t="s">
        <v>1870</v>
      </c>
    </row>
    <row r="1625" spans="1:2" x14ac:dyDescent="0.25">
      <c r="A1625" s="6" t="s">
        <v>1560</v>
      </c>
      <c r="B1625" s="6" t="s">
        <v>1870</v>
      </c>
    </row>
    <row r="1626" spans="1:2" x14ac:dyDescent="0.25">
      <c r="A1626" s="6" t="s">
        <v>1561</v>
      </c>
      <c r="B1626" s="6" t="s">
        <v>1870</v>
      </c>
    </row>
    <row r="1627" spans="1:2" x14ac:dyDescent="0.25">
      <c r="A1627" s="6" t="s">
        <v>1562</v>
      </c>
      <c r="B1627" s="6" t="s">
        <v>1870</v>
      </c>
    </row>
    <row r="1628" spans="1:2" x14ac:dyDescent="0.25">
      <c r="A1628" s="6" t="s">
        <v>1563</v>
      </c>
      <c r="B1628" s="6" t="s">
        <v>1870</v>
      </c>
    </row>
    <row r="1629" spans="1:2" x14ac:dyDescent="0.25">
      <c r="A1629" s="6" t="s">
        <v>1564</v>
      </c>
      <c r="B1629" s="6" t="s">
        <v>1870</v>
      </c>
    </row>
    <row r="1630" spans="1:2" x14ac:dyDescent="0.25">
      <c r="A1630" s="6" t="s">
        <v>1565</v>
      </c>
      <c r="B1630" s="6" t="s">
        <v>1870</v>
      </c>
    </row>
    <row r="1631" spans="1:2" x14ac:dyDescent="0.25">
      <c r="A1631" s="6" t="s">
        <v>2005</v>
      </c>
      <c r="B1631" s="6" t="s">
        <v>1870</v>
      </c>
    </row>
    <row r="1632" spans="1:2" x14ac:dyDescent="0.25">
      <c r="A1632" s="6" t="s">
        <v>1566</v>
      </c>
      <c r="B1632" s="6" t="s">
        <v>1870</v>
      </c>
    </row>
    <row r="1633" spans="1:2" x14ac:dyDescent="0.25">
      <c r="A1633" s="6" t="s">
        <v>1567</v>
      </c>
      <c r="B1633" s="6" t="s">
        <v>1870</v>
      </c>
    </row>
    <row r="1634" spans="1:2" x14ac:dyDescent="0.25">
      <c r="A1634" s="6" t="s">
        <v>1568</v>
      </c>
      <c r="B1634" s="6" t="s">
        <v>1870</v>
      </c>
    </row>
    <row r="1635" spans="1:2" x14ac:dyDescent="0.25">
      <c r="A1635" s="6" t="s">
        <v>1569</v>
      </c>
      <c r="B1635" s="6" t="s">
        <v>1870</v>
      </c>
    </row>
    <row r="1636" spans="1:2" x14ac:dyDescent="0.25">
      <c r="A1636" s="6" t="s">
        <v>1570</v>
      </c>
      <c r="B1636" s="6" t="s">
        <v>1870</v>
      </c>
    </row>
    <row r="1637" spans="1:2" x14ac:dyDescent="0.25">
      <c r="A1637" s="6" t="s">
        <v>1571</v>
      </c>
      <c r="B1637" s="6" t="s">
        <v>1870</v>
      </c>
    </row>
    <row r="1638" spans="1:2" x14ac:dyDescent="0.25">
      <c r="A1638" s="6" t="s">
        <v>1572</v>
      </c>
      <c r="B1638" s="6" t="s">
        <v>1870</v>
      </c>
    </row>
    <row r="1639" spans="1:2" x14ac:dyDescent="0.25">
      <c r="A1639" s="6" t="s">
        <v>1573</v>
      </c>
      <c r="B1639" s="6" t="s">
        <v>1870</v>
      </c>
    </row>
    <row r="1640" spans="1:2" x14ac:dyDescent="0.25">
      <c r="A1640" s="6" t="s">
        <v>94</v>
      </c>
      <c r="B1640" s="6" t="s">
        <v>1866</v>
      </c>
    </row>
    <row r="1641" spans="1:2" x14ac:dyDescent="0.25">
      <c r="A1641" s="6" t="s">
        <v>1574</v>
      </c>
      <c r="B1641" s="6" t="s">
        <v>1866</v>
      </c>
    </row>
    <row r="1642" spans="1:2" x14ac:dyDescent="0.25">
      <c r="A1642" s="6" t="s">
        <v>1575</v>
      </c>
      <c r="B1642" s="6" t="s">
        <v>1866</v>
      </c>
    </row>
    <row r="1643" spans="1:2" x14ac:dyDescent="0.25">
      <c r="A1643" s="6" t="s">
        <v>1576</v>
      </c>
      <c r="B1643" s="6" t="s">
        <v>1866</v>
      </c>
    </row>
    <row r="1644" spans="1:2" x14ac:dyDescent="0.25">
      <c r="A1644" s="6" t="s">
        <v>1577</v>
      </c>
      <c r="B1644" s="6" t="s">
        <v>1866</v>
      </c>
    </row>
    <row r="1645" spans="1:2" x14ac:dyDescent="0.25">
      <c r="A1645" s="6" t="s">
        <v>1578</v>
      </c>
      <c r="B1645" s="6" t="s">
        <v>1860</v>
      </c>
    </row>
    <row r="1646" spans="1:2" x14ac:dyDescent="0.25">
      <c r="A1646" s="6" t="s">
        <v>1579</v>
      </c>
      <c r="B1646" s="6" t="s">
        <v>1860</v>
      </c>
    </row>
    <row r="1647" spans="1:2" x14ac:dyDescent="0.25">
      <c r="A1647" s="6" t="s">
        <v>1580</v>
      </c>
      <c r="B1647" s="6" t="s">
        <v>1860</v>
      </c>
    </row>
    <row r="1648" spans="1:2" x14ac:dyDescent="0.25">
      <c r="A1648" s="6" t="s">
        <v>1581</v>
      </c>
      <c r="B1648" s="6" t="s">
        <v>1860</v>
      </c>
    </row>
    <row r="1649" spans="1:2" x14ac:dyDescent="0.25">
      <c r="A1649" s="6" t="s">
        <v>2006</v>
      </c>
      <c r="B1649" s="6" t="s">
        <v>1865</v>
      </c>
    </row>
    <row r="1650" spans="1:2" x14ac:dyDescent="0.25">
      <c r="A1650" s="6" t="s">
        <v>1582</v>
      </c>
      <c r="B1650" s="6" t="s">
        <v>1860</v>
      </c>
    </row>
    <row r="1651" spans="1:2" x14ac:dyDescent="0.25">
      <c r="A1651" s="6" t="s">
        <v>1583</v>
      </c>
      <c r="B1651" s="6" t="s">
        <v>1860</v>
      </c>
    </row>
    <row r="1652" spans="1:2" x14ac:dyDescent="0.25">
      <c r="A1652" s="6" t="s">
        <v>95</v>
      </c>
      <c r="B1652" s="6" t="s">
        <v>1862</v>
      </c>
    </row>
    <row r="1653" spans="1:2" x14ac:dyDescent="0.25">
      <c r="A1653" s="6" t="s">
        <v>96</v>
      </c>
      <c r="B1653" s="6" t="s">
        <v>1862</v>
      </c>
    </row>
    <row r="1654" spans="1:2" x14ac:dyDescent="0.25">
      <c r="A1654" s="6" t="s">
        <v>97</v>
      </c>
      <c r="B1654" s="6" t="s">
        <v>1862</v>
      </c>
    </row>
    <row r="1655" spans="1:2" x14ac:dyDescent="0.25">
      <c r="A1655" s="6" t="s">
        <v>1584</v>
      </c>
      <c r="B1655" s="6" t="s">
        <v>1862</v>
      </c>
    </row>
    <row r="1656" spans="1:2" x14ac:dyDescent="0.25">
      <c r="A1656" s="6" t="s">
        <v>1585</v>
      </c>
      <c r="B1656" s="6" t="s">
        <v>1864</v>
      </c>
    </row>
    <row r="1657" spans="1:2" x14ac:dyDescent="0.25">
      <c r="A1657" s="6" t="s">
        <v>1586</v>
      </c>
      <c r="B1657" s="6" t="s">
        <v>1864</v>
      </c>
    </row>
    <row r="1658" spans="1:2" x14ac:dyDescent="0.25">
      <c r="A1658" s="6" t="s">
        <v>1587</v>
      </c>
      <c r="B1658" s="6" t="s">
        <v>1864</v>
      </c>
    </row>
    <row r="1659" spans="1:2" x14ac:dyDescent="0.25">
      <c r="A1659" s="6" t="s">
        <v>1588</v>
      </c>
      <c r="B1659" s="6" t="s">
        <v>1864</v>
      </c>
    </row>
    <row r="1660" spans="1:2" x14ac:dyDescent="0.25">
      <c r="A1660" s="6" t="s">
        <v>98</v>
      </c>
      <c r="B1660" s="6" t="s">
        <v>1864</v>
      </c>
    </row>
    <row r="1661" spans="1:2" x14ac:dyDescent="0.25">
      <c r="A1661" s="6" t="s">
        <v>1589</v>
      </c>
      <c r="B1661" s="6" t="s">
        <v>1864</v>
      </c>
    </row>
    <row r="1662" spans="1:2" x14ac:dyDescent="0.25">
      <c r="A1662" s="6" t="s">
        <v>1590</v>
      </c>
      <c r="B1662" s="6" t="s">
        <v>1864</v>
      </c>
    </row>
    <row r="1663" spans="1:2" x14ac:dyDescent="0.25">
      <c r="A1663" s="6" t="s">
        <v>1591</v>
      </c>
      <c r="B1663" s="6" t="s">
        <v>1864</v>
      </c>
    </row>
    <row r="1664" spans="1:2" x14ac:dyDescent="0.25">
      <c r="A1664" s="6" t="s">
        <v>1592</v>
      </c>
      <c r="B1664" s="6" t="s">
        <v>1864</v>
      </c>
    </row>
    <row r="1665" spans="1:2" x14ac:dyDescent="0.25">
      <c r="A1665" s="6" t="s">
        <v>1594</v>
      </c>
      <c r="B1665" s="6" t="s">
        <v>1863</v>
      </c>
    </row>
    <row r="1666" spans="1:2" x14ac:dyDescent="0.25">
      <c r="A1666" s="6" t="s">
        <v>1595</v>
      </c>
      <c r="B1666" s="6" t="s">
        <v>1863</v>
      </c>
    </row>
    <row r="1667" spans="1:2" x14ac:dyDescent="0.25">
      <c r="A1667" s="6" t="s">
        <v>1596</v>
      </c>
      <c r="B1667" s="6" t="s">
        <v>1863</v>
      </c>
    </row>
    <row r="1668" spans="1:2" x14ac:dyDescent="0.25">
      <c r="A1668" s="6" t="s">
        <v>1597</v>
      </c>
      <c r="B1668" s="6" t="s">
        <v>1863</v>
      </c>
    </row>
    <row r="1669" spans="1:2" x14ac:dyDescent="0.25">
      <c r="A1669" s="6" t="s">
        <v>1598</v>
      </c>
      <c r="B1669" s="6" t="s">
        <v>1863</v>
      </c>
    </row>
    <row r="1670" spans="1:2" x14ac:dyDescent="0.25">
      <c r="A1670" s="6" t="s">
        <v>1599</v>
      </c>
      <c r="B1670" s="6" t="s">
        <v>1863</v>
      </c>
    </row>
    <row r="1671" spans="1:2" x14ac:dyDescent="0.25">
      <c r="A1671" s="6" t="s">
        <v>1600</v>
      </c>
      <c r="B1671" s="6" t="s">
        <v>1863</v>
      </c>
    </row>
    <row r="1672" spans="1:2" x14ac:dyDescent="0.25">
      <c r="A1672" s="6" t="s">
        <v>1601</v>
      </c>
      <c r="B1672" s="6" t="s">
        <v>1863</v>
      </c>
    </row>
    <row r="1673" spans="1:2" x14ac:dyDescent="0.25">
      <c r="A1673" s="6" t="s">
        <v>1602</v>
      </c>
      <c r="B1673" s="6" t="s">
        <v>1863</v>
      </c>
    </row>
    <row r="1674" spans="1:2" x14ac:dyDescent="0.25">
      <c r="A1674" s="6" t="s">
        <v>1603</v>
      </c>
      <c r="B1674" s="6" t="s">
        <v>1863</v>
      </c>
    </row>
    <row r="1675" spans="1:2" x14ac:dyDescent="0.25">
      <c r="A1675" s="6" t="s">
        <v>1604</v>
      </c>
      <c r="B1675" s="6" t="s">
        <v>1862</v>
      </c>
    </row>
    <row r="1676" spans="1:2" x14ac:dyDescent="0.25">
      <c r="A1676" s="6" t="s">
        <v>1605</v>
      </c>
      <c r="B1676" s="6" t="s">
        <v>1862</v>
      </c>
    </row>
    <row r="1677" spans="1:2" x14ac:dyDescent="0.25">
      <c r="A1677" s="6" t="s">
        <v>1606</v>
      </c>
      <c r="B1677" s="6" t="s">
        <v>1862</v>
      </c>
    </row>
    <row r="1678" spans="1:2" x14ac:dyDescent="0.25">
      <c r="A1678" s="6" t="s">
        <v>1607</v>
      </c>
      <c r="B1678" s="6" t="s">
        <v>1862</v>
      </c>
    </row>
    <row r="1679" spans="1:2" x14ac:dyDescent="0.25">
      <c r="A1679" s="6" t="s">
        <v>1608</v>
      </c>
      <c r="B1679" s="6" t="s">
        <v>1862</v>
      </c>
    </row>
    <row r="1680" spans="1:2" x14ac:dyDescent="0.25">
      <c r="A1680" s="6" t="s">
        <v>1609</v>
      </c>
      <c r="B1680" s="6" t="s">
        <v>1860</v>
      </c>
    </row>
    <row r="1681" spans="1:2" x14ac:dyDescent="0.25">
      <c r="A1681" s="6" t="s">
        <v>1610</v>
      </c>
      <c r="B1681" s="6" t="s">
        <v>1860</v>
      </c>
    </row>
    <row r="1682" spans="1:2" x14ac:dyDescent="0.25">
      <c r="A1682" s="6" t="s">
        <v>1611</v>
      </c>
      <c r="B1682" s="6" t="s">
        <v>1860</v>
      </c>
    </row>
    <row r="1683" spans="1:2" x14ac:dyDescent="0.25">
      <c r="A1683" s="6" t="s">
        <v>1612</v>
      </c>
      <c r="B1683" s="6" t="s">
        <v>1860</v>
      </c>
    </row>
    <row r="1684" spans="1:2" x14ac:dyDescent="0.25">
      <c r="A1684" s="6" t="s">
        <v>1613</v>
      </c>
      <c r="B1684" s="6" t="s">
        <v>1864</v>
      </c>
    </row>
    <row r="1685" spans="1:2" x14ac:dyDescent="0.25">
      <c r="A1685" s="6" t="s">
        <v>1614</v>
      </c>
      <c r="B1685" s="6" t="s">
        <v>1864</v>
      </c>
    </row>
    <row r="1686" spans="1:2" x14ac:dyDescent="0.25">
      <c r="A1686" s="6" t="s">
        <v>1615</v>
      </c>
      <c r="B1686" s="6" t="s">
        <v>1864</v>
      </c>
    </row>
    <row r="1687" spans="1:2" x14ac:dyDescent="0.25">
      <c r="A1687" s="6" t="s">
        <v>2007</v>
      </c>
      <c r="B1687" s="6" t="s">
        <v>1863</v>
      </c>
    </row>
    <row r="1688" spans="1:2" x14ac:dyDescent="0.25">
      <c r="A1688" s="6" t="s">
        <v>1616</v>
      </c>
      <c r="B1688" s="6" t="s">
        <v>1863</v>
      </c>
    </row>
    <row r="1689" spans="1:2" x14ac:dyDescent="0.25">
      <c r="A1689" s="6" t="s">
        <v>1617</v>
      </c>
      <c r="B1689" s="6" t="s">
        <v>1863</v>
      </c>
    </row>
    <row r="1690" spans="1:2" x14ac:dyDescent="0.25">
      <c r="A1690" s="6" t="s">
        <v>1618</v>
      </c>
      <c r="B1690" s="6" t="s">
        <v>1863</v>
      </c>
    </row>
    <row r="1691" spans="1:2" x14ac:dyDescent="0.25">
      <c r="A1691" s="6" t="s">
        <v>1619</v>
      </c>
      <c r="B1691" s="6" t="s">
        <v>1863</v>
      </c>
    </row>
    <row r="1692" spans="1:2" x14ac:dyDescent="0.25">
      <c r="A1692" s="6" t="s">
        <v>1620</v>
      </c>
      <c r="B1692" s="6" t="s">
        <v>1863</v>
      </c>
    </row>
    <row r="1693" spans="1:2" x14ac:dyDescent="0.25">
      <c r="A1693" s="6" t="s">
        <v>2008</v>
      </c>
      <c r="B1693" s="6" t="s">
        <v>1863</v>
      </c>
    </row>
    <row r="1694" spans="1:2" x14ac:dyDescent="0.25">
      <c r="A1694" s="6" t="s">
        <v>1621</v>
      </c>
      <c r="B1694" s="6" t="s">
        <v>1864</v>
      </c>
    </row>
    <row r="1695" spans="1:2" x14ac:dyDescent="0.25">
      <c r="A1695" s="6" t="s">
        <v>2009</v>
      </c>
      <c r="B1695" s="6" t="s">
        <v>1864</v>
      </c>
    </row>
    <row r="1696" spans="1:2" x14ac:dyDescent="0.25">
      <c r="A1696" s="6" t="s">
        <v>1622</v>
      </c>
      <c r="B1696" s="6" t="s">
        <v>1864</v>
      </c>
    </row>
    <row r="1697" spans="1:2" x14ac:dyDescent="0.25">
      <c r="A1697" s="6" t="s">
        <v>2010</v>
      </c>
      <c r="B1697" s="6" t="s">
        <v>1864</v>
      </c>
    </row>
    <row r="1698" spans="1:2" x14ac:dyDescent="0.25">
      <c r="A1698" s="6" t="s">
        <v>1623</v>
      </c>
      <c r="B1698" s="6" t="s">
        <v>1864</v>
      </c>
    </row>
    <row r="1699" spans="1:2" x14ac:dyDescent="0.25">
      <c r="A1699" s="6" t="s">
        <v>1624</v>
      </c>
      <c r="B1699" s="6" t="s">
        <v>1864</v>
      </c>
    </row>
    <row r="1700" spans="1:2" x14ac:dyDescent="0.25">
      <c r="A1700" s="6" t="s">
        <v>1625</v>
      </c>
      <c r="B1700" s="6" t="s">
        <v>1864</v>
      </c>
    </row>
    <row r="1701" spans="1:2" x14ac:dyDescent="0.25">
      <c r="A1701" s="6" t="s">
        <v>1626</v>
      </c>
      <c r="B1701" s="6" t="s">
        <v>1864</v>
      </c>
    </row>
    <row r="1702" spans="1:2" x14ac:dyDescent="0.25">
      <c r="A1702" s="6" t="s">
        <v>1627</v>
      </c>
      <c r="B1702" s="6" t="s">
        <v>1864</v>
      </c>
    </row>
    <row r="1703" spans="1:2" x14ac:dyDescent="0.25">
      <c r="A1703" s="6" t="s">
        <v>1628</v>
      </c>
      <c r="B1703" s="6" t="s">
        <v>1864</v>
      </c>
    </row>
    <row r="1704" spans="1:2" x14ac:dyDescent="0.25">
      <c r="A1704" s="6" t="s">
        <v>1629</v>
      </c>
      <c r="B1704" s="6" t="s">
        <v>1864</v>
      </c>
    </row>
    <row r="1705" spans="1:2" x14ac:dyDescent="0.25">
      <c r="A1705" s="6" t="s">
        <v>1630</v>
      </c>
      <c r="B1705" s="6" t="s">
        <v>1864</v>
      </c>
    </row>
    <row r="1706" spans="1:2" x14ac:dyDescent="0.25">
      <c r="A1706" s="6" t="s">
        <v>1631</v>
      </c>
      <c r="B1706" s="6" t="s">
        <v>1864</v>
      </c>
    </row>
    <row r="1707" spans="1:2" x14ac:dyDescent="0.25">
      <c r="A1707" s="6" t="s">
        <v>1632</v>
      </c>
      <c r="B1707" s="6" t="s">
        <v>1865</v>
      </c>
    </row>
    <row r="1708" spans="1:2" x14ac:dyDescent="0.25">
      <c r="A1708" s="6" t="s">
        <v>1633</v>
      </c>
      <c r="B1708" s="6" t="s">
        <v>1865</v>
      </c>
    </row>
    <row r="1709" spans="1:2" x14ac:dyDescent="0.25">
      <c r="A1709" s="6" t="s">
        <v>1634</v>
      </c>
      <c r="B1709" s="6" t="s">
        <v>1865</v>
      </c>
    </row>
    <row r="1710" spans="1:2" x14ac:dyDescent="0.25">
      <c r="A1710" s="6" t="s">
        <v>1635</v>
      </c>
      <c r="B1710" s="6" t="s">
        <v>1865</v>
      </c>
    </row>
    <row r="1711" spans="1:2" x14ac:dyDescent="0.25">
      <c r="A1711" s="6" t="s">
        <v>1636</v>
      </c>
      <c r="B1711" s="6" t="s">
        <v>1865</v>
      </c>
    </row>
    <row r="1712" spans="1:2" x14ac:dyDescent="0.25">
      <c r="A1712" s="6" t="s">
        <v>1637</v>
      </c>
      <c r="B1712" s="6" t="s">
        <v>1860</v>
      </c>
    </row>
    <row r="1713" spans="1:2" x14ac:dyDescent="0.25">
      <c r="A1713" s="6" t="s">
        <v>1638</v>
      </c>
      <c r="B1713" s="6" t="s">
        <v>1860</v>
      </c>
    </row>
    <row r="1714" spans="1:2" x14ac:dyDescent="0.25">
      <c r="A1714" s="6" t="s">
        <v>1639</v>
      </c>
      <c r="B1714" s="6" t="s">
        <v>1860</v>
      </c>
    </row>
    <row r="1715" spans="1:2" x14ac:dyDescent="0.25">
      <c r="A1715" s="6" t="s">
        <v>1640</v>
      </c>
      <c r="B1715" s="6" t="s">
        <v>1860</v>
      </c>
    </row>
    <row r="1716" spans="1:2" x14ac:dyDescent="0.25">
      <c r="A1716" s="6" t="s">
        <v>1641</v>
      </c>
      <c r="B1716" s="6" t="s">
        <v>1860</v>
      </c>
    </row>
    <row r="1717" spans="1:2" x14ac:dyDescent="0.25">
      <c r="A1717" s="6" t="s">
        <v>1642</v>
      </c>
      <c r="B1717" s="6" t="s">
        <v>1860</v>
      </c>
    </row>
    <row r="1718" spans="1:2" x14ac:dyDescent="0.25">
      <c r="A1718" s="6" t="s">
        <v>1643</v>
      </c>
      <c r="B1718" s="6" t="s">
        <v>1860</v>
      </c>
    </row>
    <row r="1719" spans="1:2" x14ac:dyDescent="0.25">
      <c r="A1719" s="6" t="s">
        <v>1644</v>
      </c>
      <c r="B1719" s="6" t="s">
        <v>1860</v>
      </c>
    </row>
    <row r="1720" spans="1:2" x14ac:dyDescent="0.25">
      <c r="A1720" s="6" t="s">
        <v>1645</v>
      </c>
      <c r="B1720" s="6" t="s">
        <v>1862</v>
      </c>
    </row>
    <row r="1721" spans="1:2" x14ac:dyDescent="0.25">
      <c r="A1721" s="6" t="s">
        <v>1646</v>
      </c>
      <c r="B1721" s="6" t="s">
        <v>1862</v>
      </c>
    </row>
    <row r="1722" spans="1:2" x14ac:dyDescent="0.25">
      <c r="A1722" s="6" t="s">
        <v>1647</v>
      </c>
      <c r="B1722" s="6" t="s">
        <v>1862</v>
      </c>
    </row>
    <row r="1723" spans="1:2" x14ac:dyDescent="0.25">
      <c r="A1723" s="6" t="s">
        <v>1648</v>
      </c>
      <c r="B1723" s="6" t="s">
        <v>1862</v>
      </c>
    </row>
    <row r="1724" spans="1:2" x14ac:dyDescent="0.25">
      <c r="A1724" s="6" t="s">
        <v>1649</v>
      </c>
      <c r="B1724" s="6" t="s">
        <v>1864</v>
      </c>
    </row>
    <row r="1725" spans="1:2" x14ac:dyDescent="0.25">
      <c r="A1725" s="6" t="s">
        <v>1650</v>
      </c>
      <c r="B1725" s="6" t="s">
        <v>1864</v>
      </c>
    </row>
    <row r="1726" spans="1:2" x14ac:dyDescent="0.25">
      <c r="A1726" s="6" t="s">
        <v>1651</v>
      </c>
      <c r="B1726" s="6" t="s">
        <v>1864</v>
      </c>
    </row>
    <row r="1727" spans="1:2" x14ac:dyDescent="0.25">
      <c r="A1727" s="6" t="s">
        <v>1652</v>
      </c>
      <c r="B1727" s="6" t="s">
        <v>1864</v>
      </c>
    </row>
    <row r="1728" spans="1:2" x14ac:dyDescent="0.25">
      <c r="A1728" s="6" t="s">
        <v>1653</v>
      </c>
      <c r="B1728" s="6" t="s">
        <v>1864</v>
      </c>
    </row>
    <row r="1729" spans="1:2" x14ac:dyDescent="0.25">
      <c r="A1729" s="6" t="s">
        <v>1654</v>
      </c>
      <c r="B1729" s="6" t="s">
        <v>1860</v>
      </c>
    </row>
    <row r="1730" spans="1:2" x14ac:dyDescent="0.25">
      <c r="A1730" s="6" t="s">
        <v>1655</v>
      </c>
      <c r="B1730" s="6" t="s">
        <v>1860</v>
      </c>
    </row>
    <row r="1731" spans="1:2" x14ac:dyDescent="0.25">
      <c r="A1731" s="6" t="s">
        <v>1656</v>
      </c>
      <c r="B1731" s="6" t="s">
        <v>1860</v>
      </c>
    </row>
    <row r="1732" spans="1:2" x14ac:dyDescent="0.25">
      <c r="A1732" s="6" t="s">
        <v>1657</v>
      </c>
      <c r="B1732" s="6" t="s">
        <v>1860</v>
      </c>
    </row>
    <row r="1733" spans="1:2" x14ac:dyDescent="0.25">
      <c r="A1733" s="6" t="s">
        <v>1658</v>
      </c>
      <c r="B1733" s="6" t="s">
        <v>1860</v>
      </c>
    </row>
    <row r="1734" spans="1:2" x14ac:dyDescent="0.25">
      <c r="A1734" s="6" t="s">
        <v>1659</v>
      </c>
      <c r="B1734" s="6" t="s">
        <v>1860</v>
      </c>
    </row>
    <row r="1735" spans="1:2" x14ac:dyDescent="0.25">
      <c r="A1735" s="6" t="s">
        <v>1660</v>
      </c>
      <c r="B1735" s="6" t="s">
        <v>1860</v>
      </c>
    </row>
    <row r="1736" spans="1:2" x14ac:dyDescent="0.25">
      <c r="A1736" s="6" t="s">
        <v>2011</v>
      </c>
      <c r="B1736" s="6" t="s">
        <v>1865</v>
      </c>
    </row>
    <row r="1737" spans="1:2" x14ac:dyDescent="0.25">
      <c r="A1737" s="6" t="s">
        <v>1661</v>
      </c>
      <c r="B1737" s="6" t="s">
        <v>1860</v>
      </c>
    </row>
    <row r="1738" spans="1:2" x14ac:dyDescent="0.25">
      <c r="A1738" s="6" t="s">
        <v>1662</v>
      </c>
      <c r="B1738" s="6" t="s">
        <v>1860</v>
      </c>
    </row>
    <row r="1739" spans="1:2" x14ac:dyDescent="0.25">
      <c r="A1739" s="6" t="s">
        <v>1663</v>
      </c>
      <c r="B1739" s="6" t="s">
        <v>1862</v>
      </c>
    </row>
    <row r="1740" spans="1:2" x14ac:dyDescent="0.25">
      <c r="A1740" s="6" t="s">
        <v>2012</v>
      </c>
      <c r="B1740" s="6" t="s">
        <v>1862</v>
      </c>
    </row>
    <row r="1741" spans="1:2" x14ac:dyDescent="0.25">
      <c r="A1741" s="6" t="s">
        <v>1664</v>
      </c>
      <c r="B1741" s="6" t="s">
        <v>1863</v>
      </c>
    </row>
    <row r="1742" spans="1:2" x14ac:dyDescent="0.25">
      <c r="A1742" s="6" t="s">
        <v>1665</v>
      </c>
      <c r="B1742" s="6" t="s">
        <v>1863</v>
      </c>
    </row>
    <row r="1743" spans="1:2" x14ac:dyDescent="0.25">
      <c r="A1743" s="6" t="s">
        <v>1666</v>
      </c>
      <c r="B1743" s="6" t="s">
        <v>1863</v>
      </c>
    </row>
    <row r="1744" spans="1:2" x14ac:dyDescent="0.25">
      <c r="A1744" s="6" t="s">
        <v>1667</v>
      </c>
      <c r="B1744" s="6" t="s">
        <v>1863</v>
      </c>
    </row>
    <row r="1745" spans="1:2" x14ac:dyDescent="0.25">
      <c r="A1745" s="6" t="s">
        <v>1668</v>
      </c>
      <c r="B1745" s="6" t="s">
        <v>1863</v>
      </c>
    </row>
    <row r="1746" spans="1:2" x14ac:dyDescent="0.25">
      <c r="A1746" s="6" t="s">
        <v>1669</v>
      </c>
      <c r="B1746" s="6" t="s">
        <v>1863</v>
      </c>
    </row>
    <row r="1747" spans="1:2" x14ac:dyDescent="0.25">
      <c r="A1747" s="6" t="s">
        <v>1670</v>
      </c>
      <c r="B1747" s="6" t="s">
        <v>1863</v>
      </c>
    </row>
    <row r="1748" spans="1:2" x14ac:dyDescent="0.25">
      <c r="A1748" s="6" t="s">
        <v>1671</v>
      </c>
      <c r="B1748" s="6" t="s">
        <v>1866</v>
      </c>
    </row>
    <row r="1749" spans="1:2" x14ac:dyDescent="0.25">
      <c r="A1749" s="6" t="s">
        <v>1672</v>
      </c>
      <c r="B1749" s="6" t="s">
        <v>1866</v>
      </c>
    </row>
    <row r="1750" spans="1:2" x14ac:dyDescent="0.25">
      <c r="A1750" s="6" t="s">
        <v>2013</v>
      </c>
      <c r="B1750" s="6" t="s">
        <v>1866</v>
      </c>
    </row>
    <row r="1751" spans="1:2" x14ac:dyDescent="0.25">
      <c r="A1751" s="6" t="s">
        <v>1673</v>
      </c>
      <c r="B1751" s="6" t="s">
        <v>1866</v>
      </c>
    </row>
    <row r="1752" spans="1:2" x14ac:dyDescent="0.25">
      <c r="A1752" s="6" t="s">
        <v>1674</v>
      </c>
      <c r="B1752" s="6" t="s">
        <v>1866</v>
      </c>
    </row>
    <row r="1753" spans="1:2" x14ac:dyDescent="0.25">
      <c r="A1753" s="6" t="s">
        <v>1675</v>
      </c>
      <c r="B1753" s="6" t="s">
        <v>1866</v>
      </c>
    </row>
    <row r="1754" spans="1:2" x14ac:dyDescent="0.25">
      <c r="A1754" s="6" t="s">
        <v>1676</v>
      </c>
      <c r="B1754" s="6" t="s">
        <v>1866</v>
      </c>
    </row>
    <row r="1755" spans="1:2" x14ac:dyDescent="0.25">
      <c r="A1755" s="6" t="s">
        <v>1677</v>
      </c>
      <c r="B1755" s="6" t="s">
        <v>1865</v>
      </c>
    </row>
    <row r="1756" spans="1:2" x14ac:dyDescent="0.25">
      <c r="A1756" s="6" t="s">
        <v>1678</v>
      </c>
      <c r="B1756" s="6" t="s">
        <v>1865</v>
      </c>
    </row>
    <row r="1757" spans="1:2" x14ac:dyDescent="0.25">
      <c r="A1757" s="6" t="s">
        <v>1679</v>
      </c>
      <c r="B1757" s="6" t="s">
        <v>1865</v>
      </c>
    </row>
    <row r="1758" spans="1:2" x14ac:dyDescent="0.25">
      <c r="A1758" s="6" t="s">
        <v>1680</v>
      </c>
      <c r="B1758" s="6" t="s">
        <v>1862</v>
      </c>
    </row>
    <row r="1759" spans="1:2" x14ac:dyDescent="0.25">
      <c r="A1759" s="6" t="s">
        <v>1681</v>
      </c>
      <c r="B1759" s="6" t="s">
        <v>1862</v>
      </c>
    </row>
    <row r="1760" spans="1:2" x14ac:dyDescent="0.25">
      <c r="A1760" s="6" t="s">
        <v>1682</v>
      </c>
      <c r="B1760" s="6" t="s">
        <v>1866</v>
      </c>
    </row>
    <row r="1761" spans="1:2" x14ac:dyDescent="0.25">
      <c r="A1761" s="6" t="s">
        <v>1683</v>
      </c>
      <c r="B1761" s="6" t="s">
        <v>1866</v>
      </c>
    </row>
    <row r="1762" spans="1:2" x14ac:dyDescent="0.25">
      <c r="A1762" s="6" t="s">
        <v>1684</v>
      </c>
      <c r="B1762" s="6" t="s">
        <v>1866</v>
      </c>
    </row>
    <row r="1763" spans="1:2" x14ac:dyDescent="0.25">
      <c r="A1763" s="6" t="s">
        <v>1685</v>
      </c>
      <c r="B1763" s="6" t="s">
        <v>1866</v>
      </c>
    </row>
    <row r="1764" spans="1:2" x14ac:dyDescent="0.25">
      <c r="A1764" s="6" t="s">
        <v>1686</v>
      </c>
      <c r="B1764" s="6" t="s">
        <v>1866</v>
      </c>
    </row>
    <row r="1765" spans="1:2" x14ac:dyDescent="0.25">
      <c r="A1765" s="6" t="s">
        <v>2014</v>
      </c>
      <c r="B1765" s="6" t="s">
        <v>1865</v>
      </c>
    </row>
    <row r="1766" spans="1:2" x14ac:dyDescent="0.25">
      <c r="A1766" s="6" t="s">
        <v>1687</v>
      </c>
      <c r="B1766" s="6" t="s">
        <v>1865</v>
      </c>
    </row>
    <row r="1767" spans="1:2" x14ac:dyDescent="0.25">
      <c r="A1767" s="6" t="s">
        <v>1688</v>
      </c>
      <c r="B1767" s="6" t="s">
        <v>1864</v>
      </c>
    </row>
    <row r="1768" spans="1:2" x14ac:dyDescent="0.25">
      <c r="A1768" s="6" t="s">
        <v>1689</v>
      </c>
      <c r="B1768" s="6" t="s">
        <v>1864</v>
      </c>
    </row>
    <row r="1769" spans="1:2" x14ac:dyDescent="0.25">
      <c r="A1769" s="6" t="s">
        <v>1690</v>
      </c>
      <c r="B1769" s="6" t="s">
        <v>1866</v>
      </c>
    </row>
    <row r="1770" spans="1:2" x14ac:dyDescent="0.25">
      <c r="A1770" s="6" t="s">
        <v>1691</v>
      </c>
      <c r="B1770" s="6" t="s">
        <v>1866</v>
      </c>
    </row>
    <row r="1771" spans="1:2" x14ac:dyDescent="0.25">
      <c r="A1771" s="6" t="s">
        <v>1692</v>
      </c>
      <c r="B1771" s="6" t="s">
        <v>1866</v>
      </c>
    </row>
    <row r="1772" spans="1:2" x14ac:dyDescent="0.25">
      <c r="A1772" s="6" t="s">
        <v>1693</v>
      </c>
      <c r="B1772" s="6" t="s">
        <v>1865</v>
      </c>
    </row>
    <row r="1773" spans="1:2" x14ac:dyDescent="0.25">
      <c r="A1773" s="6" t="s">
        <v>2015</v>
      </c>
      <c r="B1773" s="6" t="s">
        <v>1860</v>
      </c>
    </row>
    <row r="1774" spans="1:2" x14ac:dyDescent="0.25">
      <c r="A1774" s="6" t="s">
        <v>1694</v>
      </c>
      <c r="B1774" s="6" t="s">
        <v>1860</v>
      </c>
    </row>
    <row r="1775" spans="1:2" x14ac:dyDescent="0.25">
      <c r="A1775" s="6" t="s">
        <v>1695</v>
      </c>
      <c r="B1775" s="6" t="s">
        <v>1860</v>
      </c>
    </row>
    <row r="1776" spans="1:2" x14ac:dyDescent="0.25">
      <c r="A1776" s="6" t="s">
        <v>1696</v>
      </c>
      <c r="B1776" s="6" t="s">
        <v>1860</v>
      </c>
    </row>
    <row r="1777" spans="1:2" x14ac:dyDescent="0.25">
      <c r="A1777" s="6" t="s">
        <v>1697</v>
      </c>
      <c r="B1777" s="6" t="s">
        <v>1860</v>
      </c>
    </row>
    <row r="1778" spans="1:2" x14ac:dyDescent="0.25">
      <c r="A1778" s="6" t="s">
        <v>1698</v>
      </c>
      <c r="B1778" s="6" t="s">
        <v>1865</v>
      </c>
    </row>
    <row r="1779" spans="1:2" x14ac:dyDescent="0.25">
      <c r="A1779" s="6" t="s">
        <v>100</v>
      </c>
      <c r="B1779" s="6" t="s">
        <v>1865</v>
      </c>
    </row>
    <row r="1780" spans="1:2" x14ac:dyDescent="0.25">
      <c r="A1780" s="6" t="s">
        <v>1699</v>
      </c>
      <c r="B1780" s="6" t="s">
        <v>1866</v>
      </c>
    </row>
    <row r="1781" spans="1:2" x14ac:dyDescent="0.25">
      <c r="A1781" s="6" t="s">
        <v>2016</v>
      </c>
      <c r="B1781" s="6" t="s">
        <v>1866</v>
      </c>
    </row>
    <row r="1782" spans="1:2" x14ac:dyDescent="0.25">
      <c r="A1782" s="6" t="s">
        <v>1700</v>
      </c>
      <c r="B1782" s="6" t="s">
        <v>1864</v>
      </c>
    </row>
    <row r="1783" spans="1:2" x14ac:dyDescent="0.25">
      <c r="A1783" s="6" t="s">
        <v>101</v>
      </c>
      <c r="B1783" s="6" t="s">
        <v>1860</v>
      </c>
    </row>
    <row r="1784" spans="1:2" x14ac:dyDescent="0.25">
      <c r="A1784" s="6" t="s">
        <v>1701</v>
      </c>
      <c r="B1784" s="6" t="s">
        <v>1860</v>
      </c>
    </row>
    <row r="1785" spans="1:2" x14ac:dyDescent="0.25">
      <c r="A1785" s="6" t="s">
        <v>1702</v>
      </c>
      <c r="B1785" s="6" t="s">
        <v>1860</v>
      </c>
    </row>
    <row r="1786" spans="1:2" x14ac:dyDescent="0.25">
      <c r="A1786" s="6" t="s">
        <v>1703</v>
      </c>
      <c r="B1786" s="6" t="s">
        <v>1860</v>
      </c>
    </row>
    <row r="1787" spans="1:2" x14ac:dyDescent="0.25">
      <c r="A1787" s="6" t="s">
        <v>1704</v>
      </c>
      <c r="B1787" s="6" t="s">
        <v>1865</v>
      </c>
    </row>
    <row r="1788" spans="1:2" x14ac:dyDescent="0.25">
      <c r="A1788" s="6" t="s">
        <v>1705</v>
      </c>
      <c r="B1788" s="6" t="s">
        <v>1865</v>
      </c>
    </row>
    <row r="1789" spans="1:2" x14ac:dyDescent="0.25">
      <c r="A1789" s="6" t="s">
        <v>102</v>
      </c>
      <c r="B1789" s="6" t="s">
        <v>1865</v>
      </c>
    </row>
    <row r="1790" spans="1:2" x14ac:dyDescent="0.25">
      <c r="A1790" s="6" t="s">
        <v>1706</v>
      </c>
      <c r="B1790" s="6" t="s">
        <v>1865</v>
      </c>
    </row>
    <row r="1791" spans="1:2" x14ac:dyDescent="0.25">
      <c r="A1791" s="6" t="s">
        <v>103</v>
      </c>
      <c r="B1791" s="6" t="s">
        <v>1865</v>
      </c>
    </row>
    <row r="1792" spans="1:2" x14ac:dyDescent="0.25">
      <c r="A1792" s="6" t="s">
        <v>1707</v>
      </c>
      <c r="B1792" s="6" t="s">
        <v>1865</v>
      </c>
    </row>
    <row r="1793" spans="1:2" x14ac:dyDescent="0.25">
      <c r="A1793" s="6" t="s">
        <v>1708</v>
      </c>
      <c r="B1793" s="6" t="s">
        <v>1860</v>
      </c>
    </row>
    <row r="1794" spans="1:2" x14ac:dyDescent="0.25">
      <c r="A1794" s="6" t="s">
        <v>1709</v>
      </c>
      <c r="B1794" s="6" t="s">
        <v>1860</v>
      </c>
    </row>
    <row r="1795" spans="1:2" x14ac:dyDescent="0.25">
      <c r="A1795" s="6" t="s">
        <v>1710</v>
      </c>
      <c r="B1795" s="6" t="s">
        <v>1862</v>
      </c>
    </row>
    <row r="1796" spans="1:2" x14ac:dyDescent="0.25">
      <c r="A1796" s="6" t="s">
        <v>1711</v>
      </c>
      <c r="B1796" s="6" t="s">
        <v>1862</v>
      </c>
    </row>
    <row r="1797" spans="1:2" x14ac:dyDescent="0.25">
      <c r="A1797" s="6" t="s">
        <v>1712</v>
      </c>
      <c r="B1797" s="6" t="s">
        <v>1862</v>
      </c>
    </row>
    <row r="1798" spans="1:2" x14ac:dyDescent="0.25">
      <c r="A1798" s="6" t="s">
        <v>1713</v>
      </c>
      <c r="B1798" s="6" t="s">
        <v>1862</v>
      </c>
    </row>
    <row r="1799" spans="1:2" x14ac:dyDescent="0.25">
      <c r="A1799" s="6" t="s">
        <v>1714</v>
      </c>
      <c r="B1799" s="6" t="s">
        <v>1862</v>
      </c>
    </row>
    <row r="1800" spans="1:2" x14ac:dyDescent="0.25">
      <c r="A1800" s="6" t="s">
        <v>1715</v>
      </c>
      <c r="B1800" s="6" t="s">
        <v>1862</v>
      </c>
    </row>
    <row r="1801" spans="1:2" x14ac:dyDescent="0.25">
      <c r="A1801" s="6" t="s">
        <v>1716</v>
      </c>
      <c r="B1801" s="6" t="s">
        <v>1862</v>
      </c>
    </row>
    <row r="1802" spans="1:2" x14ac:dyDescent="0.25">
      <c r="A1802" s="6" t="s">
        <v>104</v>
      </c>
      <c r="B1802" s="6" t="s">
        <v>1862</v>
      </c>
    </row>
    <row r="1803" spans="1:2" x14ac:dyDescent="0.25">
      <c r="A1803" s="6" t="s">
        <v>1717</v>
      </c>
      <c r="B1803" s="6" t="s">
        <v>1862</v>
      </c>
    </row>
    <row r="1804" spans="1:2" x14ac:dyDescent="0.25">
      <c r="A1804" s="6" t="s">
        <v>1718</v>
      </c>
      <c r="B1804" s="6" t="s">
        <v>1862</v>
      </c>
    </row>
    <row r="1805" spans="1:2" x14ac:dyDescent="0.25">
      <c r="A1805" s="6" t="s">
        <v>1719</v>
      </c>
      <c r="B1805" s="6" t="s">
        <v>1862</v>
      </c>
    </row>
    <row r="1806" spans="1:2" x14ac:dyDescent="0.25">
      <c r="A1806" s="6" t="s">
        <v>105</v>
      </c>
      <c r="B1806" s="6" t="s">
        <v>1862</v>
      </c>
    </row>
    <row r="1807" spans="1:2" x14ac:dyDescent="0.25">
      <c r="A1807" s="6" t="s">
        <v>1720</v>
      </c>
      <c r="B1807" s="6" t="s">
        <v>1862</v>
      </c>
    </row>
    <row r="1808" spans="1:2" x14ac:dyDescent="0.25">
      <c r="A1808" s="6" t="s">
        <v>1721</v>
      </c>
      <c r="B1808" s="6" t="s">
        <v>1862</v>
      </c>
    </row>
    <row r="1809" spans="1:2" x14ac:dyDescent="0.25">
      <c r="A1809" s="6" t="s">
        <v>1722</v>
      </c>
      <c r="B1809" s="6" t="s">
        <v>1862</v>
      </c>
    </row>
    <row r="1810" spans="1:2" x14ac:dyDescent="0.25">
      <c r="A1810" s="6" t="s">
        <v>1723</v>
      </c>
      <c r="B1810" s="6" t="s">
        <v>1862</v>
      </c>
    </row>
    <row r="1811" spans="1:2" x14ac:dyDescent="0.25">
      <c r="A1811" s="6" t="s">
        <v>1724</v>
      </c>
      <c r="B1811" s="6" t="s">
        <v>1862</v>
      </c>
    </row>
    <row r="1812" spans="1:2" x14ac:dyDescent="0.25">
      <c r="A1812" s="6" t="s">
        <v>106</v>
      </c>
      <c r="B1812" s="6" t="s">
        <v>1862</v>
      </c>
    </row>
    <row r="1813" spans="1:2" x14ac:dyDescent="0.25">
      <c r="A1813" s="6" t="s">
        <v>1725</v>
      </c>
      <c r="B1813" s="6" t="s">
        <v>1862</v>
      </c>
    </row>
    <row r="1814" spans="1:2" x14ac:dyDescent="0.25">
      <c r="A1814" s="6" t="s">
        <v>1726</v>
      </c>
      <c r="B1814" s="6" t="s">
        <v>1862</v>
      </c>
    </row>
    <row r="1815" spans="1:2" x14ac:dyDescent="0.25">
      <c r="A1815" s="6" t="s">
        <v>1727</v>
      </c>
      <c r="B1815" s="6" t="s">
        <v>1862</v>
      </c>
    </row>
    <row r="1816" spans="1:2" x14ac:dyDescent="0.25">
      <c r="A1816" s="6" t="s">
        <v>1728</v>
      </c>
      <c r="B1816" s="6" t="s">
        <v>1862</v>
      </c>
    </row>
    <row r="1817" spans="1:2" x14ac:dyDescent="0.25">
      <c r="A1817" s="6" t="s">
        <v>1729</v>
      </c>
      <c r="B1817" s="6" t="s">
        <v>1862</v>
      </c>
    </row>
    <row r="1818" spans="1:2" x14ac:dyDescent="0.25">
      <c r="A1818" s="6" t="s">
        <v>1730</v>
      </c>
      <c r="B1818" s="6" t="s">
        <v>1862</v>
      </c>
    </row>
    <row r="1819" spans="1:2" x14ac:dyDescent="0.25">
      <c r="A1819" s="6" t="s">
        <v>1731</v>
      </c>
      <c r="B1819" s="6" t="s">
        <v>1862</v>
      </c>
    </row>
    <row r="1820" spans="1:2" x14ac:dyDescent="0.25">
      <c r="A1820" s="6" t="s">
        <v>2017</v>
      </c>
      <c r="B1820" s="6" t="s">
        <v>1862</v>
      </c>
    </row>
    <row r="1821" spans="1:2" x14ac:dyDescent="0.25">
      <c r="A1821" s="6" t="s">
        <v>1732</v>
      </c>
      <c r="B1821" s="6" t="s">
        <v>1862</v>
      </c>
    </row>
    <row r="1822" spans="1:2" x14ac:dyDescent="0.25">
      <c r="A1822" s="6" t="s">
        <v>1733</v>
      </c>
      <c r="B1822" s="6" t="s">
        <v>1862</v>
      </c>
    </row>
    <row r="1823" spans="1:2" x14ac:dyDescent="0.25">
      <c r="A1823" s="6" t="s">
        <v>1734</v>
      </c>
      <c r="B1823" s="6" t="s">
        <v>1862</v>
      </c>
    </row>
    <row r="1824" spans="1:2" x14ac:dyDescent="0.25">
      <c r="A1824" s="6" t="s">
        <v>1735</v>
      </c>
      <c r="B1824" s="6" t="s">
        <v>1862</v>
      </c>
    </row>
    <row r="1825" spans="1:2" x14ac:dyDescent="0.25">
      <c r="A1825" s="6" t="s">
        <v>1736</v>
      </c>
      <c r="B1825" s="6" t="s">
        <v>1862</v>
      </c>
    </row>
    <row r="1826" spans="1:2" x14ac:dyDescent="0.25">
      <c r="A1826" s="6" t="s">
        <v>1737</v>
      </c>
      <c r="B1826" s="6" t="s">
        <v>1862</v>
      </c>
    </row>
    <row r="1827" spans="1:2" x14ac:dyDescent="0.25">
      <c r="A1827" s="6" t="s">
        <v>1738</v>
      </c>
      <c r="B1827" s="6" t="s">
        <v>1862</v>
      </c>
    </row>
    <row r="1828" spans="1:2" x14ac:dyDescent="0.25">
      <c r="A1828" s="6" t="s">
        <v>1739</v>
      </c>
      <c r="B1828" s="6" t="s">
        <v>1862</v>
      </c>
    </row>
    <row r="1829" spans="1:2" x14ac:dyDescent="0.25">
      <c r="A1829" s="6" t="s">
        <v>1740</v>
      </c>
      <c r="B1829" s="6" t="s">
        <v>1862</v>
      </c>
    </row>
    <row r="1830" spans="1:2" x14ac:dyDescent="0.25">
      <c r="A1830" s="6" t="s">
        <v>1741</v>
      </c>
      <c r="B1830" s="6" t="s">
        <v>1862</v>
      </c>
    </row>
    <row r="1831" spans="1:2" x14ac:dyDescent="0.25">
      <c r="A1831" s="6" t="s">
        <v>1742</v>
      </c>
      <c r="B1831" s="6" t="s">
        <v>1862</v>
      </c>
    </row>
    <row r="1832" spans="1:2" x14ac:dyDescent="0.25">
      <c r="A1832" s="6" t="s">
        <v>1743</v>
      </c>
      <c r="B1832" s="6" t="s">
        <v>1862</v>
      </c>
    </row>
    <row r="1833" spans="1:2" x14ac:dyDescent="0.25">
      <c r="A1833" s="6" t="s">
        <v>1744</v>
      </c>
      <c r="B1833" s="6" t="s">
        <v>1862</v>
      </c>
    </row>
    <row r="1834" spans="1:2" x14ac:dyDescent="0.25">
      <c r="A1834" s="6" t="s">
        <v>1745</v>
      </c>
      <c r="B1834" s="6" t="s">
        <v>1862</v>
      </c>
    </row>
    <row r="1835" spans="1:2" x14ac:dyDescent="0.25">
      <c r="A1835" s="6" t="s">
        <v>1746</v>
      </c>
      <c r="B1835" s="6" t="s">
        <v>1862</v>
      </c>
    </row>
    <row r="1836" spans="1:2" x14ac:dyDescent="0.25">
      <c r="A1836" s="6" t="s">
        <v>1747</v>
      </c>
      <c r="B1836" s="6" t="s">
        <v>1862</v>
      </c>
    </row>
    <row r="1837" spans="1:2" x14ac:dyDescent="0.25">
      <c r="A1837" s="6" t="s">
        <v>2018</v>
      </c>
      <c r="B1837" s="6" t="s">
        <v>1862</v>
      </c>
    </row>
    <row r="1838" spans="1:2" x14ac:dyDescent="0.25">
      <c r="A1838" s="6" t="s">
        <v>1748</v>
      </c>
      <c r="B1838" s="6" t="s">
        <v>1862</v>
      </c>
    </row>
    <row r="1839" spans="1:2" x14ac:dyDescent="0.25">
      <c r="A1839" s="6" t="s">
        <v>1749</v>
      </c>
      <c r="B1839" s="6" t="s">
        <v>1862</v>
      </c>
    </row>
    <row r="1840" spans="1:2" x14ac:dyDescent="0.25">
      <c r="A1840" s="6" t="s">
        <v>1750</v>
      </c>
      <c r="B1840" s="6" t="s">
        <v>1862</v>
      </c>
    </row>
    <row r="1841" spans="1:2" x14ac:dyDescent="0.25">
      <c r="A1841" s="6" t="s">
        <v>1751</v>
      </c>
      <c r="B1841" s="6" t="s">
        <v>1862</v>
      </c>
    </row>
    <row r="1842" spans="1:2" x14ac:dyDescent="0.25">
      <c r="A1842" s="6" t="s">
        <v>1752</v>
      </c>
      <c r="B1842" s="6" t="s">
        <v>1862</v>
      </c>
    </row>
    <row r="1843" spans="1:2" x14ac:dyDescent="0.25">
      <c r="A1843" s="6" t="s">
        <v>107</v>
      </c>
      <c r="B1843" s="6" t="s">
        <v>1862</v>
      </c>
    </row>
    <row r="1844" spans="1:2" x14ac:dyDescent="0.25">
      <c r="A1844" s="6" t="s">
        <v>1753</v>
      </c>
      <c r="B1844" s="6" t="s">
        <v>1862</v>
      </c>
    </row>
    <row r="1845" spans="1:2" x14ac:dyDescent="0.25">
      <c r="A1845" s="6" t="s">
        <v>1754</v>
      </c>
      <c r="B1845" s="6" t="s">
        <v>1862</v>
      </c>
    </row>
    <row r="1846" spans="1:2" x14ac:dyDescent="0.25">
      <c r="A1846" s="6" t="s">
        <v>1755</v>
      </c>
      <c r="B1846" s="6" t="s">
        <v>1862</v>
      </c>
    </row>
    <row r="1847" spans="1:2" x14ac:dyDescent="0.25">
      <c r="A1847" s="6" t="s">
        <v>1756</v>
      </c>
      <c r="B1847" s="6" t="s">
        <v>1862</v>
      </c>
    </row>
    <row r="1848" spans="1:2" x14ac:dyDescent="0.25">
      <c r="A1848" s="6" t="s">
        <v>1757</v>
      </c>
      <c r="B1848" s="6" t="s">
        <v>1862</v>
      </c>
    </row>
    <row r="1849" spans="1:2" x14ac:dyDescent="0.25">
      <c r="A1849" s="6" t="s">
        <v>108</v>
      </c>
      <c r="B1849" s="6" t="s">
        <v>1862</v>
      </c>
    </row>
    <row r="1850" spans="1:2" x14ac:dyDescent="0.25">
      <c r="A1850" s="6" t="s">
        <v>109</v>
      </c>
      <c r="B1850" s="6" t="s">
        <v>1862</v>
      </c>
    </row>
    <row r="1851" spans="1:2" x14ac:dyDescent="0.25">
      <c r="A1851" s="6" t="s">
        <v>1758</v>
      </c>
      <c r="B1851" s="6" t="s">
        <v>1862</v>
      </c>
    </row>
    <row r="1852" spans="1:2" x14ac:dyDescent="0.25">
      <c r="A1852" s="6" t="s">
        <v>1759</v>
      </c>
      <c r="B1852" s="6" t="s">
        <v>1862</v>
      </c>
    </row>
    <row r="1853" spans="1:2" x14ac:dyDescent="0.25">
      <c r="A1853" s="6" t="s">
        <v>1760</v>
      </c>
      <c r="B1853" s="6" t="s">
        <v>1862</v>
      </c>
    </row>
    <row r="1854" spans="1:2" x14ac:dyDescent="0.25">
      <c r="A1854" s="6" t="s">
        <v>1761</v>
      </c>
      <c r="B1854" s="6" t="s">
        <v>1862</v>
      </c>
    </row>
    <row r="1855" spans="1:2" x14ac:dyDescent="0.25">
      <c r="A1855" s="6" t="s">
        <v>1762</v>
      </c>
      <c r="B1855" s="6" t="s">
        <v>1862</v>
      </c>
    </row>
    <row r="1856" spans="1:2" x14ac:dyDescent="0.25">
      <c r="A1856" s="6" t="s">
        <v>1763</v>
      </c>
      <c r="B1856" s="6" t="s">
        <v>1862</v>
      </c>
    </row>
    <row r="1857" spans="1:2" x14ac:dyDescent="0.25">
      <c r="A1857" s="6" t="s">
        <v>1764</v>
      </c>
      <c r="B1857" s="6" t="s">
        <v>1865</v>
      </c>
    </row>
    <row r="1858" spans="1:2" x14ac:dyDescent="0.25">
      <c r="A1858" s="6" t="s">
        <v>1765</v>
      </c>
      <c r="B1858" s="6" t="s">
        <v>1865</v>
      </c>
    </row>
    <row r="1859" spans="1:2" x14ac:dyDescent="0.25">
      <c r="A1859" s="6" t="s">
        <v>1766</v>
      </c>
      <c r="B1859" s="6" t="s">
        <v>1865</v>
      </c>
    </row>
    <row r="1860" spans="1:2" x14ac:dyDescent="0.25">
      <c r="A1860" s="6" t="s">
        <v>1767</v>
      </c>
      <c r="B1860" s="6" t="s">
        <v>1865</v>
      </c>
    </row>
    <row r="1861" spans="1:2" x14ac:dyDescent="0.25">
      <c r="A1861" s="6" t="s">
        <v>1768</v>
      </c>
      <c r="B1861" s="6" t="s">
        <v>1865</v>
      </c>
    </row>
    <row r="1862" spans="1:2" x14ac:dyDescent="0.25">
      <c r="A1862" s="6" t="s">
        <v>1769</v>
      </c>
      <c r="B1862" s="6" t="s">
        <v>1865</v>
      </c>
    </row>
    <row r="1863" spans="1:2" x14ac:dyDescent="0.25">
      <c r="A1863" s="6" t="s">
        <v>1770</v>
      </c>
      <c r="B1863" s="6" t="s">
        <v>1865</v>
      </c>
    </row>
    <row r="1864" spans="1:2" x14ac:dyDescent="0.25">
      <c r="A1864" s="6" t="s">
        <v>1771</v>
      </c>
      <c r="B1864" s="6" t="s">
        <v>1865</v>
      </c>
    </row>
    <row r="1865" spans="1:2" x14ac:dyDescent="0.25">
      <c r="A1865" s="6" t="s">
        <v>1772</v>
      </c>
      <c r="B1865" s="6" t="s">
        <v>1865</v>
      </c>
    </row>
    <row r="1866" spans="1:2" x14ac:dyDescent="0.25">
      <c r="A1866" s="6" t="s">
        <v>2019</v>
      </c>
      <c r="B1866" s="6" t="s">
        <v>1865</v>
      </c>
    </row>
    <row r="1867" spans="1:2" x14ac:dyDescent="0.25">
      <c r="A1867" s="6" t="s">
        <v>1773</v>
      </c>
      <c r="B1867" s="6" t="s">
        <v>1865</v>
      </c>
    </row>
    <row r="1868" spans="1:2" x14ac:dyDescent="0.25">
      <c r="A1868" s="6" t="s">
        <v>2020</v>
      </c>
      <c r="B1868" s="6" t="s">
        <v>1865</v>
      </c>
    </row>
    <row r="1869" spans="1:2" x14ac:dyDescent="0.25">
      <c r="A1869" s="6" t="s">
        <v>2021</v>
      </c>
      <c r="B1869" s="6" t="s">
        <v>1865</v>
      </c>
    </row>
    <row r="1870" spans="1:2" x14ac:dyDescent="0.25">
      <c r="A1870" s="6" t="s">
        <v>2022</v>
      </c>
      <c r="B1870" s="6" t="s">
        <v>1865</v>
      </c>
    </row>
    <row r="1871" spans="1:2" x14ac:dyDescent="0.25">
      <c r="A1871" s="6" t="s">
        <v>1774</v>
      </c>
      <c r="B1871" s="6" t="s">
        <v>1865</v>
      </c>
    </row>
    <row r="1872" spans="1:2" x14ac:dyDescent="0.25">
      <c r="A1872" s="6" t="s">
        <v>2023</v>
      </c>
      <c r="B1872" s="6" t="s">
        <v>1865</v>
      </c>
    </row>
    <row r="1873" spans="1:2" x14ac:dyDescent="0.25">
      <c r="A1873" s="6" t="s">
        <v>1777</v>
      </c>
      <c r="B1873" s="6" t="s">
        <v>1865</v>
      </c>
    </row>
    <row r="1874" spans="1:2" x14ac:dyDescent="0.25">
      <c r="A1874" s="6" t="s">
        <v>1778</v>
      </c>
      <c r="B1874" s="6" t="s">
        <v>1865</v>
      </c>
    </row>
    <row r="1875" spans="1:2" x14ac:dyDescent="0.25">
      <c r="A1875" s="6" t="s">
        <v>1779</v>
      </c>
      <c r="B1875" s="6" t="s">
        <v>1865</v>
      </c>
    </row>
    <row r="1876" spans="1:2" x14ac:dyDescent="0.25">
      <c r="A1876" s="6" t="s">
        <v>1780</v>
      </c>
      <c r="B1876" s="6" t="s">
        <v>1865</v>
      </c>
    </row>
    <row r="1877" spans="1:2" x14ac:dyDescent="0.25">
      <c r="A1877" s="6" t="s">
        <v>1781</v>
      </c>
      <c r="B1877" s="6" t="s">
        <v>1865</v>
      </c>
    </row>
    <row r="1878" spans="1:2" x14ac:dyDescent="0.25">
      <c r="A1878" s="6" t="s">
        <v>1782</v>
      </c>
      <c r="B1878" s="6" t="s">
        <v>1865</v>
      </c>
    </row>
    <row r="1879" spans="1:2" x14ac:dyDescent="0.25">
      <c r="A1879" s="6" t="s">
        <v>1783</v>
      </c>
      <c r="B1879" s="6" t="s">
        <v>1862</v>
      </c>
    </row>
    <row r="1880" spans="1:2" x14ac:dyDescent="0.25">
      <c r="A1880" s="6" t="s">
        <v>1784</v>
      </c>
      <c r="B1880" s="6" t="s">
        <v>1862</v>
      </c>
    </row>
    <row r="1881" spans="1:2" x14ac:dyDescent="0.25">
      <c r="A1881" s="6" t="s">
        <v>1785</v>
      </c>
      <c r="B1881" s="6" t="s">
        <v>1862</v>
      </c>
    </row>
    <row r="1882" spans="1:2" x14ac:dyDescent="0.25">
      <c r="A1882" s="6" t="s">
        <v>1786</v>
      </c>
      <c r="B1882" s="6" t="s">
        <v>1862</v>
      </c>
    </row>
    <row r="1883" spans="1:2" x14ac:dyDescent="0.25">
      <c r="A1883" s="6" t="s">
        <v>1787</v>
      </c>
      <c r="B1883" s="6" t="s">
        <v>1862</v>
      </c>
    </row>
    <row r="1884" spans="1:2" x14ac:dyDescent="0.25">
      <c r="A1884" s="6" t="s">
        <v>2024</v>
      </c>
      <c r="B1884" s="6" t="s">
        <v>1862</v>
      </c>
    </row>
    <row r="1885" spans="1:2" x14ac:dyDescent="0.25">
      <c r="A1885" s="6" t="s">
        <v>1788</v>
      </c>
      <c r="B1885" s="6" t="s">
        <v>1862</v>
      </c>
    </row>
    <row r="1886" spans="1:2" x14ac:dyDescent="0.25">
      <c r="A1886" s="6" t="s">
        <v>1789</v>
      </c>
      <c r="B1886" s="6" t="s">
        <v>1862</v>
      </c>
    </row>
    <row r="1887" spans="1:2" x14ac:dyDescent="0.25">
      <c r="A1887" s="6" t="s">
        <v>1790</v>
      </c>
      <c r="B1887" s="6" t="s">
        <v>1862</v>
      </c>
    </row>
    <row r="1888" spans="1:2" x14ac:dyDescent="0.25">
      <c r="A1888" s="6" t="s">
        <v>1791</v>
      </c>
      <c r="B1888" s="6" t="s">
        <v>1862</v>
      </c>
    </row>
    <row r="1889" spans="1:2" x14ac:dyDescent="0.25">
      <c r="A1889" s="6" t="s">
        <v>1792</v>
      </c>
      <c r="B1889" s="6" t="s">
        <v>1862</v>
      </c>
    </row>
    <row r="1890" spans="1:2" x14ac:dyDescent="0.25">
      <c r="A1890" s="6" t="s">
        <v>1793</v>
      </c>
      <c r="B1890" s="6" t="s">
        <v>1862</v>
      </c>
    </row>
    <row r="1891" spans="1:2" x14ac:dyDescent="0.25">
      <c r="A1891" s="6" t="s">
        <v>1794</v>
      </c>
      <c r="B1891" s="6" t="s">
        <v>1862</v>
      </c>
    </row>
    <row r="1892" spans="1:2" x14ac:dyDescent="0.25">
      <c r="A1892" s="6" t="s">
        <v>1795</v>
      </c>
      <c r="B1892" s="6" t="s">
        <v>1862</v>
      </c>
    </row>
    <row r="1893" spans="1:2" x14ac:dyDescent="0.25">
      <c r="A1893" s="6" t="s">
        <v>1796</v>
      </c>
      <c r="B1893" s="6" t="s">
        <v>1862</v>
      </c>
    </row>
    <row r="1894" spans="1:2" x14ac:dyDescent="0.25">
      <c r="A1894" s="6" t="s">
        <v>1797</v>
      </c>
      <c r="B1894" s="6" t="s">
        <v>1862</v>
      </c>
    </row>
    <row r="1895" spans="1:2" x14ac:dyDescent="0.25">
      <c r="A1895" s="6" t="s">
        <v>1798</v>
      </c>
      <c r="B1895" s="6" t="s">
        <v>1862</v>
      </c>
    </row>
    <row r="1896" spans="1:2" x14ac:dyDescent="0.25">
      <c r="A1896" s="6" t="s">
        <v>110</v>
      </c>
      <c r="B1896" s="6" t="s">
        <v>1862</v>
      </c>
    </row>
    <row r="1897" spans="1:2" x14ac:dyDescent="0.25">
      <c r="A1897" s="6" t="s">
        <v>1799</v>
      </c>
      <c r="B1897" s="6" t="s">
        <v>1862</v>
      </c>
    </row>
    <row r="1898" spans="1:2" x14ac:dyDescent="0.25">
      <c r="A1898" s="6" t="s">
        <v>1800</v>
      </c>
      <c r="B1898" s="6" t="s">
        <v>1862</v>
      </c>
    </row>
    <row r="1899" spans="1:2" x14ac:dyDescent="0.25">
      <c r="A1899" s="6" t="s">
        <v>1801</v>
      </c>
      <c r="B1899" s="6" t="s">
        <v>1862</v>
      </c>
    </row>
    <row r="1900" spans="1:2" x14ac:dyDescent="0.25">
      <c r="A1900" s="6" t="s">
        <v>1802</v>
      </c>
      <c r="B1900" s="6" t="s">
        <v>1862</v>
      </c>
    </row>
    <row r="1901" spans="1:2" x14ac:dyDescent="0.25">
      <c r="A1901" s="6" t="s">
        <v>111</v>
      </c>
      <c r="B1901" s="6" t="s">
        <v>1862</v>
      </c>
    </row>
    <row r="1902" spans="1:2" x14ac:dyDescent="0.25">
      <c r="A1902" s="6" t="s">
        <v>1803</v>
      </c>
      <c r="B1902" s="6" t="s">
        <v>1862</v>
      </c>
    </row>
    <row r="1903" spans="1:2" x14ac:dyDescent="0.25">
      <c r="A1903" s="6" t="s">
        <v>1804</v>
      </c>
      <c r="B1903" s="6" t="s">
        <v>1862</v>
      </c>
    </row>
    <row r="1904" spans="1:2" x14ac:dyDescent="0.25">
      <c r="A1904" s="6" t="s">
        <v>1805</v>
      </c>
      <c r="B1904" s="6" t="s">
        <v>1862</v>
      </c>
    </row>
    <row r="1905" spans="1:2" x14ac:dyDescent="0.25">
      <c r="A1905" s="6" t="s">
        <v>1806</v>
      </c>
      <c r="B1905" s="6" t="s">
        <v>1862</v>
      </c>
    </row>
    <row r="1906" spans="1:2" x14ac:dyDescent="0.25">
      <c r="A1906" s="6" t="s">
        <v>1807</v>
      </c>
      <c r="B1906" s="6" t="s">
        <v>1862</v>
      </c>
    </row>
    <row r="1907" spans="1:2" x14ac:dyDescent="0.25">
      <c r="A1907" s="6" t="s">
        <v>1808</v>
      </c>
      <c r="B1907" s="6" t="s">
        <v>1862</v>
      </c>
    </row>
    <row r="1908" spans="1:2" x14ac:dyDescent="0.25">
      <c r="A1908" s="6" t="s">
        <v>1809</v>
      </c>
      <c r="B1908" s="6" t="s">
        <v>1862</v>
      </c>
    </row>
    <row r="1909" spans="1:2" x14ac:dyDescent="0.25">
      <c r="A1909" s="6" t="s">
        <v>1810</v>
      </c>
      <c r="B1909" s="6" t="s">
        <v>1862</v>
      </c>
    </row>
    <row r="1910" spans="1:2" x14ac:dyDescent="0.25">
      <c r="A1910" s="6" t="s">
        <v>1811</v>
      </c>
      <c r="B1910" s="6" t="s">
        <v>1862</v>
      </c>
    </row>
    <row r="1911" spans="1:2" x14ac:dyDescent="0.25">
      <c r="A1911" s="6" t="s">
        <v>1812</v>
      </c>
      <c r="B1911" s="6" t="s">
        <v>1862</v>
      </c>
    </row>
    <row r="1912" spans="1:2" x14ac:dyDescent="0.25">
      <c r="A1912" s="6" t="s">
        <v>1813</v>
      </c>
      <c r="B1912" s="6" t="s">
        <v>1862</v>
      </c>
    </row>
    <row r="1913" spans="1:2" x14ac:dyDescent="0.25">
      <c r="A1913" s="6" t="s">
        <v>1814</v>
      </c>
      <c r="B1913" s="6" t="s">
        <v>1862</v>
      </c>
    </row>
    <row r="1914" spans="1:2" x14ac:dyDescent="0.25">
      <c r="A1914" s="6" t="s">
        <v>2025</v>
      </c>
      <c r="B1914" s="6" t="s">
        <v>1866</v>
      </c>
    </row>
    <row r="1915" spans="1:2" x14ac:dyDescent="0.25">
      <c r="A1915" s="6" t="s">
        <v>112</v>
      </c>
      <c r="B1915" s="6" t="s">
        <v>1866</v>
      </c>
    </row>
    <row r="1916" spans="1:2" x14ac:dyDescent="0.25">
      <c r="A1916" s="6" t="s">
        <v>2026</v>
      </c>
      <c r="B1916" s="6" t="s">
        <v>1866</v>
      </c>
    </row>
    <row r="1917" spans="1:2" x14ac:dyDescent="0.25">
      <c r="A1917" s="6" t="s">
        <v>2027</v>
      </c>
      <c r="B1917" s="6" t="s">
        <v>1866</v>
      </c>
    </row>
    <row r="1918" spans="1:2" x14ac:dyDescent="0.25">
      <c r="A1918" s="6" t="s">
        <v>1816</v>
      </c>
      <c r="B1918" s="6" t="s">
        <v>1866</v>
      </c>
    </row>
    <row r="1919" spans="1:2" x14ac:dyDescent="0.25">
      <c r="A1919" s="6" t="s">
        <v>2028</v>
      </c>
      <c r="B1919" s="6" t="s">
        <v>1864</v>
      </c>
    </row>
    <row r="1920" spans="1:2" x14ac:dyDescent="0.25">
      <c r="A1920" s="6" t="s">
        <v>1820</v>
      </c>
      <c r="B1920" s="6" t="s">
        <v>1864</v>
      </c>
    </row>
    <row r="1921" spans="1:2" x14ac:dyDescent="0.25">
      <c r="A1921" s="6" t="s">
        <v>1821</v>
      </c>
      <c r="B1921" s="6" t="s">
        <v>1864</v>
      </c>
    </row>
    <row r="1922" spans="1:2" x14ac:dyDescent="0.25">
      <c r="A1922" s="6" t="s">
        <v>1822</v>
      </c>
      <c r="B1922" s="6" t="s">
        <v>1864</v>
      </c>
    </row>
    <row r="1923" spans="1:2" x14ac:dyDescent="0.25">
      <c r="A1923" s="6" t="s">
        <v>2029</v>
      </c>
      <c r="B1923" s="6" t="s">
        <v>1864</v>
      </c>
    </row>
    <row r="1924" spans="1:2" x14ac:dyDescent="0.25">
      <c r="A1924" s="6" t="s">
        <v>2030</v>
      </c>
      <c r="B1924" s="6" t="s">
        <v>1864</v>
      </c>
    </row>
    <row r="1925" spans="1:2" x14ac:dyDescent="0.25">
      <c r="A1925" s="6" t="s">
        <v>1823</v>
      </c>
      <c r="B1925" s="6" t="s">
        <v>1864</v>
      </c>
    </row>
    <row r="1926" spans="1:2" x14ac:dyDescent="0.25">
      <c r="A1926" s="6" t="s">
        <v>1824</v>
      </c>
      <c r="B1926" s="6" t="s">
        <v>1864</v>
      </c>
    </row>
    <row r="1927" spans="1:2" x14ac:dyDescent="0.25">
      <c r="A1927" s="6" t="s">
        <v>1825</v>
      </c>
      <c r="B1927" s="6" t="s">
        <v>1864</v>
      </c>
    </row>
    <row r="1928" spans="1:2" x14ac:dyDescent="0.25">
      <c r="A1928" s="6" t="s">
        <v>1826</v>
      </c>
      <c r="B1928" s="6" t="s">
        <v>1864</v>
      </c>
    </row>
    <row r="1929" spans="1:2" x14ac:dyDescent="0.25">
      <c r="A1929" s="6" t="s">
        <v>1827</v>
      </c>
      <c r="B1929" s="6" t="s">
        <v>1864</v>
      </c>
    </row>
    <row r="1930" spans="1:2" x14ac:dyDescent="0.25">
      <c r="A1930" s="6" t="s">
        <v>1828</v>
      </c>
      <c r="B1930" s="6" t="s">
        <v>1864</v>
      </c>
    </row>
    <row r="1931" spans="1:2" x14ac:dyDescent="0.25">
      <c r="A1931" s="6" t="s">
        <v>1829</v>
      </c>
      <c r="B1931" s="6" t="s">
        <v>1864</v>
      </c>
    </row>
    <row r="1932" spans="1:2" x14ac:dyDescent="0.25">
      <c r="A1932" s="6" t="s">
        <v>1830</v>
      </c>
      <c r="B1932" s="6" t="s">
        <v>1864</v>
      </c>
    </row>
    <row r="1933" spans="1:2" x14ac:dyDescent="0.25">
      <c r="A1933" s="6" t="s">
        <v>1831</v>
      </c>
      <c r="B1933" s="6" t="s">
        <v>1864</v>
      </c>
    </row>
    <row r="1934" spans="1:2" x14ac:dyDescent="0.25">
      <c r="A1934" s="6" t="s">
        <v>1832</v>
      </c>
      <c r="B1934" s="6" t="s">
        <v>1864</v>
      </c>
    </row>
    <row r="1935" spans="1:2" x14ac:dyDescent="0.25">
      <c r="A1935" s="6" t="s">
        <v>1833</v>
      </c>
      <c r="B1935" s="6" t="s">
        <v>1864</v>
      </c>
    </row>
    <row r="1936" spans="1:2" x14ac:dyDescent="0.25">
      <c r="A1936" s="6" t="s">
        <v>1834</v>
      </c>
      <c r="B1936" s="6" t="s">
        <v>1864</v>
      </c>
    </row>
    <row r="1937" spans="1:2" x14ac:dyDescent="0.25">
      <c r="A1937" s="6" t="s">
        <v>1835</v>
      </c>
      <c r="B1937" s="6" t="s">
        <v>1864</v>
      </c>
    </row>
    <row r="1938" spans="1:2" x14ac:dyDescent="0.25">
      <c r="A1938" s="6" t="s">
        <v>1836</v>
      </c>
      <c r="B1938" s="6" t="s">
        <v>1864</v>
      </c>
    </row>
    <row r="1939" spans="1:2" x14ac:dyDescent="0.25">
      <c r="A1939" s="6" t="s">
        <v>1837</v>
      </c>
      <c r="B1939" s="6" t="s">
        <v>1862</v>
      </c>
    </row>
    <row r="1940" spans="1:2" x14ac:dyDescent="0.25">
      <c r="A1940" s="6" t="s">
        <v>1838</v>
      </c>
      <c r="B1940" s="6" t="s">
        <v>1862</v>
      </c>
    </row>
    <row r="1941" spans="1:2" x14ac:dyDescent="0.25">
      <c r="A1941" s="6" t="s">
        <v>1841</v>
      </c>
      <c r="B1941" s="6" t="s">
        <v>1862</v>
      </c>
    </row>
    <row r="1942" spans="1:2" x14ac:dyDescent="0.25">
      <c r="A1942" s="6" t="s">
        <v>1842</v>
      </c>
      <c r="B1942" s="6" t="s">
        <v>1862</v>
      </c>
    </row>
    <row r="1943" spans="1:2" x14ac:dyDescent="0.25">
      <c r="A1943" s="6" t="s">
        <v>1843</v>
      </c>
      <c r="B1943" s="6" t="s">
        <v>1862</v>
      </c>
    </row>
    <row r="1944" spans="1:2" x14ac:dyDescent="0.25">
      <c r="A1944" s="6" t="s">
        <v>1844</v>
      </c>
      <c r="B1944" s="6" t="s">
        <v>1862</v>
      </c>
    </row>
    <row r="1945" spans="1:2" x14ac:dyDescent="0.25">
      <c r="A1945" s="6" t="s">
        <v>113</v>
      </c>
      <c r="B1945" s="6" t="s">
        <v>1865</v>
      </c>
    </row>
    <row r="1946" spans="1:2" x14ac:dyDescent="0.25">
      <c r="A1946" s="6" t="s">
        <v>1845</v>
      </c>
      <c r="B1946" s="6" t="s">
        <v>1865</v>
      </c>
    </row>
    <row r="1947" spans="1:2" x14ac:dyDescent="0.25">
      <c r="A1947" s="6" t="s">
        <v>1846</v>
      </c>
      <c r="B1947" s="6" t="s">
        <v>1865</v>
      </c>
    </row>
    <row r="1948" spans="1:2" x14ac:dyDescent="0.25">
      <c r="A1948" s="6" t="s">
        <v>114</v>
      </c>
      <c r="B1948" s="6" t="s">
        <v>1865</v>
      </c>
    </row>
    <row r="1949" spans="1:2" x14ac:dyDescent="0.25">
      <c r="A1949" s="6" t="s">
        <v>1847</v>
      </c>
      <c r="B1949" s="6" t="s">
        <v>1860</v>
      </c>
    </row>
    <row r="1950" spans="1:2" x14ac:dyDescent="0.25">
      <c r="A1950" s="6" t="s">
        <v>1848</v>
      </c>
      <c r="B1950" s="6" t="s">
        <v>1860</v>
      </c>
    </row>
    <row r="1951" spans="1:2" x14ac:dyDescent="0.25">
      <c r="A1951" s="6" t="s">
        <v>1849</v>
      </c>
      <c r="B1951" s="6" t="s">
        <v>1860</v>
      </c>
    </row>
    <row r="1952" spans="1:2" x14ac:dyDescent="0.25">
      <c r="A1952" s="6" t="s">
        <v>1850</v>
      </c>
      <c r="B1952" s="6" t="s">
        <v>1860</v>
      </c>
    </row>
    <row r="1953" spans="1:2" x14ac:dyDescent="0.25">
      <c r="A1953" s="6" t="s">
        <v>1851</v>
      </c>
      <c r="B1953" s="6" t="s">
        <v>1860</v>
      </c>
    </row>
    <row r="1954" spans="1:2" x14ac:dyDescent="0.25">
      <c r="A1954" s="6" t="s">
        <v>1852</v>
      </c>
      <c r="B1954" s="6" t="s">
        <v>1860</v>
      </c>
    </row>
    <row r="1955" spans="1:2" x14ac:dyDescent="0.25">
      <c r="A1955" s="6" t="s">
        <v>2031</v>
      </c>
      <c r="B1955" s="6" t="s">
        <v>1863</v>
      </c>
    </row>
    <row r="1956" spans="1:2" x14ac:dyDescent="0.25">
      <c r="A1956" s="6" t="s">
        <v>2032</v>
      </c>
      <c r="B1956" s="6" t="s">
        <v>1863</v>
      </c>
    </row>
    <row r="1957" spans="1:2" x14ac:dyDescent="0.25">
      <c r="A1957" s="6" t="s">
        <v>1853</v>
      </c>
      <c r="B1957" s="6" t="s">
        <v>1863</v>
      </c>
    </row>
    <row r="1958" spans="1:2" x14ac:dyDescent="0.25">
      <c r="A1958" s="6" t="s">
        <v>2033</v>
      </c>
      <c r="B1958" s="6" t="s">
        <v>1863</v>
      </c>
    </row>
    <row r="1959" spans="1:2" x14ac:dyDescent="0.25">
      <c r="A1959" s="6" t="s">
        <v>1854</v>
      </c>
      <c r="B1959" s="6" t="s">
        <v>1862</v>
      </c>
    </row>
    <row r="1960" spans="1:2" x14ac:dyDescent="0.25">
      <c r="A1960" s="6" t="s">
        <v>1855</v>
      </c>
      <c r="B1960" s="6" t="s">
        <v>1866</v>
      </c>
    </row>
    <row r="1961" spans="1:2" x14ac:dyDescent="0.25">
      <c r="A1961" s="6" t="s">
        <v>1856</v>
      </c>
      <c r="B1961" s="6" t="s">
        <v>1862</v>
      </c>
    </row>
    <row r="1962" spans="1:2" x14ac:dyDescent="0.25">
      <c r="A1962" s="6" t="s">
        <v>1857</v>
      </c>
      <c r="B1962" s="6" t="s">
        <v>1862</v>
      </c>
    </row>
    <row r="1963" spans="1:2" x14ac:dyDescent="0.25">
      <c r="A1963" s="6" t="s">
        <v>1858</v>
      </c>
      <c r="B1963" s="6" t="s">
        <v>1866</v>
      </c>
    </row>
  </sheetData>
  <autoFilter ref="A1:B1" xr:uid="{00000000-0001-0000-0B00-000000000000}">
    <sortState xmlns:xlrd2="http://schemas.microsoft.com/office/spreadsheetml/2017/richdata2" ref="A2:B1994">
      <sortCondition ref="A1"/>
    </sortState>
  </autoFilter>
  <pageMargins left="0.511811024" right="0.511811024" top="0.78740157499999996" bottom="0.78740157499999996" header="0.31496062000000002" footer="0.31496062000000002"/>
  <headerFooter>
    <oddFooter>&amp;R_x000D_&amp;1#&amp;"Calibri"&amp;10&amp;K000000 Classificação: Público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D736-9428-4759-89C6-B7B8181C85E3}">
  <dimension ref="A1:Q329"/>
  <sheetViews>
    <sheetView workbookViewId="0">
      <selection sqref="A1:Q329"/>
    </sheetView>
  </sheetViews>
  <sheetFormatPr defaultRowHeight="15" x14ac:dyDescent="0.25"/>
  <sheetData>
    <row r="1" spans="1:17" x14ac:dyDescent="0.25">
      <c r="A1" s="11" t="s">
        <v>124</v>
      </c>
      <c r="B1" s="11" t="s">
        <v>125</v>
      </c>
      <c r="C1" s="11" t="s">
        <v>126</v>
      </c>
      <c r="D1" s="11" t="s">
        <v>127</v>
      </c>
      <c r="E1" s="11" t="s">
        <v>128</v>
      </c>
      <c r="F1" s="11" t="s">
        <v>129</v>
      </c>
      <c r="G1" s="11" t="s">
        <v>130</v>
      </c>
      <c r="H1" s="11" t="s">
        <v>131</v>
      </c>
      <c r="I1" s="11" t="s">
        <v>132</v>
      </c>
      <c r="J1" s="11" t="s">
        <v>133</v>
      </c>
      <c r="K1" s="11" t="s">
        <v>134</v>
      </c>
      <c r="L1" s="11" t="s">
        <v>135</v>
      </c>
      <c r="M1" s="11" t="s">
        <v>136</v>
      </c>
      <c r="N1" s="11" t="s">
        <v>137</v>
      </c>
      <c r="O1" s="11" t="s">
        <v>138</v>
      </c>
      <c r="P1" s="11" t="s">
        <v>139</v>
      </c>
      <c r="Q1" s="11" t="s">
        <v>140</v>
      </c>
    </row>
    <row r="2" spans="1:17" x14ac:dyDescent="0.25">
      <c r="A2" t="s">
        <v>1859</v>
      </c>
      <c r="B2">
        <v>2</v>
      </c>
      <c r="C2">
        <v>0</v>
      </c>
      <c r="D2">
        <v>0</v>
      </c>
      <c r="E2">
        <v>0</v>
      </c>
      <c r="F2">
        <v>1</v>
      </c>
      <c r="G2">
        <v>5124.7664599999998</v>
      </c>
      <c r="H2">
        <v>1</v>
      </c>
      <c r="I2">
        <v>7.5644799999999996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148</v>
      </c>
      <c r="B3">
        <v>311</v>
      </c>
      <c r="C3">
        <v>0</v>
      </c>
      <c r="D3">
        <v>0</v>
      </c>
      <c r="E3">
        <v>0</v>
      </c>
      <c r="F3">
        <v>11</v>
      </c>
      <c r="G3">
        <v>880.03664000000003</v>
      </c>
      <c r="H3">
        <v>10818</v>
      </c>
      <c r="I3">
        <v>23179.762679997999</v>
      </c>
      <c r="J3">
        <v>1</v>
      </c>
      <c r="K3">
        <v>22.058028</v>
      </c>
      <c r="L3">
        <v>0</v>
      </c>
      <c r="M3">
        <v>0</v>
      </c>
      <c r="N3">
        <v>0</v>
      </c>
      <c r="O3">
        <v>0</v>
      </c>
      <c r="P3">
        <v>472</v>
      </c>
      <c r="Q3">
        <v>1995.4071240000001</v>
      </c>
    </row>
    <row r="4" spans="1:17" x14ac:dyDescent="0.25">
      <c r="A4" t="s">
        <v>152</v>
      </c>
      <c r="B4">
        <v>1113</v>
      </c>
      <c r="C4">
        <v>6</v>
      </c>
      <c r="D4">
        <v>0</v>
      </c>
      <c r="E4">
        <v>0</v>
      </c>
      <c r="F4">
        <v>11</v>
      </c>
      <c r="G4">
        <v>235.41148000000001</v>
      </c>
      <c r="H4">
        <v>9266</v>
      </c>
      <c r="I4">
        <v>18995.831379998599</v>
      </c>
      <c r="J4">
        <v>0</v>
      </c>
      <c r="K4">
        <v>0</v>
      </c>
      <c r="L4">
        <v>0</v>
      </c>
      <c r="M4">
        <v>0</v>
      </c>
      <c r="N4">
        <v>1</v>
      </c>
      <c r="O4">
        <v>814.77273600000001</v>
      </c>
      <c r="P4">
        <v>147</v>
      </c>
      <c r="Q4">
        <v>739.04421599999898</v>
      </c>
    </row>
    <row r="5" spans="1:17" x14ac:dyDescent="0.25">
      <c r="A5" t="s">
        <v>154</v>
      </c>
      <c r="B5">
        <v>927</v>
      </c>
      <c r="C5">
        <v>6</v>
      </c>
      <c r="D5">
        <v>0</v>
      </c>
      <c r="E5">
        <v>0</v>
      </c>
      <c r="F5">
        <v>4</v>
      </c>
      <c r="G5">
        <v>243.83696</v>
      </c>
      <c r="H5">
        <v>5819</v>
      </c>
      <c r="I5">
        <v>11813.1189999993</v>
      </c>
      <c r="J5">
        <v>1</v>
      </c>
      <c r="K5">
        <v>24.220583999999999</v>
      </c>
      <c r="L5">
        <v>0</v>
      </c>
      <c r="M5">
        <v>0</v>
      </c>
      <c r="N5">
        <v>0</v>
      </c>
      <c r="O5">
        <v>0</v>
      </c>
      <c r="P5">
        <v>82</v>
      </c>
      <c r="Q5">
        <v>305.96544</v>
      </c>
    </row>
    <row r="6" spans="1:17" x14ac:dyDescent="0.25">
      <c r="A6" t="s">
        <v>156</v>
      </c>
      <c r="B6">
        <v>109</v>
      </c>
      <c r="C6">
        <v>0</v>
      </c>
      <c r="D6">
        <v>0</v>
      </c>
      <c r="E6">
        <v>0</v>
      </c>
      <c r="F6">
        <v>3</v>
      </c>
      <c r="G6">
        <v>177.88857999999999</v>
      </c>
      <c r="H6">
        <v>6196</v>
      </c>
      <c r="I6">
        <v>13932.047560000001</v>
      </c>
      <c r="J6">
        <v>1</v>
      </c>
      <c r="K6">
        <v>88.934939999999997</v>
      </c>
      <c r="L6">
        <v>0</v>
      </c>
      <c r="M6">
        <v>0</v>
      </c>
      <c r="N6">
        <v>0</v>
      </c>
      <c r="O6">
        <v>0</v>
      </c>
      <c r="P6">
        <v>103</v>
      </c>
      <c r="Q6">
        <v>563.40256799999997</v>
      </c>
    </row>
    <row r="7" spans="1:17" x14ac:dyDescent="0.25">
      <c r="A7" t="s">
        <v>158</v>
      </c>
      <c r="B7">
        <v>626</v>
      </c>
      <c r="C7">
        <v>15</v>
      </c>
      <c r="D7">
        <v>0</v>
      </c>
      <c r="E7">
        <v>0</v>
      </c>
      <c r="F7">
        <v>21</v>
      </c>
      <c r="G7">
        <v>576.34379999999999</v>
      </c>
      <c r="H7">
        <v>649</v>
      </c>
      <c r="I7">
        <v>3415.9139399999999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29</v>
      </c>
      <c r="Q7">
        <v>252.06862799999999</v>
      </c>
    </row>
    <row r="8" spans="1:17" x14ac:dyDescent="0.25">
      <c r="A8" t="s">
        <v>159</v>
      </c>
      <c r="B8">
        <v>259</v>
      </c>
      <c r="C8">
        <v>0</v>
      </c>
      <c r="D8">
        <v>0</v>
      </c>
      <c r="E8">
        <v>0</v>
      </c>
      <c r="F8">
        <v>21</v>
      </c>
      <c r="G8">
        <v>1436.3143600000001</v>
      </c>
      <c r="H8">
        <v>5764</v>
      </c>
      <c r="I8">
        <v>10847.580519999199</v>
      </c>
      <c r="J8">
        <v>2</v>
      </c>
      <c r="K8">
        <v>215.44783200000001</v>
      </c>
      <c r="L8">
        <v>0</v>
      </c>
      <c r="M8">
        <v>0</v>
      </c>
      <c r="N8">
        <v>0</v>
      </c>
      <c r="O8">
        <v>0</v>
      </c>
      <c r="P8">
        <v>30</v>
      </c>
      <c r="Q8">
        <v>236.69837999999999</v>
      </c>
    </row>
    <row r="9" spans="1:17" x14ac:dyDescent="0.25">
      <c r="A9" t="s">
        <v>160</v>
      </c>
      <c r="B9">
        <v>390</v>
      </c>
      <c r="C9">
        <v>9</v>
      </c>
      <c r="D9">
        <v>0</v>
      </c>
      <c r="E9">
        <v>0</v>
      </c>
      <c r="F9">
        <v>11</v>
      </c>
      <c r="G9">
        <v>1091.1803399999999</v>
      </c>
      <c r="H9">
        <v>4558</v>
      </c>
      <c r="I9">
        <v>10065.901879999599</v>
      </c>
      <c r="J9">
        <v>1</v>
      </c>
      <c r="K9">
        <v>56.442599999999999</v>
      </c>
      <c r="L9">
        <v>0</v>
      </c>
      <c r="M9">
        <v>0</v>
      </c>
      <c r="N9">
        <v>0</v>
      </c>
      <c r="O9">
        <v>0</v>
      </c>
      <c r="P9">
        <v>40</v>
      </c>
      <c r="Q9">
        <v>238.492356</v>
      </c>
    </row>
    <row r="10" spans="1:17" x14ac:dyDescent="0.25">
      <c r="A10" t="s">
        <v>161</v>
      </c>
      <c r="B10">
        <v>198</v>
      </c>
      <c r="C10">
        <v>0</v>
      </c>
      <c r="D10">
        <v>0</v>
      </c>
      <c r="E10">
        <v>0</v>
      </c>
      <c r="F10">
        <v>12</v>
      </c>
      <c r="G10">
        <v>1524.40786</v>
      </c>
      <c r="H10">
        <v>9368</v>
      </c>
      <c r="I10">
        <v>23124.751739999399</v>
      </c>
      <c r="J10">
        <v>2</v>
      </c>
      <c r="K10">
        <v>53.198784000000003</v>
      </c>
      <c r="L10">
        <v>0</v>
      </c>
      <c r="M10">
        <v>0</v>
      </c>
      <c r="N10">
        <v>0</v>
      </c>
      <c r="O10">
        <v>0</v>
      </c>
      <c r="P10">
        <v>200</v>
      </c>
      <c r="Q10">
        <v>675.90097200000002</v>
      </c>
    </row>
    <row r="11" spans="1:17" x14ac:dyDescent="0.25">
      <c r="A11" t="s">
        <v>162</v>
      </c>
      <c r="B11">
        <v>150</v>
      </c>
      <c r="C11">
        <v>0</v>
      </c>
      <c r="D11">
        <v>0</v>
      </c>
      <c r="E11">
        <v>0</v>
      </c>
      <c r="F11">
        <v>4</v>
      </c>
      <c r="G11">
        <v>231.3176</v>
      </c>
      <c r="H11">
        <v>8561</v>
      </c>
      <c r="I11">
        <v>20928.953899999498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118</v>
      </c>
      <c r="Q11">
        <v>458.70333599999998</v>
      </c>
    </row>
    <row r="12" spans="1:17" x14ac:dyDescent="0.25">
      <c r="A12" t="s">
        <v>163</v>
      </c>
      <c r="B12">
        <v>384</v>
      </c>
      <c r="C12">
        <v>3</v>
      </c>
      <c r="D12">
        <v>0</v>
      </c>
      <c r="E12">
        <v>0</v>
      </c>
      <c r="F12">
        <v>14</v>
      </c>
      <c r="G12">
        <v>1865.8651600000001</v>
      </c>
      <c r="H12">
        <v>8138</v>
      </c>
      <c r="I12">
        <v>20961.943279999599</v>
      </c>
      <c r="J12">
        <v>1</v>
      </c>
      <c r="K12">
        <v>54.496307999999999</v>
      </c>
      <c r="L12">
        <v>0</v>
      </c>
      <c r="M12">
        <v>0</v>
      </c>
      <c r="N12">
        <v>0</v>
      </c>
      <c r="O12">
        <v>0</v>
      </c>
      <c r="P12">
        <v>65</v>
      </c>
      <c r="Q12">
        <v>370.97983199999999</v>
      </c>
    </row>
    <row r="13" spans="1:17" x14ac:dyDescent="0.25">
      <c r="A13" t="s">
        <v>164</v>
      </c>
      <c r="B13">
        <v>116</v>
      </c>
      <c r="C13">
        <v>0</v>
      </c>
      <c r="D13">
        <v>0</v>
      </c>
      <c r="E13">
        <v>0</v>
      </c>
      <c r="F13">
        <v>6</v>
      </c>
      <c r="G13">
        <v>496.11923999999999</v>
      </c>
      <c r="H13">
        <v>5785</v>
      </c>
      <c r="I13">
        <v>12535.746199999399</v>
      </c>
      <c r="J13">
        <v>1</v>
      </c>
      <c r="K13">
        <v>14.759411999999999</v>
      </c>
      <c r="L13">
        <v>0</v>
      </c>
      <c r="M13">
        <v>0</v>
      </c>
      <c r="N13">
        <v>0</v>
      </c>
      <c r="O13">
        <v>0</v>
      </c>
      <c r="P13">
        <v>59</v>
      </c>
      <c r="Q13">
        <v>277.31762400000002</v>
      </c>
    </row>
    <row r="14" spans="1:17" x14ac:dyDescent="0.25">
      <c r="A14" t="s">
        <v>166</v>
      </c>
      <c r="B14">
        <v>788</v>
      </c>
      <c r="C14">
        <v>3</v>
      </c>
      <c r="D14">
        <v>0</v>
      </c>
      <c r="E14">
        <v>0</v>
      </c>
      <c r="F14">
        <v>12</v>
      </c>
      <c r="G14">
        <v>1090.6934799999999</v>
      </c>
      <c r="H14">
        <v>6928</v>
      </c>
      <c r="I14">
        <v>16619.433759998999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235</v>
      </c>
      <c r="Q14">
        <v>858.32191200000102</v>
      </c>
    </row>
    <row r="15" spans="1:17" x14ac:dyDescent="0.25">
      <c r="A15" t="s">
        <v>167</v>
      </c>
      <c r="B15">
        <v>1012</v>
      </c>
      <c r="C15">
        <v>15</v>
      </c>
      <c r="D15">
        <v>0</v>
      </c>
      <c r="E15">
        <v>0</v>
      </c>
      <c r="F15">
        <v>1</v>
      </c>
      <c r="G15">
        <v>68.363939999999999</v>
      </c>
      <c r="H15">
        <v>5152</v>
      </c>
      <c r="I15">
        <v>11297.011420000301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67</v>
      </c>
      <c r="Q15">
        <v>275.598252</v>
      </c>
    </row>
    <row r="16" spans="1:17" x14ac:dyDescent="0.25">
      <c r="A16" t="s">
        <v>170</v>
      </c>
      <c r="B16">
        <v>645</v>
      </c>
      <c r="C16">
        <v>3</v>
      </c>
      <c r="D16">
        <v>0</v>
      </c>
      <c r="E16">
        <v>0</v>
      </c>
      <c r="F16">
        <v>4</v>
      </c>
      <c r="G16">
        <v>305.03104000000002</v>
      </c>
      <c r="H16">
        <v>4704</v>
      </c>
      <c r="I16">
        <v>11069.2165999995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167</v>
      </c>
      <c r="Q16">
        <v>823.00003200000003</v>
      </c>
    </row>
    <row r="17" spans="1:17" x14ac:dyDescent="0.25">
      <c r="A17" t="s">
        <v>171</v>
      </c>
      <c r="B17">
        <v>433</v>
      </c>
      <c r="C17">
        <v>0</v>
      </c>
      <c r="D17">
        <v>0</v>
      </c>
      <c r="E17">
        <v>0</v>
      </c>
      <c r="F17">
        <v>5</v>
      </c>
      <c r="G17">
        <v>63.383040000000001</v>
      </c>
      <c r="H17">
        <v>5239</v>
      </c>
      <c r="I17">
        <v>11510.4329399994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172</v>
      </c>
      <c r="Q17">
        <v>848.71794</v>
      </c>
    </row>
    <row r="18" spans="1:17" x14ac:dyDescent="0.25">
      <c r="A18" t="s">
        <v>173</v>
      </c>
      <c r="B18">
        <v>1550</v>
      </c>
      <c r="C18">
        <v>0</v>
      </c>
      <c r="D18">
        <v>0</v>
      </c>
      <c r="E18">
        <v>0</v>
      </c>
      <c r="F18">
        <v>9</v>
      </c>
      <c r="G18">
        <v>495.48218000000003</v>
      </c>
      <c r="H18">
        <v>7393</v>
      </c>
      <c r="I18">
        <v>15305.9241800004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151</v>
      </c>
      <c r="Q18">
        <v>500.291112</v>
      </c>
    </row>
    <row r="19" spans="1:17" x14ac:dyDescent="0.25">
      <c r="A19" t="s">
        <v>175</v>
      </c>
      <c r="B19">
        <v>342</v>
      </c>
      <c r="C19">
        <v>0</v>
      </c>
      <c r="D19">
        <v>0</v>
      </c>
      <c r="E19">
        <v>0</v>
      </c>
      <c r="F19">
        <v>12</v>
      </c>
      <c r="G19">
        <v>589.09586000000002</v>
      </c>
      <c r="H19">
        <v>10227</v>
      </c>
      <c r="I19">
        <v>24980.980739998598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160</v>
      </c>
      <c r="Q19">
        <v>556.82324399999902</v>
      </c>
    </row>
    <row r="20" spans="1:17" x14ac:dyDescent="0.25">
      <c r="A20" t="s">
        <v>176</v>
      </c>
      <c r="B20">
        <v>1407</v>
      </c>
      <c r="C20">
        <v>9</v>
      </c>
      <c r="D20">
        <v>0</v>
      </c>
      <c r="E20">
        <v>0</v>
      </c>
      <c r="F20">
        <v>27</v>
      </c>
      <c r="G20">
        <v>6317.1002399999998</v>
      </c>
      <c r="H20">
        <v>11729</v>
      </c>
      <c r="I20">
        <v>32693.354279998599</v>
      </c>
      <c r="J20">
        <v>3</v>
      </c>
      <c r="K20">
        <v>111.26329200000001</v>
      </c>
      <c r="L20">
        <v>0</v>
      </c>
      <c r="M20">
        <v>0</v>
      </c>
      <c r="N20">
        <v>0</v>
      </c>
      <c r="O20">
        <v>0</v>
      </c>
      <c r="P20">
        <v>242</v>
      </c>
      <c r="Q20">
        <v>1322.8344239999999</v>
      </c>
    </row>
    <row r="21" spans="1:17" x14ac:dyDescent="0.25">
      <c r="A21" t="s">
        <v>177</v>
      </c>
      <c r="B21">
        <v>503</v>
      </c>
      <c r="C21">
        <v>3</v>
      </c>
      <c r="D21">
        <v>0</v>
      </c>
      <c r="E21">
        <v>0</v>
      </c>
      <c r="F21">
        <v>5</v>
      </c>
      <c r="G21">
        <v>292.74248</v>
      </c>
      <c r="H21">
        <v>3018</v>
      </c>
      <c r="I21">
        <v>7108.2288000000699</v>
      </c>
      <c r="J21">
        <v>1</v>
      </c>
      <c r="K21">
        <v>53.198771999999998</v>
      </c>
      <c r="L21">
        <v>0</v>
      </c>
      <c r="M21">
        <v>0</v>
      </c>
      <c r="N21">
        <v>0</v>
      </c>
      <c r="O21">
        <v>0</v>
      </c>
      <c r="P21">
        <v>53</v>
      </c>
      <c r="Q21">
        <v>269.27349600000002</v>
      </c>
    </row>
    <row r="22" spans="1:17" x14ac:dyDescent="0.25">
      <c r="A22" t="s">
        <v>179</v>
      </c>
      <c r="B22">
        <v>40</v>
      </c>
      <c r="C22">
        <v>0</v>
      </c>
      <c r="D22">
        <v>0</v>
      </c>
      <c r="E22">
        <v>0</v>
      </c>
      <c r="F22">
        <v>1</v>
      </c>
      <c r="G22">
        <v>13.365259999999999</v>
      </c>
      <c r="H22">
        <v>752</v>
      </c>
      <c r="I22">
        <v>2028.8347799999999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21</v>
      </c>
      <c r="Q22">
        <v>95.601528000000002</v>
      </c>
    </row>
    <row r="23" spans="1:17" x14ac:dyDescent="0.25">
      <c r="A23" t="s">
        <v>181</v>
      </c>
      <c r="B23">
        <v>99</v>
      </c>
      <c r="C23">
        <v>0</v>
      </c>
      <c r="D23">
        <v>0</v>
      </c>
      <c r="E23">
        <v>0</v>
      </c>
      <c r="F23">
        <v>2</v>
      </c>
      <c r="G23">
        <v>505.73408000000001</v>
      </c>
      <c r="H23">
        <v>577</v>
      </c>
      <c r="I23">
        <v>1477.1664800000001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53</v>
      </c>
      <c r="Q23">
        <v>122.089212</v>
      </c>
    </row>
    <row r="24" spans="1:17" x14ac:dyDescent="0.25">
      <c r="A24" t="s">
        <v>183</v>
      </c>
      <c r="B24">
        <v>76</v>
      </c>
      <c r="C24">
        <v>0</v>
      </c>
      <c r="D24">
        <v>0</v>
      </c>
      <c r="E24">
        <v>0</v>
      </c>
      <c r="F24">
        <v>5</v>
      </c>
      <c r="G24">
        <v>431.07564000000002</v>
      </c>
      <c r="H24">
        <v>2534</v>
      </c>
      <c r="I24">
        <v>5890.7905600001304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121</v>
      </c>
      <c r="Q24">
        <v>289.71435600000001</v>
      </c>
    </row>
    <row r="25" spans="1:17" x14ac:dyDescent="0.25">
      <c r="A25" t="s">
        <v>194</v>
      </c>
      <c r="B25">
        <v>1183</v>
      </c>
      <c r="C25">
        <v>3</v>
      </c>
      <c r="D25">
        <v>0</v>
      </c>
      <c r="E25">
        <v>0</v>
      </c>
      <c r="F25">
        <v>3</v>
      </c>
      <c r="G25">
        <v>170.77753999999999</v>
      </c>
      <c r="H25">
        <v>9701</v>
      </c>
      <c r="I25">
        <v>21477.7862200001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251</v>
      </c>
      <c r="Q25">
        <v>928.10761200000002</v>
      </c>
    </row>
    <row r="26" spans="1:17" x14ac:dyDescent="0.25">
      <c r="A26" t="s">
        <v>201</v>
      </c>
      <c r="B26">
        <v>290</v>
      </c>
      <c r="C26">
        <v>0</v>
      </c>
      <c r="D26">
        <v>0</v>
      </c>
      <c r="E26">
        <v>0</v>
      </c>
      <c r="F26">
        <v>12</v>
      </c>
      <c r="G26">
        <v>949.42337999999995</v>
      </c>
      <c r="H26">
        <v>10276</v>
      </c>
      <c r="I26">
        <v>25680.587339998299</v>
      </c>
      <c r="J26">
        <v>2</v>
      </c>
      <c r="K26">
        <v>199.387272</v>
      </c>
      <c r="L26">
        <v>0</v>
      </c>
      <c r="M26">
        <v>0</v>
      </c>
      <c r="N26">
        <v>0</v>
      </c>
      <c r="O26">
        <v>0</v>
      </c>
      <c r="P26">
        <v>146</v>
      </c>
      <c r="Q26">
        <v>721.95664799999997</v>
      </c>
    </row>
    <row r="27" spans="1:17" x14ac:dyDescent="0.25">
      <c r="A27" t="s">
        <v>203</v>
      </c>
      <c r="B27">
        <v>46</v>
      </c>
      <c r="C27">
        <v>0</v>
      </c>
      <c r="D27">
        <v>0</v>
      </c>
      <c r="E27">
        <v>0</v>
      </c>
      <c r="F27">
        <v>6</v>
      </c>
      <c r="G27">
        <v>779.42453999999998</v>
      </c>
      <c r="H27">
        <v>1713</v>
      </c>
      <c r="I27">
        <v>7515.1365400000004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40</v>
      </c>
      <c r="Q27">
        <v>234.18159600000001</v>
      </c>
    </row>
    <row r="28" spans="1:17" x14ac:dyDescent="0.25">
      <c r="A28" t="s">
        <v>2035</v>
      </c>
      <c r="B28">
        <v>806</v>
      </c>
      <c r="C28">
        <v>8</v>
      </c>
      <c r="D28">
        <v>0</v>
      </c>
      <c r="E28">
        <v>0</v>
      </c>
      <c r="F28">
        <v>7</v>
      </c>
      <c r="G28">
        <v>740.13315999999998</v>
      </c>
      <c r="H28">
        <v>2026</v>
      </c>
      <c r="I28">
        <v>5839.3436800001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91</v>
      </c>
      <c r="Q28">
        <v>506.16501599999998</v>
      </c>
    </row>
    <row r="29" spans="1:17" x14ac:dyDescent="0.25">
      <c r="A29" t="s">
        <v>207</v>
      </c>
      <c r="B29">
        <v>1167</v>
      </c>
      <c r="C29">
        <v>6</v>
      </c>
      <c r="D29">
        <v>0</v>
      </c>
      <c r="E29">
        <v>0</v>
      </c>
      <c r="F29">
        <v>2</v>
      </c>
      <c r="G29">
        <v>86.193680000000001</v>
      </c>
      <c r="H29">
        <v>1625</v>
      </c>
      <c r="I29">
        <v>4011.4613599999998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32</v>
      </c>
      <c r="Q29">
        <v>119.221644</v>
      </c>
    </row>
    <row r="30" spans="1:17" x14ac:dyDescent="0.25">
      <c r="A30" t="s">
        <v>210</v>
      </c>
      <c r="B30">
        <v>1472</v>
      </c>
      <c r="C30">
        <v>12</v>
      </c>
      <c r="D30">
        <v>0</v>
      </c>
      <c r="E30">
        <v>0</v>
      </c>
      <c r="F30">
        <v>7</v>
      </c>
      <c r="G30">
        <v>587.59789999999998</v>
      </c>
      <c r="H30">
        <v>4792</v>
      </c>
      <c r="I30">
        <v>10262.942800000301</v>
      </c>
      <c r="J30">
        <v>1</v>
      </c>
      <c r="K30">
        <v>17.030100000000001</v>
      </c>
      <c r="L30">
        <v>0</v>
      </c>
      <c r="M30">
        <v>0</v>
      </c>
      <c r="N30">
        <v>0</v>
      </c>
      <c r="O30">
        <v>0</v>
      </c>
      <c r="P30">
        <v>115</v>
      </c>
      <c r="Q30">
        <v>995.75366399999905</v>
      </c>
    </row>
    <row r="31" spans="1:17" x14ac:dyDescent="0.25">
      <c r="A31" t="s">
        <v>211</v>
      </c>
      <c r="B31">
        <v>82</v>
      </c>
      <c r="C31">
        <v>0</v>
      </c>
      <c r="D31">
        <v>0</v>
      </c>
      <c r="E31">
        <v>0</v>
      </c>
      <c r="F31">
        <v>0</v>
      </c>
      <c r="G31">
        <v>0</v>
      </c>
      <c r="H31">
        <v>5082</v>
      </c>
      <c r="I31">
        <v>9190.9412600001506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75</v>
      </c>
      <c r="Q31">
        <v>272.06599199999999</v>
      </c>
    </row>
    <row r="32" spans="1:17" x14ac:dyDescent="0.25">
      <c r="A32" t="s">
        <v>212</v>
      </c>
      <c r="B32">
        <v>73</v>
      </c>
      <c r="C32">
        <v>0</v>
      </c>
      <c r="D32">
        <v>0</v>
      </c>
      <c r="E32">
        <v>0</v>
      </c>
      <c r="F32">
        <v>3</v>
      </c>
      <c r="G32">
        <v>242.55261999999999</v>
      </c>
      <c r="H32">
        <v>3444</v>
      </c>
      <c r="I32">
        <v>8311.18479999995</v>
      </c>
      <c r="J32">
        <v>1</v>
      </c>
      <c r="K32">
        <v>28.545684000000001</v>
      </c>
      <c r="L32">
        <v>0</v>
      </c>
      <c r="M32">
        <v>0</v>
      </c>
      <c r="N32">
        <v>0</v>
      </c>
      <c r="O32">
        <v>0</v>
      </c>
      <c r="P32">
        <v>77</v>
      </c>
      <c r="Q32">
        <v>383.07107999999999</v>
      </c>
    </row>
    <row r="33" spans="1:17" x14ac:dyDescent="0.25">
      <c r="A33" t="s">
        <v>220</v>
      </c>
      <c r="B33">
        <v>1606</v>
      </c>
      <c r="C33">
        <v>9</v>
      </c>
      <c r="D33">
        <v>0</v>
      </c>
      <c r="E33">
        <v>0</v>
      </c>
      <c r="F33">
        <v>2</v>
      </c>
      <c r="G33">
        <v>58.653860000000002</v>
      </c>
      <c r="H33">
        <v>6110</v>
      </c>
      <c r="I33">
        <v>13117.0914999997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76</v>
      </c>
      <c r="Q33">
        <v>362.10226799999998</v>
      </c>
    </row>
    <row r="34" spans="1:17" x14ac:dyDescent="0.25">
      <c r="A34" t="s">
        <v>222</v>
      </c>
      <c r="B34">
        <v>727</v>
      </c>
      <c r="C34">
        <v>6</v>
      </c>
      <c r="D34">
        <v>0</v>
      </c>
      <c r="E34">
        <v>0</v>
      </c>
      <c r="F34">
        <v>4</v>
      </c>
      <c r="G34">
        <v>358.32260000000002</v>
      </c>
      <c r="H34">
        <v>4290</v>
      </c>
      <c r="I34">
        <v>10800.8691599996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32</v>
      </c>
      <c r="Q34">
        <v>166.30750800000001</v>
      </c>
    </row>
    <row r="35" spans="1:17" x14ac:dyDescent="0.25">
      <c r="A35" t="s">
        <v>1867</v>
      </c>
      <c r="B35">
        <v>10</v>
      </c>
      <c r="C35">
        <v>0</v>
      </c>
      <c r="D35">
        <v>0</v>
      </c>
      <c r="E35">
        <v>0</v>
      </c>
      <c r="F35">
        <v>0</v>
      </c>
      <c r="G35">
        <v>0</v>
      </c>
      <c r="H35">
        <v>459</v>
      </c>
      <c r="I35">
        <v>890.21164000000203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t="s">
        <v>232</v>
      </c>
      <c r="B36">
        <v>102</v>
      </c>
      <c r="C36">
        <v>0</v>
      </c>
      <c r="D36">
        <v>0</v>
      </c>
      <c r="E36">
        <v>0</v>
      </c>
      <c r="F36">
        <v>3</v>
      </c>
      <c r="G36">
        <v>309.35568000000001</v>
      </c>
      <c r="H36">
        <v>4510</v>
      </c>
      <c r="I36">
        <v>10626.46236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50</v>
      </c>
      <c r="Q36">
        <v>162.33614399999999</v>
      </c>
    </row>
    <row r="37" spans="1:17" x14ac:dyDescent="0.25">
      <c r="A37" t="s">
        <v>233</v>
      </c>
      <c r="B37">
        <v>24</v>
      </c>
      <c r="C37">
        <v>0</v>
      </c>
      <c r="D37">
        <v>0</v>
      </c>
      <c r="E37">
        <v>0</v>
      </c>
      <c r="F37">
        <v>0</v>
      </c>
      <c r="G37">
        <v>0</v>
      </c>
      <c r="H37">
        <v>1016</v>
      </c>
      <c r="I37">
        <v>2712.3186600000099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5</v>
      </c>
      <c r="Q37">
        <v>4.9327680000000003</v>
      </c>
    </row>
    <row r="38" spans="1:17" x14ac:dyDescent="0.25">
      <c r="A38" t="s">
        <v>2036</v>
      </c>
      <c r="B38">
        <v>1436</v>
      </c>
      <c r="C38">
        <v>9</v>
      </c>
      <c r="D38">
        <v>0</v>
      </c>
      <c r="E38">
        <v>0</v>
      </c>
      <c r="F38">
        <v>14</v>
      </c>
      <c r="G38">
        <v>952.17715999999996</v>
      </c>
      <c r="H38">
        <v>9103</v>
      </c>
      <c r="I38">
        <v>17687.599719998401</v>
      </c>
      <c r="J38">
        <v>7</v>
      </c>
      <c r="K38">
        <v>4991.6561760000004</v>
      </c>
      <c r="L38">
        <v>0</v>
      </c>
      <c r="M38">
        <v>0</v>
      </c>
      <c r="N38">
        <v>0</v>
      </c>
      <c r="O38">
        <v>0</v>
      </c>
      <c r="P38">
        <v>79</v>
      </c>
      <c r="Q38">
        <v>781.82165999999995</v>
      </c>
    </row>
    <row r="39" spans="1:17" x14ac:dyDescent="0.25">
      <c r="A39" t="s">
        <v>234</v>
      </c>
      <c r="B39">
        <v>203</v>
      </c>
      <c r="C39">
        <v>3</v>
      </c>
      <c r="D39">
        <v>0</v>
      </c>
      <c r="E39">
        <v>0</v>
      </c>
      <c r="F39">
        <v>16</v>
      </c>
      <c r="G39">
        <v>634.77980000000002</v>
      </c>
      <c r="H39">
        <v>11306</v>
      </c>
      <c r="I39">
        <v>23721.019439998901</v>
      </c>
      <c r="J39">
        <v>4</v>
      </c>
      <c r="K39">
        <v>1003.856556</v>
      </c>
      <c r="L39">
        <v>0</v>
      </c>
      <c r="M39">
        <v>0</v>
      </c>
      <c r="N39">
        <v>0</v>
      </c>
      <c r="O39">
        <v>0</v>
      </c>
      <c r="P39">
        <v>171</v>
      </c>
      <c r="Q39">
        <v>925.40167199999996</v>
      </c>
    </row>
    <row r="40" spans="1:17" x14ac:dyDescent="0.25">
      <c r="A40" t="s">
        <v>236</v>
      </c>
      <c r="B40">
        <v>845</v>
      </c>
      <c r="C40">
        <v>6</v>
      </c>
      <c r="D40">
        <v>0</v>
      </c>
      <c r="E40">
        <v>0</v>
      </c>
      <c r="F40">
        <v>0</v>
      </c>
      <c r="G40">
        <v>0</v>
      </c>
      <c r="H40">
        <v>6011</v>
      </c>
      <c r="I40">
        <v>12010.450839999599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76</v>
      </c>
      <c r="Q40">
        <v>249.89053200000001</v>
      </c>
    </row>
    <row r="41" spans="1:17" x14ac:dyDescent="0.25">
      <c r="A41" t="s">
        <v>237</v>
      </c>
      <c r="B41">
        <v>962</v>
      </c>
      <c r="C41">
        <v>6</v>
      </c>
      <c r="D41">
        <v>0</v>
      </c>
      <c r="E41">
        <v>0</v>
      </c>
      <c r="F41">
        <v>17</v>
      </c>
      <c r="G41">
        <v>476.05273999999997</v>
      </c>
      <c r="H41">
        <v>8631</v>
      </c>
      <c r="I41">
        <v>18232.509779997799</v>
      </c>
      <c r="J41">
        <v>6</v>
      </c>
      <c r="K41">
        <v>403.20777600000002</v>
      </c>
      <c r="L41">
        <v>0</v>
      </c>
      <c r="M41">
        <v>0</v>
      </c>
      <c r="N41">
        <v>0</v>
      </c>
      <c r="O41">
        <v>0</v>
      </c>
      <c r="P41">
        <v>141</v>
      </c>
      <c r="Q41">
        <v>653.99565600000005</v>
      </c>
    </row>
    <row r="42" spans="1:17" x14ac:dyDescent="0.25">
      <c r="A42" t="s">
        <v>238</v>
      </c>
      <c r="B42">
        <v>1539</v>
      </c>
      <c r="C42">
        <v>9</v>
      </c>
      <c r="D42">
        <v>0</v>
      </c>
      <c r="E42">
        <v>0</v>
      </c>
      <c r="F42">
        <v>7</v>
      </c>
      <c r="G42">
        <v>259.35111999999998</v>
      </c>
      <c r="H42">
        <v>7790</v>
      </c>
      <c r="I42">
        <v>18050.449259998801</v>
      </c>
      <c r="J42">
        <v>1</v>
      </c>
      <c r="K42">
        <v>14.705352</v>
      </c>
      <c r="L42">
        <v>0</v>
      </c>
      <c r="M42">
        <v>0</v>
      </c>
      <c r="N42">
        <v>1</v>
      </c>
      <c r="O42">
        <v>1121.1290280000001</v>
      </c>
      <c r="P42">
        <v>201</v>
      </c>
      <c r="Q42">
        <v>1071.1298879999999</v>
      </c>
    </row>
    <row r="43" spans="1:17" x14ac:dyDescent="0.25">
      <c r="A43" t="s">
        <v>2041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1003.54426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t="s">
        <v>1869</v>
      </c>
      <c r="B44">
        <v>1</v>
      </c>
      <c r="C44">
        <v>0</v>
      </c>
      <c r="D44">
        <v>0</v>
      </c>
      <c r="E44">
        <v>0</v>
      </c>
      <c r="F44">
        <v>1</v>
      </c>
      <c r="G44">
        <v>599.81438000000003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t="s">
        <v>243</v>
      </c>
      <c r="B45">
        <v>340</v>
      </c>
      <c r="C45">
        <v>6</v>
      </c>
      <c r="D45">
        <v>0</v>
      </c>
      <c r="E45">
        <v>0</v>
      </c>
      <c r="F45">
        <v>6</v>
      </c>
      <c r="G45">
        <v>1455.90554</v>
      </c>
      <c r="H45">
        <v>10627</v>
      </c>
      <c r="I45">
        <v>23973.534680000499</v>
      </c>
      <c r="J45">
        <v>1</v>
      </c>
      <c r="K45">
        <v>68.985408000000007</v>
      </c>
      <c r="L45">
        <v>0</v>
      </c>
      <c r="M45">
        <v>0</v>
      </c>
      <c r="N45">
        <v>0</v>
      </c>
      <c r="O45">
        <v>0</v>
      </c>
      <c r="P45">
        <v>94</v>
      </c>
      <c r="Q45">
        <v>284.73279600000001</v>
      </c>
    </row>
    <row r="46" spans="1:17" x14ac:dyDescent="0.25">
      <c r="A46" t="s">
        <v>244</v>
      </c>
      <c r="B46">
        <v>447</v>
      </c>
      <c r="C46">
        <v>3</v>
      </c>
      <c r="D46">
        <v>0</v>
      </c>
      <c r="E46">
        <v>0</v>
      </c>
      <c r="F46">
        <v>22</v>
      </c>
      <c r="G46">
        <v>3050.2450800000001</v>
      </c>
      <c r="H46">
        <v>8691</v>
      </c>
      <c r="I46">
        <v>19182.803779999598</v>
      </c>
      <c r="J46">
        <v>2</v>
      </c>
      <c r="K46">
        <v>183.54657599999999</v>
      </c>
      <c r="L46">
        <v>0</v>
      </c>
      <c r="M46">
        <v>0</v>
      </c>
      <c r="N46">
        <v>1</v>
      </c>
      <c r="O46">
        <v>3058.8424199999999</v>
      </c>
      <c r="P46">
        <v>139</v>
      </c>
      <c r="Q46">
        <v>572.23417199999994</v>
      </c>
    </row>
    <row r="47" spans="1:17" x14ac:dyDescent="0.25">
      <c r="A47" t="s">
        <v>245</v>
      </c>
      <c r="B47">
        <v>103</v>
      </c>
      <c r="C47">
        <v>0</v>
      </c>
      <c r="D47">
        <v>0</v>
      </c>
      <c r="E47">
        <v>0</v>
      </c>
      <c r="F47">
        <v>15</v>
      </c>
      <c r="G47">
        <v>607.24246000000005</v>
      </c>
      <c r="H47">
        <v>4754</v>
      </c>
      <c r="I47">
        <v>10527.5070399999</v>
      </c>
      <c r="J47">
        <v>1</v>
      </c>
      <c r="K47">
        <v>96.017303999999996</v>
      </c>
      <c r="L47">
        <v>0</v>
      </c>
      <c r="M47">
        <v>0</v>
      </c>
      <c r="N47">
        <v>0</v>
      </c>
      <c r="O47">
        <v>0</v>
      </c>
      <c r="P47">
        <v>45</v>
      </c>
      <c r="Q47">
        <v>289.52295600000002</v>
      </c>
    </row>
    <row r="48" spans="1:17" x14ac:dyDescent="0.25">
      <c r="A48" t="s">
        <v>248</v>
      </c>
      <c r="B48">
        <v>451</v>
      </c>
      <c r="C48">
        <v>9</v>
      </c>
      <c r="D48">
        <v>0</v>
      </c>
      <c r="E48">
        <v>0</v>
      </c>
      <c r="F48">
        <v>20</v>
      </c>
      <c r="G48">
        <v>1763.7487799999999</v>
      </c>
      <c r="H48">
        <v>6974</v>
      </c>
      <c r="I48">
        <v>13545.7705799997</v>
      </c>
      <c r="J48">
        <v>3</v>
      </c>
      <c r="K48">
        <v>141.43088399999999</v>
      </c>
      <c r="L48">
        <v>0</v>
      </c>
      <c r="M48">
        <v>0</v>
      </c>
      <c r="N48">
        <v>0</v>
      </c>
      <c r="O48">
        <v>0</v>
      </c>
      <c r="P48">
        <v>51</v>
      </c>
      <c r="Q48">
        <v>218.37212400000001</v>
      </c>
    </row>
    <row r="49" spans="1:17" x14ac:dyDescent="0.25">
      <c r="A49" t="s">
        <v>249</v>
      </c>
      <c r="B49">
        <v>173</v>
      </c>
      <c r="C49">
        <v>3</v>
      </c>
      <c r="D49">
        <v>0</v>
      </c>
      <c r="E49">
        <v>0</v>
      </c>
      <c r="F49">
        <v>41</v>
      </c>
      <c r="G49">
        <v>5555.1374599999999</v>
      </c>
      <c r="H49">
        <v>3970</v>
      </c>
      <c r="I49">
        <v>9560.9448599998905</v>
      </c>
      <c r="J49">
        <v>4</v>
      </c>
      <c r="K49">
        <v>219.235668</v>
      </c>
      <c r="L49">
        <v>0</v>
      </c>
      <c r="M49">
        <v>0</v>
      </c>
      <c r="N49">
        <v>0</v>
      </c>
      <c r="O49">
        <v>0</v>
      </c>
      <c r="P49">
        <v>31</v>
      </c>
      <c r="Q49">
        <v>242.09001599999999</v>
      </c>
    </row>
    <row r="50" spans="1:17" x14ac:dyDescent="0.25">
      <c r="A50" t="s">
        <v>250</v>
      </c>
      <c r="B50">
        <v>108</v>
      </c>
      <c r="C50">
        <v>0</v>
      </c>
      <c r="D50">
        <v>0</v>
      </c>
      <c r="E50">
        <v>0</v>
      </c>
      <c r="F50">
        <v>18</v>
      </c>
      <c r="G50">
        <v>1256.3284000000001</v>
      </c>
      <c r="H50">
        <v>4337</v>
      </c>
      <c r="I50">
        <v>13593.8001199998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60</v>
      </c>
      <c r="Q50">
        <v>287.74528800000002</v>
      </c>
    </row>
    <row r="51" spans="1:17" x14ac:dyDescent="0.25">
      <c r="A51" t="s">
        <v>251</v>
      </c>
      <c r="B51">
        <v>5</v>
      </c>
      <c r="C51">
        <v>0</v>
      </c>
      <c r="D51">
        <v>0</v>
      </c>
      <c r="E51">
        <v>0</v>
      </c>
      <c r="F51">
        <v>2</v>
      </c>
      <c r="G51">
        <v>3931.7169800000001</v>
      </c>
      <c r="H51">
        <v>65</v>
      </c>
      <c r="I51">
        <v>45.432839999999999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8.8267679999999995</v>
      </c>
    </row>
    <row r="52" spans="1:17" x14ac:dyDescent="0.25">
      <c r="A52" t="s">
        <v>254</v>
      </c>
      <c r="B52">
        <v>166</v>
      </c>
      <c r="C52">
        <v>0</v>
      </c>
      <c r="D52">
        <v>0</v>
      </c>
      <c r="E52">
        <v>0</v>
      </c>
      <c r="F52">
        <v>13</v>
      </c>
      <c r="G52">
        <v>3335.24278</v>
      </c>
      <c r="H52">
        <v>7879</v>
      </c>
      <c r="I52">
        <v>20396.136600000598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127</v>
      </c>
      <c r="Q52">
        <v>409.34605199999999</v>
      </c>
    </row>
    <row r="53" spans="1:17" x14ac:dyDescent="0.25">
      <c r="A53" t="s">
        <v>255</v>
      </c>
      <c r="B53">
        <v>70</v>
      </c>
      <c r="C53">
        <v>0</v>
      </c>
      <c r="D53">
        <v>0</v>
      </c>
      <c r="E53">
        <v>0</v>
      </c>
      <c r="F53">
        <v>22</v>
      </c>
      <c r="G53">
        <v>5954.1180199999999</v>
      </c>
      <c r="H53">
        <v>692</v>
      </c>
      <c r="I53">
        <v>1919.0995600000199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7</v>
      </c>
      <c r="Q53">
        <v>89.329716000000005</v>
      </c>
    </row>
    <row r="54" spans="1:17" x14ac:dyDescent="0.25">
      <c r="A54" t="s">
        <v>256</v>
      </c>
      <c r="B54">
        <v>186</v>
      </c>
      <c r="C54">
        <v>0</v>
      </c>
      <c r="D54">
        <v>0</v>
      </c>
      <c r="E54">
        <v>0</v>
      </c>
      <c r="F54">
        <v>22</v>
      </c>
      <c r="G54">
        <v>2121.1071000000002</v>
      </c>
      <c r="H54">
        <v>8876</v>
      </c>
      <c r="I54">
        <v>18396.143720001401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36</v>
      </c>
      <c r="Q54">
        <v>298.654764</v>
      </c>
    </row>
    <row r="55" spans="1:17" x14ac:dyDescent="0.25">
      <c r="A55" t="s">
        <v>257</v>
      </c>
      <c r="B55">
        <v>111</v>
      </c>
      <c r="C55">
        <v>0</v>
      </c>
      <c r="D55">
        <v>0</v>
      </c>
      <c r="E55">
        <v>0</v>
      </c>
      <c r="F55">
        <v>17</v>
      </c>
      <c r="G55">
        <v>5595.9198800000004</v>
      </c>
      <c r="H55">
        <v>5096</v>
      </c>
      <c r="I55">
        <v>10623.0620600001</v>
      </c>
      <c r="J55">
        <v>3</v>
      </c>
      <c r="K55">
        <v>141.86341200000001</v>
      </c>
      <c r="L55">
        <v>0</v>
      </c>
      <c r="M55">
        <v>0</v>
      </c>
      <c r="N55">
        <v>0</v>
      </c>
      <c r="O55">
        <v>0</v>
      </c>
      <c r="P55">
        <v>22</v>
      </c>
      <c r="Q55">
        <v>98.857308000000003</v>
      </c>
    </row>
    <row r="56" spans="1:17" x14ac:dyDescent="0.25">
      <c r="A56" t="s">
        <v>258</v>
      </c>
      <c r="B56">
        <v>134</v>
      </c>
      <c r="C56">
        <v>0</v>
      </c>
      <c r="D56">
        <v>0</v>
      </c>
      <c r="E56">
        <v>0</v>
      </c>
      <c r="F56">
        <v>8</v>
      </c>
      <c r="G56">
        <v>2537.9560000000001</v>
      </c>
      <c r="H56">
        <v>8901</v>
      </c>
      <c r="I56">
        <v>21031.2894600008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27</v>
      </c>
      <c r="Q56">
        <v>139.05687599999999</v>
      </c>
    </row>
    <row r="57" spans="1:17" x14ac:dyDescent="0.25">
      <c r="A57" t="s">
        <v>259</v>
      </c>
      <c r="B57">
        <v>18</v>
      </c>
      <c r="C57">
        <v>0</v>
      </c>
      <c r="D57">
        <v>0</v>
      </c>
      <c r="E57">
        <v>0</v>
      </c>
      <c r="F57">
        <v>4</v>
      </c>
      <c r="G57">
        <v>242.01338000000001</v>
      </c>
      <c r="H57">
        <v>567</v>
      </c>
      <c r="I57">
        <v>1322.82168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  <c r="Q57">
        <v>2.4134039999999999</v>
      </c>
    </row>
    <row r="58" spans="1:17" x14ac:dyDescent="0.25">
      <c r="A58" t="s">
        <v>260</v>
      </c>
      <c r="B58">
        <v>130</v>
      </c>
      <c r="C58">
        <v>0</v>
      </c>
      <c r="D58">
        <v>0</v>
      </c>
      <c r="E58">
        <v>0</v>
      </c>
      <c r="F58">
        <v>4</v>
      </c>
      <c r="G58">
        <v>465.58517999999998</v>
      </c>
      <c r="H58">
        <v>8924</v>
      </c>
      <c r="I58">
        <v>21722.729540001201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62</v>
      </c>
      <c r="Q58">
        <v>273.874908</v>
      </c>
    </row>
    <row r="59" spans="1:17" x14ac:dyDescent="0.25">
      <c r="A59" t="s">
        <v>262</v>
      </c>
      <c r="B59">
        <v>108</v>
      </c>
      <c r="C59">
        <v>0</v>
      </c>
      <c r="D59">
        <v>0</v>
      </c>
      <c r="E59">
        <v>0</v>
      </c>
      <c r="F59">
        <v>21</v>
      </c>
      <c r="G59">
        <v>5045.2128599999996</v>
      </c>
      <c r="H59">
        <v>6855</v>
      </c>
      <c r="I59">
        <v>13710.1222000001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19</v>
      </c>
      <c r="Q59">
        <v>66.730992000000001</v>
      </c>
    </row>
    <row r="60" spans="1:17" x14ac:dyDescent="0.25">
      <c r="A60" t="s">
        <v>1871</v>
      </c>
      <c r="B60">
        <v>13</v>
      </c>
      <c r="C60">
        <v>0</v>
      </c>
      <c r="D60">
        <v>0</v>
      </c>
      <c r="E60">
        <v>0</v>
      </c>
      <c r="F60">
        <v>0</v>
      </c>
      <c r="G60">
        <v>0</v>
      </c>
      <c r="H60">
        <v>299</v>
      </c>
      <c r="I60">
        <v>45.581220000000101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t="s">
        <v>1872</v>
      </c>
      <c r="B61">
        <v>24</v>
      </c>
      <c r="C61">
        <v>0</v>
      </c>
      <c r="D61">
        <v>0</v>
      </c>
      <c r="E61">
        <v>0</v>
      </c>
      <c r="F61">
        <v>9</v>
      </c>
      <c r="G61">
        <v>5381.2709999999997</v>
      </c>
      <c r="H61">
        <v>681</v>
      </c>
      <c r="I61">
        <v>1401.1836599999999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61.668768</v>
      </c>
    </row>
    <row r="62" spans="1:17" x14ac:dyDescent="0.25">
      <c r="A62" t="s">
        <v>1873</v>
      </c>
      <c r="B62">
        <v>5</v>
      </c>
      <c r="C62">
        <v>0</v>
      </c>
      <c r="D62">
        <v>0</v>
      </c>
      <c r="E62">
        <v>0</v>
      </c>
      <c r="F62">
        <v>9</v>
      </c>
      <c r="G62">
        <v>2979.16912</v>
      </c>
      <c r="H62">
        <v>51</v>
      </c>
      <c r="I62">
        <v>7.9212199999999999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t="s">
        <v>263</v>
      </c>
      <c r="B63">
        <v>6</v>
      </c>
      <c r="C63">
        <v>0</v>
      </c>
      <c r="D63">
        <v>0</v>
      </c>
      <c r="E63">
        <v>0</v>
      </c>
      <c r="F63">
        <v>0</v>
      </c>
      <c r="G63">
        <v>0</v>
      </c>
      <c r="H63">
        <v>444</v>
      </c>
      <c r="I63">
        <v>1021.8136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</v>
      </c>
      <c r="Q63">
        <v>17.597411999999998</v>
      </c>
    </row>
    <row r="64" spans="1:17" x14ac:dyDescent="0.25">
      <c r="A64" t="s">
        <v>2042</v>
      </c>
      <c r="B64">
        <v>4</v>
      </c>
      <c r="C64">
        <v>0</v>
      </c>
      <c r="D64">
        <v>0</v>
      </c>
      <c r="E64">
        <v>0</v>
      </c>
      <c r="F64">
        <v>1</v>
      </c>
      <c r="G64">
        <v>2517.3854000000001</v>
      </c>
      <c r="H64">
        <v>53</v>
      </c>
      <c r="I64">
        <v>110.00348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t="s">
        <v>270</v>
      </c>
      <c r="B65">
        <v>126</v>
      </c>
      <c r="C65">
        <v>0</v>
      </c>
      <c r="D65">
        <v>0</v>
      </c>
      <c r="E65">
        <v>0</v>
      </c>
      <c r="F65">
        <v>45</v>
      </c>
      <c r="G65">
        <v>4594.2941799999999</v>
      </c>
      <c r="H65">
        <v>2951</v>
      </c>
      <c r="I65">
        <v>8997.5329199999505</v>
      </c>
      <c r="J65">
        <v>2</v>
      </c>
      <c r="K65">
        <v>218.74212</v>
      </c>
      <c r="L65">
        <v>0</v>
      </c>
      <c r="M65">
        <v>0</v>
      </c>
      <c r="N65">
        <v>0</v>
      </c>
      <c r="O65">
        <v>0</v>
      </c>
      <c r="P65">
        <v>40</v>
      </c>
      <c r="Q65">
        <v>429.11792400000002</v>
      </c>
    </row>
    <row r="66" spans="1:17" x14ac:dyDescent="0.25">
      <c r="A66" t="s">
        <v>274</v>
      </c>
      <c r="B66">
        <v>130</v>
      </c>
      <c r="C66">
        <v>3</v>
      </c>
      <c r="D66">
        <v>0</v>
      </c>
      <c r="E66">
        <v>0</v>
      </c>
      <c r="F66">
        <v>2</v>
      </c>
      <c r="G66">
        <v>128.71190000000001</v>
      </c>
      <c r="H66">
        <v>7124</v>
      </c>
      <c r="I66">
        <v>15526.5640199999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20</v>
      </c>
      <c r="Q66">
        <v>65.109887999999998</v>
      </c>
    </row>
    <row r="67" spans="1:17" x14ac:dyDescent="0.25">
      <c r="A67" t="s">
        <v>275</v>
      </c>
      <c r="B67">
        <v>92</v>
      </c>
      <c r="C67">
        <v>0</v>
      </c>
      <c r="D67">
        <v>0</v>
      </c>
      <c r="E67">
        <v>0</v>
      </c>
      <c r="F67">
        <v>33</v>
      </c>
      <c r="G67">
        <v>3504.7915800000001</v>
      </c>
      <c r="H67">
        <v>507</v>
      </c>
      <c r="I67">
        <v>3083.1745599999899</v>
      </c>
      <c r="J67">
        <v>6</v>
      </c>
      <c r="K67">
        <v>185.366016</v>
      </c>
      <c r="L67">
        <v>0</v>
      </c>
      <c r="M67">
        <v>0</v>
      </c>
      <c r="N67">
        <v>0</v>
      </c>
      <c r="O67">
        <v>0</v>
      </c>
      <c r="P67">
        <v>8</v>
      </c>
      <c r="Q67">
        <v>164.24809200000001</v>
      </c>
    </row>
    <row r="68" spans="1:17" x14ac:dyDescent="0.25">
      <c r="A68" t="s">
        <v>276</v>
      </c>
      <c r="B68">
        <v>99</v>
      </c>
      <c r="C68">
        <v>0</v>
      </c>
      <c r="D68">
        <v>0</v>
      </c>
      <c r="E68">
        <v>0</v>
      </c>
      <c r="F68">
        <v>1</v>
      </c>
      <c r="G68">
        <v>6.0465799999999996</v>
      </c>
      <c r="H68">
        <v>7147</v>
      </c>
      <c r="I68">
        <v>16828.5302000011</v>
      </c>
      <c r="J68">
        <v>1</v>
      </c>
      <c r="K68">
        <v>42.386015999999998</v>
      </c>
      <c r="L68">
        <v>0</v>
      </c>
      <c r="M68">
        <v>0</v>
      </c>
      <c r="N68">
        <v>0</v>
      </c>
      <c r="O68">
        <v>0</v>
      </c>
      <c r="P68">
        <v>62</v>
      </c>
      <c r="Q68">
        <v>177.545784</v>
      </c>
    </row>
    <row r="69" spans="1:17" x14ac:dyDescent="0.25">
      <c r="A69" t="s">
        <v>278</v>
      </c>
      <c r="B69">
        <v>657</v>
      </c>
      <c r="C69">
        <v>12</v>
      </c>
      <c r="D69">
        <v>0</v>
      </c>
      <c r="E69">
        <v>0</v>
      </c>
      <c r="F69">
        <v>7</v>
      </c>
      <c r="G69">
        <v>477.95278000000002</v>
      </c>
      <c r="H69">
        <v>9933</v>
      </c>
      <c r="I69">
        <v>18329.037759999799</v>
      </c>
      <c r="J69">
        <v>2</v>
      </c>
      <c r="K69">
        <v>128.29338000000001</v>
      </c>
      <c r="L69">
        <v>0</v>
      </c>
      <c r="M69">
        <v>0</v>
      </c>
      <c r="N69">
        <v>0</v>
      </c>
      <c r="O69">
        <v>0</v>
      </c>
      <c r="P69">
        <v>96</v>
      </c>
      <c r="Q69">
        <v>333.79382399999997</v>
      </c>
    </row>
    <row r="70" spans="1:17" x14ac:dyDescent="0.25">
      <c r="A70" t="s">
        <v>279</v>
      </c>
      <c r="B70">
        <v>42</v>
      </c>
      <c r="C70">
        <v>0</v>
      </c>
      <c r="D70">
        <v>0</v>
      </c>
      <c r="E70">
        <v>0</v>
      </c>
      <c r="F70">
        <v>10</v>
      </c>
      <c r="G70">
        <v>1713.6804999999999</v>
      </c>
      <c r="H70">
        <v>3906</v>
      </c>
      <c r="I70">
        <v>8241.4775399999198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18</v>
      </c>
      <c r="Q70">
        <v>65.376012000000003</v>
      </c>
    </row>
    <row r="71" spans="1:17" x14ac:dyDescent="0.25">
      <c r="A71" t="s">
        <v>280</v>
      </c>
      <c r="B71">
        <v>233</v>
      </c>
      <c r="C71">
        <v>0</v>
      </c>
      <c r="D71">
        <v>0</v>
      </c>
      <c r="E71">
        <v>0</v>
      </c>
      <c r="F71">
        <v>1</v>
      </c>
      <c r="G71">
        <v>76.445340000000002</v>
      </c>
      <c r="H71">
        <v>11633</v>
      </c>
      <c r="I71">
        <v>27294.824099999601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146</v>
      </c>
      <c r="Q71">
        <v>467.43106799999998</v>
      </c>
    </row>
    <row r="72" spans="1:17" x14ac:dyDescent="0.25">
      <c r="A72" t="s">
        <v>281</v>
      </c>
      <c r="B72">
        <v>139</v>
      </c>
      <c r="C72">
        <v>0</v>
      </c>
      <c r="D72">
        <v>0</v>
      </c>
      <c r="E72">
        <v>0</v>
      </c>
      <c r="F72">
        <v>5</v>
      </c>
      <c r="G72">
        <v>560.21050000000002</v>
      </c>
      <c r="H72">
        <v>10712</v>
      </c>
      <c r="I72">
        <v>24473.0527400016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63</v>
      </c>
      <c r="Q72">
        <v>281.76847199999997</v>
      </c>
    </row>
    <row r="73" spans="1:17" x14ac:dyDescent="0.25">
      <c r="A73" t="s">
        <v>282</v>
      </c>
      <c r="B73">
        <v>202</v>
      </c>
      <c r="C73">
        <v>0</v>
      </c>
      <c r="D73">
        <v>0</v>
      </c>
      <c r="E73">
        <v>0</v>
      </c>
      <c r="F73">
        <v>8</v>
      </c>
      <c r="G73">
        <v>595.20673999999997</v>
      </c>
      <c r="H73">
        <v>15246</v>
      </c>
      <c r="I73">
        <v>35916.265059997699</v>
      </c>
      <c r="J73">
        <v>1</v>
      </c>
      <c r="K73">
        <v>9.0827159999999996</v>
      </c>
      <c r="L73">
        <v>0</v>
      </c>
      <c r="M73">
        <v>0</v>
      </c>
      <c r="N73">
        <v>0</v>
      </c>
      <c r="O73">
        <v>0</v>
      </c>
      <c r="P73">
        <v>127</v>
      </c>
      <c r="Q73">
        <v>420.166248</v>
      </c>
    </row>
    <row r="74" spans="1:17" x14ac:dyDescent="0.25">
      <c r="A74" t="s">
        <v>283</v>
      </c>
      <c r="B74">
        <v>183</v>
      </c>
      <c r="C74">
        <v>3</v>
      </c>
      <c r="D74">
        <v>0</v>
      </c>
      <c r="E74">
        <v>0</v>
      </c>
      <c r="F74">
        <v>6</v>
      </c>
      <c r="G74">
        <v>990.70172000000002</v>
      </c>
      <c r="H74">
        <v>11047</v>
      </c>
      <c r="I74">
        <v>25677.749520000401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116</v>
      </c>
      <c r="Q74">
        <v>429.465396</v>
      </c>
    </row>
    <row r="75" spans="1:17" x14ac:dyDescent="0.25">
      <c r="A75" t="s">
        <v>284</v>
      </c>
      <c r="B75">
        <v>199</v>
      </c>
      <c r="C75">
        <v>3</v>
      </c>
      <c r="D75">
        <v>0</v>
      </c>
      <c r="E75">
        <v>0</v>
      </c>
      <c r="F75">
        <v>4</v>
      </c>
      <c r="G75">
        <v>499.9622</v>
      </c>
      <c r="H75">
        <v>13982</v>
      </c>
      <c r="I75">
        <v>30409.632220002099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103</v>
      </c>
      <c r="Q75">
        <v>260.25740400000001</v>
      </c>
    </row>
    <row r="76" spans="1:17" x14ac:dyDescent="0.25">
      <c r="A76" t="s">
        <v>285</v>
      </c>
      <c r="B76">
        <v>479</v>
      </c>
      <c r="C76">
        <v>12</v>
      </c>
      <c r="D76">
        <v>0</v>
      </c>
      <c r="E76">
        <v>0</v>
      </c>
      <c r="F76">
        <v>4</v>
      </c>
      <c r="G76">
        <v>34.709980000000002</v>
      </c>
      <c r="H76">
        <v>566</v>
      </c>
      <c r="I76">
        <v>1502.6359199999999</v>
      </c>
      <c r="J76">
        <v>3</v>
      </c>
      <c r="K76">
        <v>2126.8697040000002</v>
      </c>
      <c r="L76">
        <v>0</v>
      </c>
      <c r="M76">
        <v>0</v>
      </c>
      <c r="N76">
        <v>0</v>
      </c>
      <c r="O76">
        <v>0</v>
      </c>
      <c r="P76">
        <v>5</v>
      </c>
      <c r="Q76">
        <v>71.684448000000003</v>
      </c>
    </row>
    <row r="77" spans="1:17" x14ac:dyDescent="0.25">
      <c r="A77" t="s">
        <v>286</v>
      </c>
      <c r="B77">
        <v>1270</v>
      </c>
      <c r="C77">
        <v>9</v>
      </c>
      <c r="D77">
        <v>0</v>
      </c>
      <c r="E77">
        <v>0</v>
      </c>
      <c r="F77">
        <v>4</v>
      </c>
      <c r="G77">
        <v>79.543580000000006</v>
      </c>
      <c r="H77">
        <v>4139</v>
      </c>
      <c r="I77">
        <v>7599.9445400001596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26</v>
      </c>
      <c r="Q77">
        <v>100.60189200000001</v>
      </c>
    </row>
    <row r="78" spans="1:17" x14ac:dyDescent="0.25">
      <c r="A78" t="s">
        <v>290</v>
      </c>
      <c r="B78">
        <v>77</v>
      </c>
      <c r="C78">
        <v>0</v>
      </c>
      <c r="D78">
        <v>0</v>
      </c>
      <c r="E78">
        <v>0</v>
      </c>
      <c r="F78">
        <v>4</v>
      </c>
      <c r="G78">
        <v>165.67898</v>
      </c>
      <c r="H78">
        <v>4814</v>
      </c>
      <c r="I78">
        <v>17434.3264600002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26</v>
      </c>
      <c r="Q78">
        <v>105.17071199999999</v>
      </c>
    </row>
    <row r="79" spans="1:17" x14ac:dyDescent="0.25">
      <c r="A79" t="s">
        <v>295</v>
      </c>
      <c r="B79">
        <v>65</v>
      </c>
      <c r="C79">
        <v>0</v>
      </c>
      <c r="D79">
        <v>0</v>
      </c>
      <c r="E79">
        <v>0</v>
      </c>
      <c r="F79">
        <v>13</v>
      </c>
      <c r="G79">
        <v>1458.6158399999999</v>
      </c>
      <c r="H79">
        <v>2085</v>
      </c>
      <c r="I79">
        <v>6692.4173000001301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24</v>
      </c>
      <c r="Q79">
        <v>69.153300000000002</v>
      </c>
    </row>
    <row r="80" spans="1:17" x14ac:dyDescent="0.25">
      <c r="A80" t="s">
        <v>296</v>
      </c>
      <c r="B80">
        <v>106</v>
      </c>
      <c r="C80">
        <v>0</v>
      </c>
      <c r="D80">
        <v>0</v>
      </c>
      <c r="E80">
        <v>0</v>
      </c>
      <c r="F80">
        <v>6</v>
      </c>
      <c r="G80">
        <v>603.75793999999996</v>
      </c>
      <c r="H80">
        <v>6125</v>
      </c>
      <c r="I80">
        <v>16285.9704799999</v>
      </c>
      <c r="J80">
        <v>1</v>
      </c>
      <c r="K80">
        <v>17.732928000000001</v>
      </c>
      <c r="L80">
        <v>0</v>
      </c>
      <c r="M80">
        <v>0</v>
      </c>
      <c r="N80">
        <v>0</v>
      </c>
      <c r="O80">
        <v>0</v>
      </c>
      <c r="P80">
        <v>32</v>
      </c>
      <c r="Q80">
        <v>218.384412</v>
      </c>
    </row>
    <row r="81" spans="1:17" x14ac:dyDescent="0.25">
      <c r="A81" t="s">
        <v>299</v>
      </c>
      <c r="B81">
        <v>100</v>
      </c>
      <c r="C81">
        <v>0</v>
      </c>
      <c r="D81">
        <v>0</v>
      </c>
      <c r="E81">
        <v>0</v>
      </c>
      <c r="F81">
        <v>2</v>
      </c>
      <c r="G81">
        <v>121.35782</v>
      </c>
      <c r="H81">
        <v>8615</v>
      </c>
      <c r="I81">
        <v>30932.6917599997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39</v>
      </c>
      <c r="Q81">
        <v>172.18127999999999</v>
      </c>
    </row>
    <row r="82" spans="1:17" x14ac:dyDescent="0.25">
      <c r="A82" t="s">
        <v>1874</v>
      </c>
      <c r="B82">
        <v>5</v>
      </c>
      <c r="C82">
        <v>0</v>
      </c>
      <c r="D82">
        <v>0</v>
      </c>
      <c r="E82">
        <v>0</v>
      </c>
      <c r="F82">
        <v>3</v>
      </c>
      <c r="G82">
        <v>4722.7631600000004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 t="s">
        <v>1875</v>
      </c>
      <c r="B83">
        <v>4</v>
      </c>
      <c r="C83">
        <v>0</v>
      </c>
      <c r="D83">
        <v>0</v>
      </c>
      <c r="E83">
        <v>0</v>
      </c>
      <c r="F83">
        <v>5</v>
      </c>
      <c r="G83">
        <v>4150.5874400000002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 t="s">
        <v>1876</v>
      </c>
      <c r="B84">
        <v>2</v>
      </c>
      <c r="C84">
        <v>0</v>
      </c>
      <c r="D84">
        <v>0</v>
      </c>
      <c r="E84">
        <v>0</v>
      </c>
      <c r="F84">
        <v>0</v>
      </c>
      <c r="G84">
        <v>0</v>
      </c>
      <c r="H84">
        <v>18</v>
      </c>
      <c r="I84">
        <v>117.8536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 t="s">
        <v>311</v>
      </c>
      <c r="B85">
        <v>126</v>
      </c>
      <c r="C85">
        <v>0</v>
      </c>
      <c r="D85">
        <v>0</v>
      </c>
      <c r="E85">
        <v>0</v>
      </c>
      <c r="F85">
        <v>9</v>
      </c>
      <c r="G85">
        <v>517.03819999999996</v>
      </c>
      <c r="H85">
        <v>9740</v>
      </c>
      <c r="I85">
        <v>29001.488620000699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45</v>
      </c>
      <c r="Q85">
        <v>203.14282800000001</v>
      </c>
    </row>
    <row r="86" spans="1:17" x14ac:dyDescent="0.25">
      <c r="A86" t="s">
        <v>313</v>
      </c>
      <c r="B86">
        <v>126</v>
      </c>
      <c r="C86">
        <v>0</v>
      </c>
      <c r="D86">
        <v>0</v>
      </c>
      <c r="E86">
        <v>0</v>
      </c>
      <c r="F86">
        <v>23</v>
      </c>
      <c r="G86">
        <v>1988.9416000000001</v>
      </c>
      <c r="H86">
        <v>5364</v>
      </c>
      <c r="I86">
        <v>16320.547539999699</v>
      </c>
      <c r="J86">
        <v>2</v>
      </c>
      <c r="K86">
        <v>43.467288000000003</v>
      </c>
      <c r="L86">
        <v>0</v>
      </c>
      <c r="M86">
        <v>0</v>
      </c>
      <c r="N86">
        <v>0</v>
      </c>
      <c r="O86">
        <v>0</v>
      </c>
      <c r="P86">
        <v>55</v>
      </c>
      <c r="Q86">
        <v>409.15159199999999</v>
      </c>
    </row>
    <row r="87" spans="1:17" x14ac:dyDescent="0.25">
      <c r="A87" t="s">
        <v>1877</v>
      </c>
      <c r="B87">
        <v>7</v>
      </c>
      <c r="C87">
        <v>0</v>
      </c>
      <c r="D87">
        <v>0</v>
      </c>
      <c r="E87">
        <v>0</v>
      </c>
      <c r="F87">
        <v>6</v>
      </c>
      <c r="G87">
        <v>1615.05952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 t="s">
        <v>325</v>
      </c>
      <c r="B88">
        <v>104</v>
      </c>
      <c r="C88">
        <v>0</v>
      </c>
      <c r="D88">
        <v>0</v>
      </c>
      <c r="E88">
        <v>0</v>
      </c>
      <c r="F88">
        <v>11</v>
      </c>
      <c r="G88">
        <v>1185.9457</v>
      </c>
      <c r="H88">
        <v>3217</v>
      </c>
      <c r="I88">
        <v>15331.810579999999</v>
      </c>
      <c r="J88">
        <v>1</v>
      </c>
      <c r="K88">
        <v>57.091368000000003</v>
      </c>
      <c r="L88">
        <v>0</v>
      </c>
      <c r="M88">
        <v>0</v>
      </c>
      <c r="N88">
        <v>0</v>
      </c>
      <c r="O88">
        <v>0</v>
      </c>
      <c r="P88">
        <v>56</v>
      </c>
      <c r="Q88">
        <v>261.373896</v>
      </c>
    </row>
    <row r="89" spans="1:17" x14ac:dyDescent="0.25">
      <c r="A89" t="s">
        <v>327</v>
      </c>
      <c r="B89">
        <v>82</v>
      </c>
      <c r="C89">
        <v>0</v>
      </c>
      <c r="D89">
        <v>0</v>
      </c>
      <c r="E89">
        <v>0</v>
      </c>
      <c r="F89">
        <v>4</v>
      </c>
      <c r="G89">
        <v>1151.1147000000001</v>
      </c>
      <c r="H89">
        <v>2197</v>
      </c>
      <c r="I89">
        <v>10684.406579999901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9</v>
      </c>
      <c r="Q89">
        <v>66.851820000000004</v>
      </c>
    </row>
    <row r="90" spans="1:17" x14ac:dyDescent="0.25">
      <c r="A90" t="s">
        <v>328</v>
      </c>
      <c r="B90">
        <v>18</v>
      </c>
      <c r="C90">
        <v>0</v>
      </c>
      <c r="D90">
        <v>0</v>
      </c>
      <c r="E90">
        <v>0</v>
      </c>
      <c r="F90">
        <v>2</v>
      </c>
      <c r="G90">
        <v>469.27528000000001</v>
      </c>
      <c r="H90">
        <v>400</v>
      </c>
      <c r="I90">
        <v>2726.3361199999999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3.0792000000000002</v>
      </c>
    </row>
    <row r="91" spans="1:17" x14ac:dyDescent="0.25">
      <c r="A91" t="s">
        <v>330</v>
      </c>
      <c r="B91">
        <v>151</v>
      </c>
      <c r="C91">
        <v>0</v>
      </c>
      <c r="D91">
        <v>0</v>
      </c>
      <c r="E91">
        <v>0</v>
      </c>
      <c r="F91">
        <v>5</v>
      </c>
      <c r="G91">
        <v>788.79092000000003</v>
      </c>
      <c r="H91">
        <v>6643</v>
      </c>
      <c r="I91">
        <v>20866.1080799999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5</v>
      </c>
      <c r="Q91">
        <v>69.701172</v>
      </c>
    </row>
    <row r="92" spans="1:17" x14ac:dyDescent="0.25">
      <c r="A92" t="s">
        <v>1878</v>
      </c>
      <c r="B92">
        <v>28</v>
      </c>
      <c r="C92">
        <v>0</v>
      </c>
      <c r="D92">
        <v>0</v>
      </c>
      <c r="E92">
        <v>0</v>
      </c>
      <c r="F92">
        <v>5</v>
      </c>
      <c r="G92">
        <v>3720.453</v>
      </c>
      <c r="H92">
        <v>1865</v>
      </c>
      <c r="I92">
        <v>17729.615459999899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t="s">
        <v>332</v>
      </c>
      <c r="B93">
        <v>10</v>
      </c>
      <c r="C93">
        <v>0</v>
      </c>
      <c r="D93">
        <v>0</v>
      </c>
      <c r="E93">
        <v>0</v>
      </c>
      <c r="F93">
        <v>0</v>
      </c>
      <c r="G93">
        <v>0</v>
      </c>
      <c r="H93">
        <v>179</v>
      </c>
      <c r="I93">
        <v>1661.6469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9.9686160000000008</v>
      </c>
    </row>
    <row r="94" spans="1:17" x14ac:dyDescent="0.25">
      <c r="A94" t="s">
        <v>1879</v>
      </c>
      <c r="B94">
        <v>17</v>
      </c>
      <c r="C94">
        <v>0</v>
      </c>
      <c r="D94">
        <v>0</v>
      </c>
      <c r="E94">
        <v>0</v>
      </c>
      <c r="F94">
        <v>0</v>
      </c>
      <c r="G94">
        <v>0</v>
      </c>
      <c r="H94">
        <v>344</v>
      </c>
      <c r="I94">
        <v>2027.66734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 t="s">
        <v>1880</v>
      </c>
      <c r="B95">
        <v>23</v>
      </c>
      <c r="C95">
        <v>0</v>
      </c>
      <c r="D95">
        <v>0</v>
      </c>
      <c r="E95">
        <v>0</v>
      </c>
      <c r="F95">
        <v>3</v>
      </c>
      <c r="G95">
        <v>1373.1191200000001</v>
      </c>
      <c r="H95">
        <v>1045</v>
      </c>
      <c r="I95">
        <v>4398.3093600000002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5">
      <c r="A96" t="s">
        <v>1881</v>
      </c>
      <c r="B96">
        <v>20</v>
      </c>
      <c r="C96">
        <v>0</v>
      </c>
      <c r="D96">
        <v>0</v>
      </c>
      <c r="E96">
        <v>0</v>
      </c>
      <c r="F96">
        <v>1</v>
      </c>
      <c r="G96">
        <v>109.86724</v>
      </c>
      <c r="H96">
        <v>724</v>
      </c>
      <c r="I96">
        <v>3511.3506400000001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 t="s">
        <v>1882</v>
      </c>
      <c r="B97">
        <v>26</v>
      </c>
      <c r="C97">
        <v>0</v>
      </c>
      <c r="D97">
        <v>0</v>
      </c>
      <c r="E97">
        <v>0</v>
      </c>
      <c r="F97">
        <v>3</v>
      </c>
      <c r="G97">
        <v>953.76125999999999</v>
      </c>
      <c r="H97">
        <v>926</v>
      </c>
      <c r="I97">
        <v>5624.24154000001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5">
      <c r="A98" t="s">
        <v>335</v>
      </c>
      <c r="B98">
        <v>92</v>
      </c>
      <c r="C98">
        <v>0</v>
      </c>
      <c r="D98">
        <v>0</v>
      </c>
      <c r="E98">
        <v>0</v>
      </c>
      <c r="F98">
        <v>5</v>
      </c>
      <c r="G98">
        <v>579.30917999999997</v>
      </c>
      <c r="H98">
        <v>4352</v>
      </c>
      <c r="I98">
        <v>11415.021399999599</v>
      </c>
      <c r="J98">
        <v>1</v>
      </c>
      <c r="K98">
        <v>70.499184</v>
      </c>
      <c r="L98">
        <v>0</v>
      </c>
      <c r="M98">
        <v>0</v>
      </c>
      <c r="N98">
        <v>0</v>
      </c>
      <c r="O98">
        <v>0</v>
      </c>
      <c r="P98">
        <v>24</v>
      </c>
      <c r="Q98">
        <v>169.05164400000001</v>
      </c>
    </row>
    <row r="99" spans="1:17" x14ac:dyDescent="0.25">
      <c r="A99" t="s">
        <v>1883</v>
      </c>
      <c r="B99">
        <v>18</v>
      </c>
      <c r="C99">
        <v>0</v>
      </c>
      <c r="D99">
        <v>0</v>
      </c>
      <c r="E99">
        <v>0</v>
      </c>
      <c r="F99">
        <v>0</v>
      </c>
      <c r="G99">
        <v>0</v>
      </c>
      <c r="H99">
        <v>597</v>
      </c>
      <c r="I99">
        <v>1690.65248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t="s">
        <v>336</v>
      </c>
      <c r="B100">
        <v>83</v>
      </c>
      <c r="C100">
        <v>0</v>
      </c>
      <c r="D100">
        <v>0</v>
      </c>
      <c r="E100">
        <v>0</v>
      </c>
      <c r="F100">
        <v>7</v>
      </c>
      <c r="G100">
        <v>1011.83302</v>
      </c>
      <c r="H100">
        <v>4386</v>
      </c>
      <c r="I100">
        <v>18279.723520000101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18</v>
      </c>
      <c r="Q100">
        <v>110.046864</v>
      </c>
    </row>
    <row r="101" spans="1:17" x14ac:dyDescent="0.25">
      <c r="A101" t="s">
        <v>337</v>
      </c>
      <c r="B101">
        <v>73</v>
      </c>
      <c r="C101">
        <v>0</v>
      </c>
      <c r="D101">
        <v>0</v>
      </c>
      <c r="E101">
        <v>0</v>
      </c>
      <c r="F101">
        <v>7</v>
      </c>
      <c r="G101">
        <v>361.91149999999999</v>
      </c>
      <c r="H101">
        <v>5530</v>
      </c>
      <c r="I101">
        <v>21211.815700000199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38</v>
      </c>
      <c r="Q101">
        <v>124.82772</v>
      </c>
    </row>
    <row r="102" spans="1:17" x14ac:dyDescent="0.25">
      <c r="A102" t="s">
        <v>339</v>
      </c>
      <c r="B102">
        <v>87</v>
      </c>
      <c r="C102">
        <v>0</v>
      </c>
      <c r="D102">
        <v>0</v>
      </c>
      <c r="E102">
        <v>0</v>
      </c>
      <c r="F102">
        <v>10</v>
      </c>
      <c r="G102">
        <v>1331.0544</v>
      </c>
      <c r="H102">
        <v>5812</v>
      </c>
      <c r="I102">
        <v>14248.533599999701</v>
      </c>
      <c r="J102">
        <v>1</v>
      </c>
      <c r="K102">
        <v>6.9201600000000001</v>
      </c>
      <c r="L102">
        <v>0</v>
      </c>
      <c r="M102">
        <v>0</v>
      </c>
      <c r="N102">
        <v>0</v>
      </c>
      <c r="O102">
        <v>0</v>
      </c>
      <c r="P102">
        <v>30</v>
      </c>
      <c r="Q102">
        <v>90.151092000000006</v>
      </c>
    </row>
    <row r="103" spans="1:17" x14ac:dyDescent="0.25">
      <c r="A103" t="s">
        <v>341</v>
      </c>
      <c r="B103">
        <v>55</v>
      </c>
      <c r="C103">
        <v>0</v>
      </c>
      <c r="D103">
        <v>0</v>
      </c>
      <c r="E103">
        <v>0</v>
      </c>
      <c r="F103">
        <v>10</v>
      </c>
      <c r="G103">
        <v>605.97623999999996</v>
      </c>
      <c r="H103">
        <v>2147</v>
      </c>
      <c r="I103">
        <v>6987.94614000004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22</v>
      </c>
      <c r="Q103">
        <v>186.182616</v>
      </c>
    </row>
    <row r="104" spans="1:17" x14ac:dyDescent="0.25">
      <c r="A104" t="s">
        <v>1884</v>
      </c>
      <c r="B104">
        <v>7</v>
      </c>
      <c r="C104">
        <v>0</v>
      </c>
      <c r="D104">
        <v>0</v>
      </c>
      <c r="E104">
        <v>0</v>
      </c>
      <c r="F104">
        <v>4</v>
      </c>
      <c r="G104">
        <v>3493.9496399999998</v>
      </c>
      <c r="H104">
        <v>143</v>
      </c>
      <c r="I104">
        <v>176.78108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 t="s">
        <v>346</v>
      </c>
      <c r="B105">
        <v>83</v>
      </c>
      <c r="C105">
        <v>0</v>
      </c>
      <c r="D105">
        <v>0</v>
      </c>
      <c r="E105">
        <v>0</v>
      </c>
      <c r="F105">
        <v>5</v>
      </c>
      <c r="G105">
        <v>385.93387999999999</v>
      </c>
      <c r="H105">
        <v>5789</v>
      </c>
      <c r="I105">
        <v>17508.178760000101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35</v>
      </c>
      <c r="Q105">
        <v>161.903256</v>
      </c>
    </row>
    <row r="106" spans="1:17" x14ac:dyDescent="0.25">
      <c r="A106" t="s">
        <v>347</v>
      </c>
      <c r="B106">
        <v>22</v>
      </c>
      <c r="C106">
        <v>0</v>
      </c>
      <c r="D106">
        <v>0</v>
      </c>
      <c r="E106">
        <v>0</v>
      </c>
      <c r="F106">
        <v>8</v>
      </c>
      <c r="G106">
        <v>509.2774</v>
      </c>
      <c r="H106">
        <v>1005</v>
      </c>
      <c r="I106">
        <v>2897.2855399999999</v>
      </c>
      <c r="J106">
        <v>1</v>
      </c>
      <c r="K106">
        <v>14.380967999999999</v>
      </c>
      <c r="L106">
        <v>0</v>
      </c>
      <c r="M106">
        <v>0</v>
      </c>
      <c r="N106">
        <v>0</v>
      </c>
      <c r="O106">
        <v>0</v>
      </c>
      <c r="P106">
        <v>6</v>
      </c>
      <c r="Q106">
        <v>22.113900000000001</v>
      </c>
    </row>
    <row r="107" spans="1:17" x14ac:dyDescent="0.25">
      <c r="A107" t="s">
        <v>349</v>
      </c>
      <c r="B107">
        <v>142</v>
      </c>
      <c r="C107">
        <v>0</v>
      </c>
      <c r="D107">
        <v>0</v>
      </c>
      <c r="E107">
        <v>0</v>
      </c>
      <c r="F107">
        <v>13</v>
      </c>
      <c r="G107">
        <v>4642.7182400000002</v>
      </c>
      <c r="H107">
        <v>4808</v>
      </c>
      <c r="I107">
        <v>21576.7791599997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20.890248</v>
      </c>
    </row>
    <row r="108" spans="1:17" x14ac:dyDescent="0.25">
      <c r="A108" t="s">
        <v>350</v>
      </c>
      <c r="B108">
        <v>30</v>
      </c>
      <c r="C108">
        <v>0</v>
      </c>
      <c r="D108">
        <v>0</v>
      </c>
      <c r="E108">
        <v>0</v>
      </c>
      <c r="F108">
        <v>4</v>
      </c>
      <c r="G108">
        <v>2930.2941000000001</v>
      </c>
      <c r="H108">
        <v>488</v>
      </c>
      <c r="I108">
        <v>5221.9196000000002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22.800504</v>
      </c>
    </row>
    <row r="109" spans="1:17" x14ac:dyDescent="0.25">
      <c r="A109" t="s">
        <v>351</v>
      </c>
      <c r="B109">
        <v>13</v>
      </c>
      <c r="C109">
        <v>0</v>
      </c>
      <c r="D109">
        <v>0</v>
      </c>
      <c r="E109">
        <v>0</v>
      </c>
      <c r="F109">
        <v>3</v>
      </c>
      <c r="G109">
        <v>283.11219999999997</v>
      </c>
      <c r="H109">
        <v>832</v>
      </c>
      <c r="I109">
        <v>2509.99242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t="s">
        <v>1886</v>
      </c>
      <c r="B110">
        <v>27</v>
      </c>
      <c r="C110">
        <v>0</v>
      </c>
      <c r="D110">
        <v>0</v>
      </c>
      <c r="E110">
        <v>0</v>
      </c>
      <c r="F110">
        <v>4</v>
      </c>
      <c r="G110">
        <v>741.27620000000002</v>
      </c>
      <c r="H110">
        <v>556</v>
      </c>
      <c r="I110">
        <v>4506.2608200000204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t="s">
        <v>1887</v>
      </c>
      <c r="B111">
        <v>1</v>
      </c>
      <c r="C111">
        <v>0</v>
      </c>
      <c r="D111">
        <v>0</v>
      </c>
      <c r="E111">
        <v>0</v>
      </c>
      <c r="F111">
        <v>1</v>
      </c>
      <c r="G111">
        <v>2.4934799999999999</v>
      </c>
      <c r="H111">
        <v>6</v>
      </c>
      <c r="I111">
        <v>27.192920000000001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 t="s">
        <v>1888</v>
      </c>
      <c r="B112">
        <v>19</v>
      </c>
      <c r="C112">
        <v>0</v>
      </c>
      <c r="D112">
        <v>0</v>
      </c>
      <c r="E112">
        <v>0</v>
      </c>
      <c r="F112">
        <v>3</v>
      </c>
      <c r="G112">
        <v>281.13778000000002</v>
      </c>
      <c r="H112">
        <v>518</v>
      </c>
      <c r="I112">
        <v>3064.0652799999998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 t="s">
        <v>1889</v>
      </c>
      <c r="B113">
        <v>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47</v>
      </c>
      <c r="I113">
        <v>79.457099999999997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 t="s">
        <v>352</v>
      </c>
      <c r="B114">
        <v>38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593</v>
      </c>
      <c r="I114">
        <v>3012.9092999999998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1.8868320000000001</v>
      </c>
    </row>
    <row r="115" spans="1:17" x14ac:dyDescent="0.25">
      <c r="A115" t="s">
        <v>1891</v>
      </c>
      <c r="B115">
        <v>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38</v>
      </c>
      <c r="I115">
        <v>420.05632000000003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 t="s">
        <v>353</v>
      </c>
      <c r="B116">
        <v>38</v>
      </c>
      <c r="C116">
        <v>0</v>
      </c>
      <c r="D116">
        <v>0</v>
      </c>
      <c r="E116">
        <v>0</v>
      </c>
      <c r="F116">
        <v>5</v>
      </c>
      <c r="G116">
        <v>2286.6275999999998</v>
      </c>
      <c r="H116">
        <v>996</v>
      </c>
      <c r="I116">
        <v>8029.2799000000396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4</v>
      </c>
      <c r="Q116">
        <v>18.904536</v>
      </c>
    </row>
    <row r="117" spans="1:17" x14ac:dyDescent="0.25">
      <c r="A117" t="s">
        <v>1892</v>
      </c>
      <c r="B117">
        <v>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83</v>
      </c>
      <c r="I117">
        <v>106.49448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 t="s">
        <v>1893</v>
      </c>
      <c r="B118">
        <v>11</v>
      </c>
      <c r="C118">
        <v>0</v>
      </c>
      <c r="D118">
        <v>0</v>
      </c>
      <c r="E118">
        <v>0</v>
      </c>
      <c r="F118">
        <v>1</v>
      </c>
      <c r="G118">
        <v>350.19670000000002</v>
      </c>
      <c r="H118">
        <v>268</v>
      </c>
      <c r="I118">
        <v>1171.1456800000001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 t="s">
        <v>354</v>
      </c>
      <c r="B119">
        <v>19</v>
      </c>
      <c r="C119">
        <v>0</v>
      </c>
      <c r="D119">
        <v>0</v>
      </c>
      <c r="E119">
        <v>0</v>
      </c>
      <c r="F119">
        <v>4</v>
      </c>
      <c r="G119">
        <v>306.48790000000002</v>
      </c>
      <c r="H119">
        <v>1538</v>
      </c>
      <c r="I119">
        <v>6037.3106399999997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  <c r="Q119">
        <v>8.8706519999999998</v>
      </c>
    </row>
    <row r="120" spans="1:17" x14ac:dyDescent="0.25">
      <c r="A120" t="s">
        <v>355</v>
      </c>
      <c r="B120">
        <v>16</v>
      </c>
      <c r="C120">
        <v>0</v>
      </c>
      <c r="D120">
        <v>0</v>
      </c>
      <c r="E120">
        <v>0</v>
      </c>
      <c r="F120">
        <v>6</v>
      </c>
      <c r="G120">
        <v>399.59562</v>
      </c>
      <c r="H120">
        <v>1383</v>
      </c>
      <c r="I120">
        <v>8825.3137200000401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</v>
      </c>
      <c r="Q120">
        <v>2.0858159999999999</v>
      </c>
    </row>
    <row r="121" spans="1:17" x14ac:dyDescent="0.25">
      <c r="A121" t="s">
        <v>356</v>
      </c>
      <c r="B121">
        <v>16</v>
      </c>
      <c r="C121">
        <v>0</v>
      </c>
      <c r="D121">
        <v>0</v>
      </c>
      <c r="E121">
        <v>0</v>
      </c>
      <c r="F121">
        <v>2</v>
      </c>
      <c r="G121">
        <v>262.04795999999999</v>
      </c>
      <c r="H121">
        <v>1779</v>
      </c>
      <c r="I121">
        <v>7590.9564199999904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  <c r="Q121">
        <v>2.6981760000000001</v>
      </c>
    </row>
    <row r="122" spans="1:17" x14ac:dyDescent="0.25">
      <c r="A122" t="s">
        <v>357</v>
      </c>
      <c r="B122">
        <v>19</v>
      </c>
      <c r="C122">
        <v>0</v>
      </c>
      <c r="D122">
        <v>0</v>
      </c>
      <c r="E122">
        <v>0</v>
      </c>
      <c r="F122">
        <v>4</v>
      </c>
      <c r="G122">
        <v>130.75157999999999</v>
      </c>
      <c r="H122">
        <v>1189</v>
      </c>
      <c r="I122">
        <v>6548.3191999999999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5</v>
      </c>
      <c r="Q122">
        <v>96.512028000000001</v>
      </c>
    </row>
    <row r="123" spans="1:17" x14ac:dyDescent="0.25">
      <c r="A123" t="s">
        <v>358</v>
      </c>
      <c r="B123">
        <v>18</v>
      </c>
      <c r="C123">
        <v>0</v>
      </c>
      <c r="D123">
        <v>0</v>
      </c>
      <c r="E123">
        <v>0</v>
      </c>
      <c r="F123">
        <v>1</v>
      </c>
      <c r="G123">
        <v>71.137780000000006</v>
      </c>
      <c r="H123">
        <v>1739</v>
      </c>
      <c r="I123">
        <v>8570.1287200000006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3</v>
      </c>
      <c r="Q123">
        <v>11.796431999999999</v>
      </c>
    </row>
    <row r="124" spans="1:17" x14ac:dyDescent="0.25">
      <c r="A124" t="s">
        <v>359</v>
      </c>
      <c r="B124">
        <v>21</v>
      </c>
      <c r="C124">
        <v>0</v>
      </c>
      <c r="D124">
        <v>0</v>
      </c>
      <c r="E124">
        <v>0</v>
      </c>
      <c r="F124">
        <v>5</v>
      </c>
      <c r="G124">
        <v>536.94921999999997</v>
      </c>
      <c r="H124">
        <v>2238</v>
      </c>
      <c r="I124">
        <v>10057.91034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1.0061279999999999</v>
      </c>
    </row>
    <row r="125" spans="1:17" x14ac:dyDescent="0.25">
      <c r="A125" t="s">
        <v>362</v>
      </c>
      <c r="B125">
        <v>60</v>
      </c>
      <c r="C125">
        <v>0</v>
      </c>
      <c r="D125">
        <v>0</v>
      </c>
      <c r="E125">
        <v>0</v>
      </c>
      <c r="F125">
        <v>9</v>
      </c>
      <c r="G125">
        <v>567.84222</v>
      </c>
      <c r="H125">
        <v>2248</v>
      </c>
      <c r="I125">
        <v>10729.1669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</v>
      </c>
      <c r="Q125">
        <v>26.417196000000001</v>
      </c>
    </row>
    <row r="126" spans="1:17" x14ac:dyDescent="0.25">
      <c r="A126" t="s">
        <v>365</v>
      </c>
      <c r="B126">
        <v>156</v>
      </c>
      <c r="C126">
        <v>0</v>
      </c>
      <c r="D126">
        <v>0</v>
      </c>
      <c r="E126">
        <v>0</v>
      </c>
      <c r="F126">
        <v>17</v>
      </c>
      <c r="G126">
        <v>2555.11942</v>
      </c>
      <c r="H126">
        <v>9203</v>
      </c>
      <c r="I126">
        <v>41634.980340000198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4</v>
      </c>
      <c r="Q126">
        <v>17.291844000000001</v>
      </c>
    </row>
    <row r="127" spans="1:17" x14ac:dyDescent="0.25">
      <c r="A127" t="s">
        <v>366</v>
      </c>
      <c r="B127">
        <v>12</v>
      </c>
      <c r="C127">
        <v>0</v>
      </c>
      <c r="D127">
        <v>0</v>
      </c>
      <c r="E127">
        <v>0</v>
      </c>
      <c r="F127">
        <v>5</v>
      </c>
      <c r="G127">
        <v>2716.2906600000001</v>
      </c>
      <c r="H127">
        <v>347</v>
      </c>
      <c r="I127">
        <v>6542.0953399999999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4</v>
      </c>
      <c r="Q127">
        <v>5.5221119999999999</v>
      </c>
    </row>
    <row r="128" spans="1:17" x14ac:dyDescent="0.25">
      <c r="A128" t="s">
        <v>1902</v>
      </c>
      <c r="B128">
        <v>19</v>
      </c>
      <c r="C128">
        <v>0</v>
      </c>
      <c r="D128">
        <v>0</v>
      </c>
      <c r="E128">
        <v>0</v>
      </c>
      <c r="F128">
        <v>6</v>
      </c>
      <c r="G128">
        <v>732.87270000000001</v>
      </c>
      <c r="H128">
        <v>1055</v>
      </c>
      <c r="I128">
        <v>5501.9156999999996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7.5016439999999998</v>
      </c>
    </row>
    <row r="129" spans="1:17" x14ac:dyDescent="0.25">
      <c r="A129" t="s">
        <v>1904</v>
      </c>
      <c r="B129">
        <v>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90</v>
      </c>
      <c r="I129">
        <v>236.98122000000001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25">
      <c r="A130" t="s">
        <v>1906</v>
      </c>
      <c r="B130">
        <v>5</v>
      </c>
      <c r="C130">
        <v>0</v>
      </c>
      <c r="D130">
        <v>0</v>
      </c>
      <c r="E130">
        <v>0</v>
      </c>
      <c r="F130">
        <v>6</v>
      </c>
      <c r="G130">
        <v>2640.5317799999998</v>
      </c>
      <c r="H130">
        <v>245</v>
      </c>
      <c r="I130">
        <v>4055.8671199999999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 t="s">
        <v>1908</v>
      </c>
      <c r="B131">
        <v>4</v>
      </c>
      <c r="C131">
        <v>0</v>
      </c>
      <c r="D131">
        <v>0</v>
      </c>
      <c r="E131">
        <v>0</v>
      </c>
      <c r="F131">
        <v>1</v>
      </c>
      <c r="G131">
        <v>131.55325999999999</v>
      </c>
      <c r="H131">
        <v>648</v>
      </c>
      <c r="I131">
        <v>3541.99586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25">
      <c r="A132" t="s">
        <v>1910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2611.1318000000001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t="s">
        <v>373</v>
      </c>
      <c r="B133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1507</v>
      </c>
      <c r="I133">
        <v>5693.6225599999898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7</v>
      </c>
      <c r="Q133">
        <v>7.811712</v>
      </c>
    </row>
    <row r="134" spans="1:17" x14ac:dyDescent="0.25">
      <c r="A134" t="s">
        <v>375</v>
      </c>
      <c r="B134">
        <v>11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822</v>
      </c>
      <c r="I134">
        <v>3139.5846800000099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4</v>
      </c>
      <c r="Q134">
        <v>12.598056</v>
      </c>
    </row>
    <row r="135" spans="1:17" x14ac:dyDescent="0.25">
      <c r="A135" t="s">
        <v>377</v>
      </c>
      <c r="B135">
        <v>27</v>
      </c>
      <c r="C135">
        <v>0</v>
      </c>
      <c r="D135">
        <v>0</v>
      </c>
      <c r="E135">
        <v>0</v>
      </c>
      <c r="F135">
        <v>2</v>
      </c>
      <c r="G135">
        <v>821.81154000000004</v>
      </c>
      <c r="H135">
        <v>1597</v>
      </c>
      <c r="I135">
        <v>5387.2518400000099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16</v>
      </c>
      <c r="Q135">
        <v>35.372928000000002</v>
      </c>
    </row>
    <row r="136" spans="1:17" x14ac:dyDescent="0.25">
      <c r="A136" t="s">
        <v>378</v>
      </c>
      <c r="B136">
        <v>24</v>
      </c>
      <c r="C136">
        <v>0</v>
      </c>
      <c r="D136">
        <v>0</v>
      </c>
      <c r="E136">
        <v>0</v>
      </c>
      <c r="F136">
        <v>1</v>
      </c>
      <c r="G136">
        <v>14.193199999999999</v>
      </c>
      <c r="H136">
        <v>1545</v>
      </c>
      <c r="I136">
        <v>5310.6502800000098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8</v>
      </c>
      <c r="Q136">
        <v>21.150084</v>
      </c>
    </row>
    <row r="137" spans="1:17" x14ac:dyDescent="0.25">
      <c r="A137" t="s">
        <v>387</v>
      </c>
      <c r="B137">
        <v>90</v>
      </c>
      <c r="C137">
        <v>0</v>
      </c>
      <c r="D137">
        <v>0</v>
      </c>
      <c r="E137">
        <v>0</v>
      </c>
      <c r="F137">
        <v>13</v>
      </c>
      <c r="G137">
        <v>1836.27918</v>
      </c>
      <c r="H137">
        <v>5215</v>
      </c>
      <c r="I137">
        <v>16249.8863599995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24</v>
      </c>
      <c r="Q137">
        <v>132.80702400000001</v>
      </c>
    </row>
    <row r="138" spans="1:17" x14ac:dyDescent="0.25">
      <c r="A138" t="s">
        <v>388</v>
      </c>
      <c r="B138">
        <v>120</v>
      </c>
      <c r="C138">
        <v>0</v>
      </c>
      <c r="D138">
        <v>0</v>
      </c>
      <c r="E138">
        <v>0</v>
      </c>
      <c r="F138">
        <v>7</v>
      </c>
      <c r="G138">
        <v>799.67388000000005</v>
      </c>
      <c r="H138">
        <v>7332</v>
      </c>
      <c r="I138">
        <v>19731.805560000201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57</v>
      </c>
      <c r="Q138">
        <v>206.52487199999999</v>
      </c>
    </row>
    <row r="139" spans="1:17" x14ac:dyDescent="0.25">
      <c r="A139" t="s">
        <v>389</v>
      </c>
      <c r="B139">
        <v>83</v>
      </c>
      <c r="C139">
        <v>0</v>
      </c>
      <c r="D139">
        <v>0</v>
      </c>
      <c r="E139">
        <v>0</v>
      </c>
      <c r="F139">
        <v>4</v>
      </c>
      <c r="G139">
        <v>969.54286000000002</v>
      </c>
      <c r="H139">
        <v>6085</v>
      </c>
      <c r="I139">
        <v>15888.1024399996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31</v>
      </c>
      <c r="Q139">
        <v>67.777739999999994</v>
      </c>
    </row>
    <row r="140" spans="1:17" x14ac:dyDescent="0.25">
      <c r="A140" t="s">
        <v>1911</v>
      </c>
      <c r="B140">
        <v>4</v>
      </c>
      <c r="C140">
        <v>0</v>
      </c>
      <c r="D140">
        <v>0</v>
      </c>
      <c r="E140">
        <v>0</v>
      </c>
      <c r="F140">
        <v>1</v>
      </c>
      <c r="G140">
        <v>739.23090000000002</v>
      </c>
      <c r="H140">
        <v>83</v>
      </c>
      <c r="I140">
        <v>384.12601999999998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 t="s">
        <v>399</v>
      </c>
      <c r="B141">
        <v>222</v>
      </c>
      <c r="C141">
        <v>0</v>
      </c>
      <c r="D141">
        <v>0</v>
      </c>
      <c r="E141">
        <v>0</v>
      </c>
      <c r="F141">
        <v>13</v>
      </c>
      <c r="G141">
        <v>660.46956</v>
      </c>
      <c r="H141">
        <v>10878</v>
      </c>
      <c r="I141">
        <v>21680.407580000301</v>
      </c>
      <c r="J141">
        <v>2</v>
      </c>
      <c r="K141">
        <v>19.246715999999999</v>
      </c>
      <c r="L141">
        <v>0</v>
      </c>
      <c r="M141">
        <v>0</v>
      </c>
      <c r="N141">
        <v>0</v>
      </c>
      <c r="O141">
        <v>0</v>
      </c>
      <c r="P141">
        <v>47</v>
      </c>
      <c r="Q141">
        <v>185.813064</v>
      </c>
    </row>
    <row r="142" spans="1:17" x14ac:dyDescent="0.25">
      <c r="A142" t="s">
        <v>402</v>
      </c>
      <c r="B142">
        <v>163</v>
      </c>
      <c r="C142">
        <v>0</v>
      </c>
      <c r="D142">
        <v>0</v>
      </c>
      <c r="E142">
        <v>0</v>
      </c>
      <c r="F142">
        <v>5</v>
      </c>
      <c r="G142">
        <v>269.02850000000001</v>
      </c>
      <c r="H142">
        <v>9454</v>
      </c>
      <c r="I142">
        <v>21967.970440000099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39</v>
      </c>
      <c r="Q142">
        <v>209.184012</v>
      </c>
    </row>
    <row r="143" spans="1:17" x14ac:dyDescent="0.25">
      <c r="A143" t="s">
        <v>403</v>
      </c>
      <c r="B143">
        <v>42</v>
      </c>
      <c r="C143">
        <v>0</v>
      </c>
      <c r="D143">
        <v>0</v>
      </c>
      <c r="E143">
        <v>0</v>
      </c>
      <c r="F143">
        <v>2</v>
      </c>
      <c r="G143">
        <v>1601.49956</v>
      </c>
      <c r="H143">
        <v>3418</v>
      </c>
      <c r="I143">
        <v>8604.11887999994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17</v>
      </c>
      <c r="Q143">
        <v>40.741512</v>
      </c>
    </row>
    <row r="144" spans="1:17" x14ac:dyDescent="0.25">
      <c r="A144" t="s">
        <v>1912</v>
      </c>
      <c r="B144">
        <v>1</v>
      </c>
      <c r="C144">
        <v>0</v>
      </c>
      <c r="D144">
        <v>0</v>
      </c>
      <c r="E144">
        <v>0</v>
      </c>
      <c r="F144">
        <v>1</v>
      </c>
      <c r="G144">
        <v>601.12606000000005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x14ac:dyDescent="0.25">
      <c r="A145" t="s">
        <v>1913</v>
      </c>
      <c r="B145">
        <v>7</v>
      </c>
      <c r="C145">
        <v>0</v>
      </c>
      <c r="D145">
        <v>0</v>
      </c>
      <c r="E145">
        <v>0</v>
      </c>
      <c r="F145">
        <v>18</v>
      </c>
      <c r="G145">
        <v>4329.5374199999997</v>
      </c>
      <c r="H145">
        <v>3</v>
      </c>
      <c r="I145">
        <v>1.19292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25">
      <c r="A146" t="s">
        <v>1914</v>
      </c>
      <c r="B146">
        <v>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37</v>
      </c>
      <c r="I146">
        <v>156.26133999999999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2.6810999999999998</v>
      </c>
    </row>
    <row r="147" spans="1:17" x14ac:dyDescent="0.25">
      <c r="A147" t="s">
        <v>413</v>
      </c>
      <c r="B147">
        <v>60</v>
      </c>
      <c r="C147">
        <v>0</v>
      </c>
      <c r="D147">
        <v>0</v>
      </c>
      <c r="E147">
        <v>0</v>
      </c>
      <c r="F147">
        <v>33</v>
      </c>
      <c r="G147">
        <v>4355.9631399999998</v>
      </c>
      <c r="H147">
        <v>33</v>
      </c>
      <c r="I147">
        <v>546.92049999999995</v>
      </c>
      <c r="J147">
        <v>3</v>
      </c>
      <c r="K147">
        <v>744.10325999999998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25">
      <c r="A148" t="s">
        <v>1915</v>
      </c>
      <c r="B148">
        <v>9</v>
      </c>
      <c r="C148">
        <v>0</v>
      </c>
      <c r="D148">
        <v>0</v>
      </c>
      <c r="E148">
        <v>0</v>
      </c>
      <c r="F148">
        <v>13</v>
      </c>
      <c r="G148">
        <v>3583.6872400000002</v>
      </c>
      <c r="H148">
        <v>354</v>
      </c>
      <c r="I148">
        <v>1039.0882799999999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 t="s">
        <v>414</v>
      </c>
      <c r="B149">
        <v>119</v>
      </c>
      <c r="C149">
        <v>0</v>
      </c>
      <c r="D149">
        <v>0</v>
      </c>
      <c r="E149">
        <v>0</v>
      </c>
      <c r="F149">
        <v>11</v>
      </c>
      <c r="G149">
        <v>1097.71038</v>
      </c>
      <c r="H149">
        <v>7624</v>
      </c>
      <c r="I149">
        <v>20210.669280000198</v>
      </c>
      <c r="J149">
        <v>1</v>
      </c>
      <c r="K149">
        <v>45.413592000000001</v>
      </c>
      <c r="L149">
        <v>0</v>
      </c>
      <c r="M149">
        <v>0</v>
      </c>
      <c r="N149">
        <v>0</v>
      </c>
      <c r="O149">
        <v>0</v>
      </c>
      <c r="P149">
        <v>43</v>
      </c>
      <c r="Q149">
        <v>101.793384</v>
      </c>
    </row>
    <row r="150" spans="1:17" x14ac:dyDescent="0.25">
      <c r="A150" t="s">
        <v>415</v>
      </c>
      <c r="B150">
        <v>91</v>
      </c>
      <c r="C150">
        <v>0</v>
      </c>
      <c r="D150">
        <v>0</v>
      </c>
      <c r="E150">
        <v>0</v>
      </c>
      <c r="F150">
        <v>3</v>
      </c>
      <c r="G150">
        <v>196.18261999999999</v>
      </c>
      <c r="H150">
        <v>7922</v>
      </c>
      <c r="I150">
        <v>23287.290260000002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64</v>
      </c>
      <c r="Q150">
        <v>226.20385200000001</v>
      </c>
    </row>
    <row r="151" spans="1:17" x14ac:dyDescent="0.25">
      <c r="A151" t="s">
        <v>416</v>
      </c>
      <c r="B151">
        <v>154</v>
      </c>
      <c r="C151">
        <v>0</v>
      </c>
      <c r="D151">
        <v>0</v>
      </c>
      <c r="E151">
        <v>0</v>
      </c>
      <c r="F151">
        <v>22</v>
      </c>
      <c r="G151">
        <v>2979.3101799999999</v>
      </c>
      <c r="H151">
        <v>5412</v>
      </c>
      <c r="I151">
        <v>19509.901599999601</v>
      </c>
      <c r="J151">
        <v>1</v>
      </c>
      <c r="K151">
        <v>170.300952</v>
      </c>
      <c r="L151">
        <v>0</v>
      </c>
      <c r="M151">
        <v>0</v>
      </c>
      <c r="N151">
        <v>0</v>
      </c>
      <c r="O151">
        <v>0</v>
      </c>
      <c r="P151">
        <v>147</v>
      </c>
      <c r="Q151">
        <v>539.22151199999996</v>
      </c>
    </row>
    <row r="152" spans="1:17" x14ac:dyDescent="0.25">
      <c r="A152" t="s">
        <v>417</v>
      </c>
      <c r="B152">
        <v>192</v>
      </c>
      <c r="C152">
        <v>0</v>
      </c>
      <c r="D152">
        <v>0</v>
      </c>
      <c r="E152">
        <v>0</v>
      </c>
      <c r="F152">
        <v>4</v>
      </c>
      <c r="G152">
        <v>83.289339999999996</v>
      </c>
      <c r="H152">
        <v>13255</v>
      </c>
      <c r="I152">
        <v>30833.330239999701</v>
      </c>
      <c r="J152">
        <v>1</v>
      </c>
      <c r="K152">
        <v>15.137867999999999</v>
      </c>
      <c r="L152">
        <v>0</v>
      </c>
      <c r="M152">
        <v>0</v>
      </c>
      <c r="N152">
        <v>0</v>
      </c>
      <c r="O152">
        <v>0</v>
      </c>
      <c r="P152">
        <v>45</v>
      </c>
      <c r="Q152">
        <v>161.75095200000001</v>
      </c>
    </row>
    <row r="153" spans="1:17" x14ac:dyDescent="0.25">
      <c r="A153" t="s">
        <v>418</v>
      </c>
      <c r="B153">
        <v>104</v>
      </c>
      <c r="C153">
        <v>0</v>
      </c>
      <c r="D153">
        <v>0</v>
      </c>
      <c r="E153">
        <v>0</v>
      </c>
      <c r="F153">
        <v>4</v>
      </c>
      <c r="G153">
        <v>589.00225999999998</v>
      </c>
      <c r="H153">
        <v>8279</v>
      </c>
      <c r="I153">
        <v>21820.8980600002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44</v>
      </c>
      <c r="Q153">
        <v>153.738708</v>
      </c>
    </row>
    <row r="154" spans="1:17" x14ac:dyDescent="0.25">
      <c r="A154" t="s">
        <v>419</v>
      </c>
      <c r="B154">
        <v>83</v>
      </c>
      <c r="C154">
        <v>0</v>
      </c>
      <c r="D154">
        <v>0</v>
      </c>
      <c r="E154">
        <v>0</v>
      </c>
      <c r="F154">
        <v>4</v>
      </c>
      <c r="G154">
        <v>361.27715999999998</v>
      </c>
      <c r="H154">
        <v>6254</v>
      </c>
      <c r="I154">
        <v>18018.767819999801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61</v>
      </c>
      <c r="Q154">
        <v>145.08362399999999</v>
      </c>
    </row>
    <row r="155" spans="1:17" x14ac:dyDescent="0.25">
      <c r="A155" t="s">
        <v>420</v>
      </c>
      <c r="B155">
        <v>98</v>
      </c>
      <c r="C155">
        <v>0</v>
      </c>
      <c r="D155">
        <v>0</v>
      </c>
      <c r="E155">
        <v>0</v>
      </c>
      <c r="F155">
        <v>15</v>
      </c>
      <c r="G155">
        <v>820.54593999999997</v>
      </c>
      <c r="H155">
        <v>2958</v>
      </c>
      <c r="I155">
        <v>9748.3847200001692</v>
      </c>
      <c r="J155">
        <v>2</v>
      </c>
      <c r="K155">
        <v>64.173720000000003</v>
      </c>
      <c r="L155">
        <v>0</v>
      </c>
      <c r="M155">
        <v>0</v>
      </c>
      <c r="N155">
        <v>0</v>
      </c>
      <c r="O155">
        <v>0</v>
      </c>
      <c r="P155">
        <v>22</v>
      </c>
      <c r="Q155">
        <v>56.287536000000003</v>
      </c>
    </row>
    <row r="156" spans="1:17" x14ac:dyDescent="0.25">
      <c r="A156" t="s">
        <v>421</v>
      </c>
      <c r="B156">
        <v>76</v>
      </c>
      <c r="C156">
        <v>0</v>
      </c>
      <c r="D156">
        <v>0</v>
      </c>
      <c r="E156">
        <v>0</v>
      </c>
      <c r="F156">
        <v>3</v>
      </c>
      <c r="G156">
        <v>203.67696000000001</v>
      </c>
      <c r="H156">
        <v>4416</v>
      </c>
      <c r="I156">
        <v>12157.211359999799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28</v>
      </c>
      <c r="Q156">
        <v>124.27443599999999</v>
      </c>
    </row>
    <row r="157" spans="1:17" x14ac:dyDescent="0.25">
      <c r="A157" t="s">
        <v>422</v>
      </c>
      <c r="B157">
        <v>51</v>
      </c>
      <c r="C157">
        <v>0</v>
      </c>
      <c r="D157">
        <v>0</v>
      </c>
      <c r="E157">
        <v>0</v>
      </c>
      <c r="F157">
        <v>3</v>
      </c>
      <c r="G157">
        <v>503.32013999999998</v>
      </c>
      <c r="H157">
        <v>3721</v>
      </c>
      <c r="I157">
        <v>11075.2634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23</v>
      </c>
      <c r="Q157">
        <v>55.669835999999997</v>
      </c>
    </row>
    <row r="158" spans="1:17" x14ac:dyDescent="0.25">
      <c r="A158" t="s">
        <v>423</v>
      </c>
      <c r="B158">
        <v>93</v>
      </c>
      <c r="C158">
        <v>0</v>
      </c>
      <c r="D158">
        <v>0</v>
      </c>
      <c r="E158">
        <v>0</v>
      </c>
      <c r="F158">
        <v>11</v>
      </c>
      <c r="G158">
        <v>1833.90688</v>
      </c>
      <c r="H158">
        <v>4003</v>
      </c>
      <c r="I158">
        <v>9179.01583999988</v>
      </c>
      <c r="J158">
        <v>3</v>
      </c>
      <c r="K158">
        <v>55.199136000000003</v>
      </c>
      <c r="L158">
        <v>0</v>
      </c>
      <c r="M158">
        <v>0</v>
      </c>
      <c r="N158">
        <v>0</v>
      </c>
      <c r="O158">
        <v>0</v>
      </c>
      <c r="P158">
        <v>23</v>
      </c>
      <c r="Q158">
        <v>94.915440000000004</v>
      </c>
    </row>
    <row r="159" spans="1:17" x14ac:dyDescent="0.25">
      <c r="A159" t="s">
        <v>424</v>
      </c>
      <c r="B159">
        <v>74</v>
      </c>
      <c r="C159">
        <v>0</v>
      </c>
      <c r="D159">
        <v>0</v>
      </c>
      <c r="E159">
        <v>0</v>
      </c>
      <c r="F159">
        <v>7</v>
      </c>
      <c r="G159">
        <v>823.23504000000003</v>
      </c>
      <c r="H159">
        <v>4158</v>
      </c>
      <c r="I159">
        <v>11549.7618199999</v>
      </c>
      <c r="J159">
        <v>1</v>
      </c>
      <c r="K159">
        <v>5.1901200000000003</v>
      </c>
      <c r="L159">
        <v>0</v>
      </c>
      <c r="M159">
        <v>0</v>
      </c>
      <c r="N159">
        <v>0</v>
      </c>
      <c r="O159">
        <v>0</v>
      </c>
      <c r="P159">
        <v>27</v>
      </c>
      <c r="Q159">
        <v>151.077888</v>
      </c>
    </row>
    <row r="160" spans="1:17" x14ac:dyDescent="0.25">
      <c r="A160" t="s">
        <v>425</v>
      </c>
      <c r="B160">
        <v>103</v>
      </c>
      <c r="C160">
        <v>0</v>
      </c>
      <c r="D160">
        <v>0</v>
      </c>
      <c r="E160">
        <v>0</v>
      </c>
      <c r="F160">
        <v>9</v>
      </c>
      <c r="G160">
        <v>428.34550000000002</v>
      </c>
      <c r="H160">
        <v>6815</v>
      </c>
      <c r="I160">
        <v>19861.5384000001</v>
      </c>
      <c r="J160">
        <v>1</v>
      </c>
      <c r="K160">
        <v>25.301856000000001</v>
      </c>
      <c r="L160">
        <v>0</v>
      </c>
      <c r="M160">
        <v>0</v>
      </c>
      <c r="N160">
        <v>0</v>
      </c>
      <c r="O160">
        <v>0</v>
      </c>
      <c r="P160">
        <v>44</v>
      </c>
      <c r="Q160">
        <v>119.682264</v>
      </c>
    </row>
    <row r="161" spans="1:17" x14ac:dyDescent="0.25">
      <c r="A161" t="s">
        <v>426</v>
      </c>
      <c r="B161">
        <v>147</v>
      </c>
      <c r="C161">
        <v>0</v>
      </c>
      <c r="D161">
        <v>0</v>
      </c>
      <c r="E161">
        <v>0</v>
      </c>
      <c r="F161">
        <v>9</v>
      </c>
      <c r="G161">
        <v>1212.9485999999999</v>
      </c>
      <c r="H161">
        <v>9591</v>
      </c>
      <c r="I161">
        <v>29021.915199999501</v>
      </c>
      <c r="J161">
        <v>1</v>
      </c>
      <c r="K161">
        <v>18.165431999999999</v>
      </c>
      <c r="L161">
        <v>0</v>
      </c>
      <c r="M161">
        <v>0</v>
      </c>
      <c r="N161">
        <v>0</v>
      </c>
      <c r="O161">
        <v>0</v>
      </c>
      <c r="P161">
        <v>117</v>
      </c>
      <c r="Q161">
        <v>413.05646400000001</v>
      </c>
    </row>
    <row r="162" spans="1:17" x14ac:dyDescent="0.25">
      <c r="A162" t="s">
        <v>427</v>
      </c>
      <c r="B162">
        <v>158</v>
      </c>
      <c r="C162">
        <v>0</v>
      </c>
      <c r="D162">
        <v>0</v>
      </c>
      <c r="E162">
        <v>0</v>
      </c>
      <c r="F162">
        <v>17</v>
      </c>
      <c r="G162">
        <v>879.76311999999996</v>
      </c>
      <c r="H162">
        <v>10203</v>
      </c>
      <c r="I162">
        <v>26444.179759999599</v>
      </c>
      <c r="J162">
        <v>3</v>
      </c>
      <c r="K162">
        <v>67.201284000000001</v>
      </c>
      <c r="L162">
        <v>0</v>
      </c>
      <c r="M162">
        <v>0</v>
      </c>
      <c r="N162">
        <v>0</v>
      </c>
      <c r="O162">
        <v>0</v>
      </c>
      <c r="P162">
        <v>84</v>
      </c>
      <c r="Q162">
        <v>285.08599199999998</v>
      </c>
    </row>
    <row r="163" spans="1:17" x14ac:dyDescent="0.25">
      <c r="A163" t="s">
        <v>428</v>
      </c>
      <c r="B163">
        <v>96</v>
      </c>
      <c r="C163">
        <v>0</v>
      </c>
      <c r="D163">
        <v>0</v>
      </c>
      <c r="E163">
        <v>0</v>
      </c>
      <c r="F163">
        <v>1</v>
      </c>
      <c r="G163">
        <v>26.84686</v>
      </c>
      <c r="H163">
        <v>6448</v>
      </c>
      <c r="I163">
        <v>18421.632600000299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64</v>
      </c>
      <c r="Q163">
        <v>174.22653600000001</v>
      </c>
    </row>
    <row r="164" spans="1:17" x14ac:dyDescent="0.25">
      <c r="A164" t="s">
        <v>429</v>
      </c>
      <c r="B164">
        <v>166</v>
      </c>
      <c r="C164">
        <v>0</v>
      </c>
      <c r="D164">
        <v>0</v>
      </c>
      <c r="E164">
        <v>0</v>
      </c>
      <c r="F164">
        <v>16</v>
      </c>
      <c r="G164">
        <v>1203.0348200000001</v>
      </c>
      <c r="H164">
        <v>7593</v>
      </c>
      <c r="I164">
        <v>23289.661899999799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92</v>
      </c>
      <c r="Q164">
        <v>299.78573999999998</v>
      </c>
    </row>
    <row r="165" spans="1:17" x14ac:dyDescent="0.25">
      <c r="A165" t="s">
        <v>430</v>
      </c>
      <c r="B165">
        <v>49</v>
      </c>
      <c r="C165">
        <v>0</v>
      </c>
      <c r="D165">
        <v>0</v>
      </c>
      <c r="E165">
        <v>0</v>
      </c>
      <c r="F165">
        <v>16</v>
      </c>
      <c r="G165">
        <v>1445.633</v>
      </c>
      <c r="H165">
        <v>1420</v>
      </c>
      <c r="I165">
        <v>5838.54828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12</v>
      </c>
      <c r="Q165">
        <v>39.173496</v>
      </c>
    </row>
    <row r="166" spans="1:17" x14ac:dyDescent="0.25">
      <c r="A166" t="s">
        <v>431</v>
      </c>
      <c r="B166">
        <v>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2010</v>
      </c>
      <c r="I166">
        <v>4871.8281000000197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21</v>
      </c>
      <c r="Q166">
        <v>42.253259999999997</v>
      </c>
    </row>
    <row r="167" spans="1:17" x14ac:dyDescent="0.25">
      <c r="A167" t="s">
        <v>432</v>
      </c>
      <c r="B167">
        <v>708</v>
      </c>
      <c r="C167">
        <v>6</v>
      </c>
      <c r="D167">
        <v>0</v>
      </c>
      <c r="E167">
        <v>0</v>
      </c>
      <c r="F167">
        <v>3</v>
      </c>
      <c r="G167">
        <v>309.30475999999999</v>
      </c>
      <c r="H167">
        <v>4993</v>
      </c>
      <c r="I167">
        <v>10487.473519999499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94</v>
      </c>
      <c r="Q167">
        <v>395.36345999999998</v>
      </c>
    </row>
    <row r="168" spans="1:17" x14ac:dyDescent="0.25">
      <c r="A168" t="s">
        <v>433</v>
      </c>
      <c r="B168">
        <v>1816</v>
      </c>
      <c r="C168">
        <v>15</v>
      </c>
      <c r="D168">
        <v>0</v>
      </c>
      <c r="E168">
        <v>0</v>
      </c>
      <c r="F168">
        <v>14</v>
      </c>
      <c r="G168">
        <v>208.33222000000001</v>
      </c>
      <c r="H168">
        <v>4785</v>
      </c>
      <c r="I168">
        <v>11702.623599999701</v>
      </c>
      <c r="J168">
        <v>2</v>
      </c>
      <c r="K168">
        <v>2471.03982</v>
      </c>
      <c r="L168">
        <v>0</v>
      </c>
      <c r="M168">
        <v>0</v>
      </c>
      <c r="N168">
        <v>0</v>
      </c>
      <c r="O168">
        <v>0</v>
      </c>
      <c r="P168">
        <v>175</v>
      </c>
      <c r="Q168">
        <v>671.02804800000001</v>
      </c>
    </row>
    <row r="169" spans="1:17" x14ac:dyDescent="0.25">
      <c r="A169" t="s">
        <v>434</v>
      </c>
      <c r="B169">
        <v>56</v>
      </c>
      <c r="C169">
        <v>0</v>
      </c>
      <c r="D169">
        <v>0</v>
      </c>
      <c r="E169">
        <v>0</v>
      </c>
      <c r="F169">
        <v>1</v>
      </c>
      <c r="G169">
        <v>156.05851999999999</v>
      </c>
      <c r="H169">
        <v>2926</v>
      </c>
      <c r="I169">
        <v>5252.8945599999597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51</v>
      </c>
      <c r="Q169">
        <v>139.939908</v>
      </c>
    </row>
    <row r="170" spans="1:17" x14ac:dyDescent="0.25">
      <c r="A170" t="s">
        <v>435</v>
      </c>
      <c r="B170">
        <v>573</v>
      </c>
      <c r="C170">
        <v>9</v>
      </c>
      <c r="D170">
        <v>0</v>
      </c>
      <c r="E170">
        <v>0</v>
      </c>
      <c r="F170">
        <v>4</v>
      </c>
      <c r="G170">
        <v>59.42154</v>
      </c>
      <c r="H170">
        <v>3440</v>
      </c>
      <c r="I170">
        <v>8166.1475599999203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80</v>
      </c>
      <c r="Q170">
        <v>525.272424</v>
      </c>
    </row>
    <row r="171" spans="1:17" x14ac:dyDescent="0.25">
      <c r="A171" t="s">
        <v>436</v>
      </c>
      <c r="B171">
        <v>1494</v>
      </c>
      <c r="C171">
        <v>9</v>
      </c>
      <c r="D171">
        <v>0</v>
      </c>
      <c r="E171">
        <v>0</v>
      </c>
      <c r="F171">
        <v>6</v>
      </c>
      <c r="G171">
        <v>158.91363999999999</v>
      </c>
      <c r="H171">
        <v>5651</v>
      </c>
      <c r="I171">
        <v>16091.841119999401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122</v>
      </c>
      <c r="Q171">
        <v>869.78008799999998</v>
      </c>
    </row>
    <row r="172" spans="1:17" x14ac:dyDescent="0.25">
      <c r="A172" t="s">
        <v>445</v>
      </c>
      <c r="B172">
        <v>89</v>
      </c>
      <c r="C172">
        <v>0</v>
      </c>
      <c r="D172">
        <v>0</v>
      </c>
      <c r="E172">
        <v>0</v>
      </c>
      <c r="F172">
        <v>10</v>
      </c>
      <c r="G172">
        <v>1671.86564</v>
      </c>
      <c r="H172">
        <v>3641</v>
      </c>
      <c r="I172">
        <v>16456.009959999999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4</v>
      </c>
      <c r="Q172">
        <v>24.508464</v>
      </c>
    </row>
    <row r="173" spans="1:17" x14ac:dyDescent="0.25">
      <c r="A173" t="s">
        <v>446</v>
      </c>
      <c r="B173">
        <v>65</v>
      </c>
      <c r="C173">
        <v>0</v>
      </c>
      <c r="D173">
        <v>0</v>
      </c>
      <c r="E173">
        <v>0</v>
      </c>
      <c r="F173">
        <v>7</v>
      </c>
      <c r="G173">
        <v>3727.16012</v>
      </c>
      <c r="H173">
        <v>2842</v>
      </c>
      <c r="I173">
        <v>9388.0285399998902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9</v>
      </c>
      <c r="Q173">
        <v>27.165996</v>
      </c>
    </row>
    <row r="174" spans="1:17" x14ac:dyDescent="0.25">
      <c r="A174" t="s">
        <v>1917</v>
      </c>
      <c r="B174">
        <v>6</v>
      </c>
      <c r="C174">
        <v>0</v>
      </c>
      <c r="D174">
        <v>0</v>
      </c>
      <c r="E174">
        <v>0</v>
      </c>
      <c r="F174">
        <v>3</v>
      </c>
      <c r="G174">
        <v>2573.6034399999999</v>
      </c>
      <c r="H174">
        <v>293</v>
      </c>
      <c r="I174">
        <v>1238.12544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 t="s">
        <v>1918</v>
      </c>
      <c r="B175">
        <v>3</v>
      </c>
      <c r="C175">
        <v>0</v>
      </c>
      <c r="D175">
        <v>0</v>
      </c>
      <c r="E175">
        <v>0</v>
      </c>
      <c r="F175">
        <v>6</v>
      </c>
      <c r="G175">
        <v>4591.2921399999996</v>
      </c>
      <c r="H175">
        <v>66</v>
      </c>
      <c r="I175">
        <v>74.830240000000003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 t="s">
        <v>450</v>
      </c>
      <c r="B176">
        <v>85</v>
      </c>
      <c r="C176">
        <v>0</v>
      </c>
      <c r="D176">
        <v>0</v>
      </c>
      <c r="E176">
        <v>0</v>
      </c>
      <c r="F176">
        <v>9</v>
      </c>
      <c r="G176">
        <v>735.24477999999999</v>
      </c>
      <c r="H176">
        <v>4241</v>
      </c>
      <c r="I176">
        <v>12128.7362399997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23</v>
      </c>
      <c r="Q176">
        <v>41.353152000000001</v>
      </c>
    </row>
    <row r="177" spans="1:17" x14ac:dyDescent="0.25">
      <c r="A177" t="s">
        <v>19</v>
      </c>
      <c r="B177">
        <v>76</v>
      </c>
      <c r="C177">
        <v>0</v>
      </c>
      <c r="D177">
        <v>0</v>
      </c>
      <c r="E177">
        <v>0</v>
      </c>
      <c r="F177">
        <v>5</v>
      </c>
      <c r="G177">
        <v>2329.2022400000001</v>
      </c>
      <c r="H177">
        <v>3325</v>
      </c>
      <c r="I177">
        <v>9338.6658199999292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44</v>
      </c>
      <c r="Q177">
        <v>124.46093999999999</v>
      </c>
    </row>
    <row r="178" spans="1:17" x14ac:dyDescent="0.25">
      <c r="A178" t="s">
        <v>453</v>
      </c>
      <c r="B178">
        <v>57</v>
      </c>
      <c r="C178">
        <v>0</v>
      </c>
      <c r="D178">
        <v>0</v>
      </c>
      <c r="E178">
        <v>0</v>
      </c>
      <c r="F178">
        <v>10</v>
      </c>
      <c r="G178">
        <v>943.30344000000002</v>
      </c>
      <c r="H178">
        <v>2701</v>
      </c>
      <c r="I178">
        <v>12571.8801999999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18</v>
      </c>
      <c r="Q178">
        <v>49.002636000000003</v>
      </c>
    </row>
    <row r="179" spans="1:17" x14ac:dyDescent="0.25">
      <c r="A179" t="s">
        <v>454</v>
      </c>
      <c r="B179">
        <v>52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2813</v>
      </c>
      <c r="I179">
        <v>15592.837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3</v>
      </c>
      <c r="Q179">
        <v>8.8265759999999993</v>
      </c>
    </row>
    <row r="180" spans="1:17" x14ac:dyDescent="0.25">
      <c r="A180" t="s">
        <v>455</v>
      </c>
      <c r="B180">
        <v>2</v>
      </c>
      <c r="C180">
        <v>0</v>
      </c>
      <c r="D180">
        <v>0</v>
      </c>
      <c r="E180">
        <v>0</v>
      </c>
      <c r="F180">
        <v>3</v>
      </c>
      <c r="G180">
        <v>5342.7657600000002</v>
      </c>
      <c r="H180">
        <v>4</v>
      </c>
      <c r="I180">
        <v>10.08212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 t="s">
        <v>457</v>
      </c>
      <c r="B181">
        <v>111</v>
      </c>
      <c r="C181">
        <v>0</v>
      </c>
      <c r="D181">
        <v>0</v>
      </c>
      <c r="E181">
        <v>0</v>
      </c>
      <c r="F181">
        <v>10</v>
      </c>
      <c r="G181">
        <v>1156.89858</v>
      </c>
      <c r="H181">
        <v>4735</v>
      </c>
      <c r="I181">
        <v>24916.129239999798</v>
      </c>
      <c r="J181">
        <v>1</v>
      </c>
      <c r="K181">
        <v>34.384571999999999</v>
      </c>
      <c r="L181">
        <v>0</v>
      </c>
      <c r="M181">
        <v>0</v>
      </c>
      <c r="N181">
        <v>0</v>
      </c>
      <c r="O181">
        <v>0</v>
      </c>
      <c r="P181">
        <v>53</v>
      </c>
      <c r="Q181">
        <v>150.70467600000001</v>
      </c>
    </row>
    <row r="182" spans="1:17" x14ac:dyDescent="0.25">
      <c r="A182" t="s">
        <v>464</v>
      </c>
      <c r="B182">
        <v>120</v>
      </c>
      <c r="C182">
        <v>0</v>
      </c>
      <c r="D182">
        <v>0</v>
      </c>
      <c r="E182">
        <v>0</v>
      </c>
      <c r="F182">
        <v>7</v>
      </c>
      <c r="G182">
        <v>775.73073999999997</v>
      </c>
      <c r="H182">
        <v>7486</v>
      </c>
      <c r="I182">
        <v>36639.561000000802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52</v>
      </c>
      <c r="Q182">
        <v>158.367684</v>
      </c>
    </row>
    <row r="183" spans="1:17" x14ac:dyDescent="0.25">
      <c r="A183" t="s">
        <v>465</v>
      </c>
      <c r="B183">
        <v>156</v>
      </c>
      <c r="C183">
        <v>0</v>
      </c>
      <c r="D183">
        <v>0</v>
      </c>
      <c r="E183">
        <v>0</v>
      </c>
      <c r="F183">
        <v>6</v>
      </c>
      <c r="G183">
        <v>706.12490000000003</v>
      </c>
      <c r="H183">
        <v>8186</v>
      </c>
      <c r="I183">
        <v>19126.1597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48</v>
      </c>
      <c r="Q183">
        <v>194.76915600000001</v>
      </c>
    </row>
    <row r="184" spans="1:17" x14ac:dyDescent="0.25">
      <c r="A184" t="s">
        <v>466</v>
      </c>
      <c r="B184">
        <v>147</v>
      </c>
      <c r="C184">
        <v>0</v>
      </c>
      <c r="D184">
        <v>0</v>
      </c>
      <c r="E184">
        <v>0</v>
      </c>
      <c r="F184">
        <v>1</v>
      </c>
      <c r="G184">
        <v>616.06637999999998</v>
      </c>
      <c r="H184">
        <v>10476</v>
      </c>
      <c r="I184">
        <v>24563.571500000398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51</v>
      </c>
      <c r="Q184">
        <v>161.564592</v>
      </c>
    </row>
    <row r="185" spans="1:17" x14ac:dyDescent="0.25">
      <c r="A185" t="s">
        <v>467</v>
      </c>
      <c r="B185">
        <v>174</v>
      </c>
      <c r="C185">
        <v>0</v>
      </c>
      <c r="D185">
        <v>0</v>
      </c>
      <c r="E185">
        <v>0</v>
      </c>
      <c r="F185">
        <v>5</v>
      </c>
      <c r="G185">
        <v>58.821060000000003</v>
      </c>
      <c r="H185">
        <v>12306</v>
      </c>
      <c r="I185">
        <v>31713.419760000401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50</v>
      </c>
      <c r="Q185">
        <v>228.70844399999999</v>
      </c>
    </row>
    <row r="186" spans="1:17" x14ac:dyDescent="0.25">
      <c r="A186" t="s">
        <v>1920</v>
      </c>
      <c r="B186">
        <v>8</v>
      </c>
      <c r="C186">
        <v>0</v>
      </c>
      <c r="D186">
        <v>0</v>
      </c>
      <c r="E186">
        <v>0</v>
      </c>
      <c r="F186">
        <v>8</v>
      </c>
      <c r="G186">
        <v>2158.8842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 t="s">
        <v>1921</v>
      </c>
      <c r="B187">
        <v>17</v>
      </c>
      <c r="C187">
        <v>0</v>
      </c>
      <c r="D187">
        <v>0</v>
      </c>
      <c r="E187">
        <v>0</v>
      </c>
      <c r="F187">
        <v>17</v>
      </c>
      <c r="G187">
        <v>2047.8509200000001</v>
      </c>
      <c r="H187">
        <v>2</v>
      </c>
      <c r="I187">
        <v>16.828800000000001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25">
      <c r="A188" t="s">
        <v>473</v>
      </c>
      <c r="B188">
        <v>178</v>
      </c>
      <c r="C188">
        <v>0</v>
      </c>
      <c r="D188">
        <v>0</v>
      </c>
      <c r="E188">
        <v>0</v>
      </c>
      <c r="F188">
        <v>14</v>
      </c>
      <c r="G188">
        <v>1309.7693200000001</v>
      </c>
      <c r="H188">
        <v>9230</v>
      </c>
      <c r="I188">
        <v>19607.5938799994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26</v>
      </c>
      <c r="Q188">
        <v>126.279264</v>
      </c>
    </row>
    <row r="189" spans="1:17" x14ac:dyDescent="0.25">
      <c r="A189" t="s">
        <v>474</v>
      </c>
      <c r="B189">
        <v>105</v>
      </c>
      <c r="C189">
        <v>0</v>
      </c>
      <c r="D189">
        <v>0</v>
      </c>
      <c r="E189">
        <v>0</v>
      </c>
      <c r="F189">
        <v>4</v>
      </c>
      <c r="G189">
        <v>426.08159999999998</v>
      </c>
      <c r="H189">
        <v>7849</v>
      </c>
      <c r="I189">
        <v>18603.8070200004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29</v>
      </c>
      <c r="Q189">
        <v>107.091876</v>
      </c>
    </row>
    <row r="190" spans="1:17" x14ac:dyDescent="0.25">
      <c r="A190" t="s">
        <v>475</v>
      </c>
      <c r="B190">
        <v>232</v>
      </c>
      <c r="C190">
        <v>0</v>
      </c>
      <c r="D190">
        <v>0</v>
      </c>
      <c r="E190">
        <v>0</v>
      </c>
      <c r="F190">
        <v>5</v>
      </c>
      <c r="G190">
        <v>415.80468000000002</v>
      </c>
      <c r="H190">
        <v>11397</v>
      </c>
      <c r="I190">
        <v>21746.341959998601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55</v>
      </c>
      <c r="Q190">
        <v>211.04258400000001</v>
      </c>
    </row>
    <row r="191" spans="1:17" x14ac:dyDescent="0.25">
      <c r="A191" t="s">
        <v>476</v>
      </c>
      <c r="B191">
        <v>163</v>
      </c>
      <c r="C191">
        <v>0</v>
      </c>
      <c r="D191">
        <v>0</v>
      </c>
      <c r="E191">
        <v>0</v>
      </c>
      <c r="F191">
        <v>5</v>
      </c>
      <c r="G191">
        <v>335.52418</v>
      </c>
      <c r="H191">
        <v>8242</v>
      </c>
      <c r="I191">
        <v>17422.581259999399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19</v>
      </c>
      <c r="Q191">
        <v>104.290908</v>
      </c>
    </row>
    <row r="192" spans="1:17" x14ac:dyDescent="0.25">
      <c r="A192" t="s">
        <v>1922</v>
      </c>
      <c r="B192">
        <v>16</v>
      </c>
      <c r="C192">
        <v>0</v>
      </c>
      <c r="D192">
        <v>0</v>
      </c>
      <c r="E192">
        <v>0</v>
      </c>
      <c r="F192">
        <v>14</v>
      </c>
      <c r="G192">
        <v>1945.8197399999999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 t="s">
        <v>1923</v>
      </c>
      <c r="B193">
        <v>3</v>
      </c>
      <c r="C193">
        <v>0</v>
      </c>
      <c r="D193">
        <v>0</v>
      </c>
      <c r="E193">
        <v>0</v>
      </c>
      <c r="F193">
        <v>2</v>
      </c>
      <c r="G193">
        <v>341.02762000000001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 t="s">
        <v>478</v>
      </c>
      <c r="B194">
        <v>144</v>
      </c>
      <c r="C194">
        <v>6</v>
      </c>
      <c r="D194">
        <v>0</v>
      </c>
      <c r="E194">
        <v>0</v>
      </c>
      <c r="F194">
        <v>18</v>
      </c>
      <c r="G194">
        <v>299.90017999999998</v>
      </c>
      <c r="H194">
        <v>88</v>
      </c>
      <c r="I194">
        <v>766.03384000000005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23.445972000000001</v>
      </c>
    </row>
    <row r="195" spans="1:17" x14ac:dyDescent="0.25">
      <c r="A195" t="s">
        <v>479</v>
      </c>
      <c r="B195">
        <v>872</v>
      </c>
      <c r="C195">
        <v>6</v>
      </c>
      <c r="D195">
        <v>0</v>
      </c>
      <c r="E195">
        <v>0</v>
      </c>
      <c r="F195">
        <v>38</v>
      </c>
      <c r="G195">
        <v>411.89357999999999</v>
      </c>
      <c r="H195">
        <v>4145</v>
      </c>
      <c r="I195">
        <v>9424.9930600000407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15</v>
      </c>
      <c r="Q195">
        <v>140.21538000000001</v>
      </c>
    </row>
    <row r="196" spans="1:17" x14ac:dyDescent="0.25">
      <c r="A196" t="s">
        <v>481</v>
      </c>
      <c r="B196">
        <v>71</v>
      </c>
      <c r="C196">
        <v>0</v>
      </c>
      <c r="D196">
        <v>0</v>
      </c>
      <c r="E196">
        <v>0</v>
      </c>
      <c r="F196">
        <v>2</v>
      </c>
      <c r="G196">
        <v>601.18560000000002</v>
      </c>
      <c r="H196">
        <v>3568</v>
      </c>
      <c r="I196">
        <v>8245.5069999999705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61</v>
      </c>
      <c r="Q196">
        <v>395.84896800000001</v>
      </c>
    </row>
    <row r="197" spans="1:17" x14ac:dyDescent="0.25">
      <c r="A197" t="s">
        <v>486</v>
      </c>
      <c r="B197">
        <v>672</v>
      </c>
      <c r="C197">
        <v>9</v>
      </c>
      <c r="D197">
        <v>0</v>
      </c>
      <c r="E197">
        <v>0</v>
      </c>
      <c r="F197">
        <v>15</v>
      </c>
      <c r="G197">
        <v>3313.5897599999998</v>
      </c>
      <c r="H197">
        <v>11118</v>
      </c>
      <c r="I197">
        <v>25556.475079997799</v>
      </c>
      <c r="J197">
        <v>2</v>
      </c>
      <c r="K197">
        <v>46.440804</v>
      </c>
      <c r="L197">
        <v>0</v>
      </c>
      <c r="M197">
        <v>0</v>
      </c>
      <c r="N197">
        <v>0</v>
      </c>
      <c r="O197">
        <v>0</v>
      </c>
      <c r="P197">
        <v>142</v>
      </c>
      <c r="Q197">
        <v>690.93304799999999</v>
      </c>
    </row>
    <row r="198" spans="1:17" x14ac:dyDescent="0.25">
      <c r="A198" t="s">
        <v>487</v>
      </c>
      <c r="B198">
        <v>20</v>
      </c>
      <c r="C198">
        <v>6</v>
      </c>
      <c r="D198">
        <v>0</v>
      </c>
      <c r="E198">
        <v>0</v>
      </c>
      <c r="F198">
        <v>0</v>
      </c>
      <c r="G198">
        <v>0</v>
      </c>
      <c r="H198">
        <v>225</v>
      </c>
      <c r="I198">
        <v>753.32268000000101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3</v>
      </c>
      <c r="Q198">
        <v>19.534140000000001</v>
      </c>
    </row>
    <row r="199" spans="1:17" x14ac:dyDescent="0.25">
      <c r="A199" t="s">
        <v>488</v>
      </c>
      <c r="B199">
        <v>221</v>
      </c>
      <c r="C199">
        <v>6</v>
      </c>
      <c r="D199">
        <v>0</v>
      </c>
      <c r="E199">
        <v>0</v>
      </c>
      <c r="F199">
        <v>5</v>
      </c>
      <c r="G199">
        <v>2855.6154200000001</v>
      </c>
      <c r="H199">
        <v>3513</v>
      </c>
      <c r="I199">
        <v>6512.3855399998101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43</v>
      </c>
      <c r="Q199">
        <v>98.300663999999998</v>
      </c>
    </row>
    <row r="200" spans="1:17" x14ac:dyDescent="0.25">
      <c r="A200" t="s">
        <v>489</v>
      </c>
      <c r="B200">
        <v>1614</v>
      </c>
      <c r="C200">
        <v>12</v>
      </c>
      <c r="D200">
        <v>0</v>
      </c>
      <c r="E200">
        <v>0</v>
      </c>
      <c r="F200">
        <v>7</v>
      </c>
      <c r="G200">
        <v>176.94098</v>
      </c>
      <c r="H200">
        <v>4591</v>
      </c>
      <c r="I200">
        <v>9422.6921799996198</v>
      </c>
      <c r="J200">
        <v>1</v>
      </c>
      <c r="K200">
        <v>49.306176000000001</v>
      </c>
      <c r="L200">
        <v>0</v>
      </c>
      <c r="M200">
        <v>0</v>
      </c>
      <c r="N200">
        <v>0</v>
      </c>
      <c r="O200">
        <v>0</v>
      </c>
      <c r="P200">
        <v>120</v>
      </c>
      <c r="Q200">
        <v>936.33829200000002</v>
      </c>
    </row>
    <row r="201" spans="1:17" x14ac:dyDescent="0.25">
      <c r="A201" t="s">
        <v>490</v>
      </c>
      <c r="B201">
        <v>128</v>
      </c>
      <c r="C201">
        <v>0</v>
      </c>
      <c r="D201">
        <v>0</v>
      </c>
      <c r="E201">
        <v>0</v>
      </c>
      <c r="F201">
        <v>4</v>
      </c>
      <c r="G201">
        <v>135.72252</v>
      </c>
      <c r="H201">
        <v>5895</v>
      </c>
      <c r="I201">
        <v>11136.260679999999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51</v>
      </c>
      <c r="Q201">
        <v>195.72267600000001</v>
      </c>
    </row>
    <row r="202" spans="1:17" x14ac:dyDescent="0.25">
      <c r="A202" t="s">
        <v>491</v>
      </c>
      <c r="B202">
        <v>53</v>
      </c>
      <c r="C202">
        <v>0</v>
      </c>
      <c r="D202">
        <v>0</v>
      </c>
      <c r="E202">
        <v>0</v>
      </c>
      <c r="F202">
        <v>2</v>
      </c>
      <c r="G202">
        <v>68.281580000000005</v>
      </c>
      <c r="H202">
        <v>2548</v>
      </c>
      <c r="I202">
        <v>4542.2729200000203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19</v>
      </c>
      <c r="Q202">
        <v>91.156931999999998</v>
      </c>
    </row>
    <row r="203" spans="1:17" x14ac:dyDescent="0.25">
      <c r="A203" t="s">
        <v>1925</v>
      </c>
      <c r="B203">
        <v>1</v>
      </c>
      <c r="C203">
        <v>0</v>
      </c>
      <c r="D203">
        <v>0</v>
      </c>
      <c r="E203">
        <v>0</v>
      </c>
      <c r="F203">
        <v>1</v>
      </c>
      <c r="G203">
        <v>148.36259999999999</v>
      </c>
      <c r="H203">
        <v>2</v>
      </c>
      <c r="I203">
        <v>0.80242000000000002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 t="s">
        <v>1926</v>
      </c>
      <c r="B204">
        <v>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119</v>
      </c>
      <c r="I204">
        <v>129.41130000000001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 t="s">
        <v>493</v>
      </c>
      <c r="B205">
        <v>317</v>
      </c>
      <c r="C205">
        <v>0</v>
      </c>
      <c r="D205">
        <v>0</v>
      </c>
      <c r="E205">
        <v>0</v>
      </c>
      <c r="F205">
        <v>9</v>
      </c>
      <c r="G205">
        <v>669.95884000000001</v>
      </c>
      <c r="H205">
        <v>7595</v>
      </c>
      <c r="I205">
        <v>16745.5523999992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143</v>
      </c>
      <c r="Q205">
        <v>688.91765999999996</v>
      </c>
    </row>
    <row r="206" spans="1:17" x14ac:dyDescent="0.25">
      <c r="A206" t="s">
        <v>494</v>
      </c>
      <c r="B206">
        <v>1808</v>
      </c>
      <c r="C206">
        <v>15</v>
      </c>
      <c r="D206">
        <v>0</v>
      </c>
      <c r="E206">
        <v>0</v>
      </c>
      <c r="F206">
        <v>18</v>
      </c>
      <c r="G206">
        <v>802.48473999999999</v>
      </c>
      <c r="H206">
        <v>5834</v>
      </c>
      <c r="I206">
        <v>17031.3406399993</v>
      </c>
      <c r="J206">
        <v>2</v>
      </c>
      <c r="K206">
        <v>155.703732</v>
      </c>
      <c r="L206">
        <v>0</v>
      </c>
      <c r="M206">
        <v>0</v>
      </c>
      <c r="N206">
        <v>0</v>
      </c>
      <c r="O206">
        <v>0</v>
      </c>
      <c r="P206">
        <v>181</v>
      </c>
      <c r="Q206">
        <v>1474.17426</v>
      </c>
    </row>
    <row r="207" spans="1:17" x14ac:dyDescent="0.25">
      <c r="A207" t="s">
        <v>495</v>
      </c>
      <c r="B207">
        <v>178</v>
      </c>
      <c r="C207">
        <v>0</v>
      </c>
      <c r="D207">
        <v>0</v>
      </c>
      <c r="E207">
        <v>0</v>
      </c>
      <c r="F207">
        <v>8</v>
      </c>
      <c r="G207">
        <v>527.87073999999996</v>
      </c>
      <c r="H207">
        <v>9202</v>
      </c>
      <c r="I207">
        <v>21650.387639999499</v>
      </c>
      <c r="J207">
        <v>1</v>
      </c>
      <c r="K207">
        <v>0.378444</v>
      </c>
      <c r="L207">
        <v>0</v>
      </c>
      <c r="M207">
        <v>0</v>
      </c>
      <c r="N207">
        <v>0</v>
      </c>
      <c r="O207">
        <v>0</v>
      </c>
      <c r="P207">
        <v>176</v>
      </c>
      <c r="Q207">
        <v>724.26685199999997</v>
      </c>
    </row>
    <row r="208" spans="1:17" x14ac:dyDescent="0.25">
      <c r="A208" t="s">
        <v>496</v>
      </c>
      <c r="B208">
        <v>527</v>
      </c>
      <c r="C208">
        <v>0</v>
      </c>
      <c r="D208">
        <v>0</v>
      </c>
      <c r="E208">
        <v>0</v>
      </c>
      <c r="F208">
        <v>2</v>
      </c>
      <c r="G208">
        <v>55.633699999999997</v>
      </c>
      <c r="H208">
        <v>4078</v>
      </c>
      <c r="I208">
        <v>7739.6078000000098</v>
      </c>
      <c r="J208">
        <v>1</v>
      </c>
      <c r="K208">
        <v>0.64876800000000001</v>
      </c>
      <c r="L208">
        <v>0</v>
      </c>
      <c r="M208">
        <v>0</v>
      </c>
      <c r="N208">
        <v>0</v>
      </c>
      <c r="O208">
        <v>0</v>
      </c>
      <c r="P208">
        <v>85</v>
      </c>
      <c r="Q208">
        <v>228.03940800000001</v>
      </c>
    </row>
    <row r="209" spans="1:17" x14ac:dyDescent="0.25">
      <c r="A209" t="s">
        <v>497</v>
      </c>
      <c r="B209">
        <v>997</v>
      </c>
      <c r="C209">
        <v>3</v>
      </c>
      <c r="D209">
        <v>0</v>
      </c>
      <c r="E209">
        <v>0</v>
      </c>
      <c r="F209">
        <v>5</v>
      </c>
      <c r="G209">
        <v>166.93088</v>
      </c>
      <c r="H209">
        <v>5721</v>
      </c>
      <c r="I209">
        <v>10913.93778</v>
      </c>
      <c r="J209">
        <v>1</v>
      </c>
      <c r="K209">
        <v>20.436119999999999</v>
      </c>
      <c r="L209">
        <v>0</v>
      </c>
      <c r="M209">
        <v>0</v>
      </c>
      <c r="N209">
        <v>0</v>
      </c>
      <c r="O209">
        <v>0</v>
      </c>
      <c r="P209">
        <v>95</v>
      </c>
      <c r="Q209">
        <v>419.22303599999998</v>
      </c>
    </row>
    <row r="210" spans="1:17" x14ac:dyDescent="0.25">
      <c r="A210" t="s">
        <v>498</v>
      </c>
      <c r="B210">
        <v>268</v>
      </c>
      <c r="C210">
        <v>12</v>
      </c>
      <c r="D210">
        <v>0</v>
      </c>
      <c r="E210">
        <v>0</v>
      </c>
      <c r="F210">
        <v>4</v>
      </c>
      <c r="G210">
        <v>295.02098000000001</v>
      </c>
      <c r="H210">
        <v>1537</v>
      </c>
      <c r="I210">
        <v>4197.3719199999596</v>
      </c>
      <c r="J210">
        <v>2</v>
      </c>
      <c r="K210">
        <v>136.24076400000001</v>
      </c>
      <c r="L210">
        <v>0</v>
      </c>
      <c r="M210">
        <v>0</v>
      </c>
      <c r="N210">
        <v>0</v>
      </c>
      <c r="O210">
        <v>0</v>
      </c>
      <c r="P210">
        <v>20</v>
      </c>
      <c r="Q210">
        <v>602.01562799999999</v>
      </c>
    </row>
    <row r="211" spans="1:17" x14ac:dyDescent="0.25">
      <c r="A211" t="s">
        <v>500</v>
      </c>
      <c r="B211">
        <v>1016</v>
      </c>
      <c r="C211">
        <v>9</v>
      </c>
      <c r="D211">
        <v>0</v>
      </c>
      <c r="E211">
        <v>0</v>
      </c>
      <c r="F211">
        <v>0</v>
      </c>
      <c r="G211">
        <v>0</v>
      </c>
      <c r="H211">
        <v>5926</v>
      </c>
      <c r="I211">
        <v>9198.8975800003991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53</v>
      </c>
      <c r="Q211">
        <v>215.42953199999999</v>
      </c>
    </row>
    <row r="212" spans="1:17" x14ac:dyDescent="0.25">
      <c r="A212" t="s">
        <v>501</v>
      </c>
      <c r="B212">
        <v>961</v>
      </c>
      <c r="C212">
        <v>3</v>
      </c>
      <c r="D212">
        <v>0</v>
      </c>
      <c r="E212">
        <v>0</v>
      </c>
      <c r="F212">
        <v>0</v>
      </c>
      <c r="G212">
        <v>0</v>
      </c>
      <c r="H212">
        <v>3464</v>
      </c>
      <c r="I212">
        <v>5101.1094799999701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23</v>
      </c>
      <c r="Q212">
        <v>167.50836000000001</v>
      </c>
    </row>
    <row r="213" spans="1:17" x14ac:dyDescent="0.25">
      <c r="A213" t="s">
        <v>504</v>
      </c>
      <c r="B213">
        <v>692</v>
      </c>
      <c r="C213">
        <v>3</v>
      </c>
      <c r="D213">
        <v>0</v>
      </c>
      <c r="E213">
        <v>0</v>
      </c>
      <c r="F213">
        <v>10</v>
      </c>
      <c r="G213">
        <v>1491.5576000000001</v>
      </c>
      <c r="H213">
        <v>6056</v>
      </c>
      <c r="I213">
        <v>11909.496799999501</v>
      </c>
      <c r="J213">
        <v>1</v>
      </c>
      <c r="K213">
        <v>36.330876000000004</v>
      </c>
      <c r="L213">
        <v>0</v>
      </c>
      <c r="M213">
        <v>0</v>
      </c>
      <c r="N213">
        <v>0</v>
      </c>
      <c r="O213">
        <v>0</v>
      </c>
      <c r="P213">
        <v>71</v>
      </c>
      <c r="Q213">
        <v>329.41377599999998</v>
      </c>
    </row>
    <row r="214" spans="1:17" x14ac:dyDescent="0.25">
      <c r="A214" t="s">
        <v>506</v>
      </c>
      <c r="B214">
        <v>874</v>
      </c>
      <c r="C214">
        <v>15</v>
      </c>
      <c r="D214">
        <v>0</v>
      </c>
      <c r="E214">
        <v>0</v>
      </c>
      <c r="F214">
        <v>11</v>
      </c>
      <c r="G214">
        <v>388.16138000000001</v>
      </c>
      <c r="H214">
        <v>6240</v>
      </c>
      <c r="I214">
        <v>13545.262539999399</v>
      </c>
      <c r="J214">
        <v>1</v>
      </c>
      <c r="K214">
        <v>46.711115999999997</v>
      </c>
      <c r="L214">
        <v>0</v>
      </c>
      <c r="M214">
        <v>0</v>
      </c>
      <c r="N214">
        <v>0</v>
      </c>
      <c r="O214">
        <v>0</v>
      </c>
      <c r="P214">
        <v>81</v>
      </c>
      <c r="Q214">
        <v>460.64721600000001</v>
      </c>
    </row>
    <row r="215" spans="1:17" x14ac:dyDescent="0.25">
      <c r="A215" t="s">
        <v>507</v>
      </c>
      <c r="B215">
        <v>101</v>
      </c>
      <c r="C215">
        <v>0</v>
      </c>
      <c r="D215">
        <v>0</v>
      </c>
      <c r="E215">
        <v>0</v>
      </c>
      <c r="F215">
        <v>1</v>
      </c>
      <c r="G215">
        <v>9.9739599999999999</v>
      </c>
      <c r="H215">
        <v>3424</v>
      </c>
      <c r="I215">
        <v>6685.86496000022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95</v>
      </c>
      <c r="Q215">
        <v>228.53366399999999</v>
      </c>
    </row>
    <row r="216" spans="1:17" x14ac:dyDescent="0.25">
      <c r="A216" t="s">
        <v>508</v>
      </c>
      <c r="B216">
        <v>300</v>
      </c>
      <c r="C216">
        <v>0</v>
      </c>
      <c r="D216">
        <v>0</v>
      </c>
      <c r="E216">
        <v>0</v>
      </c>
      <c r="F216">
        <v>3</v>
      </c>
      <c r="G216">
        <v>9.8965599999999991</v>
      </c>
      <c r="H216">
        <v>3619</v>
      </c>
      <c r="I216">
        <v>7200.28388000019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59</v>
      </c>
      <c r="Q216">
        <v>222.72458399999999</v>
      </c>
    </row>
    <row r="217" spans="1:17" x14ac:dyDescent="0.25">
      <c r="A217" t="s">
        <v>509</v>
      </c>
      <c r="B217">
        <v>1136</v>
      </c>
      <c r="C217">
        <v>9</v>
      </c>
      <c r="D217">
        <v>0</v>
      </c>
      <c r="E217">
        <v>0</v>
      </c>
      <c r="F217">
        <v>6</v>
      </c>
      <c r="G217">
        <v>1251.07638</v>
      </c>
      <c r="H217">
        <v>9966</v>
      </c>
      <c r="I217">
        <v>19828.1701399991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257.29773599999999</v>
      </c>
      <c r="P217">
        <v>73</v>
      </c>
      <c r="Q217">
        <v>334.39078799999999</v>
      </c>
    </row>
    <row r="218" spans="1:17" x14ac:dyDescent="0.25">
      <c r="A218" t="s">
        <v>510</v>
      </c>
      <c r="B218">
        <v>379</v>
      </c>
      <c r="C218">
        <v>6</v>
      </c>
      <c r="D218">
        <v>0</v>
      </c>
      <c r="E218">
        <v>0</v>
      </c>
      <c r="F218">
        <v>5</v>
      </c>
      <c r="G218">
        <v>754.83011999999997</v>
      </c>
      <c r="H218">
        <v>1191</v>
      </c>
      <c r="I218">
        <v>3296.2214400000098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160.405812</v>
      </c>
      <c r="P218">
        <v>23</v>
      </c>
      <c r="Q218">
        <v>164.27542800000001</v>
      </c>
    </row>
    <row r="219" spans="1:17" x14ac:dyDescent="0.25">
      <c r="A219" t="s">
        <v>511</v>
      </c>
      <c r="B219">
        <v>861</v>
      </c>
      <c r="C219">
        <v>0</v>
      </c>
      <c r="D219">
        <v>0</v>
      </c>
      <c r="E219">
        <v>0</v>
      </c>
      <c r="F219">
        <v>4</v>
      </c>
      <c r="G219">
        <v>304.83407999999997</v>
      </c>
      <c r="H219">
        <v>9296</v>
      </c>
      <c r="I219">
        <v>17886.821019999199</v>
      </c>
      <c r="J219">
        <v>1</v>
      </c>
      <c r="K219">
        <v>47.576135999999998</v>
      </c>
      <c r="L219">
        <v>0</v>
      </c>
      <c r="M219">
        <v>0</v>
      </c>
      <c r="N219">
        <v>0</v>
      </c>
      <c r="O219">
        <v>0</v>
      </c>
      <c r="P219">
        <v>65</v>
      </c>
      <c r="Q219">
        <v>392.16996</v>
      </c>
    </row>
    <row r="220" spans="1:17" x14ac:dyDescent="0.25">
      <c r="A220" t="s">
        <v>512</v>
      </c>
      <c r="B220">
        <v>728</v>
      </c>
      <c r="C220">
        <v>0</v>
      </c>
      <c r="D220">
        <v>0</v>
      </c>
      <c r="E220">
        <v>0</v>
      </c>
      <c r="F220">
        <v>4</v>
      </c>
      <c r="G220">
        <v>70.855580000000003</v>
      </c>
      <c r="H220">
        <v>9097</v>
      </c>
      <c r="I220">
        <v>18358.361539999401</v>
      </c>
      <c r="J220">
        <v>0</v>
      </c>
      <c r="K220">
        <v>0</v>
      </c>
      <c r="L220">
        <v>0</v>
      </c>
      <c r="M220">
        <v>0</v>
      </c>
      <c r="N220">
        <v>2</v>
      </c>
      <c r="O220">
        <v>1849.300968</v>
      </c>
      <c r="P220">
        <v>94</v>
      </c>
      <c r="Q220">
        <v>366.31832400000002</v>
      </c>
    </row>
    <row r="221" spans="1:17" x14ac:dyDescent="0.25">
      <c r="A221" t="s">
        <v>513</v>
      </c>
      <c r="B221">
        <v>106</v>
      </c>
      <c r="C221">
        <v>0</v>
      </c>
      <c r="D221">
        <v>0</v>
      </c>
      <c r="E221">
        <v>0</v>
      </c>
      <c r="F221">
        <v>5</v>
      </c>
      <c r="G221">
        <v>477.84107999999998</v>
      </c>
      <c r="H221">
        <v>5005</v>
      </c>
      <c r="I221">
        <v>10823.3816799997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46</v>
      </c>
      <c r="Q221">
        <v>193.43214</v>
      </c>
    </row>
    <row r="222" spans="1:17" x14ac:dyDescent="0.25">
      <c r="A222" t="s">
        <v>514</v>
      </c>
      <c r="B222">
        <v>929</v>
      </c>
      <c r="C222">
        <v>3</v>
      </c>
      <c r="D222">
        <v>0</v>
      </c>
      <c r="E222">
        <v>0</v>
      </c>
      <c r="F222">
        <v>1</v>
      </c>
      <c r="G222">
        <v>75.945160000000001</v>
      </c>
      <c r="H222">
        <v>2775</v>
      </c>
      <c r="I222">
        <v>5889.9153000000497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60</v>
      </c>
      <c r="Q222">
        <v>262.68761999999998</v>
      </c>
    </row>
    <row r="223" spans="1:17" x14ac:dyDescent="0.25">
      <c r="A223" t="s">
        <v>516</v>
      </c>
      <c r="B223">
        <v>794</v>
      </c>
      <c r="C223">
        <v>9</v>
      </c>
      <c r="D223">
        <v>0</v>
      </c>
      <c r="E223">
        <v>0</v>
      </c>
      <c r="F223">
        <v>1</v>
      </c>
      <c r="G223">
        <v>654.74040000000002</v>
      </c>
      <c r="H223">
        <v>5965</v>
      </c>
      <c r="I223">
        <v>12085.332920000201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60</v>
      </c>
      <c r="Q223">
        <v>310.26280800000001</v>
      </c>
    </row>
    <row r="224" spans="1:17" x14ac:dyDescent="0.25">
      <c r="A224" t="s">
        <v>518</v>
      </c>
      <c r="B224">
        <v>850</v>
      </c>
      <c r="C224">
        <v>6</v>
      </c>
      <c r="D224">
        <v>0</v>
      </c>
      <c r="E224">
        <v>0</v>
      </c>
      <c r="F224">
        <v>0</v>
      </c>
      <c r="G224">
        <v>0</v>
      </c>
      <c r="H224">
        <v>5456</v>
      </c>
      <c r="I224">
        <v>11506.4225799999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33</v>
      </c>
      <c r="Q224">
        <v>184.438536</v>
      </c>
    </row>
    <row r="225" spans="1:17" x14ac:dyDescent="0.25">
      <c r="A225" t="s">
        <v>519</v>
      </c>
      <c r="B225">
        <v>199</v>
      </c>
      <c r="C225">
        <v>0</v>
      </c>
      <c r="D225">
        <v>0</v>
      </c>
      <c r="E225">
        <v>0</v>
      </c>
      <c r="F225">
        <v>6</v>
      </c>
      <c r="G225">
        <v>1729.3253</v>
      </c>
      <c r="H225">
        <v>2477</v>
      </c>
      <c r="I225">
        <v>7621.1692999999796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41</v>
      </c>
      <c r="Q225">
        <v>161.514216</v>
      </c>
    </row>
    <row r="226" spans="1:17" x14ac:dyDescent="0.25">
      <c r="A226" t="s">
        <v>521</v>
      </c>
      <c r="B226">
        <v>923</v>
      </c>
      <c r="C226">
        <v>3</v>
      </c>
      <c r="D226">
        <v>0</v>
      </c>
      <c r="E226">
        <v>0</v>
      </c>
      <c r="F226">
        <v>3</v>
      </c>
      <c r="G226">
        <v>267.00279999999998</v>
      </c>
      <c r="H226">
        <v>3626</v>
      </c>
      <c r="I226">
        <v>7365.7112400000597</v>
      </c>
      <c r="J226">
        <v>0</v>
      </c>
      <c r="K226">
        <v>0</v>
      </c>
      <c r="L226">
        <v>1</v>
      </c>
      <c r="M226">
        <v>500</v>
      </c>
      <c r="N226">
        <v>0</v>
      </c>
      <c r="O226">
        <v>0</v>
      </c>
      <c r="P226">
        <v>74</v>
      </c>
      <c r="Q226">
        <v>373.33217999999999</v>
      </c>
    </row>
    <row r="227" spans="1:17" x14ac:dyDescent="0.25">
      <c r="A227" t="s">
        <v>522</v>
      </c>
      <c r="B227">
        <v>1097</v>
      </c>
      <c r="C227">
        <v>3</v>
      </c>
      <c r="D227">
        <v>0</v>
      </c>
      <c r="E227">
        <v>0</v>
      </c>
      <c r="F227">
        <v>0</v>
      </c>
      <c r="G227">
        <v>0</v>
      </c>
      <c r="H227">
        <v>4984</v>
      </c>
      <c r="I227">
        <v>8912.0395600002703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73</v>
      </c>
      <c r="Q227">
        <v>274.90538400000003</v>
      </c>
    </row>
    <row r="228" spans="1:17" x14ac:dyDescent="0.25">
      <c r="A228" t="s">
        <v>523</v>
      </c>
      <c r="B228">
        <v>536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3045</v>
      </c>
      <c r="I228">
        <v>5842.6351799999902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59</v>
      </c>
      <c r="Q228">
        <v>228.669228</v>
      </c>
    </row>
    <row r="229" spans="1:17" x14ac:dyDescent="0.25">
      <c r="A229" t="s">
        <v>526</v>
      </c>
      <c r="B229">
        <v>356</v>
      </c>
      <c r="C229">
        <v>0</v>
      </c>
      <c r="D229">
        <v>0</v>
      </c>
      <c r="E229">
        <v>0</v>
      </c>
      <c r="F229">
        <v>5</v>
      </c>
      <c r="G229">
        <v>465.79487999999998</v>
      </c>
      <c r="H229">
        <v>12126</v>
      </c>
      <c r="I229">
        <v>23127.168600001802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88</v>
      </c>
      <c r="Q229">
        <v>388.52146800000003</v>
      </c>
    </row>
    <row r="230" spans="1:17" x14ac:dyDescent="0.25">
      <c r="A230" t="s">
        <v>527</v>
      </c>
      <c r="B230">
        <v>403</v>
      </c>
      <c r="C230">
        <v>0</v>
      </c>
      <c r="D230">
        <v>0</v>
      </c>
      <c r="E230">
        <v>0</v>
      </c>
      <c r="F230">
        <v>14</v>
      </c>
      <c r="G230">
        <v>3246.3977599999998</v>
      </c>
      <c r="H230">
        <v>17282</v>
      </c>
      <c r="I230">
        <v>39511.657900003898</v>
      </c>
      <c r="J230">
        <v>2</v>
      </c>
      <c r="K230">
        <v>105.74877600000001</v>
      </c>
      <c r="L230">
        <v>0</v>
      </c>
      <c r="M230">
        <v>0</v>
      </c>
      <c r="N230">
        <v>0</v>
      </c>
      <c r="O230">
        <v>0</v>
      </c>
      <c r="P230">
        <v>231</v>
      </c>
      <c r="Q230">
        <v>713.09557199999995</v>
      </c>
    </row>
    <row r="231" spans="1:17" x14ac:dyDescent="0.25">
      <c r="A231" t="s">
        <v>1928</v>
      </c>
      <c r="B231">
        <v>10</v>
      </c>
      <c r="C231">
        <v>0</v>
      </c>
      <c r="D231">
        <v>0</v>
      </c>
      <c r="E231">
        <v>0</v>
      </c>
      <c r="F231">
        <v>8</v>
      </c>
      <c r="G231">
        <v>2841.3758600000001</v>
      </c>
      <c r="H231">
        <v>211</v>
      </c>
      <c r="I231">
        <v>467.23002000000002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2.9962559999999998</v>
      </c>
    </row>
    <row r="232" spans="1:17" x14ac:dyDescent="0.25">
      <c r="A232" t="s">
        <v>535</v>
      </c>
      <c r="B232">
        <v>100</v>
      </c>
      <c r="C232">
        <v>0</v>
      </c>
      <c r="D232">
        <v>0</v>
      </c>
      <c r="E232">
        <v>0</v>
      </c>
      <c r="F232">
        <v>24</v>
      </c>
      <c r="G232">
        <v>9118.0779000000002</v>
      </c>
      <c r="H232">
        <v>2798</v>
      </c>
      <c r="I232">
        <v>6758.6834799999097</v>
      </c>
      <c r="J232">
        <v>3</v>
      </c>
      <c r="K232">
        <v>79.149395999999996</v>
      </c>
      <c r="L232">
        <v>0</v>
      </c>
      <c r="M232">
        <v>0</v>
      </c>
      <c r="N232">
        <v>0</v>
      </c>
      <c r="O232">
        <v>0</v>
      </c>
      <c r="P232">
        <v>109</v>
      </c>
      <c r="Q232">
        <v>586.30732799999998</v>
      </c>
    </row>
    <row r="233" spans="1:17" x14ac:dyDescent="0.25">
      <c r="A233" t="s">
        <v>538</v>
      </c>
      <c r="B233">
        <v>146</v>
      </c>
      <c r="C233">
        <v>0</v>
      </c>
      <c r="D233">
        <v>0</v>
      </c>
      <c r="E233">
        <v>0</v>
      </c>
      <c r="F233">
        <v>27</v>
      </c>
      <c r="G233">
        <v>2734.7957999999999</v>
      </c>
      <c r="H233">
        <v>3946</v>
      </c>
      <c r="I233">
        <v>13498.7426399999</v>
      </c>
      <c r="J233">
        <v>3</v>
      </c>
      <c r="K233">
        <v>140.67399599999999</v>
      </c>
      <c r="L233">
        <v>0</v>
      </c>
      <c r="M233">
        <v>0</v>
      </c>
      <c r="N233">
        <v>0</v>
      </c>
      <c r="O233">
        <v>0</v>
      </c>
      <c r="P233">
        <v>36</v>
      </c>
      <c r="Q233">
        <v>324.60555599999998</v>
      </c>
    </row>
    <row r="234" spans="1:17" x14ac:dyDescent="0.25">
      <c r="A234" t="s">
        <v>541</v>
      </c>
      <c r="B234">
        <v>1025</v>
      </c>
      <c r="C234">
        <v>3</v>
      </c>
      <c r="D234">
        <v>0</v>
      </c>
      <c r="E234">
        <v>0</v>
      </c>
      <c r="F234">
        <v>6</v>
      </c>
      <c r="G234">
        <v>221.33330000000001</v>
      </c>
      <c r="H234">
        <v>1226</v>
      </c>
      <c r="I234">
        <v>3330.5019000000102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41</v>
      </c>
      <c r="Q234">
        <v>451.49849999999998</v>
      </c>
    </row>
    <row r="235" spans="1:17" x14ac:dyDescent="0.25">
      <c r="A235" t="s">
        <v>542</v>
      </c>
      <c r="B235">
        <v>165</v>
      </c>
      <c r="C235">
        <v>0</v>
      </c>
      <c r="D235">
        <v>0</v>
      </c>
      <c r="E235">
        <v>0</v>
      </c>
      <c r="F235">
        <v>1</v>
      </c>
      <c r="G235">
        <v>1.65588</v>
      </c>
      <c r="H235">
        <v>5978</v>
      </c>
      <c r="I235">
        <v>12818.3906199994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42</v>
      </c>
      <c r="Q235">
        <v>184.19653199999999</v>
      </c>
    </row>
    <row r="236" spans="1:17" x14ac:dyDescent="0.25">
      <c r="A236" t="s">
        <v>544</v>
      </c>
      <c r="B236">
        <v>594</v>
      </c>
      <c r="C236">
        <v>3</v>
      </c>
      <c r="D236">
        <v>0</v>
      </c>
      <c r="E236">
        <v>0</v>
      </c>
      <c r="F236">
        <v>4</v>
      </c>
      <c r="G236">
        <v>280.24720000000002</v>
      </c>
      <c r="H236">
        <v>8701</v>
      </c>
      <c r="I236">
        <v>16825.81208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47</v>
      </c>
      <c r="Q236">
        <v>176.82537600000001</v>
      </c>
    </row>
    <row r="237" spans="1:17" x14ac:dyDescent="0.25">
      <c r="A237" t="s">
        <v>546</v>
      </c>
      <c r="B237">
        <v>190</v>
      </c>
      <c r="C237">
        <v>6</v>
      </c>
      <c r="D237">
        <v>0</v>
      </c>
      <c r="E237">
        <v>0</v>
      </c>
      <c r="F237">
        <v>7</v>
      </c>
      <c r="G237">
        <v>419.15789999999998</v>
      </c>
      <c r="H237">
        <v>3979</v>
      </c>
      <c r="I237">
        <v>7649.6026799998899</v>
      </c>
      <c r="J237">
        <v>1</v>
      </c>
      <c r="K237">
        <v>8.6502119999999998</v>
      </c>
      <c r="L237">
        <v>0</v>
      </c>
      <c r="M237">
        <v>0</v>
      </c>
      <c r="N237">
        <v>0</v>
      </c>
      <c r="O237">
        <v>0</v>
      </c>
      <c r="P237">
        <v>46</v>
      </c>
      <c r="Q237">
        <v>217.24968000000001</v>
      </c>
    </row>
    <row r="238" spans="1:17" x14ac:dyDescent="0.25">
      <c r="A238" t="s">
        <v>549</v>
      </c>
      <c r="B238">
        <v>99</v>
      </c>
      <c r="C238">
        <v>0</v>
      </c>
      <c r="D238">
        <v>0</v>
      </c>
      <c r="E238">
        <v>0</v>
      </c>
      <c r="F238">
        <v>6</v>
      </c>
      <c r="G238">
        <v>544.00202000000002</v>
      </c>
      <c r="H238">
        <v>3466</v>
      </c>
      <c r="I238">
        <v>8109.4690599999703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77</v>
      </c>
      <c r="Q238">
        <v>310.40154000000001</v>
      </c>
    </row>
    <row r="239" spans="1:17" x14ac:dyDescent="0.25">
      <c r="A239" t="s">
        <v>23</v>
      </c>
      <c r="B239">
        <v>205</v>
      </c>
      <c r="C239">
        <v>0</v>
      </c>
      <c r="D239">
        <v>0</v>
      </c>
      <c r="E239">
        <v>0</v>
      </c>
      <c r="F239">
        <v>7</v>
      </c>
      <c r="G239">
        <v>1141.76404</v>
      </c>
      <c r="H239">
        <v>11104</v>
      </c>
      <c r="I239">
        <v>25729.387200000001</v>
      </c>
      <c r="J239">
        <v>1</v>
      </c>
      <c r="K239">
        <v>41.629128000000001</v>
      </c>
      <c r="L239">
        <v>0</v>
      </c>
      <c r="M239">
        <v>0</v>
      </c>
      <c r="N239">
        <v>0</v>
      </c>
      <c r="O239">
        <v>0</v>
      </c>
      <c r="P239">
        <v>88</v>
      </c>
      <c r="Q239">
        <v>451.05799200000001</v>
      </c>
    </row>
    <row r="240" spans="1:17" x14ac:dyDescent="0.25">
      <c r="A240" t="s">
        <v>552</v>
      </c>
      <c r="B240">
        <v>169</v>
      </c>
      <c r="C240">
        <v>0</v>
      </c>
      <c r="D240">
        <v>0</v>
      </c>
      <c r="E240">
        <v>0</v>
      </c>
      <c r="F240">
        <v>7</v>
      </c>
      <c r="G240">
        <v>842.10401999999999</v>
      </c>
      <c r="H240">
        <v>10547</v>
      </c>
      <c r="I240">
        <v>24078.8987600004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136</v>
      </c>
      <c r="Q240">
        <v>479.56392</v>
      </c>
    </row>
    <row r="241" spans="1:17" x14ac:dyDescent="0.25">
      <c r="A241" t="s">
        <v>554</v>
      </c>
      <c r="B241">
        <v>411</v>
      </c>
      <c r="C241">
        <v>0</v>
      </c>
      <c r="D241">
        <v>0</v>
      </c>
      <c r="E241">
        <v>0</v>
      </c>
      <c r="F241">
        <v>1</v>
      </c>
      <c r="G241">
        <v>27.7882</v>
      </c>
      <c r="H241">
        <v>4314</v>
      </c>
      <c r="I241">
        <v>9051.14430000008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78</v>
      </c>
      <c r="Q241">
        <v>377.12168400000002</v>
      </c>
    </row>
    <row r="242" spans="1:17" x14ac:dyDescent="0.25">
      <c r="A242" t="s">
        <v>1929</v>
      </c>
      <c r="B242">
        <v>1</v>
      </c>
      <c r="C242">
        <v>0</v>
      </c>
      <c r="D242">
        <v>0</v>
      </c>
      <c r="E242">
        <v>0</v>
      </c>
      <c r="F242">
        <v>1</v>
      </c>
      <c r="G242">
        <v>4652.6477999999997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25">
      <c r="A243" t="s">
        <v>1930</v>
      </c>
      <c r="B243">
        <v>23</v>
      </c>
      <c r="C243">
        <v>0</v>
      </c>
      <c r="D243">
        <v>0</v>
      </c>
      <c r="E243">
        <v>0</v>
      </c>
      <c r="F243">
        <v>6</v>
      </c>
      <c r="G243">
        <v>2647.5344</v>
      </c>
      <c r="H243">
        <v>274</v>
      </c>
      <c r="I243">
        <v>723.78462000000002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25">
      <c r="A244" t="s">
        <v>1932</v>
      </c>
      <c r="B244">
        <v>27</v>
      </c>
      <c r="C244">
        <v>0</v>
      </c>
      <c r="D244">
        <v>0</v>
      </c>
      <c r="E244">
        <v>0</v>
      </c>
      <c r="F244">
        <v>14</v>
      </c>
      <c r="G244">
        <v>3572.5165999999999</v>
      </c>
      <c r="H244">
        <v>290</v>
      </c>
      <c r="I244">
        <v>595.27794000000097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25">
      <c r="A245" t="s">
        <v>557</v>
      </c>
      <c r="B245">
        <v>123</v>
      </c>
      <c r="C245">
        <v>0</v>
      </c>
      <c r="D245">
        <v>0</v>
      </c>
      <c r="E245">
        <v>0</v>
      </c>
      <c r="F245">
        <v>16</v>
      </c>
      <c r="G245">
        <v>951.30345999999997</v>
      </c>
      <c r="H245">
        <v>5571</v>
      </c>
      <c r="I245">
        <v>14718.922699999801</v>
      </c>
      <c r="J245">
        <v>2</v>
      </c>
      <c r="K245">
        <v>211.17318</v>
      </c>
      <c r="L245">
        <v>0</v>
      </c>
      <c r="M245">
        <v>0</v>
      </c>
      <c r="N245">
        <v>0</v>
      </c>
      <c r="O245">
        <v>0</v>
      </c>
      <c r="P245">
        <v>34</v>
      </c>
      <c r="Q245">
        <v>287.553876</v>
      </c>
    </row>
    <row r="246" spans="1:17" x14ac:dyDescent="0.25">
      <c r="A246" t="s">
        <v>558</v>
      </c>
      <c r="B246">
        <v>64</v>
      </c>
      <c r="C246">
        <v>0</v>
      </c>
      <c r="D246">
        <v>0</v>
      </c>
      <c r="E246">
        <v>0</v>
      </c>
      <c r="F246">
        <v>12</v>
      </c>
      <c r="G246">
        <v>3681.1554000000001</v>
      </c>
      <c r="H246">
        <v>2099</v>
      </c>
      <c r="I246">
        <v>3937.18207999995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12</v>
      </c>
      <c r="Q246">
        <v>105.37412399999999</v>
      </c>
    </row>
    <row r="247" spans="1:17" x14ac:dyDescent="0.25">
      <c r="A247" t="s">
        <v>561</v>
      </c>
      <c r="B247">
        <v>41</v>
      </c>
      <c r="C247">
        <v>0</v>
      </c>
      <c r="D247">
        <v>0</v>
      </c>
      <c r="E247">
        <v>0</v>
      </c>
      <c r="F247">
        <v>13</v>
      </c>
      <c r="G247">
        <v>3920.2615599999999</v>
      </c>
      <c r="H247">
        <v>582</v>
      </c>
      <c r="I247">
        <v>751.92818</v>
      </c>
      <c r="J247">
        <v>2</v>
      </c>
      <c r="K247">
        <v>37.195884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25">
      <c r="A248" t="s">
        <v>1934</v>
      </c>
      <c r="B248">
        <v>21</v>
      </c>
      <c r="C248">
        <v>0</v>
      </c>
      <c r="D248">
        <v>0</v>
      </c>
      <c r="E248">
        <v>0</v>
      </c>
      <c r="F248">
        <v>8</v>
      </c>
      <c r="G248">
        <v>6413.8008200000004</v>
      </c>
      <c r="H248">
        <v>266</v>
      </c>
      <c r="I248">
        <v>305.80824000000001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25">
      <c r="A249" t="s">
        <v>563</v>
      </c>
      <c r="B249">
        <v>102</v>
      </c>
      <c r="C249">
        <v>0</v>
      </c>
      <c r="D249">
        <v>0</v>
      </c>
      <c r="E249">
        <v>0</v>
      </c>
      <c r="F249">
        <v>33</v>
      </c>
      <c r="G249">
        <v>2493.83124</v>
      </c>
      <c r="H249">
        <v>2044</v>
      </c>
      <c r="I249">
        <v>5405.2524599999297</v>
      </c>
      <c r="J249">
        <v>4</v>
      </c>
      <c r="K249">
        <v>175.38295199999999</v>
      </c>
      <c r="L249">
        <v>0</v>
      </c>
      <c r="M249">
        <v>0</v>
      </c>
      <c r="N249">
        <v>0</v>
      </c>
      <c r="O249">
        <v>0</v>
      </c>
      <c r="P249">
        <v>18</v>
      </c>
      <c r="Q249">
        <v>175.621332</v>
      </c>
    </row>
    <row r="250" spans="1:17" x14ac:dyDescent="0.25">
      <c r="A250" t="s">
        <v>1935</v>
      </c>
      <c r="B250">
        <v>14</v>
      </c>
      <c r="C250">
        <v>0</v>
      </c>
      <c r="D250">
        <v>0</v>
      </c>
      <c r="E250">
        <v>0</v>
      </c>
      <c r="F250">
        <v>7</v>
      </c>
      <c r="G250">
        <v>348.46992</v>
      </c>
      <c r="H250">
        <v>78</v>
      </c>
      <c r="I250">
        <v>80.975520000000103</v>
      </c>
      <c r="J250">
        <v>1</v>
      </c>
      <c r="K250">
        <v>22.058028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33.064667999999998</v>
      </c>
    </row>
    <row r="251" spans="1:17" x14ac:dyDescent="0.25">
      <c r="A251" t="s">
        <v>566</v>
      </c>
      <c r="B251">
        <v>89</v>
      </c>
      <c r="C251">
        <v>0</v>
      </c>
      <c r="D251">
        <v>0</v>
      </c>
      <c r="E251">
        <v>0</v>
      </c>
      <c r="F251">
        <v>13</v>
      </c>
      <c r="G251">
        <v>4774.8987999999999</v>
      </c>
      <c r="H251">
        <v>5083</v>
      </c>
      <c r="I251">
        <v>12179.1007999999</v>
      </c>
      <c r="J251">
        <v>3</v>
      </c>
      <c r="K251">
        <v>40.439712</v>
      </c>
      <c r="L251">
        <v>0</v>
      </c>
      <c r="M251">
        <v>0</v>
      </c>
      <c r="N251">
        <v>0</v>
      </c>
      <c r="O251">
        <v>0</v>
      </c>
      <c r="P251">
        <v>51</v>
      </c>
      <c r="Q251">
        <v>145.67288400000001</v>
      </c>
    </row>
    <row r="252" spans="1:17" x14ac:dyDescent="0.25">
      <c r="A252" t="s">
        <v>568</v>
      </c>
      <c r="B252">
        <v>127</v>
      </c>
      <c r="C252">
        <v>0</v>
      </c>
      <c r="D252">
        <v>0</v>
      </c>
      <c r="E252">
        <v>0</v>
      </c>
      <c r="F252">
        <v>15</v>
      </c>
      <c r="G252">
        <v>1424.9771000000001</v>
      </c>
      <c r="H252">
        <v>6417</v>
      </c>
      <c r="I252">
        <v>16430.3704599999</v>
      </c>
      <c r="J252">
        <v>1</v>
      </c>
      <c r="K252">
        <v>484.411608</v>
      </c>
      <c r="L252">
        <v>0</v>
      </c>
      <c r="M252">
        <v>0</v>
      </c>
      <c r="N252">
        <v>0</v>
      </c>
      <c r="O252">
        <v>0</v>
      </c>
      <c r="P252">
        <v>71</v>
      </c>
      <c r="Q252">
        <v>271.82922000000002</v>
      </c>
    </row>
    <row r="253" spans="1:17" x14ac:dyDescent="0.25">
      <c r="A253" t="s">
        <v>1936</v>
      </c>
      <c r="B253">
        <v>23</v>
      </c>
      <c r="C253">
        <v>0</v>
      </c>
      <c r="D253">
        <v>0</v>
      </c>
      <c r="E253">
        <v>0</v>
      </c>
      <c r="F253">
        <v>11</v>
      </c>
      <c r="G253">
        <v>3564.2509399999999</v>
      </c>
      <c r="H253">
        <v>132</v>
      </c>
      <c r="I253">
        <v>281.43263999999999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25">
      <c r="A254" t="s">
        <v>572</v>
      </c>
      <c r="B254">
        <v>186</v>
      </c>
      <c r="C254">
        <v>0</v>
      </c>
      <c r="D254">
        <v>0</v>
      </c>
      <c r="E254">
        <v>0</v>
      </c>
      <c r="F254">
        <v>18</v>
      </c>
      <c r="G254">
        <v>1749.701</v>
      </c>
      <c r="H254">
        <v>9911</v>
      </c>
      <c r="I254">
        <v>23825.830920001099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155</v>
      </c>
      <c r="Q254">
        <v>476.88463200000001</v>
      </c>
    </row>
    <row r="255" spans="1:17" x14ac:dyDescent="0.25">
      <c r="A255" t="s">
        <v>574</v>
      </c>
      <c r="B255">
        <v>48</v>
      </c>
      <c r="C255">
        <v>0</v>
      </c>
      <c r="D255">
        <v>0</v>
      </c>
      <c r="E255">
        <v>0</v>
      </c>
      <c r="F255">
        <v>12</v>
      </c>
      <c r="G255">
        <v>2818.9333799999999</v>
      </c>
      <c r="H255">
        <v>661</v>
      </c>
      <c r="I255">
        <v>1267.79802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4</v>
      </c>
      <c r="Q255">
        <v>11.223768</v>
      </c>
    </row>
    <row r="256" spans="1:17" x14ac:dyDescent="0.25">
      <c r="A256" t="s">
        <v>576</v>
      </c>
      <c r="B256">
        <v>15</v>
      </c>
      <c r="C256">
        <v>0</v>
      </c>
      <c r="D256">
        <v>0</v>
      </c>
      <c r="E256">
        <v>0</v>
      </c>
      <c r="F256">
        <v>7</v>
      </c>
      <c r="G256">
        <v>157.78623999999999</v>
      </c>
      <c r="H256">
        <v>65</v>
      </c>
      <c r="I256">
        <v>63.453139999999998</v>
      </c>
      <c r="J256">
        <v>1</v>
      </c>
      <c r="K256">
        <v>113.533968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25">
      <c r="A257" t="s">
        <v>577</v>
      </c>
      <c r="B257">
        <v>46</v>
      </c>
      <c r="C257">
        <v>0</v>
      </c>
      <c r="D257">
        <v>0</v>
      </c>
      <c r="E257">
        <v>0</v>
      </c>
      <c r="F257">
        <v>8</v>
      </c>
      <c r="G257">
        <v>2391.4735000000001</v>
      </c>
      <c r="H257">
        <v>299</v>
      </c>
      <c r="I257">
        <v>509.63449999999898</v>
      </c>
      <c r="J257">
        <v>1</v>
      </c>
      <c r="K257">
        <v>132.834744</v>
      </c>
      <c r="L257">
        <v>0</v>
      </c>
      <c r="M257">
        <v>0</v>
      </c>
      <c r="N257">
        <v>0</v>
      </c>
      <c r="O257">
        <v>0</v>
      </c>
      <c r="P257">
        <v>3</v>
      </c>
      <c r="Q257">
        <v>83.827200000000005</v>
      </c>
    </row>
    <row r="258" spans="1:17" x14ac:dyDescent="0.25">
      <c r="A258" t="s">
        <v>578</v>
      </c>
      <c r="B258">
        <v>175</v>
      </c>
      <c r="C258">
        <v>0</v>
      </c>
      <c r="D258">
        <v>0</v>
      </c>
      <c r="E258">
        <v>0</v>
      </c>
      <c r="F258">
        <v>8</v>
      </c>
      <c r="G258">
        <v>598.24807999999996</v>
      </c>
      <c r="H258">
        <v>8612</v>
      </c>
      <c r="I258">
        <v>17450.7144199994</v>
      </c>
      <c r="J258">
        <v>2</v>
      </c>
      <c r="K258">
        <v>134.51072400000001</v>
      </c>
      <c r="L258">
        <v>0</v>
      </c>
      <c r="M258">
        <v>0</v>
      </c>
      <c r="N258">
        <v>1</v>
      </c>
      <c r="O258">
        <v>2919.677424</v>
      </c>
      <c r="P258">
        <v>18</v>
      </c>
      <c r="Q258">
        <v>62.149332000000001</v>
      </c>
    </row>
    <row r="259" spans="1:17" x14ac:dyDescent="0.25">
      <c r="A259" t="s">
        <v>579</v>
      </c>
      <c r="B259">
        <v>936</v>
      </c>
      <c r="C259">
        <v>12</v>
      </c>
      <c r="D259">
        <v>0</v>
      </c>
      <c r="E259">
        <v>0</v>
      </c>
      <c r="F259">
        <v>12</v>
      </c>
      <c r="G259">
        <v>110.60146</v>
      </c>
      <c r="H259">
        <v>1638</v>
      </c>
      <c r="I259">
        <v>5085.9500599999701</v>
      </c>
      <c r="J259">
        <v>6</v>
      </c>
      <c r="K259">
        <v>3424.9414320000001</v>
      </c>
      <c r="L259">
        <v>0</v>
      </c>
      <c r="M259">
        <v>0</v>
      </c>
      <c r="N259">
        <v>0</v>
      </c>
      <c r="O259">
        <v>0</v>
      </c>
      <c r="P259">
        <v>36</v>
      </c>
      <c r="Q259">
        <v>433.493268</v>
      </c>
    </row>
    <row r="260" spans="1:17" x14ac:dyDescent="0.25">
      <c r="A260" t="s">
        <v>580</v>
      </c>
      <c r="B260">
        <v>102</v>
      </c>
      <c r="C260">
        <v>0</v>
      </c>
      <c r="D260">
        <v>0</v>
      </c>
      <c r="E260">
        <v>0</v>
      </c>
      <c r="F260">
        <v>1</v>
      </c>
      <c r="G260">
        <v>76.066079999999999</v>
      </c>
      <c r="H260">
        <v>4958</v>
      </c>
      <c r="I260">
        <v>10932.5652399998</v>
      </c>
      <c r="J260">
        <v>1</v>
      </c>
      <c r="K260">
        <v>16.435392</v>
      </c>
      <c r="L260">
        <v>0</v>
      </c>
      <c r="M260">
        <v>0</v>
      </c>
      <c r="N260">
        <v>0</v>
      </c>
      <c r="O260">
        <v>0</v>
      </c>
      <c r="P260">
        <v>142</v>
      </c>
      <c r="Q260">
        <v>578.34387600000002</v>
      </c>
    </row>
    <row r="261" spans="1:17" x14ac:dyDescent="0.25">
      <c r="A261" t="s">
        <v>586</v>
      </c>
      <c r="B261">
        <v>63</v>
      </c>
      <c r="C261">
        <v>0</v>
      </c>
      <c r="D261">
        <v>0</v>
      </c>
      <c r="E261">
        <v>0</v>
      </c>
      <c r="F261">
        <v>1</v>
      </c>
      <c r="G261">
        <v>28.29804</v>
      </c>
      <c r="H261">
        <v>4531</v>
      </c>
      <c r="I261">
        <v>8616.1341400002602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46</v>
      </c>
      <c r="Q261">
        <v>163.41419999999999</v>
      </c>
    </row>
    <row r="262" spans="1:17" x14ac:dyDescent="0.25">
      <c r="A262" t="s">
        <v>593</v>
      </c>
      <c r="B262">
        <v>469</v>
      </c>
      <c r="C262">
        <v>3</v>
      </c>
      <c r="D262">
        <v>0</v>
      </c>
      <c r="E262">
        <v>0</v>
      </c>
      <c r="F262">
        <v>11</v>
      </c>
      <c r="G262">
        <v>1942.6162200000001</v>
      </c>
      <c r="H262">
        <v>1633</v>
      </c>
      <c r="I262">
        <v>3401.37155999999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33</v>
      </c>
      <c r="Q262">
        <v>183.674364</v>
      </c>
    </row>
    <row r="263" spans="1:17" x14ac:dyDescent="0.25">
      <c r="A263" t="s">
        <v>595</v>
      </c>
      <c r="B263">
        <v>17</v>
      </c>
      <c r="C263">
        <v>0</v>
      </c>
      <c r="D263">
        <v>0</v>
      </c>
      <c r="E263">
        <v>0</v>
      </c>
      <c r="F263">
        <v>1</v>
      </c>
      <c r="G263">
        <v>3637.98092</v>
      </c>
      <c r="H263">
        <v>806</v>
      </c>
      <c r="I263">
        <v>2245.8480199999999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7</v>
      </c>
      <c r="Q263">
        <v>33.818663999999998</v>
      </c>
    </row>
    <row r="264" spans="1:17" x14ac:dyDescent="0.25">
      <c r="A264" t="s">
        <v>596</v>
      </c>
      <c r="B264">
        <v>461</v>
      </c>
      <c r="C264">
        <v>0</v>
      </c>
      <c r="D264">
        <v>0</v>
      </c>
      <c r="E264">
        <v>0</v>
      </c>
      <c r="F264">
        <v>10</v>
      </c>
      <c r="G264">
        <v>1137.5750399999999</v>
      </c>
      <c r="H264">
        <v>6423</v>
      </c>
      <c r="I264">
        <v>15166.3811200002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112</v>
      </c>
      <c r="Q264">
        <v>870.56435999999997</v>
      </c>
    </row>
    <row r="265" spans="1:17" x14ac:dyDescent="0.25">
      <c r="A265" t="s">
        <v>599</v>
      </c>
      <c r="B265">
        <v>1041</v>
      </c>
      <c r="C265">
        <v>9</v>
      </c>
      <c r="D265">
        <v>0</v>
      </c>
      <c r="E265">
        <v>0</v>
      </c>
      <c r="F265">
        <v>3</v>
      </c>
      <c r="G265">
        <v>123.9646</v>
      </c>
      <c r="H265">
        <v>7581</v>
      </c>
      <c r="I265">
        <v>15222.9926000006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36</v>
      </c>
      <c r="Q265">
        <v>154.42477199999999</v>
      </c>
    </row>
    <row r="266" spans="1:17" x14ac:dyDescent="0.25">
      <c r="A266" t="s">
        <v>603</v>
      </c>
      <c r="B266">
        <v>408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1882</v>
      </c>
      <c r="I266">
        <v>2993.2620999999799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10</v>
      </c>
      <c r="Q266">
        <v>68.800355999999994</v>
      </c>
    </row>
    <row r="267" spans="1:17" x14ac:dyDescent="0.25">
      <c r="A267" t="s">
        <v>604</v>
      </c>
      <c r="B267">
        <v>817</v>
      </c>
      <c r="C267">
        <v>9</v>
      </c>
      <c r="D267">
        <v>0</v>
      </c>
      <c r="E267">
        <v>0</v>
      </c>
      <c r="F267">
        <v>4</v>
      </c>
      <c r="G267">
        <v>18.304279999999999</v>
      </c>
      <c r="H267">
        <v>3239</v>
      </c>
      <c r="I267">
        <v>5061.8932600000298</v>
      </c>
      <c r="J267">
        <v>0</v>
      </c>
      <c r="K267">
        <v>0</v>
      </c>
      <c r="L267">
        <v>1</v>
      </c>
      <c r="M267">
        <v>500</v>
      </c>
      <c r="N267">
        <v>0</v>
      </c>
      <c r="O267">
        <v>0</v>
      </c>
      <c r="P267">
        <v>22</v>
      </c>
      <c r="Q267">
        <v>81.817980000000006</v>
      </c>
    </row>
    <row r="268" spans="1:17" x14ac:dyDescent="0.25">
      <c r="A268" t="s">
        <v>605</v>
      </c>
      <c r="B268">
        <v>81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2415</v>
      </c>
      <c r="I268">
        <v>3285.6832199999099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19</v>
      </c>
      <c r="Q268">
        <v>164.70963599999999</v>
      </c>
    </row>
    <row r="269" spans="1:17" x14ac:dyDescent="0.25">
      <c r="A269" t="s">
        <v>607</v>
      </c>
      <c r="B269">
        <v>304</v>
      </c>
      <c r="C269">
        <v>0</v>
      </c>
      <c r="D269">
        <v>0</v>
      </c>
      <c r="E269">
        <v>0</v>
      </c>
      <c r="F269">
        <v>8</v>
      </c>
      <c r="G269">
        <v>275.35282000000001</v>
      </c>
      <c r="H269">
        <v>10321</v>
      </c>
      <c r="I269">
        <v>22396.039859998498</v>
      </c>
      <c r="J269">
        <v>1</v>
      </c>
      <c r="K269">
        <v>26.815643999999999</v>
      </c>
      <c r="L269">
        <v>0</v>
      </c>
      <c r="M269">
        <v>0</v>
      </c>
      <c r="N269">
        <v>0</v>
      </c>
      <c r="O269">
        <v>0</v>
      </c>
      <c r="P269">
        <v>178</v>
      </c>
      <c r="Q269">
        <v>720.07604400000002</v>
      </c>
    </row>
    <row r="270" spans="1:17" x14ac:dyDescent="0.25">
      <c r="A270" t="s">
        <v>611</v>
      </c>
      <c r="B270">
        <v>611</v>
      </c>
      <c r="C270">
        <v>3</v>
      </c>
      <c r="D270">
        <v>0</v>
      </c>
      <c r="E270">
        <v>0</v>
      </c>
      <c r="F270">
        <v>0</v>
      </c>
      <c r="G270">
        <v>0</v>
      </c>
      <c r="H270">
        <v>602</v>
      </c>
      <c r="I270">
        <v>2330.6384600000001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21</v>
      </c>
      <c r="Q270">
        <v>88.424232000000003</v>
      </c>
    </row>
    <row r="271" spans="1:17" x14ac:dyDescent="0.25">
      <c r="A271" t="s">
        <v>612</v>
      </c>
      <c r="B271">
        <v>754</v>
      </c>
      <c r="C271">
        <v>9</v>
      </c>
      <c r="D271">
        <v>0</v>
      </c>
      <c r="E271">
        <v>0</v>
      </c>
      <c r="F271">
        <v>0</v>
      </c>
      <c r="G271">
        <v>0</v>
      </c>
      <c r="H271">
        <v>2345</v>
      </c>
      <c r="I271">
        <v>5813.5710000000299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48</v>
      </c>
      <c r="Q271">
        <v>197.50519199999999</v>
      </c>
    </row>
    <row r="272" spans="1:17" x14ac:dyDescent="0.25">
      <c r="A272" t="s">
        <v>616</v>
      </c>
      <c r="B272">
        <v>66</v>
      </c>
      <c r="C272">
        <v>0</v>
      </c>
      <c r="D272">
        <v>0</v>
      </c>
      <c r="E272">
        <v>0</v>
      </c>
      <c r="F272">
        <v>3</v>
      </c>
      <c r="G272">
        <v>33.270420000000001</v>
      </c>
      <c r="H272">
        <v>3206</v>
      </c>
      <c r="I272">
        <v>6594.9888600001896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52</v>
      </c>
      <c r="Q272">
        <v>355.00946399999998</v>
      </c>
    </row>
    <row r="273" spans="1:17" x14ac:dyDescent="0.25">
      <c r="A273" t="s">
        <v>617</v>
      </c>
      <c r="B273">
        <v>218</v>
      </c>
      <c r="C273">
        <v>3</v>
      </c>
      <c r="D273">
        <v>0</v>
      </c>
      <c r="E273">
        <v>0</v>
      </c>
      <c r="F273">
        <v>8</v>
      </c>
      <c r="G273">
        <v>114.66218000000001</v>
      </c>
      <c r="H273">
        <v>314</v>
      </c>
      <c r="I273">
        <v>1671.9469799999999</v>
      </c>
      <c r="J273">
        <v>2</v>
      </c>
      <c r="K273">
        <v>1810.7046359999999</v>
      </c>
      <c r="L273">
        <v>0</v>
      </c>
      <c r="M273">
        <v>0</v>
      </c>
      <c r="N273">
        <v>0</v>
      </c>
      <c r="O273">
        <v>0</v>
      </c>
      <c r="P273">
        <v>16</v>
      </c>
      <c r="Q273">
        <v>198.24638400000001</v>
      </c>
    </row>
    <row r="274" spans="1:17" x14ac:dyDescent="0.25">
      <c r="A274" t="s">
        <v>631</v>
      </c>
      <c r="B274">
        <v>147</v>
      </c>
      <c r="C274">
        <v>0</v>
      </c>
      <c r="D274">
        <v>0</v>
      </c>
      <c r="E274">
        <v>0</v>
      </c>
      <c r="F274">
        <v>10</v>
      </c>
      <c r="G274">
        <v>440.50670000000002</v>
      </c>
      <c r="H274">
        <v>1460</v>
      </c>
      <c r="I274">
        <v>3819.7219199999599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77</v>
      </c>
      <c r="Q274">
        <v>227.09005199999999</v>
      </c>
    </row>
    <row r="275" spans="1:17" x14ac:dyDescent="0.25">
      <c r="A275" t="s">
        <v>632</v>
      </c>
      <c r="B275">
        <v>130</v>
      </c>
      <c r="C275">
        <v>0</v>
      </c>
      <c r="D275">
        <v>0</v>
      </c>
      <c r="E275">
        <v>0</v>
      </c>
      <c r="F275">
        <v>4</v>
      </c>
      <c r="G275">
        <v>27.905380000000001</v>
      </c>
      <c r="H275">
        <v>3367</v>
      </c>
      <c r="I275">
        <v>7468.3094799999699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520.61935200000005</v>
      </c>
      <c r="P275">
        <v>126</v>
      </c>
      <c r="Q275">
        <v>348.99437999999998</v>
      </c>
    </row>
    <row r="276" spans="1:17" x14ac:dyDescent="0.25">
      <c r="A276" t="s">
        <v>634</v>
      </c>
      <c r="B276">
        <v>186</v>
      </c>
      <c r="C276">
        <v>3</v>
      </c>
      <c r="D276">
        <v>0</v>
      </c>
      <c r="E276">
        <v>0</v>
      </c>
      <c r="F276">
        <v>10</v>
      </c>
      <c r="G276">
        <v>640.60284000000001</v>
      </c>
      <c r="H276">
        <v>4161</v>
      </c>
      <c r="I276">
        <v>9968.4701400002195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181</v>
      </c>
      <c r="Q276">
        <v>760.04614800000002</v>
      </c>
    </row>
    <row r="277" spans="1:17" x14ac:dyDescent="0.25">
      <c r="A277" t="s">
        <v>636</v>
      </c>
      <c r="B277">
        <v>1985</v>
      </c>
      <c r="C277">
        <v>9</v>
      </c>
      <c r="D277">
        <v>0</v>
      </c>
      <c r="E277">
        <v>0</v>
      </c>
      <c r="F277">
        <v>3</v>
      </c>
      <c r="G277">
        <v>4.6654999999999998</v>
      </c>
      <c r="H277">
        <v>5053</v>
      </c>
      <c r="I277">
        <v>8232.1538200000105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41</v>
      </c>
      <c r="Q277">
        <v>514.69686000000002</v>
      </c>
    </row>
    <row r="278" spans="1:17" x14ac:dyDescent="0.25">
      <c r="A278" t="s">
        <v>637</v>
      </c>
      <c r="B278">
        <v>174</v>
      </c>
      <c r="C278">
        <v>0</v>
      </c>
      <c r="D278">
        <v>0</v>
      </c>
      <c r="E278">
        <v>0</v>
      </c>
      <c r="F278">
        <v>2</v>
      </c>
      <c r="G278">
        <v>148.99726000000001</v>
      </c>
      <c r="H278">
        <v>6199</v>
      </c>
      <c r="I278">
        <v>11083.042760000601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40</v>
      </c>
      <c r="Q278">
        <v>177.89778000000001</v>
      </c>
    </row>
    <row r="279" spans="1:17" x14ac:dyDescent="0.25">
      <c r="A279" t="s">
        <v>26</v>
      </c>
      <c r="B279">
        <v>1423</v>
      </c>
      <c r="C279">
        <v>15</v>
      </c>
      <c r="D279">
        <v>0</v>
      </c>
      <c r="E279">
        <v>0</v>
      </c>
      <c r="F279">
        <v>1</v>
      </c>
      <c r="G279">
        <v>11.67104</v>
      </c>
      <c r="H279">
        <v>6351</v>
      </c>
      <c r="I279">
        <v>10753.2133400004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55</v>
      </c>
      <c r="Q279">
        <v>288.52714800000001</v>
      </c>
    </row>
    <row r="280" spans="1:17" x14ac:dyDescent="0.25">
      <c r="A280" t="s">
        <v>1938</v>
      </c>
      <c r="B280">
        <v>4</v>
      </c>
      <c r="C280">
        <v>0</v>
      </c>
      <c r="D280">
        <v>0</v>
      </c>
      <c r="E280">
        <v>0</v>
      </c>
      <c r="F280">
        <v>1</v>
      </c>
      <c r="G280">
        <v>6255.2556800000002</v>
      </c>
      <c r="H280">
        <v>1</v>
      </c>
      <c r="I280">
        <v>0.55942000000000003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25">
      <c r="A281" t="s">
        <v>638</v>
      </c>
      <c r="B281">
        <v>594</v>
      </c>
      <c r="C281">
        <v>3</v>
      </c>
      <c r="D281">
        <v>0</v>
      </c>
      <c r="E281">
        <v>0</v>
      </c>
      <c r="F281">
        <v>12</v>
      </c>
      <c r="G281">
        <v>2543.7255799999998</v>
      </c>
      <c r="H281">
        <v>4722</v>
      </c>
      <c r="I281">
        <v>10201.340679999999</v>
      </c>
      <c r="J281">
        <v>1</v>
      </c>
      <c r="K281">
        <v>91.259687999999997</v>
      </c>
      <c r="L281">
        <v>0</v>
      </c>
      <c r="M281">
        <v>0</v>
      </c>
      <c r="N281">
        <v>0</v>
      </c>
      <c r="O281">
        <v>0</v>
      </c>
      <c r="P281">
        <v>90</v>
      </c>
      <c r="Q281">
        <v>694.06805999999995</v>
      </c>
    </row>
    <row r="282" spans="1:17" x14ac:dyDescent="0.25">
      <c r="A282" t="s">
        <v>1939</v>
      </c>
      <c r="B282">
        <v>123</v>
      </c>
      <c r="C282">
        <v>0</v>
      </c>
      <c r="D282">
        <v>0</v>
      </c>
      <c r="E282">
        <v>0</v>
      </c>
      <c r="F282">
        <v>8</v>
      </c>
      <c r="G282">
        <v>323.58584000000002</v>
      </c>
      <c r="H282">
        <v>2809</v>
      </c>
      <c r="I282">
        <v>7008.0895999998202</v>
      </c>
      <c r="J282">
        <v>3</v>
      </c>
      <c r="K282">
        <v>294.05299200000002</v>
      </c>
      <c r="L282">
        <v>0</v>
      </c>
      <c r="M282">
        <v>0</v>
      </c>
      <c r="N282">
        <v>0</v>
      </c>
      <c r="O282">
        <v>0</v>
      </c>
      <c r="P282">
        <v>46</v>
      </c>
      <c r="Q282">
        <v>168.20253600000001</v>
      </c>
    </row>
    <row r="283" spans="1:17" x14ac:dyDescent="0.25">
      <c r="A283" t="s">
        <v>640</v>
      </c>
      <c r="B283">
        <v>19</v>
      </c>
      <c r="C283">
        <v>0</v>
      </c>
      <c r="D283">
        <v>0</v>
      </c>
      <c r="E283">
        <v>0</v>
      </c>
      <c r="F283">
        <v>1</v>
      </c>
      <c r="G283">
        <v>7.0140399999999996</v>
      </c>
      <c r="H283">
        <v>300</v>
      </c>
      <c r="I283">
        <v>357.90570000000002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4</v>
      </c>
      <c r="Q283">
        <v>24.774011999999999</v>
      </c>
    </row>
    <row r="284" spans="1:17" x14ac:dyDescent="0.25">
      <c r="A284" t="s">
        <v>1940</v>
      </c>
      <c r="B284">
        <v>70</v>
      </c>
      <c r="C284">
        <v>3</v>
      </c>
      <c r="D284">
        <v>0</v>
      </c>
      <c r="E284">
        <v>0</v>
      </c>
      <c r="F284">
        <v>8</v>
      </c>
      <c r="G284">
        <v>1935.31296</v>
      </c>
      <c r="H284">
        <v>1148</v>
      </c>
      <c r="I284">
        <v>1726.8754200000001</v>
      </c>
      <c r="J284">
        <v>1</v>
      </c>
      <c r="K284">
        <v>843.93584399999997</v>
      </c>
      <c r="L284">
        <v>0</v>
      </c>
      <c r="M284">
        <v>0</v>
      </c>
      <c r="N284">
        <v>0</v>
      </c>
      <c r="O284">
        <v>0</v>
      </c>
      <c r="P284">
        <v>12</v>
      </c>
      <c r="Q284">
        <v>29.672844000000001</v>
      </c>
    </row>
    <row r="285" spans="1:17" x14ac:dyDescent="0.25">
      <c r="A285" t="s">
        <v>643</v>
      </c>
      <c r="B285">
        <v>148</v>
      </c>
      <c r="C285">
        <v>0</v>
      </c>
      <c r="D285">
        <v>0</v>
      </c>
      <c r="E285">
        <v>0</v>
      </c>
      <c r="F285">
        <v>4</v>
      </c>
      <c r="G285">
        <v>267.03644000000003</v>
      </c>
      <c r="H285">
        <v>5352</v>
      </c>
      <c r="I285">
        <v>11456.7558199995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64</v>
      </c>
      <c r="Q285">
        <v>283.03611599999999</v>
      </c>
    </row>
    <row r="286" spans="1:17" x14ac:dyDescent="0.25">
      <c r="A286" t="s">
        <v>645</v>
      </c>
      <c r="B286">
        <v>197</v>
      </c>
      <c r="C286">
        <v>0</v>
      </c>
      <c r="D286">
        <v>0</v>
      </c>
      <c r="E286">
        <v>0</v>
      </c>
      <c r="F286">
        <v>3</v>
      </c>
      <c r="G286">
        <v>148.83152000000001</v>
      </c>
      <c r="H286">
        <v>3878</v>
      </c>
      <c r="I286">
        <v>7570.7814000001899</v>
      </c>
      <c r="J286">
        <v>2</v>
      </c>
      <c r="K286">
        <v>45.629843999999999</v>
      </c>
      <c r="L286">
        <v>0</v>
      </c>
      <c r="M286">
        <v>0</v>
      </c>
      <c r="N286">
        <v>0</v>
      </c>
      <c r="O286">
        <v>0</v>
      </c>
      <c r="P286">
        <v>62</v>
      </c>
      <c r="Q286">
        <v>299.24739599999998</v>
      </c>
    </row>
    <row r="287" spans="1:17" x14ac:dyDescent="0.25">
      <c r="A287" t="s">
        <v>646</v>
      </c>
      <c r="B287">
        <v>553</v>
      </c>
      <c r="C287">
        <v>0</v>
      </c>
      <c r="D287">
        <v>0</v>
      </c>
      <c r="E287">
        <v>0</v>
      </c>
      <c r="F287">
        <v>10</v>
      </c>
      <c r="G287">
        <v>3519.8926200000001</v>
      </c>
      <c r="H287">
        <v>6486</v>
      </c>
      <c r="I287">
        <v>13006.4155799992</v>
      </c>
      <c r="J287">
        <v>1</v>
      </c>
      <c r="K287">
        <v>8.3258279999999996</v>
      </c>
      <c r="L287">
        <v>0</v>
      </c>
      <c r="M287">
        <v>0</v>
      </c>
      <c r="N287">
        <v>0</v>
      </c>
      <c r="O287">
        <v>0</v>
      </c>
      <c r="P287">
        <v>50</v>
      </c>
      <c r="Q287">
        <v>329.75217600000002</v>
      </c>
    </row>
    <row r="288" spans="1:17" x14ac:dyDescent="0.25">
      <c r="A288" t="s">
        <v>647</v>
      </c>
      <c r="B288">
        <v>723</v>
      </c>
      <c r="C288">
        <v>10</v>
      </c>
      <c r="D288">
        <v>0</v>
      </c>
      <c r="E288">
        <v>0</v>
      </c>
      <c r="F288">
        <v>5</v>
      </c>
      <c r="G288">
        <v>1431.6424400000001</v>
      </c>
      <c r="H288">
        <v>3526</v>
      </c>
      <c r="I288">
        <v>7008.5947000001497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33</v>
      </c>
      <c r="Q288">
        <v>308.64813600000002</v>
      </c>
    </row>
    <row r="289" spans="1:17" x14ac:dyDescent="0.25">
      <c r="A289" t="s">
        <v>650</v>
      </c>
      <c r="B289">
        <v>210</v>
      </c>
      <c r="C289">
        <v>0</v>
      </c>
      <c r="D289">
        <v>0</v>
      </c>
      <c r="E289">
        <v>0</v>
      </c>
      <c r="F289">
        <v>7</v>
      </c>
      <c r="G289">
        <v>902.30718000000002</v>
      </c>
      <c r="H289">
        <v>9934</v>
      </c>
      <c r="I289">
        <v>24453.503079999002</v>
      </c>
      <c r="J289">
        <v>1</v>
      </c>
      <c r="K289">
        <v>6.9201600000000001</v>
      </c>
      <c r="L289">
        <v>0</v>
      </c>
      <c r="M289">
        <v>0</v>
      </c>
      <c r="N289">
        <v>0</v>
      </c>
      <c r="O289">
        <v>0</v>
      </c>
      <c r="P289">
        <v>148</v>
      </c>
      <c r="Q289">
        <v>840.49412400000006</v>
      </c>
    </row>
    <row r="290" spans="1:17" x14ac:dyDescent="0.25">
      <c r="A290" t="s">
        <v>651</v>
      </c>
      <c r="B290">
        <v>191</v>
      </c>
      <c r="C290">
        <v>0</v>
      </c>
      <c r="D290">
        <v>0</v>
      </c>
      <c r="E290">
        <v>0</v>
      </c>
      <c r="F290">
        <v>7</v>
      </c>
      <c r="G290">
        <v>358.44394</v>
      </c>
      <c r="H290">
        <v>10094</v>
      </c>
      <c r="I290">
        <v>21011.904099999199</v>
      </c>
      <c r="J290">
        <v>1</v>
      </c>
      <c r="K290">
        <v>25.085604</v>
      </c>
      <c r="L290">
        <v>0</v>
      </c>
      <c r="M290">
        <v>0</v>
      </c>
      <c r="N290">
        <v>0</v>
      </c>
      <c r="O290">
        <v>0</v>
      </c>
      <c r="P290">
        <v>108</v>
      </c>
      <c r="Q290">
        <v>677.26065600000004</v>
      </c>
    </row>
    <row r="291" spans="1:17" x14ac:dyDescent="0.25">
      <c r="A291" t="s">
        <v>652</v>
      </c>
      <c r="B291">
        <v>777</v>
      </c>
      <c r="C291">
        <v>12</v>
      </c>
      <c r="D291">
        <v>0</v>
      </c>
      <c r="E291">
        <v>0</v>
      </c>
      <c r="F291">
        <v>9</v>
      </c>
      <c r="G291">
        <v>194.83174</v>
      </c>
      <c r="H291">
        <v>8518</v>
      </c>
      <c r="I291">
        <v>18492.6606399995</v>
      </c>
      <c r="J291">
        <v>2</v>
      </c>
      <c r="K291">
        <v>126.833664</v>
      </c>
      <c r="L291">
        <v>0</v>
      </c>
      <c r="M291">
        <v>0</v>
      </c>
      <c r="N291">
        <v>0</v>
      </c>
      <c r="O291">
        <v>0</v>
      </c>
      <c r="P291">
        <v>109</v>
      </c>
      <c r="Q291">
        <v>605.78145600000005</v>
      </c>
    </row>
    <row r="292" spans="1:17" x14ac:dyDescent="0.25">
      <c r="A292" t="s">
        <v>654</v>
      </c>
      <c r="B292">
        <v>281</v>
      </c>
      <c r="C292">
        <v>0</v>
      </c>
      <c r="D292">
        <v>0</v>
      </c>
      <c r="E292">
        <v>0</v>
      </c>
      <c r="F292">
        <v>1</v>
      </c>
      <c r="G292">
        <v>290.02647999999999</v>
      </c>
      <c r="H292">
        <v>469</v>
      </c>
      <c r="I292">
        <v>1169.7538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26</v>
      </c>
      <c r="Q292">
        <v>194.56071600000001</v>
      </c>
    </row>
    <row r="293" spans="1:17" x14ac:dyDescent="0.25">
      <c r="A293" t="s">
        <v>655</v>
      </c>
      <c r="B293">
        <v>40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1319</v>
      </c>
      <c r="I293">
        <v>2658.57959999997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21</v>
      </c>
      <c r="Q293">
        <v>92.549099999999996</v>
      </c>
    </row>
    <row r="294" spans="1:17" x14ac:dyDescent="0.25">
      <c r="A294" t="s">
        <v>656</v>
      </c>
      <c r="B294">
        <v>107</v>
      </c>
      <c r="C294">
        <v>0</v>
      </c>
      <c r="D294">
        <v>0</v>
      </c>
      <c r="E294">
        <v>0</v>
      </c>
      <c r="F294">
        <v>1</v>
      </c>
      <c r="G294">
        <v>48.585320000000003</v>
      </c>
      <c r="H294">
        <v>2806</v>
      </c>
      <c r="I294">
        <v>5509.3471600001003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52</v>
      </c>
      <c r="Q294">
        <v>144.10615200000001</v>
      </c>
    </row>
    <row r="295" spans="1:17" x14ac:dyDescent="0.25">
      <c r="A295" t="s">
        <v>1943</v>
      </c>
      <c r="B295">
        <v>741</v>
      </c>
      <c r="C295">
        <v>18</v>
      </c>
      <c r="D295">
        <v>0</v>
      </c>
      <c r="E295">
        <v>0</v>
      </c>
      <c r="F295">
        <v>2</v>
      </c>
      <c r="G295">
        <v>211.60599999999999</v>
      </c>
      <c r="H295">
        <v>922</v>
      </c>
      <c r="I295">
        <v>2868.4339799999998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40</v>
      </c>
      <c r="Q295">
        <v>292.62716399999999</v>
      </c>
    </row>
    <row r="296" spans="1:17" x14ac:dyDescent="0.25">
      <c r="A296" t="s">
        <v>657</v>
      </c>
      <c r="B296">
        <v>74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61</v>
      </c>
      <c r="I296">
        <v>1113.9374800000001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10</v>
      </c>
      <c r="Q296">
        <v>167.850348</v>
      </c>
    </row>
    <row r="297" spans="1:17" x14ac:dyDescent="0.25">
      <c r="A297" t="s">
        <v>658</v>
      </c>
      <c r="B297">
        <v>969</v>
      </c>
      <c r="C297">
        <v>9</v>
      </c>
      <c r="D297">
        <v>0</v>
      </c>
      <c r="E297">
        <v>0</v>
      </c>
      <c r="F297">
        <v>12</v>
      </c>
      <c r="G297">
        <v>427.97807999999998</v>
      </c>
      <c r="H297">
        <v>2437</v>
      </c>
      <c r="I297">
        <v>8174.5119800000302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102</v>
      </c>
      <c r="Q297">
        <v>1374.0511080000001</v>
      </c>
    </row>
    <row r="298" spans="1:17" x14ac:dyDescent="0.25">
      <c r="A298" t="s">
        <v>659</v>
      </c>
      <c r="B298">
        <v>97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3717</v>
      </c>
      <c r="I298">
        <v>7546.2717400002302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72</v>
      </c>
      <c r="Q298">
        <v>288.11707200000001</v>
      </c>
    </row>
    <row r="299" spans="1:17" x14ac:dyDescent="0.25">
      <c r="A299" t="s">
        <v>662</v>
      </c>
      <c r="B299">
        <v>240</v>
      </c>
      <c r="C299">
        <v>0</v>
      </c>
      <c r="D299">
        <v>0</v>
      </c>
      <c r="E299">
        <v>0</v>
      </c>
      <c r="F299">
        <v>4</v>
      </c>
      <c r="G299">
        <v>40.447139999999997</v>
      </c>
      <c r="H299">
        <v>1413</v>
      </c>
      <c r="I299">
        <v>3242.0216400000199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17</v>
      </c>
      <c r="Q299">
        <v>84.141323999999997</v>
      </c>
    </row>
    <row r="300" spans="1:17" x14ac:dyDescent="0.25">
      <c r="A300" t="s">
        <v>663</v>
      </c>
      <c r="B300">
        <v>466</v>
      </c>
      <c r="C300">
        <v>3</v>
      </c>
      <c r="D300">
        <v>0</v>
      </c>
      <c r="E300">
        <v>0</v>
      </c>
      <c r="F300">
        <v>5</v>
      </c>
      <c r="G300">
        <v>555.92408</v>
      </c>
      <c r="H300">
        <v>3753</v>
      </c>
      <c r="I300">
        <v>9363.4615799998701</v>
      </c>
      <c r="J300">
        <v>1</v>
      </c>
      <c r="K300">
        <v>52.333751999999997</v>
      </c>
      <c r="L300">
        <v>0</v>
      </c>
      <c r="M300">
        <v>0</v>
      </c>
      <c r="N300">
        <v>0</v>
      </c>
      <c r="O300">
        <v>0</v>
      </c>
      <c r="P300">
        <v>56</v>
      </c>
      <c r="Q300">
        <v>407.493696</v>
      </c>
    </row>
    <row r="301" spans="1:17" x14ac:dyDescent="0.25">
      <c r="A301" t="s">
        <v>665</v>
      </c>
      <c r="B301">
        <v>220</v>
      </c>
      <c r="C301">
        <v>0</v>
      </c>
      <c r="D301">
        <v>0</v>
      </c>
      <c r="E301">
        <v>0</v>
      </c>
      <c r="F301">
        <v>8</v>
      </c>
      <c r="G301">
        <v>454.65514000000002</v>
      </c>
      <c r="H301">
        <v>11343</v>
      </c>
      <c r="I301">
        <v>28989.165139999001</v>
      </c>
      <c r="J301">
        <v>2</v>
      </c>
      <c r="K301">
        <v>37.628399999999999</v>
      </c>
      <c r="L301">
        <v>0</v>
      </c>
      <c r="M301">
        <v>0</v>
      </c>
      <c r="N301">
        <v>0</v>
      </c>
      <c r="O301">
        <v>0</v>
      </c>
      <c r="P301">
        <v>281</v>
      </c>
      <c r="Q301">
        <v>843.13330800000006</v>
      </c>
    </row>
    <row r="302" spans="1:17" x14ac:dyDescent="0.25">
      <c r="A302" t="s">
        <v>666</v>
      </c>
      <c r="B302">
        <v>76</v>
      </c>
      <c r="C302">
        <v>0</v>
      </c>
      <c r="D302">
        <v>0</v>
      </c>
      <c r="E302">
        <v>0</v>
      </c>
      <c r="F302">
        <v>9</v>
      </c>
      <c r="G302">
        <v>680.29283999999996</v>
      </c>
      <c r="H302">
        <v>3561</v>
      </c>
      <c r="I302">
        <v>8651.7636200000306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68</v>
      </c>
      <c r="Q302">
        <v>234.72262799999999</v>
      </c>
    </row>
    <row r="303" spans="1:17" x14ac:dyDescent="0.25">
      <c r="A303" t="s">
        <v>668</v>
      </c>
      <c r="B303">
        <v>403</v>
      </c>
      <c r="C303">
        <v>0</v>
      </c>
      <c r="D303">
        <v>0</v>
      </c>
      <c r="E303">
        <v>0</v>
      </c>
      <c r="F303">
        <v>2</v>
      </c>
      <c r="G303">
        <v>23.49062</v>
      </c>
      <c r="H303">
        <v>8531</v>
      </c>
      <c r="I303">
        <v>17337.548219999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169</v>
      </c>
      <c r="Q303">
        <v>562.80240000000003</v>
      </c>
    </row>
    <row r="304" spans="1:17" x14ac:dyDescent="0.25">
      <c r="A304" t="s">
        <v>669</v>
      </c>
      <c r="B304">
        <v>55</v>
      </c>
      <c r="C304">
        <v>0</v>
      </c>
      <c r="D304">
        <v>0</v>
      </c>
      <c r="E304">
        <v>0</v>
      </c>
      <c r="F304">
        <v>9</v>
      </c>
      <c r="G304">
        <v>1867.62582</v>
      </c>
      <c r="H304">
        <v>1318</v>
      </c>
      <c r="I304">
        <v>3050.4852000000301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23</v>
      </c>
      <c r="Q304">
        <v>62.523324000000002</v>
      </c>
    </row>
    <row r="305" spans="1:17" x14ac:dyDescent="0.25">
      <c r="A305" t="s">
        <v>674</v>
      </c>
      <c r="B305">
        <v>901</v>
      </c>
      <c r="C305">
        <v>3</v>
      </c>
      <c r="D305">
        <v>0</v>
      </c>
      <c r="E305">
        <v>0</v>
      </c>
      <c r="F305">
        <v>0</v>
      </c>
      <c r="G305">
        <v>0</v>
      </c>
      <c r="H305">
        <v>7474</v>
      </c>
      <c r="I305">
        <v>16735.645699999699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110</v>
      </c>
      <c r="Q305">
        <v>606.42532800000004</v>
      </c>
    </row>
    <row r="306" spans="1:17" x14ac:dyDescent="0.25">
      <c r="A306" t="s">
        <v>675</v>
      </c>
      <c r="B306">
        <v>1682</v>
      </c>
      <c r="C306">
        <v>6</v>
      </c>
      <c r="D306">
        <v>0</v>
      </c>
      <c r="E306">
        <v>0</v>
      </c>
      <c r="F306">
        <v>1</v>
      </c>
      <c r="G306">
        <v>1.05816</v>
      </c>
      <c r="H306">
        <v>5729</v>
      </c>
      <c r="I306">
        <v>11594.571900000399</v>
      </c>
      <c r="J306">
        <v>3</v>
      </c>
      <c r="K306">
        <v>5294.4674640000003</v>
      </c>
      <c r="L306">
        <v>0</v>
      </c>
      <c r="M306">
        <v>0</v>
      </c>
      <c r="N306">
        <v>1</v>
      </c>
      <c r="O306">
        <v>2876.7741959999998</v>
      </c>
      <c r="P306">
        <v>87</v>
      </c>
      <c r="Q306">
        <v>317.59846800000003</v>
      </c>
    </row>
    <row r="307" spans="1:17" x14ac:dyDescent="0.25">
      <c r="A307" t="s">
        <v>676</v>
      </c>
      <c r="B307">
        <v>523</v>
      </c>
      <c r="C307">
        <v>6</v>
      </c>
      <c r="D307">
        <v>0</v>
      </c>
      <c r="E307">
        <v>0</v>
      </c>
      <c r="F307">
        <v>2</v>
      </c>
      <c r="G307">
        <v>203.52076</v>
      </c>
      <c r="H307">
        <v>4320</v>
      </c>
      <c r="I307">
        <v>9193.6493799995005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109</v>
      </c>
      <c r="Q307">
        <v>460.680972</v>
      </c>
    </row>
    <row r="308" spans="1:17" x14ac:dyDescent="0.25">
      <c r="A308" t="s">
        <v>677</v>
      </c>
      <c r="B308">
        <v>138</v>
      </c>
      <c r="C308">
        <v>0</v>
      </c>
      <c r="D308">
        <v>0</v>
      </c>
      <c r="E308">
        <v>0</v>
      </c>
      <c r="F308">
        <v>3</v>
      </c>
      <c r="G308">
        <v>160.24224000000001</v>
      </c>
      <c r="H308">
        <v>6511</v>
      </c>
      <c r="I308">
        <v>13451.3783200002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116</v>
      </c>
      <c r="Q308">
        <v>448.29321599999997</v>
      </c>
    </row>
    <row r="309" spans="1:17" x14ac:dyDescent="0.25">
      <c r="A309" t="s">
        <v>678</v>
      </c>
      <c r="B309">
        <v>37</v>
      </c>
      <c r="C309">
        <v>0</v>
      </c>
      <c r="D309">
        <v>0</v>
      </c>
      <c r="E309">
        <v>0</v>
      </c>
      <c r="F309">
        <v>3</v>
      </c>
      <c r="G309">
        <v>229.35419999999999</v>
      </c>
      <c r="H309">
        <v>2441</v>
      </c>
      <c r="I309">
        <v>6093.2001200000204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25</v>
      </c>
      <c r="Q309">
        <v>117.54222</v>
      </c>
    </row>
    <row r="310" spans="1:17" x14ac:dyDescent="0.25">
      <c r="A310" t="s">
        <v>679</v>
      </c>
      <c r="B310">
        <v>98</v>
      </c>
      <c r="C310">
        <v>0</v>
      </c>
      <c r="D310">
        <v>0</v>
      </c>
      <c r="E310">
        <v>0</v>
      </c>
      <c r="F310">
        <v>3</v>
      </c>
      <c r="G310">
        <v>343.17264</v>
      </c>
      <c r="H310">
        <v>4878</v>
      </c>
      <c r="I310">
        <v>12089.6476000001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111</v>
      </c>
      <c r="Q310">
        <v>467.62474800000001</v>
      </c>
    </row>
    <row r="311" spans="1:17" x14ac:dyDescent="0.25">
      <c r="A311" t="s">
        <v>680</v>
      </c>
      <c r="B311">
        <v>400</v>
      </c>
      <c r="C311">
        <v>6</v>
      </c>
      <c r="D311">
        <v>0</v>
      </c>
      <c r="E311">
        <v>0</v>
      </c>
      <c r="F311">
        <v>1</v>
      </c>
      <c r="G311">
        <v>71.084299999999999</v>
      </c>
      <c r="H311">
        <v>11376</v>
      </c>
      <c r="I311">
        <v>22599.664060000301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144</v>
      </c>
      <c r="Q311">
        <v>712.36892399999999</v>
      </c>
    </row>
    <row r="312" spans="1:17" x14ac:dyDescent="0.25">
      <c r="A312" t="s">
        <v>681</v>
      </c>
      <c r="B312">
        <v>766</v>
      </c>
      <c r="C312">
        <v>0</v>
      </c>
      <c r="D312">
        <v>0</v>
      </c>
      <c r="E312">
        <v>0</v>
      </c>
      <c r="F312">
        <v>7</v>
      </c>
      <c r="G312">
        <v>432.58501999999999</v>
      </c>
      <c r="H312">
        <v>7126</v>
      </c>
      <c r="I312">
        <v>14562.985120000199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72</v>
      </c>
      <c r="Q312">
        <v>417.77018399999997</v>
      </c>
    </row>
    <row r="313" spans="1:17" x14ac:dyDescent="0.25">
      <c r="A313" t="s">
        <v>682</v>
      </c>
      <c r="B313">
        <v>6</v>
      </c>
      <c r="C313">
        <v>3</v>
      </c>
      <c r="D313">
        <v>0</v>
      </c>
      <c r="E313">
        <v>0</v>
      </c>
      <c r="F313">
        <v>1</v>
      </c>
      <c r="G313">
        <v>4410.8320800000001</v>
      </c>
      <c r="H313">
        <v>19</v>
      </c>
      <c r="I313">
        <v>52.68318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26.4831</v>
      </c>
    </row>
    <row r="314" spans="1:17" x14ac:dyDescent="0.25">
      <c r="A314" t="s">
        <v>683</v>
      </c>
      <c r="B314">
        <v>1402</v>
      </c>
      <c r="C314">
        <v>6</v>
      </c>
      <c r="D314">
        <v>0</v>
      </c>
      <c r="E314">
        <v>0</v>
      </c>
      <c r="F314">
        <v>3</v>
      </c>
      <c r="G314">
        <v>229.77647999999999</v>
      </c>
      <c r="H314">
        <v>9190</v>
      </c>
      <c r="I314">
        <v>16816.6461999987</v>
      </c>
      <c r="J314">
        <v>1</v>
      </c>
      <c r="K314">
        <v>0.43251600000000001</v>
      </c>
      <c r="L314">
        <v>0</v>
      </c>
      <c r="M314">
        <v>0</v>
      </c>
      <c r="N314">
        <v>0</v>
      </c>
      <c r="O314">
        <v>0</v>
      </c>
      <c r="P314">
        <v>113</v>
      </c>
      <c r="Q314">
        <v>530.30193599999996</v>
      </c>
    </row>
    <row r="315" spans="1:17" x14ac:dyDescent="0.25">
      <c r="A315" t="s">
        <v>1945</v>
      </c>
      <c r="B315">
        <v>9</v>
      </c>
      <c r="C315">
        <v>3</v>
      </c>
      <c r="D315">
        <v>0</v>
      </c>
      <c r="E315">
        <v>0</v>
      </c>
      <c r="F315">
        <v>1</v>
      </c>
      <c r="G315">
        <v>8634.4626599999992</v>
      </c>
      <c r="H315">
        <v>5</v>
      </c>
      <c r="I315">
        <v>17.326059999999998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25">
      <c r="A316" t="s">
        <v>684</v>
      </c>
      <c r="B316">
        <v>58</v>
      </c>
      <c r="C316">
        <v>3</v>
      </c>
      <c r="D316">
        <v>0</v>
      </c>
      <c r="E316">
        <v>0</v>
      </c>
      <c r="F316">
        <v>1</v>
      </c>
      <c r="G316">
        <v>8813.2494800000004</v>
      </c>
      <c r="H316">
        <v>783</v>
      </c>
      <c r="I316">
        <v>1604.4265799999901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11</v>
      </c>
      <c r="Q316">
        <v>58.006500000000003</v>
      </c>
    </row>
    <row r="317" spans="1:17" x14ac:dyDescent="0.25">
      <c r="A317" t="s">
        <v>689</v>
      </c>
      <c r="B317">
        <v>1476</v>
      </c>
      <c r="C317">
        <v>12</v>
      </c>
      <c r="D317">
        <v>0</v>
      </c>
      <c r="E317">
        <v>0</v>
      </c>
      <c r="F317">
        <v>0</v>
      </c>
      <c r="G317">
        <v>0</v>
      </c>
      <c r="H317">
        <v>4814</v>
      </c>
      <c r="I317">
        <v>9298.2220800001105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103</v>
      </c>
      <c r="Q317">
        <v>351.68133599999999</v>
      </c>
    </row>
    <row r="318" spans="1:17" x14ac:dyDescent="0.25">
      <c r="A318" t="s">
        <v>690</v>
      </c>
      <c r="B318">
        <v>178</v>
      </c>
      <c r="C318">
        <v>0</v>
      </c>
      <c r="D318">
        <v>0</v>
      </c>
      <c r="E318">
        <v>0</v>
      </c>
      <c r="F318">
        <v>2</v>
      </c>
      <c r="G318">
        <v>241.14598000000001</v>
      </c>
      <c r="H318">
        <v>5499</v>
      </c>
      <c r="I318">
        <v>12952.510920000101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267</v>
      </c>
      <c r="Q318">
        <v>877.26398400000005</v>
      </c>
    </row>
    <row r="319" spans="1:17" x14ac:dyDescent="0.25">
      <c r="A319" t="s">
        <v>691</v>
      </c>
      <c r="B319">
        <v>69</v>
      </c>
      <c r="C319">
        <v>0</v>
      </c>
      <c r="D319">
        <v>0</v>
      </c>
      <c r="E319">
        <v>0</v>
      </c>
      <c r="F319">
        <v>3</v>
      </c>
      <c r="G319">
        <v>39.549300000000002</v>
      </c>
      <c r="H319">
        <v>2471</v>
      </c>
      <c r="I319">
        <v>5453.0622799999401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144</v>
      </c>
      <c r="Q319">
        <v>533.37036000000001</v>
      </c>
    </row>
    <row r="320" spans="1:17" x14ac:dyDescent="0.25">
      <c r="A320" t="s">
        <v>692</v>
      </c>
      <c r="B320">
        <v>885</v>
      </c>
      <c r="C320">
        <v>9</v>
      </c>
      <c r="D320">
        <v>0</v>
      </c>
      <c r="E320">
        <v>0</v>
      </c>
      <c r="F320">
        <v>3</v>
      </c>
      <c r="G320">
        <v>289.05950000000001</v>
      </c>
      <c r="H320">
        <v>3891</v>
      </c>
      <c r="I320">
        <v>8931.1896200000701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211</v>
      </c>
      <c r="Q320">
        <v>932.35557600000004</v>
      </c>
    </row>
    <row r="321" spans="1:17" x14ac:dyDescent="0.25">
      <c r="A321" t="s">
        <v>694</v>
      </c>
      <c r="B321">
        <v>656</v>
      </c>
      <c r="C321">
        <v>6</v>
      </c>
      <c r="D321">
        <v>0</v>
      </c>
      <c r="E321">
        <v>0</v>
      </c>
      <c r="F321">
        <v>0</v>
      </c>
      <c r="G321">
        <v>0</v>
      </c>
      <c r="H321">
        <v>3253</v>
      </c>
      <c r="I321">
        <v>6971.6033599998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85</v>
      </c>
      <c r="Q321">
        <v>407.96132399999999</v>
      </c>
    </row>
    <row r="322" spans="1:17" x14ac:dyDescent="0.25">
      <c r="A322" t="s">
        <v>696</v>
      </c>
      <c r="B322">
        <v>849</v>
      </c>
      <c r="C322">
        <v>3</v>
      </c>
      <c r="D322">
        <v>0</v>
      </c>
      <c r="E322">
        <v>0</v>
      </c>
      <c r="F322">
        <v>1</v>
      </c>
      <c r="G322">
        <v>4.7027400000000004</v>
      </c>
      <c r="H322">
        <v>6366</v>
      </c>
      <c r="I322">
        <v>13617.5679600002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147</v>
      </c>
      <c r="Q322">
        <v>558.34781999999996</v>
      </c>
    </row>
    <row r="323" spans="1:17" x14ac:dyDescent="0.25">
      <c r="A323" t="s">
        <v>697</v>
      </c>
      <c r="B323">
        <v>238</v>
      </c>
      <c r="C323">
        <v>0</v>
      </c>
      <c r="D323">
        <v>0</v>
      </c>
      <c r="E323">
        <v>0</v>
      </c>
      <c r="F323">
        <v>1</v>
      </c>
      <c r="G323">
        <v>86.302440000000004</v>
      </c>
      <c r="H323">
        <v>1636</v>
      </c>
      <c r="I323">
        <v>3077.6580999999501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47</v>
      </c>
      <c r="Q323">
        <v>317.50624800000003</v>
      </c>
    </row>
    <row r="324" spans="1:17" x14ac:dyDescent="0.25">
      <c r="A324" t="s">
        <v>698</v>
      </c>
      <c r="B324">
        <v>1085</v>
      </c>
      <c r="C324">
        <v>9</v>
      </c>
      <c r="D324">
        <v>0</v>
      </c>
      <c r="E324">
        <v>0</v>
      </c>
      <c r="F324">
        <v>2</v>
      </c>
      <c r="G324">
        <v>98.309579999999997</v>
      </c>
      <c r="H324">
        <v>3850</v>
      </c>
      <c r="I324">
        <v>7208.53779999976</v>
      </c>
      <c r="J324">
        <v>1</v>
      </c>
      <c r="K324">
        <v>283.83492000000001</v>
      </c>
      <c r="L324">
        <v>0</v>
      </c>
      <c r="M324">
        <v>0</v>
      </c>
      <c r="N324">
        <v>0</v>
      </c>
      <c r="O324">
        <v>0</v>
      </c>
      <c r="P324">
        <v>73</v>
      </c>
      <c r="Q324">
        <v>819.83180400000003</v>
      </c>
    </row>
    <row r="325" spans="1:17" x14ac:dyDescent="0.25">
      <c r="A325" t="s">
        <v>699</v>
      </c>
      <c r="B325">
        <v>1632</v>
      </c>
      <c r="C325">
        <v>15</v>
      </c>
      <c r="D325">
        <v>0</v>
      </c>
      <c r="E325">
        <v>0</v>
      </c>
      <c r="F325">
        <v>1</v>
      </c>
      <c r="G325">
        <v>0.24185999999999999</v>
      </c>
      <c r="H325">
        <v>4259</v>
      </c>
      <c r="I325">
        <v>8597.9580599999299</v>
      </c>
      <c r="J325">
        <v>1</v>
      </c>
      <c r="K325">
        <v>147.48603600000001</v>
      </c>
      <c r="L325">
        <v>0</v>
      </c>
      <c r="M325">
        <v>0</v>
      </c>
      <c r="N325">
        <v>0</v>
      </c>
      <c r="O325">
        <v>0</v>
      </c>
      <c r="P325">
        <v>105</v>
      </c>
      <c r="Q325">
        <v>1001.097732</v>
      </c>
    </row>
    <row r="326" spans="1:17" x14ac:dyDescent="0.25">
      <c r="A326" t="s">
        <v>700</v>
      </c>
      <c r="B326">
        <v>205</v>
      </c>
      <c r="C326">
        <v>3</v>
      </c>
      <c r="D326">
        <v>0</v>
      </c>
      <c r="E326">
        <v>0</v>
      </c>
      <c r="F326">
        <v>1</v>
      </c>
      <c r="G326">
        <v>1538.3744799999999</v>
      </c>
      <c r="H326">
        <v>2233</v>
      </c>
      <c r="I326">
        <v>3704.6113599999198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34</v>
      </c>
      <c r="Q326">
        <v>183.010752</v>
      </c>
    </row>
    <row r="327" spans="1:17" x14ac:dyDescent="0.25">
      <c r="A327" t="s">
        <v>705</v>
      </c>
      <c r="B327">
        <v>286</v>
      </c>
      <c r="C327">
        <v>7</v>
      </c>
      <c r="D327">
        <v>0</v>
      </c>
      <c r="E327">
        <v>0</v>
      </c>
      <c r="F327">
        <v>3</v>
      </c>
      <c r="G327">
        <v>920.08249999999998</v>
      </c>
      <c r="H327">
        <v>3721</v>
      </c>
      <c r="I327">
        <v>8036.3767200000902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38</v>
      </c>
      <c r="Q327">
        <v>241.666212</v>
      </c>
    </row>
    <row r="328" spans="1:17" x14ac:dyDescent="0.25">
      <c r="A328" t="s">
        <v>708</v>
      </c>
      <c r="B328">
        <v>55</v>
      </c>
      <c r="C328">
        <v>0</v>
      </c>
      <c r="D328">
        <v>0</v>
      </c>
      <c r="E328">
        <v>0</v>
      </c>
      <c r="F328">
        <v>2</v>
      </c>
      <c r="G328">
        <v>132.01676</v>
      </c>
      <c r="H328">
        <v>2857</v>
      </c>
      <c r="I328">
        <v>7064.1055800001004</v>
      </c>
      <c r="J328">
        <v>2</v>
      </c>
      <c r="K328">
        <v>76.986851999999999</v>
      </c>
      <c r="L328">
        <v>0</v>
      </c>
      <c r="M328">
        <v>0</v>
      </c>
      <c r="N328">
        <v>0</v>
      </c>
      <c r="O328">
        <v>0</v>
      </c>
      <c r="P328">
        <v>77</v>
      </c>
      <c r="Q328">
        <v>365.80806000000001</v>
      </c>
    </row>
    <row r="329" spans="1:17" x14ac:dyDescent="0.25">
      <c r="A329" t="s">
        <v>709</v>
      </c>
      <c r="B329">
        <v>105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3891</v>
      </c>
      <c r="I329">
        <v>9498.5127200002207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141</v>
      </c>
      <c r="Q329">
        <v>432.38182799999998</v>
      </c>
    </row>
  </sheetData>
  <conditionalFormatting sqref="A1:A329">
    <cfRule type="duplicateValues" dxfId="1" priority="1"/>
    <cfRule type="duplicateValues" dxfId="0" priority="2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158201a-9c91-4077-8c8c-35afb0b2b6e2}" enabled="1" method="Privileged" siteId="{97ce2340-9c1d-45b1-a835-7ea811b6fe9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</vt:lpstr>
      <vt:lpstr>erro</vt:lpstr>
      <vt:lpstr>sumario</vt:lpstr>
      <vt:lpstr>openDSS_base</vt:lpstr>
      <vt:lpstr>openDSS_capacitor</vt:lpstr>
      <vt:lpstr>regional</vt:lpstr>
      <vt:lpstr>Sheet1</vt:lpstr>
    </vt:vector>
  </TitlesOfParts>
  <Manager/>
  <Company>CEMIG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c055896</dc:creator>
  <cp:keywords/>
  <dc:description/>
  <cp:lastModifiedBy>zecao</cp:lastModifiedBy>
  <cp:revision/>
  <dcterms:created xsi:type="dcterms:W3CDTF">2014-11-05T18:54:55Z</dcterms:created>
  <dcterms:modified xsi:type="dcterms:W3CDTF">2024-08-16T17:29:45Z</dcterms:modified>
  <cp:category/>
  <cp:contentStatus/>
</cp:coreProperties>
</file>