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 s="1"/>
  <c r="G2" i="1"/>
  <c r="F3" i="1"/>
  <c r="F4" i="1"/>
  <c r="F5" i="1"/>
  <c r="F6" i="1"/>
  <c r="F7" i="1"/>
  <c r="F8" i="1"/>
  <c r="F9" i="1"/>
  <c r="F2" i="1"/>
  <c r="A10" i="1"/>
  <c r="A9" i="1"/>
  <c r="A5" i="1"/>
</calcChain>
</file>

<file path=xl/sharedStrings.xml><?xml version="1.0" encoding="utf-8"?>
<sst xmlns="http://schemas.openxmlformats.org/spreadsheetml/2006/main" count="13" uniqueCount="13">
  <si>
    <t>Prescale</t>
  </si>
  <si>
    <t>Desired Time (ms)</t>
  </si>
  <si>
    <t>Non-scaled Loop</t>
  </si>
  <si>
    <t>Fosc (Hz)</t>
  </si>
  <si>
    <t>Increment</t>
  </si>
  <si>
    <t>Scaled Loop</t>
  </si>
  <si>
    <t>Measured Loop</t>
  </si>
  <si>
    <t>Required Loop</t>
  </si>
  <si>
    <t>Delay Counter</t>
  </si>
  <si>
    <t>Chosen Delay</t>
  </si>
  <si>
    <t>Chosen Scale</t>
  </si>
  <si>
    <t>Time shaved per register digit</t>
  </si>
  <si>
    <t>Register Initial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</si>
</sst>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16</xdr:row>
      <xdr:rowOff>152400</xdr:rowOff>
    </xdr:from>
    <xdr:to>
      <xdr:col>1</xdr:col>
      <xdr:colOff>1162050</xdr:colOff>
      <xdr:row>26</xdr:row>
      <xdr:rowOff>161925</xdr:rowOff>
    </xdr:to>
    <xdr:sp macro="" textlink="">
      <xdr:nvSpPr>
        <xdr:cNvPr id="2" name="TextBox 1"/>
        <xdr:cNvSpPr txBox="1"/>
      </xdr:nvSpPr>
      <xdr:spPr>
        <a:xfrm>
          <a:off x="85725" y="3200400"/>
          <a:ext cx="2152650" cy="1914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This calculates different register values for different prescalers,</a:t>
          </a:r>
          <a:r>
            <a:rPr lang="en-NZ" sz="1100" baseline="0"/>
            <a:t> so I can more easily choose a sane number</a:t>
          </a:r>
          <a:endParaRPr lang="en-NZ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H2" sqref="H2"/>
    </sheetView>
  </sheetViews>
  <sheetFormatPr defaultRowHeight="15" x14ac:dyDescent="0.25"/>
  <cols>
    <col min="1" max="1" width="16.140625" customWidth="1"/>
    <col min="2" max="2" width="17.7109375" customWidth="1"/>
    <col min="4" max="4" width="13.85546875" customWidth="1"/>
    <col min="5" max="5" width="13.140625" customWidth="1"/>
    <col min="6" max="6" width="15.5703125" customWidth="1"/>
    <col min="7" max="7" width="16" customWidth="1"/>
    <col min="8" max="8" width="29.140625" customWidth="1"/>
    <col min="9" max="9" width="19.140625" customWidth="1"/>
    <col min="10" max="10" width="16.28515625" customWidth="1"/>
    <col min="11" max="11" width="10.85546875" customWidth="1"/>
    <col min="13" max="13" width="11.5703125" customWidth="1"/>
  </cols>
  <sheetData>
    <row r="1" spans="1:9" x14ac:dyDescent="0.25">
      <c r="A1" t="s">
        <v>3</v>
      </c>
      <c r="B1" t="s">
        <v>1</v>
      </c>
      <c r="C1" t="s">
        <v>0</v>
      </c>
      <c r="D1" t="s">
        <v>8</v>
      </c>
      <c r="E1" t="s">
        <v>9</v>
      </c>
      <c r="F1" t="s">
        <v>5</v>
      </c>
      <c r="G1" t="s">
        <v>10</v>
      </c>
      <c r="H1" t="s">
        <v>11</v>
      </c>
      <c r="I1" t="s">
        <v>12</v>
      </c>
    </row>
    <row r="2" spans="1:9" x14ac:dyDescent="0.25">
      <c r="A2" s="1">
        <v>4000000</v>
      </c>
      <c r="B2" s="1">
        <v>1E-3</v>
      </c>
      <c r="C2">
        <v>2</v>
      </c>
      <c r="D2">
        <v>1</v>
      </c>
      <c r="E2">
        <v>4</v>
      </c>
      <c r="F2" s="1">
        <f>$A$6*C2</f>
        <v>4.6000000000000001E-4</v>
      </c>
      <c r="G2" s="2">
        <f>C4</f>
        <v>8</v>
      </c>
      <c r="H2" s="1">
        <f>(($A$13/G2)/256)*E2</f>
        <v>3.3203124999999998E-6</v>
      </c>
      <c r="I2" s="3">
        <f>(A13-A15)/H2</f>
        <v>210.8235294117647</v>
      </c>
    </row>
    <row r="3" spans="1:9" x14ac:dyDescent="0.25">
      <c r="C3">
        <v>4</v>
      </c>
      <c r="D3">
        <v>2</v>
      </c>
      <c r="E3" s="3"/>
      <c r="F3" s="1">
        <f>$A$6*C3</f>
        <v>9.2000000000000003E-4</v>
      </c>
      <c r="G3" s="2"/>
      <c r="H3" s="1"/>
      <c r="I3" s="1"/>
    </row>
    <row r="4" spans="1:9" x14ac:dyDescent="0.25">
      <c r="A4" t="s">
        <v>2</v>
      </c>
      <c r="C4">
        <v>8</v>
      </c>
      <c r="D4">
        <v>3</v>
      </c>
      <c r="E4" s="3"/>
      <c r="F4" s="1">
        <f>$A$6*C4</f>
        <v>1.8400000000000001E-3</v>
      </c>
      <c r="G4" s="2"/>
      <c r="H4" s="1"/>
      <c r="I4" s="1"/>
    </row>
    <row r="5" spans="1:9" x14ac:dyDescent="0.25">
      <c r="A5" s="1">
        <f>1/($A$2/4) * 256</f>
        <v>2.5599999999999999E-4</v>
      </c>
      <c r="C5">
        <v>16</v>
      </c>
      <c r="D5">
        <v>4</v>
      </c>
      <c r="E5" s="3"/>
      <c r="F5" s="1">
        <f>$A$6*C5</f>
        <v>3.6800000000000001E-3</v>
      </c>
      <c r="G5" s="2"/>
      <c r="H5" s="1"/>
      <c r="I5" s="1"/>
    </row>
    <row r="6" spans="1:9" x14ac:dyDescent="0.25">
      <c r="A6" s="1">
        <v>2.3000000000000001E-4</v>
      </c>
      <c r="C6">
        <v>32</v>
      </c>
      <c r="D6">
        <v>5</v>
      </c>
      <c r="E6" s="3"/>
      <c r="F6" s="1">
        <f>$A$6*C6</f>
        <v>7.3600000000000002E-3</v>
      </c>
      <c r="G6" s="2"/>
      <c r="H6" s="1"/>
      <c r="I6" s="1"/>
    </row>
    <row r="7" spans="1:9" x14ac:dyDescent="0.25">
      <c r="C7">
        <v>64</v>
      </c>
      <c r="D7">
        <v>6</v>
      </c>
      <c r="E7" s="3"/>
      <c r="F7" s="1">
        <f>$A$6*C7</f>
        <v>1.472E-2</v>
      </c>
      <c r="G7" s="2"/>
      <c r="H7" s="1"/>
      <c r="I7" s="1"/>
    </row>
    <row r="8" spans="1:9" x14ac:dyDescent="0.25">
      <c r="A8" t="s">
        <v>4</v>
      </c>
      <c r="C8">
        <v>128</v>
      </c>
      <c r="D8">
        <v>7</v>
      </c>
      <c r="E8" s="3"/>
      <c r="F8" s="1">
        <f>$A$6*C8</f>
        <v>2.9440000000000001E-2</v>
      </c>
      <c r="G8" s="2"/>
      <c r="H8" s="1"/>
      <c r="I8" s="1"/>
    </row>
    <row r="9" spans="1:9" x14ac:dyDescent="0.25">
      <c r="A9" s="1">
        <f>A5/256</f>
        <v>9.9999999999999995E-7</v>
      </c>
      <c r="C9">
        <v>256</v>
      </c>
      <c r="D9">
        <v>8</v>
      </c>
      <c r="E9" s="3"/>
      <c r="F9" s="1">
        <f>$A$6*C9</f>
        <v>5.8880000000000002E-2</v>
      </c>
      <c r="G9" s="2"/>
      <c r="I9" s="1"/>
    </row>
    <row r="10" spans="1:9" x14ac:dyDescent="0.25">
      <c r="A10" s="1">
        <f>A6/256</f>
        <v>8.9843750000000003E-7</v>
      </c>
      <c r="D10">
        <v>9</v>
      </c>
    </row>
    <row r="11" spans="1:9" x14ac:dyDescent="0.25">
      <c r="D11">
        <v>10</v>
      </c>
    </row>
    <row r="12" spans="1:9" x14ac:dyDescent="0.25">
      <c r="A12" t="s">
        <v>6</v>
      </c>
      <c r="D12">
        <v>11</v>
      </c>
    </row>
    <row r="13" spans="1:9" x14ac:dyDescent="0.25">
      <c r="A13" s="1">
        <v>1.6999999999999999E-3</v>
      </c>
      <c r="D13">
        <v>12</v>
      </c>
    </row>
    <row r="14" spans="1:9" x14ac:dyDescent="0.25">
      <c r="A14" t="s">
        <v>7</v>
      </c>
      <c r="D14">
        <v>13</v>
      </c>
    </row>
    <row r="15" spans="1:9" x14ac:dyDescent="0.25">
      <c r="A15" s="1">
        <v>1E-3</v>
      </c>
      <c r="D15">
        <v>14</v>
      </c>
    </row>
    <row r="16" spans="1:9" x14ac:dyDescent="0.25">
      <c r="D16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2020-03-03T04:21:32Z</dcterms:modified>
</cp:coreProperties>
</file>