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F3" i="1"/>
  <c r="F4" i="1"/>
  <c r="F5" i="1"/>
  <c r="F6" i="1"/>
  <c r="F7" i="1"/>
  <c r="F8" i="1"/>
  <c r="F9" i="1"/>
  <c r="F2" i="1"/>
  <c r="E3" i="1"/>
  <c r="E4" i="1"/>
  <c r="E5" i="1"/>
  <c r="E6" i="1"/>
  <c r="E7" i="1"/>
  <c r="E8" i="1"/>
  <c r="E9" i="1"/>
  <c r="E2" i="1"/>
  <c r="A10" i="1"/>
  <c r="A9" i="1"/>
  <c r="A5" i="1"/>
</calcChain>
</file>

<file path=xl/sharedStrings.xml><?xml version="1.0" encoding="utf-8"?>
<sst xmlns="http://schemas.openxmlformats.org/spreadsheetml/2006/main" count="9" uniqueCount="9">
  <si>
    <t>Prescale</t>
  </si>
  <si>
    <t>Desired Time (ms)</t>
  </si>
  <si>
    <t>Non-scaled Loop</t>
  </si>
  <si>
    <t>Fosc (Hz)</t>
  </si>
  <si>
    <t>Increment</t>
  </si>
  <si>
    <t>Delay (Ideal)</t>
  </si>
  <si>
    <t>Delay (Empirical</t>
  </si>
  <si>
    <t>Register (Empirical</t>
  </si>
  <si>
    <t>Register (Ideal)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</si>
</sst>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16</xdr:row>
      <xdr:rowOff>152400</xdr:rowOff>
    </xdr:from>
    <xdr:to>
      <xdr:col>1</xdr:col>
      <xdr:colOff>1162050</xdr:colOff>
      <xdr:row>26</xdr:row>
      <xdr:rowOff>161925</xdr:rowOff>
    </xdr:to>
    <xdr:sp macro="" textlink="">
      <xdr:nvSpPr>
        <xdr:cNvPr id="2" name="TextBox 1"/>
        <xdr:cNvSpPr txBox="1"/>
      </xdr:nvSpPr>
      <xdr:spPr>
        <a:xfrm>
          <a:off x="85725" y="3200400"/>
          <a:ext cx="2152650" cy="1914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100"/>
            <a:t>This calculates different register values for different prescalers,</a:t>
          </a:r>
          <a:r>
            <a:rPr lang="en-NZ" sz="1100" baseline="0"/>
            <a:t> so I can more easily choose a sane number</a:t>
          </a:r>
          <a:endParaRPr lang="en-NZ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K4" sqref="K4"/>
    </sheetView>
  </sheetViews>
  <sheetFormatPr defaultRowHeight="15" x14ac:dyDescent="0.25"/>
  <cols>
    <col min="1" max="1" width="16.140625" customWidth="1"/>
    <col min="2" max="2" width="17.7109375" customWidth="1"/>
    <col min="5" max="5" width="13.140625" customWidth="1"/>
    <col min="6" max="6" width="15.5703125" customWidth="1"/>
    <col min="8" max="8" width="14.42578125" customWidth="1"/>
    <col min="9" max="9" width="17.85546875" customWidth="1"/>
  </cols>
  <sheetData>
    <row r="1" spans="1:9" x14ac:dyDescent="0.25">
      <c r="A1" t="s">
        <v>3</v>
      </c>
      <c r="B1" t="s">
        <v>1</v>
      </c>
      <c r="C1" t="s">
        <v>0</v>
      </c>
      <c r="E1" t="s">
        <v>5</v>
      </c>
      <c r="F1" t="s">
        <v>6</v>
      </c>
      <c r="H1" t="s">
        <v>8</v>
      </c>
      <c r="I1" t="s">
        <v>7</v>
      </c>
    </row>
    <row r="2" spans="1:9" x14ac:dyDescent="0.25">
      <c r="A2" s="1">
        <v>4000000</v>
      </c>
      <c r="B2" s="1">
        <v>1E-3</v>
      </c>
      <c r="C2">
        <v>2</v>
      </c>
      <c r="E2" s="2">
        <f>$B$2/($A$5*C2)</f>
        <v>1.9531250000000002</v>
      </c>
      <c r="F2" s="2">
        <f>$B$2/($A$6*C2)</f>
        <v>2.1739130434782608</v>
      </c>
      <c r="I2" s="1">
        <f>256-($A$6/$A$9)</f>
        <v>25.999999999999972</v>
      </c>
    </row>
    <row r="3" spans="1:9" x14ac:dyDescent="0.25">
      <c r="C3">
        <v>4</v>
      </c>
      <c r="E3" s="2">
        <f t="shared" ref="E3:E9" si="0">$B$2/($A$5*C3)</f>
        <v>0.97656250000000011</v>
      </c>
      <c r="F3" s="2">
        <f t="shared" ref="F3:F9" si="1">$B$2/($A$6*C3)</f>
        <v>1.0869565217391304</v>
      </c>
      <c r="I3" s="1"/>
    </row>
    <row r="4" spans="1:9" x14ac:dyDescent="0.25">
      <c r="A4" t="s">
        <v>2</v>
      </c>
      <c r="C4">
        <v>8</v>
      </c>
      <c r="E4" s="2">
        <f t="shared" si="0"/>
        <v>0.48828125000000006</v>
      </c>
      <c r="F4" s="2">
        <f t="shared" si="1"/>
        <v>0.54347826086956519</v>
      </c>
      <c r="I4" s="1"/>
    </row>
    <row r="5" spans="1:9" x14ac:dyDescent="0.25">
      <c r="A5" s="1">
        <f>1/($A$2/4) * 256</f>
        <v>2.5599999999999999E-4</v>
      </c>
      <c r="C5">
        <v>16</v>
      </c>
      <c r="E5" s="2">
        <f t="shared" si="0"/>
        <v>0.24414062500000003</v>
      </c>
      <c r="F5" s="2">
        <f t="shared" si="1"/>
        <v>0.27173913043478259</v>
      </c>
      <c r="I5" s="1"/>
    </row>
    <row r="6" spans="1:9" x14ac:dyDescent="0.25">
      <c r="A6" s="1">
        <v>2.3000000000000001E-4</v>
      </c>
      <c r="C6">
        <v>32</v>
      </c>
      <c r="E6" s="2">
        <f t="shared" si="0"/>
        <v>0.12207031250000001</v>
      </c>
      <c r="F6" s="2">
        <f t="shared" si="1"/>
        <v>0.1358695652173913</v>
      </c>
      <c r="I6" s="1"/>
    </row>
    <row r="7" spans="1:9" x14ac:dyDescent="0.25">
      <c r="C7">
        <v>64</v>
      </c>
      <c r="E7" s="2">
        <f t="shared" si="0"/>
        <v>6.1035156250000007E-2</v>
      </c>
      <c r="F7" s="2">
        <f t="shared" si="1"/>
        <v>6.7934782608695649E-2</v>
      </c>
      <c r="I7" s="1"/>
    </row>
    <row r="8" spans="1:9" x14ac:dyDescent="0.25">
      <c r="A8" t="s">
        <v>4</v>
      </c>
      <c r="C8">
        <v>128</v>
      </c>
      <c r="E8" s="2">
        <f t="shared" si="0"/>
        <v>3.0517578125000003E-2</v>
      </c>
      <c r="F8" s="2">
        <f t="shared" si="1"/>
        <v>3.3967391304347824E-2</v>
      </c>
      <c r="I8" s="1"/>
    </row>
    <row r="9" spans="1:9" x14ac:dyDescent="0.25">
      <c r="A9" s="1">
        <f>A5/256</f>
        <v>9.9999999999999995E-7</v>
      </c>
      <c r="C9">
        <v>256</v>
      </c>
      <c r="E9" s="2">
        <f t="shared" si="0"/>
        <v>1.5258789062500002E-2</v>
      </c>
      <c r="F9" s="2">
        <f t="shared" si="1"/>
        <v>1.6983695652173912E-2</v>
      </c>
      <c r="I9" s="1"/>
    </row>
    <row r="10" spans="1:9" x14ac:dyDescent="0.25">
      <c r="A10" s="1">
        <f>A6/256</f>
        <v>8.9843750000000003E-7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2020-03-03T00:46:59Z</dcterms:modified>
</cp:coreProperties>
</file>