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nergyExplorer\data\"/>
    </mc:Choice>
  </mc:AlternateContent>
  <xr:revisionPtr revIDLastSave="0" documentId="13_ncr:1_{22CBE6A3-D70E-4401-91B9-8120650696D9}" xr6:coauthVersionLast="47" xr6:coauthVersionMax="47" xr10:uidLastSave="{00000000-0000-0000-0000-000000000000}"/>
  <bookViews>
    <workbookView xWindow="-120" yWindow="-120" windowWidth="29040" windowHeight="15840" activeTab="1" xr2:uid="{0E063C6F-A15E-437B-9958-F28241C4B7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3" i="1" s="1"/>
  <c r="I4" i="1"/>
  <c r="F4" i="1" s="1"/>
  <c r="I5" i="1"/>
  <c r="F5" i="1" s="1"/>
  <c r="I6" i="1"/>
  <c r="F6" i="1" s="1"/>
  <c r="I7" i="1"/>
  <c r="F7" i="1" s="1"/>
  <c r="I8" i="1"/>
  <c r="F8" i="1" s="1"/>
  <c r="I9" i="1"/>
  <c r="F9" i="1" s="1"/>
  <c r="I10" i="1"/>
  <c r="F10" i="1" s="1"/>
  <c r="I11" i="1"/>
  <c r="F11" i="1" s="1"/>
  <c r="I12" i="1"/>
  <c r="F12" i="1" s="1"/>
  <c r="I13" i="1"/>
  <c r="F13" i="1" s="1"/>
  <c r="I14" i="1"/>
  <c r="F14" i="1" s="1"/>
  <c r="I15" i="1"/>
  <c r="F15" i="1" s="1"/>
  <c r="I16" i="1"/>
  <c r="F16" i="1" s="1"/>
  <c r="I17" i="1"/>
  <c r="F17" i="1" s="1"/>
  <c r="I18" i="1"/>
  <c r="F18" i="1" s="1"/>
  <c r="I19" i="1"/>
  <c r="F19" i="1" s="1"/>
  <c r="I20" i="1"/>
  <c r="F20" i="1" s="1"/>
  <c r="I21" i="1"/>
  <c r="F21" i="1" s="1"/>
  <c r="I22" i="1"/>
  <c r="F22" i="1" s="1"/>
  <c r="I23" i="1"/>
  <c r="F23" i="1" s="1"/>
  <c r="I24" i="1"/>
  <c r="F24" i="1" s="1"/>
  <c r="I25" i="1"/>
  <c r="F25" i="1" s="1"/>
  <c r="I26" i="1"/>
  <c r="F26" i="1" s="1"/>
  <c r="I27" i="1"/>
  <c r="F27" i="1" s="1"/>
  <c r="I28" i="1"/>
  <c r="F28" i="1" s="1"/>
  <c r="I29" i="1"/>
  <c r="F29" i="1" s="1"/>
  <c r="I30" i="1"/>
  <c r="F30" i="1" s="1"/>
  <c r="I31" i="1"/>
  <c r="F31" i="1" s="1"/>
  <c r="I2" i="1"/>
  <c r="F2" i="1" s="1"/>
  <c r="J22" i="1"/>
  <c r="G22" i="1"/>
  <c r="D22" i="1"/>
  <c r="K22" i="1"/>
  <c r="M13" i="1"/>
  <c r="L13" i="1"/>
  <c r="P13" i="1"/>
  <c r="R13" i="1"/>
</calcChain>
</file>

<file path=xl/sharedStrings.xml><?xml version="1.0" encoding="utf-8"?>
<sst xmlns="http://schemas.openxmlformats.org/spreadsheetml/2006/main" count="114" uniqueCount="77">
  <si>
    <t>id</t>
  </si>
  <si>
    <t>name</t>
  </si>
  <si>
    <t>cost</t>
  </si>
  <si>
    <t>company</t>
  </si>
  <si>
    <t>calories</t>
  </si>
  <si>
    <t>taurine</t>
  </si>
  <si>
    <t>hot6</t>
  </si>
  <si>
    <t>Lotte</t>
  </si>
  <si>
    <t>voulume</t>
  </si>
  <si>
    <t>sodium</t>
  </si>
  <si>
    <t>Drive</t>
  </si>
  <si>
    <t>Adrenaline</t>
  </si>
  <si>
    <t>rush</t>
  </si>
  <si>
    <t>Tornado</t>
  </si>
  <si>
    <t>ice</t>
  </si>
  <si>
    <t>original</t>
  </si>
  <si>
    <t>Flash</t>
  </si>
  <si>
    <t>berry mix</t>
  </si>
  <si>
    <t>game fuel</t>
  </si>
  <si>
    <t>Forsage</t>
  </si>
  <si>
    <t>fruit</t>
  </si>
  <si>
    <t>active</t>
  </si>
  <si>
    <t>Bizon</t>
  </si>
  <si>
    <t>power</t>
  </si>
  <si>
    <t>Gorilla</t>
  </si>
  <si>
    <t>power tea</t>
  </si>
  <si>
    <t>World of tanks</t>
  </si>
  <si>
    <t>green</t>
  </si>
  <si>
    <t>yeti</t>
  </si>
  <si>
    <t>RG brands</t>
  </si>
  <si>
    <t>mango</t>
  </si>
  <si>
    <t>ultra</t>
  </si>
  <si>
    <t>classic</t>
  </si>
  <si>
    <t>nitro</t>
  </si>
  <si>
    <t>mojito</t>
  </si>
  <si>
    <t>berry kick</t>
  </si>
  <si>
    <t>orange</t>
  </si>
  <si>
    <t>Dizzy</t>
  </si>
  <si>
    <t>b12</t>
  </si>
  <si>
    <t>b3</t>
  </si>
  <si>
    <t>b7</t>
  </si>
  <si>
    <t>b9</t>
  </si>
  <si>
    <t>b5</t>
  </si>
  <si>
    <t>c</t>
  </si>
  <si>
    <t>b8</t>
  </si>
  <si>
    <t>vml</t>
  </si>
  <si>
    <t>b6</t>
  </si>
  <si>
    <t>vitamins</t>
  </si>
  <si>
    <t>dose</t>
  </si>
  <si>
    <t>mg</t>
  </si>
  <si>
    <t>units</t>
  </si>
  <si>
    <t>mcg</t>
  </si>
  <si>
    <t xml:space="preserve">Фолиевая </t>
  </si>
  <si>
    <t xml:space="preserve">Биотин </t>
  </si>
  <si>
    <t>Инозит</t>
  </si>
  <si>
    <t>Extreme</t>
  </si>
  <si>
    <t>tornado mojito</t>
  </si>
  <si>
    <t>Tornado ice</t>
  </si>
  <si>
    <t>Tornado classic</t>
  </si>
  <si>
    <t>strong</t>
  </si>
  <si>
    <t>Redbull</t>
  </si>
  <si>
    <t>white</t>
  </si>
  <si>
    <t>red</t>
  </si>
  <si>
    <t>yelow</t>
  </si>
  <si>
    <t>Sova</t>
  </si>
  <si>
    <t>lychee</t>
  </si>
  <si>
    <t>costperml</t>
  </si>
  <si>
    <t>caffeine</t>
  </si>
  <si>
    <t>Кофеин</t>
  </si>
  <si>
    <t>Сахар</t>
  </si>
  <si>
    <t>g</t>
  </si>
  <si>
    <t>Ниацин</t>
  </si>
  <si>
    <t>Пиридоксин</t>
  </si>
  <si>
    <t>Цианокобаламин</t>
  </si>
  <si>
    <t>Аскорбиновая кислота</t>
  </si>
  <si>
    <t>Пантотеновая кислота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</si>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</sst>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FF14-FBDE-46BF-A240-5A416F12765F}">
  <dimension ref="A1:T31"/>
  <sheetViews>
    <sheetView workbookViewId="0">
      <selection activeCell="K2" sqref="K2"/>
    </sheetView>
  </sheetViews>
  <sheetFormatPr defaultRowHeight="15" x14ac:dyDescent="0.25"/>
  <cols>
    <col min="13" max="20" width="9.140625" style="1"/>
  </cols>
  <sheetData>
    <row r="1" spans="1:20" x14ac:dyDescent="0.25">
      <c r="A1" t="s">
        <v>0</v>
      </c>
      <c r="B1" t="s">
        <v>3</v>
      </c>
      <c r="C1" t="s">
        <v>1</v>
      </c>
      <c r="D1" t="s">
        <v>5</v>
      </c>
      <c r="E1" t="s">
        <v>2</v>
      </c>
      <c r="F1" t="s">
        <v>66</v>
      </c>
      <c r="G1" t="s">
        <v>4</v>
      </c>
      <c r="H1" t="s">
        <v>8</v>
      </c>
      <c r="I1" t="s">
        <v>45</v>
      </c>
      <c r="J1" t="s">
        <v>9</v>
      </c>
      <c r="K1" t="s">
        <v>76</v>
      </c>
      <c r="L1" t="s">
        <v>67</v>
      </c>
      <c r="M1" s="1" t="s">
        <v>39</v>
      </c>
      <c r="N1" s="1" t="s">
        <v>44</v>
      </c>
      <c r="O1" s="1" t="s">
        <v>46</v>
      </c>
      <c r="P1" s="1" t="s">
        <v>42</v>
      </c>
      <c r="Q1" s="1" t="s">
        <v>38</v>
      </c>
      <c r="R1" s="1" t="s">
        <v>41</v>
      </c>
      <c r="S1" s="1" t="s">
        <v>40</v>
      </c>
      <c r="T1" s="1" t="s">
        <v>43</v>
      </c>
    </row>
    <row r="2" spans="1:20" x14ac:dyDescent="0.25">
      <c r="A2">
        <v>8</v>
      </c>
      <c r="B2" t="s">
        <v>11</v>
      </c>
      <c r="C2" t="s">
        <v>18</v>
      </c>
      <c r="D2">
        <v>120</v>
      </c>
      <c r="E2">
        <v>480</v>
      </c>
      <c r="F2" s="2">
        <f>E2/I2*100</f>
        <v>106.90423162583519</v>
      </c>
      <c r="G2">
        <v>42</v>
      </c>
      <c r="H2">
        <v>0.44900000000000001</v>
      </c>
      <c r="I2">
        <f>H2*1000</f>
        <v>449</v>
      </c>
      <c r="J2">
        <v>0</v>
      </c>
      <c r="K2">
        <v>10.5</v>
      </c>
      <c r="L2">
        <v>34</v>
      </c>
      <c r="M2" s="1">
        <v>3.4</v>
      </c>
      <c r="O2" s="1">
        <v>0.38</v>
      </c>
      <c r="P2" s="1">
        <v>1.2</v>
      </c>
      <c r="Q2" s="1">
        <v>0.19</v>
      </c>
    </row>
    <row r="3" spans="1:20" x14ac:dyDescent="0.25">
      <c r="A3">
        <v>5</v>
      </c>
      <c r="B3" t="s">
        <v>11</v>
      </c>
      <c r="C3" t="s">
        <v>12</v>
      </c>
      <c r="D3">
        <v>240</v>
      </c>
      <c r="E3">
        <v>480</v>
      </c>
      <c r="F3" s="2">
        <f t="shared" ref="F3:F31" si="0">E3/I3*100</f>
        <v>106.90423162583519</v>
      </c>
      <c r="G3">
        <v>54</v>
      </c>
      <c r="H3">
        <v>0.44900000000000001</v>
      </c>
      <c r="I3">
        <f t="shared" ref="I3:I31" si="1">H3*1000</f>
        <v>449</v>
      </c>
      <c r="J3">
        <v>0</v>
      </c>
      <c r="K3">
        <v>12.5</v>
      </c>
      <c r="L3">
        <v>30</v>
      </c>
    </row>
    <row r="4" spans="1:20" x14ac:dyDescent="0.25">
      <c r="B4" t="s">
        <v>11</v>
      </c>
      <c r="C4" t="s">
        <v>59</v>
      </c>
      <c r="D4">
        <v>120</v>
      </c>
      <c r="E4">
        <v>316</v>
      </c>
      <c r="F4" s="2">
        <f t="shared" si="0"/>
        <v>126.4</v>
      </c>
      <c r="G4">
        <v>44</v>
      </c>
      <c r="H4">
        <v>0.25</v>
      </c>
      <c r="I4">
        <f t="shared" si="1"/>
        <v>250</v>
      </c>
      <c r="K4">
        <v>10.5</v>
      </c>
      <c r="L4">
        <v>30</v>
      </c>
      <c r="M4" s="1">
        <v>3.4</v>
      </c>
      <c r="O4" s="1">
        <v>0.38</v>
      </c>
      <c r="P4" s="1">
        <v>1.2</v>
      </c>
      <c r="Q4" s="1">
        <v>0.19</v>
      </c>
    </row>
    <row r="5" spans="1:20" x14ac:dyDescent="0.25">
      <c r="A5">
        <v>12</v>
      </c>
      <c r="B5" t="s">
        <v>22</v>
      </c>
      <c r="C5" t="s">
        <v>23</v>
      </c>
      <c r="D5">
        <v>34</v>
      </c>
      <c r="F5" s="2">
        <f t="shared" si="0"/>
        <v>0</v>
      </c>
      <c r="G5">
        <v>50</v>
      </c>
      <c r="H5">
        <v>0.5</v>
      </c>
      <c r="I5">
        <f t="shared" si="1"/>
        <v>500</v>
      </c>
      <c r="J5">
        <v>0</v>
      </c>
      <c r="K5">
        <v>12.5</v>
      </c>
      <c r="L5">
        <v>30</v>
      </c>
    </row>
    <row r="6" spans="1:20" x14ac:dyDescent="0.25">
      <c r="A6">
        <v>23</v>
      </c>
      <c r="B6" t="s">
        <v>37</v>
      </c>
      <c r="C6" t="s">
        <v>15</v>
      </c>
      <c r="D6">
        <v>32</v>
      </c>
      <c r="F6" s="2">
        <f t="shared" si="0"/>
        <v>0</v>
      </c>
      <c r="G6">
        <v>50</v>
      </c>
      <c r="H6">
        <v>0.33</v>
      </c>
      <c r="I6">
        <f t="shared" si="1"/>
        <v>330</v>
      </c>
      <c r="J6">
        <v>0</v>
      </c>
      <c r="K6">
        <v>11.2</v>
      </c>
      <c r="L6">
        <v>30</v>
      </c>
    </row>
    <row r="7" spans="1:20" x14ac:dyDescent="0.25">
      <c r="A7">
        <v>21</v>
      </c>
      <c r="B7" t="s">
        <v>10</v>
      </c>
      <c r="C7" t="s">
        <v>35</v>
      </c>
      <c r="D7">
        <v>44</v>
      </c>
      <c r="F7" s="2">
        <f t="shared" si="0"/>
        <v>0</v>
      </c>
      <c r="G7">
        <v>26</v>
      </c>
      <c r="H7">
        <v>0.44900000000000001</v>
      </c>
      <c r="I7">
        <f t="shared" si="1"/>
        <v>449</v>
      </c>
      <c r="J7">
        <v>40</v>
      </c>
      <c r="K7">
        <v>6.9</v>
      </c>
      <c r="L7">
        <v>30</v>
      </c>
    </row>
    <row r="8" spans="1:20" x14ac:dyDescent="0.25">
      <c r="A8">
        <v>19</v>
      </c>
      <c r="B8" t="s">
        <v>10</v>
      </c>
      <c r="C8" t="s">
        <v>33</v>
      </c>
      <c r="D8">
        <v>44</v>
      </c>
      <c r="F8" s="2">
        <f t="shared" si="0"/>
        <v>0</v>
      </c>
      <c r="G8">
        <v>28</v>
      </c>
      <c r="H8">
        <v>0.44900000000000001</v>
      </c>
      <c r="I8">
        <f t="shared" si="1"/>
        <v>449</v>
      </c>
      <c r="J8">
        <v>0</v>
      </c>
      <c r="K8">
        <v>7</v>
      </c>
      <c r="L8">
        <v>30</v>
      </c>
      <c r="M8" s="1">
        <v>3</v>
      </c>
      <c r="O8" s="1">
        <v>0.36</v>
      </c>
      <c r="Q8" s="1">
        <v>0.42</v>
      </c>
    </row>
    <row r="9" spans="1:20" x14ac:dyDescent="0.25">
      <c r="A9">
        <v>4</v>
      </c>
      <c r="B9" t="s">
        <v>10</v>
      </c>
      <c r="C9" t="s">
        <v>15</v>
      </c>
      <c r="D9">
        <v>10</v>
      </c>
      <c r="F9" s="2">
        <f t="shared" si="0"/>
        <v>0</v>
      </c>
      <c r="G9">
        <v>43</v>
      </c>
      <c r="H9">
        <v>0.44900000000000001</v>
      </c>
      <c r="I9">
        <f t="shared" si="1"/>
        <v>449</v>
      </c>
      <c r="J9">
        <v>0</v>
      </c>
      <c r="K9">
        <v>10.5</v>
      </c>
      <c r="L9">
        <v>30</v>
      </c>
      <c r="M9" s="1">
        <v>2.16</v>
      </c>
      <c r="O9" s="1">
        <v>0.24</v>
      </c>
      <c r="P9" s="1">
        <v>0.72</v>
      </c>
      <c r="R9" s="1">
        <v>24</v>
      </c>
    </row>
    <row r="10" spans="1:20" x14ac:dyDescent="0.25">
      <c r="B10" t="s">
        <v>55</v>
      </c>
      <c r="C10" t="s">
        <v>58</v>
      </c>
      <c r="D10">
        <v>30</v>
      </c>
      <c r="F10" s="2">
        <f t="shared" si="0"/>
        <v>0</v>
      </c>
      <c r="G10">
        <v>50</v>
      </c>
      <c r="H10">
        <v>0.7</v>
      </c>
      <c r="I10">
        <f t="shared" si="1"/>
        <v>700</v>
      </c>
      <c r="K10">
        <v>12</v>
      </c>
      <c r="L10">
        <v>32</v>
      </c>
      <c r="M10" s="1">
        <v>6</v>
      </c>
      <c r="O10" s="1">
        <v>0.6</v>
      </c>
      <c r="P10" s="1">
        <v>2</v>
      </c>
      <c r="T10" s="1">
        <v>50</v>
      </c>
    </row>
    <row r="11" spans="1:20" x14ac:dyDescent="0.25">
      <c r="B11" t="s">
        <v>55</v>
      </c>
      <c r="C11" t="s">
        <v>57</v>
      </c>
      <c r="D11">
        <v>9</v>
      </c>
      <c r="F11" s="2">
        <f t="shared" si="0"/>
        <v>0</v>
      </c>
      <c r="G11">
        <v>50</v>
      </c>
      <c r="H11">
        <v>0.7</v>
      </c>
      <c r="I11">
        <f t="shared" si="1"/>
        <v>700</v>
      </c>
      <c r="K11">
        <v>12</v>
      </c>
      <c r="L11">
        <v>30</v>
      </c>
      <c r="M11" s="1">
        <v>6.4</v>
      </c>
      <c r="O11" s="1">
        <v>0.56000000000000005</v>
      </c>
      <c r="P11" s="1">
        <v>2</v>
      </c>
      <c r="Q11" s="1">
        <v>1</v>
      </c>
    </row>
    <row r="12" spans="1:20" x14ac:dyDescent="0.25">
      <c r="B12" t="s">
        <v>55</v>
      </c>
      <c r="C12" t="s">
        <v>56</v>
      </c>
      <c r="D12">
        <v>26</v>
      </c>
      <c r="F12" s="2">
        <f t="shared" si="0"/>
        <v>0</v>
      </c>
      <c r="G12">
        <v>45</v>
      </c>
      <c r="H12">
        <v>0.7</v>
      </c>
      <c r="I12">
        <f t="shared" si="1"/>
        <v>700</v>
      </c>
      <c r="K12">
        <v>10.5</v>
      </c>
      <c r="L12">
        <v>28</v>
      </c>
      <c r="M12" s="1">
        <v>6.8</v>
      </c>
      <c r="N12" s="1">
        <v>17</v>
      </c>
      <c r="O12" s="1">
        <v>1.7</v>
      </c>
      <c r="P12" s="1">
        <v>1.7</v>
      </c>
      <c r="Q12" s="1">
        <v>1.7</v>
      </c>
    </row>
    <row r="13" spans="1:20" x14ac:dyDescent="0.25">
      <c r="A13">
        <v>7</v>
      </c>
      <c r="B13" t="s">
        <v>16</v>
      </c>
      <c r="C13" t="s">
        <v>17</v>
      </c>
      <c r="D13">
        <v>120</v>
      </c>
      <c r="F13" s="2">
        <f t="shared" si="0"/>
        <v>0</v>
      </c>
      <c r="G13">
        <v>50</v>
      </c>
      <c r="H13">
        <v>0.45</v>
      </c>
      <c r="I13">
        <f t="shared" si="1"/>
        <v>450</v>
      </c>
      <c r="J13">
        <v>10.64</v>
      </c>
      <c r="K13">
        <v>12</v>
      </c>
      <c r="L13">
        <f>117.5/4.5</f>
        <v>26.111111111111111</v>
      </c>
      <c r="M13" s="1">
        <f>26.6/4.5</f>
        <v>5.9111111111111114</v>
      </c>
      <c r="O13" s="1">
        <v>0.6</v>
      </c>
      <c r="P13" s="1">
        <f>6.8/4.5</f>
        <v>1.5111111111111111</v>
      </c>
      <c r="R13" s="1">
        <f>217.4/4.5</f>
        <v>48.31111111111111</v>
      </c>
      <c r="S13" s="1">
        <v>60</v>
      </c>
    </row>
    <row r="14" spans="1:20" x14ac:dyDescent="0.25">
      <c r="A14">
        <v>18</v>
      </c>
      <c r="B14" t="s">
        <v>16</v>
      </c>
      <c r="C14" t="s">
        <v>32</v>
      </c>
      <c r="D14">
        <v>120</v>
      </c>
      <c r="E14">
        <v>290</v>
      </c>
      <c r="F14" s="2">
        <f t="shared" si="0"/>
        <v>64.444444444444443</v>
      </c>
      <c r="G14">
        <v>50</v>
      </c>
      <c r="H14">
        <v>0.45</v>
      </c>
      <c r="I14">
        <f t="shared" si="1"/>
        <v>450</v>
      </c>
      <c r="J14">
        <v>6</v>
      </c>
      <c r="K14">
        <v>12.5</v>
      </c>
      <c r="L14">
        <v>27</v>
      </c>
      <c r="M14" s="1">
        <v>6</v>
      </c>
      <c r="O14" s="1">
        <v>0.6</v>
      </c>
      <c r="P14" s="1">
        <v>1.5</v>
      </c>
      <c r="R14" s="1">
        <v>53</v>
      </c>
      <c r="T14" s="1">
        <v>25</v>
      </c>
    </row>
    <row r="15" spans="1:20" x14ac:dyDescent="0.25">
      <c r="A15">
        <v>20</v>
      </c>
      <c r="B15" t="s">
        <v>16</v>
      </c>
      <c r="C15" t="s">
        <v>34</v>
      </c>
      <c r="D15">
        <v>120</v>
      </c>
      <c r="E15">
        <v>266</v>
      </c>
      <c r="F15" s="2">
        <f t="shared" si="0"/>
        <v>59.111111111111114</v>
      </c>
      <c r="G15">
        <v>45</v>
      </c>
      <c r="H15">
        <v>0.45</v>
      </c>
      <c r="I15">
        <f t="shared" si="1"/>
        <v>450</v>
      </c>
      <c r="J15">
        <v>3.3</v>
      </c>
      <c r="K15">
        <v>11</v>
      </c>
      <c r="L15">
        <v>27</v>
      </c>
      <c r="M15" s="1">
        <v>3.3</v>
      </c>
      <c r="O15" s="1">
        <v>0.4</v>
      </c>
      <c r="P15" s="1">
        <v>1.9</v>
      </c>
      <c r="Q15" s="1">
        <v>0.215</v>
      </c>
      <c r="R15" s="1">
        <v>82.5</v>
      </c>
      <c r="S15" s="1">
        <v>29.7</v>
      </c>
    </row>
    <row r="16" spans="1:20" x14ac:dyDescent="0.25">
      <c r="A16">
        <v>17</v>
      </c>
      <c r="B16" t="s">
        <v>16</v>
      </c>
      <c r="C16" t="s">
        <v>31</v>
      </c>
      <c r="D16">
        <v>33</v>
      </c>
      <c r="E16">
        <v>290</v>
      </c>
      <c r="F16" s="2">
        <f t="shared" si="0"/>
        <v>64.444444444444443</v>
      </c>
      <c r="G16">
        <v>50</v>
      </c>
      <c r="H16">
        <v>0.45</v>
      </c>
      <c r="I16">
        <f t="shared" si="1"/>
        <v>450</v>
      </c>
      <c r="J16">
        <v>6</v>
      </c>
      <c r="K16">
        <v>12.5</v>
      </c>
      <c r="L16">
        <v>34</v>
      </c>
    </row>
    <row r="17" spans="1:20" x14ac:dyDescent="0.25">
      <c r="A17">
        <v>10</v>
      </c>
      <c r="B17" t="s">
        <v>19</v>
      </c>
      <c r="C17" t="s">
        <v>20</v>
      </c>
      <c r="D17">
        <v>240</v>
      </c>
      <c r="E17">
        <v>311</v>
      </c>
      <c r="F17" s="2">
        <f t="shared" si="0"/>
        <v>62.2</v>
      </c>
      <c r="G17">
        <v>50</v>
      </c>
      <c r="H17">
        <v>0.5</v>
      </c>
      <c r="I17">
        <f t="shared" si="1"/>
        <v>500</v>
      </c>
      <c r="J17">
        <v>0</v>
      </c>
      <c r="K17">
        <v>12</v>
      </c>
      <c r="L17">
        <v>30</v>
      </c>
    </row>
    <row r="18" spans="1:20" x14ac:dyDescent="0.25">
      <c r="A18">
        <v>9</v>
      </c>
      <c r="B18" t="s">
        <v>19</v>
      </c>
      <c r="C18" t="s">
        <v>15</v>
      </c>
      <c r="D18">
        <v>34</v>
      </c>
      <c r="E18">
        <v>311</v>
      </c>
      <c r="F18" s="2">
        <f t="shared" si="0"/>
        <v>62.2</v>
      </c>
      <c r="G18">
        <v>50</v>
      </c>
      <c r="H18">
        <v>0.5</v>
      </c>
      <c r="I18">
        <f t="shared" si="1"/>
        <v>500</v>
      </c>
      <c r="J18">
        <v>0</v>
      </c>
      <c r="K18">
        <v>12.5</v>
      </c>
      <c r="L18">
        <v>30</v>
      </c>
    </row>
    <row r="19" spans="1:20" x14ac:dyDescent="0.25">
      <c r="B19" t="s">
        <v>24</v>
      </c>
      <c r="C19" t="s">
        <v>65</v>
      </c>
      <c r="D19">
        <v>0</v>
      </c>
      <c r="E19">
        <v>325</v>
      </c>
      <c r="F19" s="2">
        <f t="shared" si="0"/>
        <v>72.222222222222214</v>
      </c>
      <c r="G19">
        <v>50</v>
      </c>
      <c r="H19">
        <v>0.45</v>
      </c>
      <c r="I19">
        <f t="shared" si="1"/>
        <v>450</v>
      </c>
      <c r="K19">
        <v>12</v>
      </c>
      <c r="L19">
        <v>30</v>
      </c>
      <c r="M19" s="1">
        <v>2.88</v>
      </c>
      <c r="O19" s="1">
        <v>0.32</v>
      </c>
      <c r="P19" s="1">
        <v>0.96</v>
      </c>
      <c r="Q19" s="1">
        <v>0.16</v>
      </c>
      <c r="R19" s="1">
        <v>45</v>
      </c>
      <c r="S19" s="1">
        <v>24</v>
      </c>
    </row>
    <row r="20" spans="1:20" x14ac:dyDescent="0.25">
      <c r="A20">
        <v>16</v>
      </c>
      <c r="B20" t="s">
        <v>24</v>
      </c>
      <c r="C20" t="s">
        <v>30</v>
      </c>
      <c r="D20">
        <v>0</v>
      </c>
      <c r="E20">
        <v>317</v>
      </c>
      <c r="F20" s="2">
        <f t="shared" si="0"/>
        <v>70.444444444444443</v>
      </c>
      <c r="G20">
        <v>54</v>
      </c>
      <c r="H20">
        <v>0.45</v>
      </c>
      <c r="I20">
        <f t="shared" si="1"/>
        <v>450</v>
      </c>
      <c r="J20">
        <v>0</v>
      </c>
      <c r="K20">
        <v>13.5</v>
      </c>
      <c r="L20">
        <v>30</v>
      </c>
      <c r="O20" s="1">
        <v>0.75</v>
      </c>
      <c r="P20" s="1">
        <v>1.06</v>
      </c>
      <c r="Q20" s="1">
        <v>0.83</v>
      </c>
      <c r="S20" s="1">
        <v>29</v>
      </c>
    </row>
    <row r="21" spans="1:20" x14ac:dyDescent="0.25">
      <c r="A21">
        <v>13</v>
      </c>
      <c r="B21" t="s">
        <v>24</v>
      </c>
      <c r="C21" t="s">
        <v>25</v>
      </c>
      <c r="D21">
        <v>0</v>
      </c>
      <c r="E21">
        <v>317</v>
      </c>
      <c r="F21" s="2">
        <f t="shared" si="0"/>
        <v>70.444444444444443</v>
      </c>
      <c r="G21">
        <v>30</v>
      </c>
      <c r="H21">
        <v>0.45</v>
      </c>
      <c r="I21">
        <f t="shared" si="1"/>
        <v>450</v>
      </c>
      <c r="J21">
        <v>0</v>
      </c>
      <c r="K21">
        <v>8</v>
      </c>
      <c r="L21">
        <v>31</v>
      </c>
      <c r="M21" s="1">
        <v>2.88</v>
      </c>
      <c r="O21" s="1">
        <v>0.32</v>
      </c>
      <c r="P21" s="1">
        <v>0.96</v>
      </c>
      <c r="Q21" s="1">
        <v>0.16</v>
      </c>
      <c r="R21" s="1">
        <v>45.2</v>
      </c>
      <c r="S21" s="1">
        <v>24</v>
      </c>
    </row>
    <row r="22" spans="1:20" x14ac:dyDescent="0.25">
      <c r="A22">
        <v>3</v>
      </c>
      <c r="B22" t="s">
        <v>7</v>
      </c>
      <c r="C22" t="s">
        <v>6</v>
      </c>
      <c r="D22">
        <f>400/2.5</f>
        <v>160</v>
      </c>
      <c r="E22">
        <v>480</v>
      </c>
      <c r="F22" s="2">
        <f t="shared" si="0"/>
        <v>192</v>
      </c>
      <c r="G22">
        <f>115/2.5</f>
        <v>46</v>
      </c>
      <c r="H22">
        <v>0.25</v>
      </c>
      <c r="I22">
        <f t="shared" si="1"/>
        <v>250</v>
      </c>
      <c r="J22">
        <f>28/2.5</f>
        <v>11.2</v>
      </c>
      <c r="K22">
        <f>29/2.5</f>
        <v>11.6</v>
      </c>
      <c r="L22">
        <v>24</v>
      </c>
    </row>
    <row r="23" spans="1:20" x14ac:dyDescent="0.25">
      <c r="B23" t="s">
        <v>60</v>
      </c>
      <c r="C23" t="s">
        <v>62</v>
      </c>
      <c r="D23">
        <v>400</v>
      </c>
      <c r="E23">
        <v>493</v>
      </c>
      <c r="F23" s="2">
        <f t="shared" si="0"/>
        <v>197.2</v>
      </c>
      <c r="G23">
        <v>45</v>
      </c>
      <c r="H23">
        <v>0.25</v>
      </c>
      <c r="I23">
        <f t="shared" si="1"/>
        <v>250</v>
      </c>
      <c r="K23">
        <v>11</v>
      </c>
      <c r="L23">
        <v>30</v>
      </c>
      <c r="M23" s="1">
        <v>8</v>
      </c>
      <c r="O23" s="1">
        <v>2</v>
      </c>
      <c r="P23" s="1">
        <v>2</v>
      </c>
      <c r="Q23" s="1">
        <v>2</v>
      </c>
    </row>
    <row r="24" spans="1:20" x14ac:dyDescent="0.25">
      <c r="B24" t="s">
        <v>60</v>
      </c>
      <c r="C24" t="s">
        <v>61</v>
      </c>
      <c r="D24">
        <v>400</v>
      </c>
      <c r="E24">
        <v>493</v>
      </c>
      <c r="F24" s="2">
        <f t="shared" si="0"/>
        <v>197.2</v>
      </c>
      <c r="G24">
        <v>45</v>
      </c>
      <c r="H24">
        <v>0.25</v>
      </c>
      <c r="I24">
        <f t="shared" si="1"/>
        <v>250</v>
      </c>
      <c r="K24">
        <v>11</v>
      </c>
      <c r="L24">
        <v>30</v>
      </c>
      <c r="M24" s="1">
        <v>8</v>
      </c>
      <c r="O24" s="1">
        <v>2</v>
      </c>
      <c r="P24" s="1">
        <v>2</v>
      </c>
      <c r="Q24" s="1">
        <v>2</v>
      </c>
    </row>
    <row r="25" spans="1:20" x14ac:dyDescent="0.25">
      <c r="B25" t="s">
        <v>60</v>
      </c>
      <c r="C25" t="s">
        <v>63</v>
      </c>
      <c r="D25">
        <v>400</v>
      </c>
      <c r="E25">
        <v>493</v>
      </c>
      <c r="F25" s="2">
        <f t="shared" si="0"/>
        <v>197.2</v>
      </c>
      <c r="G25">
        <v>45</v>
      </c>
      <c r="H25">
        <v>0.25</v>
      </c>
      <c r="I25">
        <f t="shared" si="1"/>
        <v>250</v>
      </c>
      <c r="K25">
        <v>11</v>
      </c>
      <c r="L25">
        <v>30</v>
      </c>
      <c r="M25" s="1">
        <v>8</v>
      </c>
      <c r="O25" s="1">
        <v>2</v>
      </c>
      <c r="P25" s="1">
        <v>2</v>
      </c>
      <c r="Q25" s="1">
        <v>2</v>
      </c>
    </row>
    <row r="26" spans="1:20" x14ac:dyDescent="0.25">
      <c r="A26">
        <v>15</v>
      </c>
      <c r="B26" t="s">
        <v>29</v>
      </c>
      <c r="C26" t="s">
        <v>28</v>
      </c>
      <c r="D26">
        <v>0</v>
      </c>
      <c r="E26">
        <v>333</v>
      </c>
      <c r="F26" s="2">
        <f t="shared" si="0"/>
        <v>66.600000000000009</v>
      </c>
      <c r="G26">
        <v>51</v>
      </c>
      <c r="H26">
        <v>0.5</v>
      </c>
      <c r="I26">
        <f t="shared" si="1"/>
        <v>500</v>
      </c>
      <c r="J26">
        <v>0</v>
      </c>
      <c r="K26">
        <v>13</v>
      </c>
      <c r="L26">
        <v>30</v>
      </c>
      <c r="M26" s="1">
        <v>1.8</v>
      </c>
      <c r="O26" s="1">
        <v>0.2</v>
      </c>
      <c r="P26" s="1">
        <v>0.6</v>
      </c>
      <c r="Q26" s="1">
        <v>0.1</v>
      </c>
      <c r="R26" s="1">
        <v>20</v>
      </c>
      <c r="S26" s="1">
        <v>50</v>
      </c>
    </row>
    <row r="27" spans="1:20" x14ac:dyDescent="0.25">
      <c r="B27" t="s">
        <v>64</v>
      </c>
      <c r="C27" t="s">
        <v>36</v>
      </c>
      <c r="D27">
        <v>200</v>
      </c>
      <c r="E27">
        <v>223</v>
      </c>
      <c r="F27" s="2">
        <f t="shared" si="0"/>
        <v>44.6</v>
      </c>
      <c r="G27">
        <v>50</v>
      </c>
      <c r="H27">
        <v>0.5</v>
      </c>
      <c r="I27">
        <f t="shared" si="1"/>
        <v>500</v>
      </c>
      <c r="K27">
        <v>12</v>
      </c>
      <c r="L27">
        <v>30</v>
      </c>
      <c r="M27" s="1">
        <v>1.9</v>
      </c>
      <c r="O27" s="1">
        <v>0.2</v>
      </c>
      <c r="P27" s="1">
        <v>1.1000000000000001</v>
      </c>
      <c r="R27" s="1">
        <v>30</v>
      </c>
      <c r="T27" s="1">
        <v>7.5</v>
      </c>
    </row>
    <row r="28" spans="1:20" x14ac:dyDescent="0.25">
      <c r="A28">
        <v>11</v>
      </c>
      <c r="B28" t="s">
        <v>13</v>
      </c>
      <c r="C28" t="s">
        <v>21</v>
      </c>
      <c r="D28">
        <v>40</v>
      </c>
      <c r="E28">
        <v>317</v>
      </c>
      <c r="F28" s="2">
        <f t="shared" si="0"/>
        <v>70.444444444444443</v>
      </c>
      <c r="G28">
        <v>45</v>
      </c>
      <c r="H28">
        <v>0.45</v>
      </c>
      <c r="I28">
        <f t="shared" si="1"/>
        <v>450</v>
      </c>
      <c r="J28">
        <v>0</v>
      </c>
      <c r="K28">
        <v>10.9</v>
      </c>
      <c r="L28">
        <v>30</v>
      </c>
      <c r="M28" s="1">
        <v>1.1000000000000001</v>
      </c>
      <c r="O28" s="1">
        <v>0.14000000000000001</v>
      </c>
      <c r="P28" s="1">
        <v>0.6</v>
      </c>
      <c r="R28" s="1">
        <v>20</v>
      </c>
    </row>
    <row r="29" spans="1:20" x14ac:dyDescent="0.25">
      <c r="A29">
        <v>6</v>
      </c>
      <c r="B29" t="s">
        <v>13</v>
      </c>
      <c r="C29" t="s">
        <v>14</v>
      </c>
      <c r="D29">
        <v>40</v>
      </c>
      <c r="E29">
        <v>301</v>
      </c>
      <c r="F29" s="2">
        <f t="shared" si="0"/>
        <v>66.888888888888886</v>
      </c>
      <c r="G29">
        <v>41</v>
      </c>
      <c r="H29">
        <v>0.45</v>
      </c>
      <c r="I29">
        <f t="shared" si="1"/>
        <v>450</v>
      </c>
      <c r="J29">
        <v>0</v>
      </c>
      <c r="K29">
        <v>10.1</v>
      </c>
      <c r="L29">
        <v>30</v>
      </c>
    </row>
    <row r="30" spans="1:20" x14ac:dyDescent="0.25">
      <c r="A30">
        <v>14</v>
      </c>
      <c r="B30" t="s">
        <v>26</v>
      </c>
      <c r="C30" t="s">
        <v>27</v>
      </c>
      <c r="D30">
        <v>199.5</v>
      </c>
      <c r="E30">
        <v>347</v>
      </c>
      <c r="F30" s="2">
        <f t="shared" si="0"/>
        <v>77.111111111111114</v>
      </c>
      <c r="G30">
        <v>51</v>
      </c>
      <c r="H30">
        <v>0.45</v>
      </c>
      <c r="I30">
        <f t="shared" si="1"/>
        <v>450</v>
      </c>
      <c r="J30">
        <v>0</v>
      </c>
      <c r="K30">
        <v>12.7</v>
      </c>
      <c r="L30">
        <v>30</v>
      </c>
      <c r="M30" s="1">
        <v>1.68</v>
      </c>
      <c r="N30" s="1">
        <v>1.95</v>
      </c>
      <c r="O30" s="1">
        <v>0.24</v>
      </c>
      <c r="P30" s="1">
        <v>0.6</v>
      </c>
      <c r="Q30" s="1">
        <v>0.39</v>
      </c>
      <c r="T30" s="1">
        <v>12</v>
      </c>
    </row>
    <row r="31" spans="1:20" x14ac:dyDescent="0.25">
      <c r="A31">
        <v>22</v>
      </c>
      <c r="B31" t="s">
        <v>26</v>
      </c>
      <c r="C31" t="s">
        <v>36</v>
      </c>
      <c r="D31">
        <v>40</v>
      </c>
      <c r="E31">
        <v>371</v>
      </c>
      <c r="F31" s="2">
        <f t="shared" si="0"/>
        <v>82.444444444444443</v>
      </c>
      <c r="G31">
        <v>48</v>
      </c>
      <c r="H31">
        <v>0.45</v>
      </c>
      <c r="I31">
        <f t="shared" si="1"/>
        <v>450</v>
      </c>
      <c r="J31">
        <v>0</v>
      </c>
      <c r="K31">
        <v>12</v>
      </c>
      <c r="L31">
        <v>30</v>
      </c>
      <c r="M31" s="1">
        <v>1.44</v>
      </c>
      <c r="N31" s="1">
        <v>2</v>
      </c>
      <c r="O31" s="1">
        <v>0.19600000000000001</v>
      </c>
      <c r="P31" s="1">
        <v>0.3</v>
      </c>
      <c r="Q31" s="1">
        <v>0.3</v>
      </c>
    </row>
  </sheetData>
  <sortState xmlns:xlrd2="http://schemas.microsoft.com/office/spreadsheetml/2017/richdata2" ref="A2:T31">
    <sortCondition ref="B2:B31"/>
    <sortCondition ref="C2:C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C3E0-A49A-4858-B82F-39A07158285B}">
  <dimension ref="A1:D11"/>
  <sheetViews>
    <sheetView tabSelected="1" workbookViewId="0">
      <selection activeCell="A10" sqref="A10"/>
    </sheetView>
  </sheetViews>
  <sheetFormatPr defaultRowHeight="15" x14ac:dyDescent="0.25"/>
  <sheetData>
    <row r="1" spans="1:4" x14ac:dyDescent="0.25">
      <c r="A1" t="s">
        <v>47</v>
      </c>
      <c r="B1" t="s">
        <v>1</v>
      </c>
      <c r="C1" t="s">
        <v>48</v>
      </c>
      <c r="D1" t="s">
        <v>50</v>
      </c>
    </row>
    <row r="2" spans="1:4" x14ac:dyDescent="0.25">
      <c r="A2" s="1" t="s">
        <v>39</v>
      </c>
      <c r="B2" s="1" t="s">
        <v>71</v>
      </c>
      <c r="C2">
        <v>13</v>
      </c>
      <c r="D2" t="s">
        <v>49</v>
      </c>
    </row>
    <row r="3" spans="1:4" x14ac:dyDescent="0.25">
      <c r="A3" s="1" t="s">
        <v>42</v>
      </c>
      <c r="B3" s="1" t="s">
        <v>75</v>
      </c>
      <c r="C3">
        <v>4</v>
      </c>
      <c r="D3" t="s">
        <v>49</v>
      </c>
    </row>
    <row r="4" spans="1:4" x14ac:dyDescent="0.25">
      <c r="A4" s="1" t="s">
        <v>46</v>
      </c>
      <c r="B4" s="1" t="s">
        <v>72</v>
      </c>
      <c r="C4">
        <v>1.5</v>
      </c>
      <c r="D4" t="s">
        <v>49</v>
      </c>
    </row>
    <row r="5" spans="1:4" x14ac:dyDescent="0.25">
      <c r="A5" s="1" t="s">
        <v>40</v>
      </c>
      <c r="B5" s="1" t="s">
        <v>53</v>
      </c>
      <c r="C5">
        <v>30</v>
      </c>
      <c r="D5" t="s">
        <v>51</v>
      </c>
    </row>
    <row r="6" spans="1:4" x14ac:dyDescent="0.25">
      <c r="A6" s="1" t="s">
        <v>44</v>
      </c>
      <c r="B6" s="1" t="s">
        <v>54</v>
      </c>
      <c r="C6">
        <v>1000</v>
      </c>
      <c r="D6" t="s">
        <v>49</v>
      </c>
    </row>
    <row r="7" spans="1:4" x14ac:dyDescent="0.25">
      <c r="A7" s="1" t="s">
        <v>41</v>
      </c>
      <c r="B7" s="1" t="s">
        <v>52</v>
      </c>
      <c r="C7">
        <v>180</v>
      </c>
      <c r="D7" t="s">
        <v>51</v>
      </c>
    </row>
    <row r="8" spans="1:4" x14ac:dyDescent="0.25">
      <c r="A8" s="1" t="s">
        <v>38</v>
      </c>
      <c r="B8" s="1" t="s">
        <v>73</v>
      </c>
      <c r="C8">
        <v>2</v>
      </c>
      <c r="D8" t="s">
        <v>51</v>
      </c>
    </row>
    <row r="9" spans="1:4" x14ac:dyDescent="0.25">
      <c r="A9" s="1" t="s">
        <v>43</v>
      </c>
      <c r="B9" s="1" t="s">
        <v>74</v>
      </c>
      <c r="C9">
        <v>50</v>
      </c>
      <c r="D9" t="s">
        <v>49</v>
      </c>
    </row>
    <row r="10" spans="1:4" x14ac:dyDescent="0.25">
      <c r="A10" s="1" t="s">
        <v>67</v>
      </c>
      <c r="B10" s="1" t="s">
        <v>68</v>
      </c>
      <c r="C10">
        <v>100</v>
      </c>
      <c r="D10" t="s">
        <v>49</v>
      </c>
    </row>
    <row r="11" spans="1:4" x14ac:dyDescent="0.25">
      <c r="A11" s="1" t="s">
        <v>76</v>
      </c>
      <c r="B11" s="1" t="s">
        <v>69</v>
      </c>
      <c r="C11">
        <v>30</v>
      </c>
      <c r="D11" t="s">
        <v>70</v>
      </c>
    </row>
  </sheetData>
  <sortState xmlns:xlrd2="http://schemas.microsoft.com/office/spreadsheetml/2017/richdata2" ref="A1:A8">
    <sortCondition ref="A1:A8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2021-12-16T10:42:21Z</dcterms:created>
  <dcterms:modified xsi:type="dcterms:W3CDTF">2021-12-24T13:38:39Z</dcterms:modified>
</cp:coreProperties>
</file>