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ASDED\"/>
    </mc:Choice>
  </mc:AlternateContent>
  <xr:revisionPtr revIDLastSave="0" documentId="13_ncr:1_{E4C9ABCB-F52F-4E52-90C8-840E3012FB04}" xr6:coauthVersionLast="47" xr6:coauthVersionMax="47" xr10:uidLastSave="{00000000-0000-0000-0000-000000000000}"/>
  <bookViews>
    <workbookView xWindow="-120" yWindow="-120" windowWidth="20730" windowHeight="11040" xr2:uid="{93667745-521F-4449-82FD-D2111F7D59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B5" i="1"/>
  <c r="C6" i="1" s="1"/>
  <c r="C5" i="1"/>
  <c r="D5" i="1"/>
  <c r="B6" i="1" s="1"/>
  <c r="E5" i="1"/>
  <c r="G5" i="1"/>
  <c r="I4" i="1"/>
  <c r="E4" i="1"/>
  <c r="D4" i="1"/>
  <c r="C4" i="1"/>
  <c r="B4" i="1"/>
  <c r="O4" i="1"/>
  <c r="N4" i="1"/>
  <c r="M4" i="1"/>
  <c r="Q4" i="1" s="1"/>
  <c r="L4" i="1"/>
  <c r="P4" i="1" s="1"/>
  <c r="E7" i="1" l="1"/>
  <c r="F6" i="1"/>
  <c r="G6" i="1"/>
  <c r="H5" i="1"/>
  <c r="F5" i="1"/>
  <c r="E6" i="1"/>
  <c r="I6" i="1" s="1"/>
  <c r="D6" i="1"/>
  <c r="H6" i="1" s="1"/>
  <c r="L5" i="1"/>
  <c r="N5" i="1"/>
  <c r="S4" i="1"/>
  <c r="O5" i="1"/>
  <c r="M5" i="1"/>
  <c r="R4" i="1"/>
  <c r="I7" i="1" l="1"/>
  <c r="B7" i="1"/>
  <c r="D7" i="1"/>
  <c r="H7" i="1" s="1"/>
  <c r="C7" i="1"/>
  <c r="L6" i="1"/>
  <c r="O6" i="1"/>
  <c r="N6" i="1"/>
  <c r="M6" i="1"/>
  <c r="C8" i="1" l="1"/>
  <c r="D8" i="1"/>
  <c r="H8" i="1" s="1"/>
  <c r="E8" i="1"/>
  <c r="I8" i="1" s="1"/>
  <c r="F7" i="1"/>
  <c r="B8" i="1"/>
  <c r="G7" i="1"/>
  <c r="L7" i="1"/>
  <c r="M7" i="1"/>
  <c r="O7" i="1"/>
  <c r="N7" i="1"/>
  <c r="C9" i="1" l="1"/>
  <c r="D9" i="1"/>
  <c r="H9" i="1" s="1"/>
  <c r="E9" i="1"/>
  <c r="I9" i="1" s="1"/>
  <c r="F8" i="1"/>
  <c r="B9" i="1"/>
  <c r="G8" i="1"/>
  <c r="N8" i="1"/>
  <c r="M8" i="1"/>
  <c r="L8" i="1"/>
  <c r="O8" i="1"/>
  <c r="O9" i="1"/>
  <c r="B10" i="1" l="1"/>
  <c r="G9" i="1"/>
  <c r="C10" i="1"/>
  <c r="D10" i="1"/>
  <c r="H10" i="1" s="1"/>
  <c r="E10" i="1"/>
  <c r="I10" i="1" s="1"/>
  <c r="F9" i="1"/>
  <c r="N9" i="1"/>
  <c r="M9" i="1"/>
  <c r="L9" i="1"/>
  <c r="O10" i="1" s="1"/>
  <c r="M10" i="1"/>
  <c r="B11" i="1" l="1"/>
  <c r="G10" i="1"/>
  <c r="C11" i="1"/>
  <c r="D11" i="1"/>
  <c r="H11" i="1" s="1"/>
  <c r="E11" i="1"/>
  <c r="I11" i="1" s="1"/>
  <c r="F10" i="1"/>
  <c r="N10" i="1"/>
  <c r="L10" i="1"/>
  <c r="M11" i="1" s="1"/>
  <c r="B12" i="1" l="1"/>
  <c r="G11" i="1"/>
  <c r="C12" i="1"/>
  <c r="D12" i="1"/>
  <c r="H12" i="1" s="1"/>
  <c r="E12" i="1"/>
  <c r="I12" i="1" s="1"/>
  <c r="F11" i="1"/>
  <c r="L11" i="1"/>
  <c r="M12" i="1" s="1"/>
  <c r="O11" i="1"/>
  <c r="N11" i="1"/>
  <c r="B13" i="1" l="1"/>
  <c r="G12" i="1"/>
  <c r="C13" i="1"/>
  <c r="D13" i="1"/>
  <c r="H13" i="1" s="1"/>
  <c r="E13" i="1"/>
  <c r="I13" i="1" s="1"/>
  <c r="F12" i="1"/>
  <c r="N12" i="1"/>
  <c r="O12" i="1"/>
  <c r="L12" i="1"/>
  <c r="L13" i="1"/>
  <c r="M13" i="1"/>
  <c r="O13" i="1"/>
  <c r="S13" i="1" s="1"/>
  <c r="B14" i="1" l="1"/>
  <c r="G13" i="1"/>
  <c r="C14" i="1"/>
  <c r="D14" i="1"/>
  <c r="H14" i="1" s="1"/>
  <c r="E14" i="1"/>
  <c r="I14" i="1" s="1"/>
  <c r="F13" i="1"/>
  <c r="N13" i="1"/>
  <c r="R13" i="1" s="1"/>
  <c r="Q13" i="1"/>
  <c r="L14" i="1"/>
  <c r="M14" i="1"/>
  <c r="N14" i="1"/>
  <c r="R14" i="1" s="1"/>
  <c r="O14" i="1"/>
  <c r="S14" i="1" s="1"/>
  <c r="P13" i="1"/>
  <c r="B15" i="1" l="1"/>
  <c r="G14" i="1"/>
  <c r="C15" i="1"/>
  <c r="D15" i="1"/>
  <c r="H15" i="1" s="1"/>
  <c r="E15" i="1"/>
  <c r="I15" i="1" s="1"/>
  <c r="F14" i="1"/>
  <c r="Q14" i="1"/>
  <c r="L15" i="1"/>
  <c r="M15" i="1"/>
  <c r="O15" i="1"/>
  <c r="S15" i="1" s="1"/>
  <c r="P14" i="1"/>
  <c r="N15" i="1"/>
  <c r="R15" i="1" s="1"/>
  <c r="B16" i="1" l="1"/>
  <c r="G15" i="1"/>
  <c r="C16" i="1"/>
  <c r="D16" i="1"/>
  <c r="H16" i="1" s="1"/>
  <c r="E16" i="1"/>
  <c r="I16" i="1" s="1"/>
  <c r="F15" i="1"/>
  <c r="M16" i="1"/>
  <c r="O16" i="1"/>
  <c r="S16" i="1" s="1"/>
  <c r="N16" i="1"/>
  <c r="R16" i="1" s="1"/>
  <c r="P15" i="1"/>
  <c r="Q15" i="1"/>
  <c r="L16" i="1"/>
  <c r="B17" i="1" l="1"/>
  <c r="G16" i="1"/>
  <c r="C17" i="1"/>
  <c r="D17" i="1"/>
  <c r="H17" i="1" s="1"/>
  <c r="E17" i="1"/>
  <c r="I17" i="1" s="1"/>
  <c r="F16" i="1"/>
  <c r="P16" i="1"/>
  <c r="M17" i="1"/>
  <c r="O17" i="1"/>
  <c r="S17" i="1" s="1"/>
  <c r="N17" i="1"/>
  <c r="R17" i="1" s="1"/>
  <c r="Q16" i="1"/>
  <c r="L17" i="1"/>
  <c r="G4" i="1"/>
  <c r="F4" i="1"/>
  <c r="B18" i="1" l="1"/>
  <c r="G17" i="1"/>
  <c r="C18" i="1"/>
  <c r="D18" i="1"/>
  <c r="H18" i="1" s="1"/>
  <c r="E18" i="1"/>
  <c r="I18" i="1" s="1"/>
  <c r="F17" i="1"/>
  <c r="O18" i="1"/>
  <c r="S18" i="1" s="1"/>
  <c r="N18" i="1"/>
  <c r="R18" i="1" s="1"/>
  <c r="M18" i="1"/>
  <c r="P17" i="1"/>
  <c r="H4" i="1"/>
  <c r="L18" i="1"/>
  <c r="Q17" i="1"/>
  <c r="B19" i="1" l="1"/>
  <c r="G18" i="1"/>
  <c r="C19" i="1"/>
  <c r="D19" i="1"/>
  <c r="H19" i="1" s="1"/>
  <c r="E19" i="1"/>
  <c r="I19" i="1" s="1"/>
  <c r="F18" i="1"/>
  <c r="Q18" i="1"/>
  <c r="L19" i="1"/>
  <c r="P18" i="1"/>
  <c r="M19" i="1"/>
  <c r="N19" i="1"/>
  <c r="R19" i="1" s="1"/>
  <c r="O19" i="1"/>
  <c r="S19" i="1" s="1"/>
  <c r="B20" i="1" l="1"/>
  <c r="G19" i="1"/>
  <c r="C20" i="1"/>
  <c r="D20" i="1"/>
  <c r="H20" i="1" s="1"/>
  <c r="E20" i="1"/>
  <c r="I20" i="1" s="1"/>
  <c r="F19" i="1"/>
  <c r="L20" i="1"/>
  <c r="Q19" i="1"/>
  <c r="P19" i="1"/>
  <c r="O20" i="1"/>
  <c r="M20" i="1"/>
  <c r="N20" i="1"/>
  <c r="R20" i="1" s="1"/>
  <c r="B21" i="1" l="1"/>
  <c r="G20" i="1"/>
  <c r="C21" i="1"/>
  <c r="D21" i="1"/>
  <c r="H21" i="1" s="1"/>
  <c r="E21" i="1"/>
  <c r="I21" i="1" s="1"/>
  <c r="F20" i="1"/>
  <c r="Q20" i="1"/>
  <c r="L21" i="1"/>
  <c r="N21" i="1"/>
  <c r="R21" i="1" s="1"/>
  <c r="S20" i="1"/>
  <c r="P20" i="1"/>
  <c r="O21" i="1"/>
  <c r="S21" i="1" s="1"/>
  <c r="M21" i="1"/>
  <c r="B22" i="1" l="1"/>
  <c r="G21" i="1"/>
  <c r="C22" i="1"/>
  <c r="D22" i="1"/>
  <c r="H22" i="1" s="1"/>
  <c r="E22" i="1"/>
  <c r="I22" i="1" s="1"/>
  <c r="F21" i="1"/>
  <c r="N22" i="1"/>
  <c r="R22" i="1" s="1"/>
  <c r="P21" i="1"/>
  <c r="O22" i="1"/>
  <c r="S22" i="1" s="1"/>
  <c r="M22" i="1"/>
  <c r="Q21" i="1"/>
  <c r="L22" i="1"/>
  <c r="B23" i="1" l="1"/>
  <c r="G22" i="1"/>
  <c r="C23" i="1"/>
  <c r="D23" i="1"/>
  <c r="H23" i="1" s="1"/>
  <c r="E23" i="1"/>
  <c r="I23" i="1" s="1"/>
  <c r="F22" i="1"/>
  <c r="Q22" i="1"/>
  <c r="L23" i="1"/>
  <c r="P23" i="1" s="1"/>
  <c r="P22" i="1"/>
  <c r="N23" i="1"/>
  <c r="R23" i="1" s="1"/>
  <c r="M23" i="1"/>
  <c r="Q23" i="1" s="1"/>
  <c r="O23" i="1"/>
  <c r="S23" i="1" s="1"/>
  <c r="B24" i="1" l="1"/>
  <c r="G23" i="1"/>
  <c r="C24" i="1"/>
  <c r="D24" i="1"/>
  <c r="H24" i="1" s="1"/>
  <c r="E24" i="1"/>
  <c r="I24" i="1" s="1"/>
  <c r="F23" i="1"/>
  <c r="B25" i="1" l="1"/>
  <c r="G24" i="1"/>
  <c r="C25" i="1"/>
  <c r="D25" i="1"/>
  <c r="H25" i="1" s="1"/>
  <c r="E25" i="1"/>
  <c r="I25" i="1" s="1"/>
  <c r="F24" i="1"/>
  <c r="B26" i="1" l="1"/>
  <c r="G25" i="1"/>
  <c r="C26" i="1"/>
  <c r="D26" i="1"/>
  <c r="H26" i="1" s="1"/>
  <c r="E26" i="1"/>
  <c r="I26" i="1" s="1"/>
  <c r="F25" i="1"/>
  <c r="B27" i="1" l="1"/>
  <c r="G26" i="1"/>
  <c r="C27" i="1"/>
  <c r="D27" i="1"/>
  <c r="H27" i="1" s="1"/>
  <c r="E27" i="1"/>
  <c r="I27" i="1" s="1"/>
  <c r="F26" i="1"/>
  <c r="B28" i="1" l="1"/>
  <c r="G27" i="1"/>
  <c r="C28" i="1"/>
  <c r="D28" i="1"/>
  <c r="H28" i="1" s="1"/>
  <c r="E28" i="1"/>
  <c r="I28" i="1" s="1"/>
  <c r="F27" i="1"/>
  <c r="B29" i="1" l="1"/>
  <c r="G28" i="1"/>
  <c r="C29" i="1"/>
  <c r="D29" i="1"/>
  <c r="H29" i="1" s="1"/>
  <c r="E29" i="1"/>
  <c r="I29" i="1" s="1"/>
  <c r="F28" i="1"/>
  <c r="B30" i="1" l="1"/>
  <c r="F30" i="1" s="1"/>
  <c r="G29" i="1"/>
  <c r="C30" i="1"/>
  <c r="G30" i="1" s="1"/>
  <c r="D30" i="1"/>
  <c r="H30" i="1" s="1"/>
  <c r="E30" i="1"/>
  <c r="I30" i="1" s="1"/>
  <c r="F29" i="1"/>
</calcChain>
</file>

<file path=xl/sharedStrings.xml><?xml version="1.0" encoding="utf-8"?>
<sst xmlns="http://schemas.openxmlformats.org/spreadsheetml/2006/main" count="56" uniqueCount="30">
  <si>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</si>
  <si>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</si>
  <si>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</si>
  <si>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</si>
  <si>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</si>
  <si>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</si>
  <si>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</si>
  <si>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</si>
  <si>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</si>
  <si>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</si>
  <si>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</si>
  <si>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</si>
  <si>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</si>
  <si>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</si>
  <si>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</si>
  <si>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</si>
  <si>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</si>
  <si>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</si>
  <si>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</si>
  <si>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</si>
  <si>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</si>
  <si>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x1</t>
  </si>
  <si>
    <t>x2</t>
  </si>
  <si>
    <t>x3</t>
  </si>
  <si>
    <t>x4</t>
  </si>
  <si>
    <t>ex1</t>
  </si>
  <si>
    <t>ex2</t>
  </si>
  <si>
    <t>ex3</t>
  </si>
  <si>
    <t>ex4</t>
  </si>
  <si>
    <t>iterasi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</si>
</sst>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%"/>
    <numFmt numFmtId="166" formatCode="0.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B483-3C77-417B-A6D0-AF7B616594CF}">
  <dimension ref="A2:S30"/>
  <sheetViews>
    <sheetView tabSelected="1" zoomScale="145" zoomScaleNormal="145" workbookViewId="0">
      <selection activeCell="H4" sqref="H4:I12"/>
    </sheetView>
  </sheetViews>
  <sheetFormatPr defaultRowHeight="15" x14ac:dyDescent="0.25"/>
  <cols>
    <col min="6" max="6" width="12" bestFit="1" customWidth="1"/>
    <col min="7" max="7" width="12.85546875" bestFit="1" customWidth="1"/>
    <col min="8" max="8" width="12.5703125" bestFit="1" customWidth="1"/>
    <col min="9" max="9" width="12.7109375" bestFit="1" customWidth="1"/>
    <col min="12" max="12" width="13.28515625" customWidth="1"/>
    <col min="13" max="13" width="12.7109375" customWidth="1"/>
    <col min="14" max="14" width="13" customWidth="1"/>
    <col min="15" max="15" width="13.85546875" customWidth="1"/>
    <col min="16" max="16" width="12.140625" bestFit="1" customWidth="1"/>
    <col min="17" max="17" width="12.140625" customWidth="1"/>
    <col min="18" max="18" width="11.7109375" customWidth="1"/>
    <col min="19" max="19" width="12.85546875" customWidth="1"/>
  </cols>
  <sheetData>
    <row r="2" spans="1:19" x14ac:dyDescent="0.25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K2" t="s">
        <v>29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</row>
    <row r="3" spans="1:19" x14ac:dyDescent="0.25">
      <c r="A3" s="2" t="s">
        <v>0</v>
      </c>
      <c r="B3">
        <v>0</v>
      </c>
      <c r="C3">
        <v>0</v>
      </c>
      <c r="D3">
        <v>0</v>
      </c>
      <c r="E3">
        <v>0</v>
      </c>
      <c r="K3" s="2" t="s">
        <v>0</v>
      </c>
      <c r="L3">
        <v>0</v>
      </c>
      <c r="M3">
        <v>0</v>
      </c>
      <c r="N3">
        <v>0</v>
      </c>
      <c r="O3">
        <v>0</v>
      </c>
    </row>
    <row r="4" spans="1:19" x14ac:dyDescent="0.25">
      <c r="A4" s="2" t="s">
        <v>1</v>
      </c>
      <c r="B4">
        <f>((8+C3-D3+2*E3)/1)</f>
        <v>8</v>
      </c>
      <c r="C4">
        <f>((5-2*B3-2*D3+E3)/1)</f>
        <v>5</v>
      </c>
      <c r="D4">
        <f>((4+B3-C3+E3)/2)</f>
        <v>2</v>
      </c>
      <c r="E4">
        <f>((5-B3-2*C3-4*D3)/1)</f>
        <v>5</v>
      </c>
      <c r="F4" s="3">
        <f>(((B4-B3)/B4)*100%)</f>
        <v>1</v>
      </c>
      <c r="G4" s="3">
        <f>(((C4-C3)/C4)*100%)</f>
        <v>1</v>
      </c>
      <c r="H4" s="3">
        <f t="shared" ref="H4:I5" si="0">(((D4-D3)/D4)*100%)</f>
        <v>1</v>
      </c>
      <c r="I4" s="3">
        <f t="shared" si="0"/>
        <v>1</v>
      </c>
      <c r="K4" s="2" t="s">
        <v>1</v>
      </c>
      <c r="L4">
        <f>((3-2*M3-N3-O3)/10)</f>
        <v>0.3</v>
      </c>
      <c r="M4">
        <f>(15-2*L3-N3-O3)/10</f>
        <v>1.5</v>
      </c>
      <c r="N4">
        <f>(27-L3-M3-2*O3)/10</f>
        <v>2.7</v>
      </c>
      <c r="O4">
        <f>(-9-L3-M3-2*N3)/10</f>
        <v>-0.9</v>
      </c>
      <c r="P4" s="3">
        <f>((L4-L3)/L4)*100%</f>
        <v>1</v>
      </c>
      <c r="Q4" s="3">
        <f t="shared" ref="Q4:S4" si="1">((M4-M3)/M4)*100%</f>
        <v>1</v>
      </c>
      <c r="R4" s="3">
        <f t="shared" si="1"/>
        <v>1</v>
      </c>
      <c r="S4" s="3">
        <f t="shared" si="1"/>
        <v>1</v>
      </c>
    </row>
    <row r="5" spans="1:19" x14ac:dyDescent="0.25">
      <c r="A5" s="2" t="s">
        <v>2</v>
      </c>
      <c r="B5">
        <f t="shared" ref="B5:B30" si="2">((8+C4-D4+2*E4)/1)</f>
        <v>21</v>
      </c>
      <c r="C5">
        <f t="shared" ref="C5:C30" si="3">((5-2*B4-2*D4+E4)/1)</f>
        <v>-10</v>
      </c>
      <c r="D5">
        <f t="shared" ref="D5:D30" si="4">((4+B4-C4+E4)/2)</f>
        <v>6</v>
      </c>
      <c r="E5">
        <f t="shared" ref="E5:E30" si="5">((5-B4-2*C4-4*D4)/1)</f>
        <v>-21</v>
      </c>
      <c r="F5" s="3">
        <f t="shared" ref="F5:F30" si="6">(((B5-B4)/B5)*100%)</f>
        <v>0.61904761904761907</v>
      </c>
      <c r="G5" s="3">
        <f t="shared" ref="G5:G30" si="7">(((C5-C4)/C5)*100%)</f>
        <v>1.5</v>
      </c>
      <c r="H5" s="3">
        <f t="shared" ref="H5:H30" si="8">(((D5-D4)/D5)*100%)</f>
        <v>0.66666666666666663</v>
      </c>
      <c r="I5" s="3">
        <f t="shared" si="0"/>
        <v>1.2380952380952381</v>
      </c>
      <c r="K5" s="2" t="s">
        <v>2</v>
      </c>
      <c r="L5">
        <f t="shared" ref="L5:L16" si="9">((3-2*M4-N4-O4)/10)</f>
        <v>-0.18000000000000002</v>
      </c>
      <c r="M5">
        <f t="shared" ref="M5:M16" si="10">(15-2*L4-N4-O4)/10</f>
        <v>1.26</v>
      </c>
      <c r="N5">
        <f t="shared" ref="N5:N16" si="11">(27-L4-M4-2*O4)/10</f>
        <v>2.7</v>
      </c>
      <c r="O5">
        <f t="shared" ref="O5:O16" si="12">(-9-L4-M4-2*N4)/10</f>
        <v>-1.6200000000000003</v>
      </c>
      <c r="P5" s="3">
        <f t="shared" ref="P5:P12" si="13">((L5-L4)/L5)*100%</f>
        <v>2.6666666666666661</v>
      </c>
      <c r="Q5" s="3">
        <f t="shared" ref="Q5:Q12" si="14">((M5-M4)/M5)*100%</f>
        <v>-0.19047619047619047</v>
      </c>
      <c r="R5" s="3">
        <f t="shared" ref="R5:R12" si="15">((N5-N4)/N5)*100%</f>
        <v>0</v>
      </c>
      <c r="S5" s="3">
        <f t="shared" ref="S5:S12" si="16">((O5-O4)/O5)*100%</f>
        <v>0.44444444444444453</v>
      </c>
    </row>
    <row r="6" spans="1:19" x14ac:dyDescent="0.25">
      <c r="A6" s="2" t="s">
        <v>3</v>
      </c>
      <c r="B6">
        <f t="shared" si="2"/>
        <v>-50</v>
      </c>
      <c r="C6">
        <f t="shared" si="3"/>
        <v>-70</v>
      </c>
      <c r="D6">
        <f t="shared" si="4"/>
        <v>7</v>
      </c>
      <c r="E6">
        <f t="shared" si="5"/>
        <v>-20</v>
      </c>
      <c r="F6" s="3">
        <f t="shared" si="6"/>
        <v>1.42</v>
      </c>
      <c r="G6" s="3">
        <f t="shared" si="7"/>
        <v>0.8571428571428571</v>
      </c>
      <c r="H6" s="3">
        <f t="shared" si="8"/>
        <v>0.14285714285714285</v>
      </c>
      <c r="I6" s="3">
        <f t="shared" ref="I5:I30" si="17">(((E6-E5)/E6)*100%)</f>
        <v>-0.05</v>
      </c>
      <c r="K6" s="2" t="s">
        <v>3</v>
      </c>
      <c r="L6">
        <f t="shared" si="9"/>
        <v>-5.9999999999999984E-2</v>
      </c>
      <c r="M6">
        <f t="shared" si="10"/>
        <v>1.4280000000000002</v>
      </c>
      <c r="N6">
        <f t="shared" si="11"/>
        <v>2.9159999999999999</v>
      </c>
      <c r="O6">
        <f t="shared" si="12"/>
        <v>-1.548</v>
      </c>
      <c r="P6" s="3">
        <f t="shared" si="13"/>
        <v>-2.0000000000000013</v>
      </c>
      <c r="Q6" s="3">
        <f t="shared" si="14"/>
        <v>0.11764705882352951</v>
      </c>
      <c r="R6" s="3">
        <f t="shared" si="15"/>
        <v>7.4074074074073987E-2</v>
      </c>
      <c r="S6" s="3">
        <f t="shared" si="16"/>
        <v>-4.6511627906976931E-2</v>
      </c>
    </row>
    <row r="7" spans="1:19" x14ac:dyDescent="0.25">
      <c r="A7" s="2" t="s">
        <v>4</v>
      </c>
      <c r="B7">
        <f t="shared" si="2"/>
        <v>-109</v>
      </c>
      <c r="C7">
        <f t="shared" si="3"/>
        <v>71</v>
      </c>
      <c r="D7">
        <f t="shared" si="4"/>
        <v>2</v>
      </c>
      <c r="E7">
        <f t="shared" si="5"/>
        <v>167</v>
      </c>
      <c r="F7" s="3">
        <f t="shared" si="6"/>
        <v>0.54128440366972475</v>
      </c>
      <c r="G7" s="3">
        <f t="shared" si="7"/>
        <v>1.9859154929577465</v>
      </c>
      <c r="H7" s="3">
        <f t="shared" si="8"/>
        <v>-2.5</v>
      </c>
      <c r="I7" s="3">
        <f t="shared" si="17"/>
        <v>1.1197604790419162</v>
      </c>
      <c r="K7" s="2" t="s">
        <v>4</v>
      </c>
      <c r="L7">
        <f t="shared" si="9"/>
        <v>-0.12240000000000002</v>
      </c>
      <c r="M7">
        <f t="shared" si="10"/>
        <v>1.3752</v>
      </c>
      <c r="N7">
        <f t="shared" si="11"/>
        <v>2.8727999999999998</v>
      </c>
      <c r="O7">
        <f t="shared" si="12"/>
        <v>-1.6199999999999999</v>
      </c>
      <c r="P7" s="3">
        <f t="shared" si="13"/>
        <v>0.50980392156862764</v>
      </c>
      <c r="Q7" s="3">
        <f t="shared" si="14"/>
        <v>-3.8394415357766276E-2</v>
      </c>
      <c r="R7" s="3">
        <f t="shared" si="15"/>
        <v>-1.5037593984962452E-2</v>
      </c>
      <c r="S7" s="3">
        <f t="shared" si="16"/>
        <v>4.4444444444444349E-2</v>
      </c>
    </row>
    <row r="8" spans="1:19" x14ac:dyDescent="0.25">
      <c r="A8" s="2" t="s">
        <v>5</v>
      </c>
      <c r="B8">
        <f t="shared" si="2"/>
        <v>411</v>
      </c>
      <c r="C8">
        <f t="shared" si="3"/>
        <v>386</v>
      </c>
      <c r="D8">
        <f t="shared" si="4"/>
        <v>-4.5</v>
      </c>
      <c r="E8">
        <f t="shared" si="5"/>
        <v>-36</v>
      </c>
      <c r="F8" s="3">
        <f t="shared" si="6"/>
        <v>1.2652068126520681</v>
      </c>
      <c r="G8" s="3">
        <f t="shared" si="7"/>
        <v>0.81606217616580312</v>
      </c>
      <c r="H8" s="3">
        <f t="shared" si="8"/>
        <v>1.4444444444444444</v>
      </c>
      <c r="I8" s="3">
        <f t="shared" si="17"/>
        <v>5.6388888888888893</v>
      </c>
      <c r="K8" s="2" t="s">
        <v>5</v>
      </c>
      <c r="L8" s="1">
        <f t="shared" si="9"/>
        <v>-0.10031999999999999</v>
      </c>
      <c r="M8" s="1">
        <f t="shared" si="10"/>
        <v>1.3992</v>
      </c>
      <c r="N8" s="1">
        <f t="shared" si="11"/>
        <v>2.89872</v>
      </c>
      <c r="O8" s="1">
        <f t="shared" si="12"/>
        <v>-1.5998399999999999</v>
      </c>
      <c r="P8" s="3">
        <f t="shared" si="13"/>
        <v>-0.22009569377990462</v>
      </c>
      <c r="Q8" s="3">
        <f t="shared" si="14"/>
        <v>1.7152658662092639E-2</v>
      </c>
      <c r="R8" s="3">
        <f t="shared" si="15"/>
        <v>8.941877794336868E-3</v>
      </c>
      <c r="S8" s="3">
        <f t="shared" si="16"/>
        <v>-1.2601260126012575E-2</v>
      </c>
    </row>
    <row r="9" spans="1:19" x14ac:dyDescent="0.25">
      <c r="A9" s="2" t="s">
        <v>6</v>
      </c>
      <c r="B9">
        <f t="shared" si="2"/>
        <v>326.5</v>
      </c>
      <c r="C9">
        <f t="shared" si="3"/>
        <v>-844</v>
      </c>
      <c r="D9">
        <f t="shared" si="4"/>
        <v>-3.5</v>
      </c>
      <c r="E9">
        <f t="shared" si="5"/>
        <v>-1160</v>
      </c>
      <c r="F9" s="3">
        <f t="shared" si="6"/>
        <v>-0.25880551301684535</v>
      </c>
      <c r="G9" s="3">
        <f t="shared" si="7"/>
        <v>1.4573459715639809</v>
      </c>
      <c r="H9" s="3">
        <f t="shared" si="8"/>
        <v>-0.2857142857142857</v>
      </c>
      <c r="I9" s="3">
        <f t="shared" si="17"/>
        <v>0.96896551724137936</v>
      </c>
      <c r="K9" s="2" t="s">
        <v>6</v>
      </c>
      <c r="L9" s="1">
        <f t="shared" si="9"/>
        <v>-0.10972800000000001</v>
      </c>
      <c r="M9" s="1">
        <f t="shared" si="10"/>
        <v>1.3901759999999999</v>
      </c>
      <c r="N9" s="1">
        <f t="shared" si="11"/>
        <v>2.8900800000000002</v>
      </c>
      <c r="O9" s="1">
        <f t="shared" si="12"/>
        <v>-1.609632</v>
      </c>
      <c r="P9" s="3">
        <f t="shared" si="13"/>
        <v>8.5739282589676405E-2</v>
      </c>
      <c r="Q9" s="3">
        <f t="shared" si="14"/>
        <v>-6.4912644154410263E-3</v>
      </c>
      <c r="R9" s="3">
        <f t="shared" si="15"/>
        <v>-2.9895366218235337E-3</v>
      </c>
      <c r="S9" s="3">
        <f t="shared" si="16"/>
        <v>6.0833780640544071E-3</v>
      </c>
    </row>
    <row r="10" spans="1:19" x14ac:dyDescent="0.25">
      <c r="A10" s="2" t="s">
        <v>7</v>
      </c>
      <c r="B10">
        <f t="shared" si="2"/>
        <v>-3152.5</v>
      </c>
      <c r="C10">
        <f t="shared" si="3"/>
        <v>-1801</v>
      </c>
      <c r="D10">
        <f t="shared" si="4"/>
        <v>7.25</v>
      </c>
      <c r="E10">
        <f t="shared" si="5"/>
        <v>1380.5</v>
      </c>
      <c r="F10" s="3">
        <f t="shared" si="6"/>
        <v>1.1035685963521016</v>
      </c>
      <c r="G10" s="3">
        <f t="shared" si="7"/>
        <v>0.5313714602998334</v>
      </c>
      <c r="H10" s="3">
        <f t="shared" si="8"/>
        <v>1.4827586206896552</v>
      </c>
      <c r="I10" s="3">
        <f t="shared" si="17"/>
        <v>1.8402752625860195</v>
      </c>
      <c r="K10" s="2" t="s">
        <v>7</v>
      </c>
      <c r="L10" s="1">
        <f t="shared" si="9"/>
        <v>-0.10607999999999999</v>
      </c>
      <c r="M10" s="1">
        <f t="shared" si="10"/>
        <v>1.3939007999999999</v>
      </c>
      <c r="N10" s="1">
        <f t="shared" si="11"/>
        <v>2.8938815999999998</v>
      </c>
      <c r="O10" s="1">
        <f t="shared" si="12"/>
        <v>-1.6060608000000003</v>
      </c>
      <c r="P10" s="3">
        <f t="shared" si="13"/>
        <v>-3.4389140271493333E-2</v>
      </c>
      <c r="Q10" s="3">
        <f t="shared" si="14"/>
        <v>2.672213115883199E-3</v>
      </c>
      <c r="R10" s="3">
        <f t="shared" si="15"/>
        <v>1.3136681196630946E-3</v>
      </c>
      <c r="S10" s="3">
        <f t="shared" si="16"/>
        <v>-2.2235770899829339E-3</v>
      </c>
    </row>
    <row r="11" spans="1:19" x14ac:dyDescent="0.25">
      <c r="A11" s="2" t="s">
        <v>8</v>
      </c>
      <c r="B11">
        <f t="shared" si="2"/>
        <v>960.75</v>
      </c>
      <c r="C11">
        <f t="shared" si="3"/>
        <v>7676</v>
      </c>
      <c r="D11">
        <f t="shared" si="4"/>
        <v>16.5</v>
      </c>
      <c r="E11">
        <f t="shared" si="5"/>
        <v>6730.5</v>
      </c>
      <c r="F11" s="3">
        <f t="shared" si="6"/>
        <v>4.2812906583398389</v>
      </c>
      <c r="G11" s="3">
        <f t="shared" si="7"/>
        <v>1.2346274101094319</v>
      </c>
      <c r="H11" s="3">
        <f t="shared" si="8"/>
        <v>0.56060606060606055</v>
      </c>
      <c r="I11" s="3">
        <f t="shared" si="17"/>
        <v>0.79488893841467945</v>
      </c>
      <c r="K11" s="2" t="s">
        <v>8</v>
      </c>
      <c r="L11" s="1">
        <f t="shared" si="9"/>
        <v>-0.10756223999999995</v>
      </c>
      <c r="M11" s="1">
        <f t="shared" si="10"/>
        <v>1.39243392</v>
      </c>
      <c r="N11" s="1">
        <f t="shared" si="11"/>
        <v>2.8924300799999996</v>
      </c>
      <c r="O11" s="1">
        <f t="shared" si="12"/>
        <v>-1.6075583999999998</v>
      </c>
      <c r="P11" s="3">
        <f t="shared" si="13"/>
        <v>1.3780300596193933E-2</v>
      </c>
      <c r="Q11" s="3">
        <f t="shared" si="14"/>
        <v>-1.0534647130687165E-3</v>
      </c>
      <c r="R11" s="3">
        <f t="shared" si="15"/>
        <v>-5.0183408409314482E-4</v>
      </c>
      <c r="S11" s="3">
        <f t="shared" si="16"/>
        <v>9.3159912572976749E-4</v>
      </c>
    </row>
    <row r="12" spans="1:19" x14ac:dyDescent="0.25">
      <c r="A12" s="2" t="s">
        <v>9</v>
      </c>
      <c r="B12">
        <f t="shared" si="2"/>
        <v>21128.5</v>
      </c>
      <c r="C12">
        <f t="shared" si="3"/>
        <v>4781</v>
      </c>
      <c r="D12">
        <f t="shared" si="4"/>
        <v>9.625</v>
      </c>
      <c r="E12">
        <f t="shared" si="5"/>
        <v>-16373.75</v>
      </c>
      <c r="F12" s="3">
        <f t="shared" si="6"/>
        <v>0.95452824384125712</v>
      </c>
      <c r="G12" s="3">
        <f t="shared" si="7"/>
        <v>-0.60552185735201836</v>
      </c>
      <c r="H12" s="3">
        <f t="shared" si="8"/>
        <v>-0.7142857142857143</v>
      </c>
      <c r="I12" s="3">
        <f t="shared" si="17"/>
        <v>1.4110542789525917</v>
      </c>
      <c r="K12" s="2" t="s">
        <v>9</v>
      </c>
      <c r="L12" s="1">
        <f t="shared" si="9"/>
        <v>-0.10697395199999997</v>
      </c>
      <c r="M12" s="1">
        <f t="shared" si="10"/>
        <v>1.39302528</v>
      </c>
      <c r="N12" s="1">
        <f t="shared" si="11"/>
        <v>2.8930245120000002</v>
      </c>
      <c r="O12" s="1">
        <f t="shared" si="12"/>
        <v>-1.6069731839999999</v>
      </c>
      <c r="P12" s="3">
        <f t="shared" si="13"/>
        <v>-5.499357451054801E-3</v>
      </c>
      <c r="Q12" s="3">
        <f t="shared" si="14"/>
        <v>4.2451490901876577E-4</v>
      </c>
      <c r="R12" s="3">
        <f t="shared" si="15"/>
        <v>2.0547077894950244E-4</v>
      </c>
      <c r="S12" s="3">
        <f t="shared" si="16"/>
        <v>-3.641728473298183E-4</v>
      </c>
    </row>
    <row r="13" spans="1:19" x14ac:dyDescent="0.25">
      <c r="A13" s="2" t="s">
        <v>10</v>
      </c>
      <c r="B13">
        <f t="shared" si="2"/>
        <v>-27968.125</v>
      </c>
      <c r="C13">
        <f t="shared" si="3"/>
        <v>-58645</v>
      </c>
      <c r="D13">
        <f t="shared" si="4"/>
        <v>-11.125</v>
      </c>
      <c r="E13">
        <f t="shared" si="5"/>
        <v>-30724</v>
      </c>
      <c r="F13" s="3">
        <f t="shared" si="6"/>
        <v>1.7554492837828779</v>
      </c>
      <c r="G13" s="3">
        <f t="shared" si="7"/>
        <v>1.0815244266348367</v>
      </c>
      <c r="H13" s="3">
        <f t="shared" si="8"/>
        <v>1.8651685393258426</v>
      </c>
      <c r="I13" s="3">
        <f t="shared" si="17"/>
        <v>0.4670697174847025</v>
      </c>
      <c r="K13" s="2" t="s">
        <v>10</v>
      </c>
      <c r="L13" s="1">
        <f t="shared" si="9"/>
        <v>-0.10721018880000004</v>
      </c>
      <c r="M13" s="1">
        <f t="shared" si="10"/>
        <v>1.3927896575999998</v>
      </c>
      <c r="N13" s="1">
        <f t="shared" si="11"/>
        <v>2.892789504</v>
      </c>
      <c r="O13" s="1">
        <f t="shared" si="12"/>
        <v>-1.6072100352000001</v>
      </c>
      <c r="P13" s="3">
        <f t="shared" ref="P5:P16" si="18">((L13-L12)/L13)*100%</f>
        <v>2.2034920621282115E-3</v>
      </c>
      <c r="Q13" s="3">
        <f t="shared" ref="Q5:Q16" si="19">((M13-M12)/M13)*100%</f>
        <v>-1.6917299659318676E-4</v>
      </c>
      <c r="R13" s="3">
        <f t="shared" ref="R5:R16" si="20">((N13-N12)/N13)*100%</f>
        <v>-8.1239232814985714E-5</v>
      </c>
      <c r="S13" s="3">
        <f t="shared" ref="S5:S16" si="21">((O13-O12)/O13)*100%</f>
        <v>1.4736792006820183E-4</v>
      </c>
    </row>
    <row r="14" spans="1:19" x14ac:dyDescent="0.25">
      <c r="A14" s="2" t="s">
        <v>11</v>
      </c>
      <c r="B14">
        <f t="shared" si="2"/>
        <v>-120073.875</v>
      </c>
      <c r="C14">
        <f t="shared" si="3"/>
        <v>25239.5</v>
      </c>
      <c r="D14">
        <f t="shared" si="4"/>
        <v>-21.5625</v>
      </c>
      <c r="E14">
        <f t="shared" si="5"/>
        <v>145307.625</v>
      </c>
      <c r="F14" s="3">
        <f t="shared" si="6"/>
        <v>0.76707568569765905</v>
      </c>
      <c r="G14" s="3">
        <f t="shared" si="7"/>
        <v>3.3235404821807086</v>
      </c>
      <c r="H14" s="3">
        <f t="shared" si="8"/>
        <v>0.48405797101449277</v>
      </c>
      <c r="I14" s="3">
        <f t="shared" si="17"/>
        <v>1.2114410720015554</v>
      </c>
      <c r="K14" s="2" t="s">
        <v>11</v>
      </c>
      <c r="L14" s="1">
        <f t="shared" si="9"/>
        <v>-0.10711587839999996</v>
      </c>
      <c r="M14" s="1">
        <f t="shared" si="10"/>
        <v>1.39288409088</v>
      </c>
      <c r="N14" s="1">
        <f t="shared" si="11"/>
        <v>2.8928840601599997</v>
      </c>
      <c r="O14" s="1">
        <f t="shared" si="12"/>
        <v>-1.60711584768</v>
      </c>
      <c r="P14" s="3">
        <f t="shared" si="18"/>
        <v>-8.8045209924801388E-4</v>
      </c>
      <c r="Q14" s="3">
        <f t="shared" si="19"/>
        <v>6.7796940620147187E-5</v>
      </c>
      <c r="R14" s="3">
        <f t="shared" si="20"/>
        <v>3.2685775867014302E-5</v>
      </c>
      <c r="S14" s="3">
        <f t="shared" si="21"/>
        <v>-5.8606552935171446E-5</v>
      </c>
    </row>
    <row r="15" spans="1:19" x14ac:dyDescent="0.25">
      <c r="A15" s="2" t="s">
        <v>12</v>
      </c>
      <c r="B15">
        <f t="shared" si="2"/>
        <v>315884.3125</v>
      </c>
      <c r="C15">
        <f t="shared" si="3"/>
        <v>385503.5</v>
      </c>
      <c r="D15">
        <f t="shared" si="4"/>
        <v>-0.875</v>
      </c>
      <c r="E15">
        <f t="shared" si="5"/>
        <v>69686.125</v>
      </c>
      <c r="F15" s="3">
        <f t="shared" si="6"/>
        <v>1.3801197788193422</v>
      </c>
      <c r="G15" s="3">
        <f t="shared" si="7"/>
        <v>0.93452848028617119</v>
      </c>
      <c r="H15" s="3">
        <f t="shared" si="8"/>
        <v>-23.642857142857142</v>
      </c>
      <c r="I15" s="3">
        <f t="shared" si="17"/>
        <v>-1.0851729809915531</v>
      </c>
      <c r="K15" s="2" t="s">
        <v>12</v>
      </c>
      <c r="L15" s="1">
        <f t="shared" si="9"/>
        <v>-0.10715363942399996</v>
      </c>
      <c r="M15" s="1">
        <f t="shared" si="10"/>
        <v>1.392846354432</v>
      </c>
      <c r="N15" s="1">
        <f t="shared" si="11"/>
        <v>2.8928463482879998</v>
      </c>
      <c r="O15" s="1">
        <f t="shared" si="12"/>
        <v>-1.60715363328</v>
      </c>
      <c r="P15" s="3">
        <f t="shared" si="18"/>
        <v>3.5240076028193311E-4</v>
      </c>
      <c r="Q15" s="3">
        <f t="shared" si="19"/>
        <v>-2.7093044311674802E-5</v>
      </c>
      <c r="R15" s="3">
        <f t="shared" si="20"/>
        <v>-1.303625131081542E-5</v>
      </c>
      <c r="S15" s="3">
        <f t="shared" si="21"/>
        <v>2.351088235596421E-5</v>
      </c>
    </row>
    <row r="16" spans="1:19" x14ac:dyDescent="0.25">
      <c r="A16" s="2" t="s">
        <v>13</v>
      </c>
      <c r="B16">
        <f t="shared" si="2"/>
        <v>524884.625</v>
      </c>
      <c r="C16">
        <f t="shared" si="3"/>
        <v>-562075.75</v>
      </c>
      <c r="D16">
        <f t="shared" si="4"/>
        <v>35.46875</v>
      </c>
      <c r="E16">
        <f t="shared" si="5"/>
        <v>-1086882.8125</v>
      </c>
      <c r="F16" s="3">
        <f t="shared" si="6"/>
        <v>0.39818333886232615</v>
      </c>
      <c r="G16" s="3">
        <f t="shared" si="7"/>
        <v>1.685856844028585</v>
      </c>
      <c r="H16" s="3">
        <f t="shared" si="8"/>
        <v>1.0246696035242291</v>
      </c>
      <c r="I16" s="3">
        <f t="shared" si="17"/>
        <v>1.0641155828379611</v>
      </c>
      <c r="K16" s="2" t="s">
        <v>13</v>
      </c>
      <c r="L16" s="1">
        <f t="shared" si="9"/>
        <v>-0.10713854238719997</v>
      </c>
      <c r="M16" s="1">
        <f t="shared" si="10"/>
        <v>1.3928614563840001</v>
      </c>
      <c r="N16" s="1">
        <f t="shared" si="11"/>
        <v>2.8928614551551997</v>
      </c>
      <c r="O16" s="1">
        <f t="shared" si="12"/>
        <v>-1.6071385411584</v>
      </c>
      <c r="P16" s="3">
        <f t="shared" si="18"/>
        <v>-1.4091135144833722E-4</v>
      </c>
      <c r="Q16" s="3">
        <f t="shared" si="19"/>
        <v>1.0842393499248521E-5</v>
      </c>
      <c r="R16" s="3">
        <f t="shared" si="20"/>
        <v>5.2221191488217896E-6</v>
      </c>
      <c r="S16" s="3">
        <f t="shared" si="21"/>
        <v>-9.390678658682413E-6</v>
      </c>
    </row>
    <row r="17" spans="1:19" x14ac:dyDescent="0.25">
      <c r="A17" s="2" t="s">
        <v>14</v>
      </c>
      <c r="B17">
        <f t="shared" si="2"/>
        <v>-2735868.84375</v>
      </c>
      <c r="C17">
        <f t="shared" si="3"/>
        <v>-2136718</v>
      </c>
      <c r="D17">
        <f t="shared" si="4"/>
        <v>40.78125</v>
      </c>
      <c r="E17">
        <f t="shared" si="5"/>
        <v>599130</v>
      </c>
      <c r="F17" s="3">
        <f t="shared" si="6"/>
        <v>1.1918529925873753</v>
      </c>
      <c r="G17" s="3">
        <f t="shared" si="7"/>
        <v>0.73694434642287843</v>
      </c>
      <c r="H17" s="3">
        <f t="shared" si="8"/>
        <v>0.13026819923371646</v>
      </c>
      <c r="I17" s="3">
        <f t="shared" si="17"/>
        <v>2.8141018017792465</v>
      </c>
      <c r="K17" s="2" t="s">
        <v>14</v>
      </c>
      <c r="L17" s="1">
        <f t="shared" ref="L17:L19" si="22">((3-2*M16-N16-O16)/10)</f>
        <v>-0.10714458267647997</v>
      </c>
      <c r="M17" s="1">
        <f t="shared" ref="M17:M19" si="23">(15-2*L16-N16-O16)/10</f>
        <v>1.3928554170777601</v>
      </c>
      <c r="N17" s="1">
        <f t="shared" ref="N17:N19" si="24">(27-L16-M16-2*O16)/10</f>
        <v>2.892855416832</v>
      </c>
      <c r="O17" s="1">
        <f t="shared" ref="O17:O19" si="25">(-9-L16-M16-2*N16)/10</f>
        <v>-1.60714458243072</v>
      </c>
      <c r="P17" s="3">
        <f t="shared" ref="P17:P19" si="26">((L17-L16)/L17)*100%</f>
        <v>5.6375125359721045E-5</v>
      </c>
      <c r="Q17" s="3">
        <f t="shared" ref="Q17:Q19" si="27">((M17-M16)/M17)*100%</f>
        <v>-4.3359175445945718E-6</v>
      </c>
      <c r="R17" s="3">
        <f t="shared" ref="R17:R19" si="28">((N17-N16)/N17)*100%</f>
        <v>-2.087322845290302E-6</v>
      </c>
      <c r="S17" s="3">
        <f t="shared" ref="S17:S19" si="29">((O17-O16)/O17)*100%</f>
        <v>3.759009852629094E-6</v>
      </c>
    </row>
    <row r="18" spans="1:19" x14ac:dyDescent="0.25">
      <c r="A18" s="2" t="s">
        <v>15</v>
      </c>
      <c r="B18">
        <f t="shared" si="2"/>
        <v>-938490.78125</v>
      </c>
      <c r="C18">
        <f t="shared" si="3"/>
        <v>6070791.125</v>
      </c>
      <c r="D18">
        <f t="shared" si="4"/>
        <v>-8.421875</v>
      </c>
      <c r="E18">
        <f t="shared" si="5"/>
        <v>7009146.71875</v>
      </c>
      <c r="F18" s="3">
        <f t="shared" si="6"/>
        <v>-1.9151792414050417</v>
      </c>
      <c r="G18" s="3">
        <f t="shared" si="7"/>
        <v>1.3519669769564011</v>
      </c>
      <c r="H18" s="3">
        <f t="shared" si="8"/>
        <v>5.8423005565862711</v>
      </c>
      <c r="I18" s="3">
        <f t="shared" si="17"/>
        <v>0.91452169229140523</v>
      </c>
      <c r="K18" s="2" t="s">
        <v>15</v>
      </c>
      <c r="L18" s="1">
        <f t="shared" si="22"/>
        <v>-0.10714216685568001</v>
      </c>
      <c r="M18" s="1">
        <f t="shared" si="23"/>
        <v>1.392857833095168</v>
      </c>
      <c r="N18" s="1">
        <f t="shared" si="24"/>
        <v>2.892857833046016</v>
      </c>
      <c r="O18" s="1">
        <f t="shared" si="25"/>
        <v>-1.607142166806528</v>
      </c>
      <c r="P18" s="3">
        <f t="shared" si="26"/>
        <v>-2.2547806067946033E-5</v>
      </c>
      <c r="Q18" s="3">
        <f t="shared" si="27"/>
        <v>1.7345757409747452E-6</v>
      </c>
      <c r="R18" s="3">
        <f t="shared" si="28"/>
        <v>8.3523427538523566E-7</v>
      </c>
      <c r="S18" s="3">
        <f t="shared" si="29"/>
        <v>-1.5030556984322135E-6</v>
      </c>
    </row>
    <row r="19" spans="1:19" x14ac:dyDescent="0.25">
      <c r="A19" s="2" t="s">
        <v>16</v>
      </c>
      <c r="B19">
        <f t="shared" si="2"/>
        <v>20089100.984375</v>
      </c>
      <c r="C19">
        <f t="shared" si="3"/>
        <v>8886150.125</v>
      </c>
      <c r="D19">
        <f t="shared" si="4"/>
        <v>-65.59375</v>
      </c>
      <c r="E19">
        <f t="shared" si="5"/>
        <v>-11203052.78125</v>
      </c>
      <c r="F19" s="3">
        <f t="shared" si="6"/>
        <v>1.0467164151337556</v>
      </c>
      <c r="G19" s="3">
        <f t="shared" si="7"/>
        <v>0.31682550490333966</v>
      </c>
      <c r="H19" s="3">
        <f t="shared" si="8"/>
        <v>0.8716055264411624</v>
      </c>
      <c r="I19" s="3">
        <f t="shared" si="17"/>
        <v>1.6256461391024477</v>
      </c>
      <c r="K19" s="2" t="s">
        <v>16</v>
      </c>
      <c r="L19" s="5">
        <f t="shared" si="22"/>
        <v>-0.10714313324298239</v>
      </c>
      <c r="M19" s="5">
        <f t="shared" si="23"/>
        <v>1.3928568667471872</v>
      </c>
      <c r="N19" s="5">
        <f t="shared" si="24"/>
        <v>2.8928568667373566</v>
      </c>
      <c r="O19" s="5">
        <f t="shared" si="25"/>
        <v>-1.6071431332331518</v>
      </c>
      <c r="P19" s="3">
        <f t="shared" si="26"/>
        <v>9.0195915792769163E-6</v>
      </c>
      <c r="Q19" s="3">
        <f t="shared" si="27"/>
        <v>-6.9378843140087062E-7</v>
      </c>
      <c r="R19" s="3">
        <f t="shared" si="28"/>
        <v>-3.3403265485488571E-7</v>
      </c>
      <c r="S19" s="3">
        <f t="shared" si="29"/>
        <v>6.0133201819697504E-7</v>
      </c>
    </row>
    <row r="20" spans="1:19" x14ac:dyDescent="0.25">
      <c r="A20" s="2" t="s">
        <v>17</v>
      </c>
      <c r="B20">
        <f t="shared" si="2"/>
        <v>-13519881.84375</v>
      </c>
      <c r="C20">
        <f t="shared" si="3"/>
        <v>-51381118.5625</v>
      </c>
      <c r="D20">
        <f t="shared" si="4"/>
        <v>-48.9609375</v>
      </c>
      <c r="E20">
        <f t="shared" si="5"/>
        <v>-37861133.859375</v>
      </c>
      <c r="F20" s="3">
        <f t="shared" si="6"/>
        <v>2.4858932360908046</v>
      </c>
      <c r="G20" s="3">
        <f t="shared" si="7"/>
        <v>1.1729458286158345</v>
      </c>
      <c r="H20" s="3">
        <f t="shared" si="8"/>
        <v>-0.33971597255465136</v>
      </c>
      <c r="I20" s="3">
        <f t="shared" si="17"/>
        <v>0.70410149831062308</v>
      </c>
      <c r="K20" s="2" t="s">
        <v>17</v>
      </c>
      <c r="L20" s="5">
        <f t="shared" ref="L20:L22" si="30">((3-2*M19-N19-O19)/10)</f>
        <v>-0.10714274669985793</v>
      </c>
      <c r="M20" s="5">
        <f t="shared" ref="M20:M22" si="31">(15-2*L19-N19-O19)/10</f>
        <v>1.392857253298176</v>
      </c>
      <c r="N20" s="5">
        <f t="shared" ref="N20:N22" si="32">(27-L19-M19-2*O19)/10</f>
        <v>2.8928572532962096</v>
      </c>
      <c r="O20" s="5">
        <f t="shared" ref="O20:O22" si="33">(-9-L19-M19-2*N19)/10</f>
        <v>-1.6071427466978918</v>
      </c>
      <c r="P20" s="3">
        <f t="shared" ref="P20:P22" si="34">((L20-L19)/L20)*100%</f>
        <v>-3.6077395470924538E-6</v>
      </c>
      <c r="Q20" s="3">
        <f t="shared" ref="Q20:Q22" si="35">((M20-M19)/M20)*100%</f>
        <v>2.7752376480660227E-7</v>
      </c>
      <c r="R20" s="3">
        <f t="shared" ref="R20:R22" si="36">((N20-N19)/N20)*100%</f>
        <v>1.3362527739203473E-7</v>
      </c>
      <c r="S20" s="3">
        <f t="shared" ref="S20:S22" si="37">((O20-O19)/O20)*100%</f>
        <v>-2.4051084498626607E-7</v>
      </c>
    </row>
    <row r="21" spans="1:19" x14ac:dyDescent="0.25">
      <c r="A21" s="2"/>
      <c r="B21">
        <f t="shared" si="2"/>
        <v>-127103329.3203125</v>
      </c>
      <c r="C21">
        <f t="shared" si="3"/>
        <v>-10821267.25</v>
      </c>
      <c r="D21">
        <f t="shared" si="4"/>
        <v>53.4296875</v>
      </c>
      <c r="E21">
        <f t="shared" si="5"/>
        <v>116282319.8125</v>
      </c>
      <c r="F21" s="3">
        <f t="shared" si="6"/>
        <v>0.89363078122305817</v>
      </c>
      <c r="G21" s="3">
        <f t="shared" si="7"/>
        <v>-3.7481609478316877</v>
      </c>
      <c r="H21" s="3">
        <f t="shared" si="8"/>
        <v>1.9163620412340985</v>
      </c>
      <c r="I21" s="3">
        <f t="shared" si="17"/>
        <v>1.325596650638071</v>
      </c>
      <c r="K21" s="2" t="s">
        <v>18</v>
      </c>
      <c r="L21" s="5">
        <f t="shared" si="30"/>
        <v>-0.10714290131946698</v>
      </c>
      <c r="M21" s="5">
        <f t="shared" si="31"/>
        <v>1.3928570986801398</v>
      </c>
      <c r="N21" s="5">
        <f t="shared" si="32"/>
        <v>2.8928570986797468</v>
      </c>
      <c r="O21" s="5">
        <f t="shared" si="33"/>
        <v>-1.6071429013190737</v>
      </c>
      <c r="P21" s="3">
        <f t="shared" si="34"/>
        <v>1.4431157560854885E-6</v>
      </c>
      <c r="Q21" s="3">
        <f t="shared" si="35"/>
        <v>-1.1100782434806695E-7</v>
      </c>
      <c r="R21" s="3">
        <f t="shared" si="36"/>
        <v>-5.3447666949998004E-8</v>
      </c>
      <c r="S21" s="3">
        <f t="shared" si="37"/>
        <v>9.6208732733881156E-8</v>
      </c>
    </row>
    <row r="22" spans="1:19" x14ac:dyDescent="0.25">
      <c r="A22" s="2"/>
      <c r="B22">
        <f t="shared" si="2"/>
        <v>221743326.9453125</v>
      </c>
      <c r="C22">
        <f t="shared" si="3"/>
        <v>370488876.59375</v>
      </c>
      <c r="D22">
        <f t="shared" si="4"/>
        <v>130.87109375</v>
      </c>
      <c r="E22">
        <f t="shared" si="5"/>
        <v>148745655.1015625</v>
      </c>
      <c r="F22" s="3">
        <f t="shared" si="6"/>
        <v>1.5732002449465341</v>
      </c>
      <c r="G22" s="3">
        <f t="shared" si="7"/>
        <v>1.0292080759603095</v>
      </c>
      <c r="H22" s="3">
        <f t="shared" si="8"/>
        <v>0.59173805330865892</v>
      </c>
      <c r="I22" s="3">
        <f t="shared" si="17"/>
        <v>0.21824728437880594</v>
      </c>
      <c r="K22" s="2" t="s">
        <v>19</v>
      </c>
      <c r="L22" s="4">
        <f t="shared" si="30"/>
        <v>-0.10714283947209528</v>
      </c>
      <c r="M22" s="4">
        <f t="shared" si="31"/>
        <v>1.3928571605278262</v>
      </c>
      <c r="N22" s="4">
        <f t="shared" si="32"/>
        <v>2.8928571605277478</v>
      </c>
      <c r="O22" s="4">
        <f t="shared" si="33"/>
        <v>-1.6071428394720164</v>
      </c>
      <c r="P22" s="3">
        <f t="shared" si="34"/>
        <v>-5.7724223103440239E-7</v>
      </c>
      <c r="Q22" s="3">
        <f t="shared" si="35"/>
        <v>4.4403466527928392E-8</v>
      </c>
      <c r="R22" s="3">
        <f t="shared" si="36"/>
        <v>2.1379555750898146E-8</v>
      </c>
      <c r="S22" s="3">
        <f t="shared" si="37"/>
        <v>-3.8482613825187531E-8</v>
      </c>
    </row>
    <row r="23" spans="1:19" x14ac:dyDescent="0.25">
      <c r="A23" s="2"/>
      <c r="B23">
        <f t="shared" si="2"/>
        <v>667980063.92578125</v>
      </c>
      <c r="C23">
        <f t="shared" si="3"/>
        <v>-294741255.53125</v>
      </c>
      <c r="D23">
        <f t="shared" si="4"/>
        <v>54.7265625</v>
      </c>
      <c r="E23">
        <f t="shared" si="5"/>
        <v>-962721598.6171875</v>
      </c>
      <c r="F23" s="3">
        <f t="shared" si="6"/>
        <v>0.66803900457431886</v>
      </c>
      <c r="G23" s="3">
        <f t="shared" si="7"/>
        <v>2.2569970088712905</v>
      </c>
      <c r="H23" s="3">
        <f t="shared" si="8"/>
        <v>-1.391363311920057</v>
      </c>
      <c r="I23" s="3">
        <f t="shared" si="17"/>
        <v>1.1545053682344038</v>
      </c>
      <c r="K23" s="2" t="s">
        <v>20</v>
      </c>
      <c r="L23" s="4">
        <f t="shared" ref="L23" si="38">((3-2*M22-N22-O22)/10)</f>
        <v>-0.10714286421113836</v>
      </c>
      <c r="M23" s="4">
        <f t="shared" ref="M23" si="39">(15-2*L22-N22-O22)/10</f>
        <v>1.392857135788846</v>
      </c>
      <c r="N23" s="4">
        <f t="shared" ref="N23" si="40">(27-L22-M22-2*O22)/10</f>
        <v>2.8928571357888306</v>
      </c>
      <c r="O23" s="4">
        <f t="shared" ref="O23" si="41">(-9-L22-M22-2*N22)/10</f>
        <v>-1.607142864211123</v>
      </c>
      <c r="P23" s="3">
        <f t="shared" ref="P23" si="42">((L23-L22)/L23)*100%</f>
        <v>2.3089772016202689E-7</v>
      </c>
      <c r="Q23" s="3">
        <f t="shared" ref="Q23" si="43">((M23-M22)/M23)*100%</f>
        <v>-1.7761319206448239E-8</v>
      </c>
      <c r="R23" s="3">
        <f t="shared" ref="R23" si="44">((N23-N22)/N23)*100%</f>
        <v>-8.551724463334499E-9</v>
      </c>
      <c r="S23" s="3">
        <f t="shared" ref="S23" si="45">((O23-O22)/O23)*100%</f>
        <v>1.5393221780098857E-8</v>
      </c>
    </row>
    <row r="24" spans="1:19" x14ac:dyDescent="0.25">
      <c r="B24">
        <f t="shared" si="2"/>
        <v>-2220184499.4921875</v>
      </c>
      <c r="C24">
        <f t="shared" si="3"/>
        <v>-2298681830.921875</v>
      </c>
      <c r="D24">
        <f t="shared" si="4"/>
        <v>-137.580078125</v>
      </c>
      <c r="E24">
        <f t="shared" si="5"/>
        <v>-78497766.76953125</v>
      </c>
      <c r="F24" s="3">
        <f t="shared" si="6"/>
        <v>1.3008669162759066</v>
      </c>
      <c r="G24" s="3">
        <f t="shared" si="7"/>
        <v>0.87177814190446468</v>
      </c>
      <c r="H24" s="3">
        <f t="shared" si="8"/>
        <v>1.397779702162093</v>
      </c>
      <c r="I24" s="3">
        <f t="shared" si="17"/>
        <v>-11.264318314223251</v>
      </c>
    </row>
    <row r="25" spans="1:19" x14ac:dyDescent="0.25">
      <c r="B25">
        <f t="shared" si="2"/>
        <v>-2455677218.8808594</v>
      </c>
      <c r="C25">
        <f t="shared" si="3"/>
        <v>4361871512.375</v>
      </c>
      <c r="D25">
        <f t="shared" si="4"/>
        <v>-215.669921875</v>
      </c>
      <c r="E25">
        <f t="shared" si="5"/>
        <v>6817548716.65625</v>
      </c>
      <c r="F25" s="3">
        <f t="shared" si="6"/>
        <v>9.5897261080588755E-2</v>
      </c>
      <c r="G25" s="3">
        <f t="shared" si="7"/>
        <v>1.5269943932095018</v>
      </c>
      <c r="H25" s="3">
        <f t="shared" si="8"/>
        <v>0.3620803636923467</v>
      </c>
      <c r="I25" s="3">
        <f t="shared" si="17"/>
        <v>1.0115140749310305</v>
      </c>
    </row>
    <row r="26" spans="1:19" x14ac:dyDescent="0.25">
      <c r="B26">
        <f t="shared" si="2"/>
        <v>17996969169.357422</v>
      </c>
      <c r="C26">
        <f t="shared" si="3"/>
        <v>11728903590.757813</v>
      </c>
      <c r="D26">
        <f t="shared" si="4"/>
        <v>-5.2998046875</v>
      </c>
      <c r="E26">
        <f t="shared" si="5"/>
        <v>-6268064938.1894531</v>
      </c>
      <c r="F26" s="3">
        <f t="shared" si="6"/>
        <v>1.1364494874538111</v>
      </c>
      <c r="G26" s="3">
        <f t="shared" si="7"/>
        <v>0.62810918525990067</v>
      </c>
      <c r="H26" s="3">
        <f t="shared" si="8"/>
        <v>-39.693937718813338</v>
      </c>
      <c r="I26" s="3">
        <f t="shared" si="17"/>
        <v>2.0876640213343922</v>
      </c>
    </row>
    <row r="27" spans="1:19" x14ac:dyDescent="0.25">
      <c r="B27">
        <f t="shared" si="2"/>
        <v>-807226272.32128906</v>
      </c>
      <c r="C27">
        <f t="shared" si="3"/>
        <v>-42262003261.304688</v>
      </c>
      <c r="D27">
        <f t="shared" si="4"/>
        <v>322.205078125</v>
      </c>
      <c r="E27">
        <f t="shared" si="5"/>
        <v>-41454776324.673828</v>
      </c>
      <c r="F27" s="3">
        <f t="shared" si="6"/>
        <v>23.294825857940285</v>
      </c>
      <c r="G27" s="3">
        <f t="shared" si="7"/>
        <v>1.2775283395403279</v>
      </c>
      <c r="H27" s="3">
        <f t="shared" si="8"/>
        <v>1.0164485448781286</v>
      </c>
      <c r="I27" s="3">
        <f t="shared" si="17"/>
        <v>0.84879752120484342</v>
      </c>
    </row>
    <row r="28" spans="1:19" x14ac:dyDescent="0.25">
      <c r="B28">
        <f t="shared" si="2"/>
        <v>-125171556224.85742</v>
      </c>
      <c r="C28">
        <f t="shared" si="3"/>
        <v>-39840324419.441406</v>
      </c>
      <c r="D28">
        <f t="shared" si="4"/>
        <v>334.15478515625</v>
      </c>
      <c r="E28">
        <f t="shared" si="5"/>
        <v>85331231511.110352</v>
      </c>
      <c r="F28" s="3">
        <f t="shared" si="6"/>
        <v>0.99355104069433164</v>
      </c>
      <c r="G28" s="3">
        <f t="shared" si="7"/>
        <v>-6.0784616519878105E-2</v>
      </c>
      <c r="H28" s="3">
        <f t="shared" si="8"/>
        <v>3.576099329435712E-2</v>
      </c>
      <c r="I28" s="3">
        <f t="shared" si="17"/>
        <v>1.4858101259124135</v>
      </c>
    </row>
    <row r="29" spans="1:19" x14ac:dyDescent="0.25">
      <c r="B29">
        <f t="shared" si="2"/>
        <v>130822138276.62451</v>
      </c>
      <c r="C29">
        <f t="shared" si="3"/>
        <v>335674343297.51563</v>
      </c>
      <c r="D29">
        <f t="shared" si="4"/>
        <v>-145.15283203125</v>
      </c>
      <c r="E29">
        <f t="shared" si="5"/>
        <v>204852203732.12109</v>
      </c>
      <c r="F29" s="3">
        <f t="shared" si="6"/>
        <v>1.9568071419241071</v>
      </c>
      <c r="G29" s="3">
        <f t="shared" si="7"/>
        <v>1.1186874279042829</v>
      </c>
      <c r="H29" s="3">
        <f t="shared" si="8"/>
        <v>3.302089325300313</v>
      </c>
      <c r="I29" s="3">
        <f t="shared" si="17"/>
        <v>0.58344977522089359</v>
      </c>
    </row>
    <row r="30" spans="1:19" x14ac:dyDescent="0.25">
      <c r="B30">
        <f t="shared" si="2"/>
        <v>745378750914.91064</v>
      </c>
      <c r="C30">
        <f t="shared" si="3"/>
        <v>-56792072525.822266</v>
      </c>
      <c r="D30">
        <f t="shared" si="4"/>
        <v>-642.385009765625</v>
      </c>
      <c r="E30">
        <f t="shared" si="5"/>
        <v>-802170824286.04443</v>
      </c>
      <c r="F30" s="3">
        <f t="shared" si="6"/>
        <v>0.82448904249544586</v>
      </c>
      <c r="G30" s="3">
        <f t="shared" si="7"/>
        <v>6.9105844947794592</v>
      </c>
      <c r="H30" s="3">
        <f t="shared" si="8"/>
        <v>0.77404075464928856</v>
      </c>
      <c r="I30" s="3">
        <f t="shared" si="17"/>
        <v>1.2553722941923817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Leonovo</dc:creator>
  <cp:lastModifiedBy>Leonovo</cp:lastModifiedBy>
  <dcterms:created xsi:type="dcterms:W3CDTF">2024-05-10T02:15:29Z</dcterms:created>
  <dcterms:modified xsi:type="dcterms:W3CDTF">2024-05-31T02:54:15Z</dcterms:modified>
</cp:coreProperties>
</file>