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mute-git\Napier-Commute\"/>
    </mc:Choice>
  </mc:AlternateContent>
  <bookViews>
    <workbookView xWindow="0" yWindow="0" windowWidth="11940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J13" i="1"/>
  <c r="J14" i="1"/>
  <c r="J12" i="1"/>
  <c r="D13" i="1"/>
  <c r="D14" i="1"/>
  <c r="G13" i="1"/>
  <c r="G14" i="1"/>
  <c r="G12" i="1"/>
  <c r="J10" i="1"/>
  <c r="J1" i="1"/>
  <c r="J4" i="1"/>
  <c r="J5" i="1"/>
  <c r="J6" i="1"/>
  <c r="J3" i="1"/>
  <c r="G4" i="1"/>
  <c r="G5" i="1"/>
  <c r="G6" i="1"/>
  <c r="G3" i="1"/>
  <c r="D4" i="1"/>
  <c r="D5" i="1"/>
  <c r="D6" i="1"/>
  <c r="D3" i="1"/>
  <c r="M12" i="1" l="1"/>
  <c r="M14" i="1"/>
  <c r="M13" i="1"/>
  <c r="M3" i="1"/>
  <c r="M5" i="1"/>
  <c r="M4" i="1"/>
  <c r="M6" i="1"/>
  <c r="M16" i="1" l="1"/>
  <c r="N16" i="1" s="1"/>
  <c r="M8" i="1"/>
  <c r="N8" i="1" s="1"/>
</calcChain>
</file>

<file path=xl/sharedStrings.xml><?xml version="1.0" encoding="utf-8"?>
<sst xmlns="http://schemas.openxmlformats.org/spreadsheetml/2006/main" count="56" uniqueCount="28">
  <si>
    <t>Emissions</t>
  </si>
  <si>
    <t>Cost</t>
  </si>
  <si>
    <t>Time</t>
  </si>
  <si>
    <t>Bike</t>
  </si>
  <si>
    <t>Walk</t>
  </si>
  <si>
    <t>Car</t>
  </si>
  <si>
    <t>Bus</t>
  </si>
  <si>
    <t>Rail</t>
  </si>
  <si>
    <t>Intentions</t>
  </si>
  <si>
    <t>Beliefs</t>
  </si>
  <si>
    <t>Decision</t>
  </si>
  <si>
    <t>Non active modes:</t>
  </si>
  <si>
    <t>Active modes</t>
  </si>
  <si>
    <t>Agent</t>
  </si>
  <si>
    <t>Emissions desire</t>
  </si>
  <si>
    <t>Cost desire</t>
  </si>
  <si>
    <t>Time desire</t>
  </si>
  <si>
    <t>Active walk radious</t>
  </si>
  <si>
    <t>Active cycle radious</t>
  </si>
  <si>
    <t>Walk proportion</t>
  </si>
  <si>
    <t>Cycle proportion</t>
  </si>
  <si>
    <t>No of values</t>
  </si>
  <si>
    <t>Range</t>
  </si>
  <si>
    <t>0 -1</t>
  </si>
  <si>
    <t>0 - 1</t>
  </si>
  <si>
    <t>0 - 5</t>
  </si>
  <si>
    <t>0 - 10</t>
  </si>
  <si>
    <t>0 - 2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</si>
</sst>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5" workbookViewId="0">
      <selection activeCell="D21" sqref="D21"/>
    </sheetView>
  </sheetViews>
  <sheetFormatPr defaultRowHeight="15" x14ac:dyDescent="0.25"/>
  <cols>
    <col min="1" max="1" width="16.85546875" customWidth="1"/>
    <col min="4" max="4" width="12" bestFit="1" customWidth="1"/>
  </cols>
  <sheetData>
    <row r="1" spans="1:15" x14ac:dyDescent="0.25">
      <c r="B1">
        <v>0.5</v>
      </c>
      <c r="E1">
        <v>0.3</v>
      </c>
      <c r="H1">
        <v>0.2</v>
      </c>
      <c r="J1">
        <f>SUM(B1:H1)</f>
        <v>1</v>
      </c>
    </row>
    <row r="2" spans="1:15" s="1" customFormat="1" x14ac:dyDescent="0.25">
      <c r="B2" s="1" t="s">
        <v>0</v>
      </c>
      <c r="E2" s="1" t="s">
        <v>1</v>
      </c>
      <c r="H2" s="1" t="s">
        <v>2</v>
      </c>
    </row>
    <row r="3" spans="1:15" x14ac:dyDescent="0.25">
      <c r="B3" t="s">
        <v>3</v>
      </c>
      <c r="C3">
        <v>2</v>
      </c>
      <c r="D3">
        <f>C3*$B$1</f>
        <v>1</v>
      </c>
      <c r="E3" t="s">
        <v>3</v>
      </c>
      <c r="F3">
        <v>2</v>
      </c>
      <c r="G3">
        <f>F3*$E$1</f>
        <v>0.6</v>
      </c>
      <c r="H3" t="s">
        <v>3</v>
      </c>
      <c r="I3">
        <v>3</v>
      </c>
      <c r="J3">
        <f>I3*$H$1</f>
        <v>0.60000000000000009</v>
      </c>
      <c r="M3">
        <f>J3+G3+D3</f>
        <v>2.2000000000000002</v>
      </c>
      <c r="N3" t="s">
        <v>3</v>
      </c>
    </row>
    <row r="4" spans="1:15" x14ac:dyDescent="0.25">
      <c r="B4" t="s">
        <v>4</v>
      </c>
      <c r="C4">
        <v>1</v>
      </c>
      <c r="D4">
        <f t="shared" ref="D4:D6" si="0">C4*$B$1</f>
        <v>0.5</v>
      </c>
      <c r="E4" t="s">
        <v>4</v>
      </c>
      <c r="F4">
        <v>1</v>
      </c>
      <c r="G4">
        <f t="shared" ref="G4:G6" si="1">F4*$E$1</f>
        <v>0.3</v>
      </c>
      <c r="H4" t="s">
        <v>4</v>
      </c>
      <c r="I4">
        <v>4</v>
      </c>
      <c r="J4">
        <f t="shared" ref="J4:J6" si="2">I4*$H$1</f>
        <v>0.8</v>
      </c>
      <c r="M4">
        <f t="shared" ref="M4:M6" si="3">J4+G4+D4</f>
        <v>1.6</v>
      </c>
      <c r="N4" t="s">
        <v>4</v>
      </c>
    </row>
    <row r="5" spans="1:15" x14ac:dyDescent="0.25">
      <c r="B5" t="s">
        <v>6</v>
      </c>
      <c r="C5">
        <v>3</v>
      </c>
      <c r="D5">
        <f t="shared" si="0"/>
        <v>1.5</v>
      </c>
      <c r="E5" t="s">
        <v>6</v>
      </c>
      <c r="F5">
        <v>4</v>
      </c>
      <c r="G5">
        <f t="shared" si="1"/>
        <v>1.2</v>
      </c>
      <c r="H5" t="s">
        <v>6</v>
      </c>
      <c r="I5">
        <v>2</v>
      </c>
      <c r="J5">
        <f t="shared" si="2"/>
        <v>0.4</v>
      </c>
      <c r="M5">
        <f t="shared" si="3"/>
        <v>3.1</v>
      </c>
      <c r="N5" t="s">
        <v>6</v>
      </c>
    </row>
    <row r="6" spans="1:15" x14ac:dyDescent="0.25">
      <c r="B6" t="s">
        <v>5</v>
      </c>
      <c r="C6">
        <v>4</v>
      </c>
      <c r="D6">
        <f t="shared" si="0"/>
        <v>2</v>
      </c>
      <c r="E6" t="s">
        <v>5</v>
      </c>
      <c r="F6">
        <v>3</v>
      </c>
      <c r="G6">
        <f t="shared" si="1"/>
        <v>0.89999999999999991</v>
      </c>
      <c r="H6" t="s">
        <v>5</v>
      </c>
      <c r="I6">
        <v>1</v>
      </c>
      <c r="J6">
        <f t="shared" si="2"/>
        <v>0.2</v>
      </c>
      <c r="M6">
        <f t="shared" si="3"/>
        <v>3.0999999999999996</v>
      </c>
      <c r="N6" t="s">
        <v>5</v>
      </c>
    </row>
    <row r="8" spans="1:15" x14ac:dyDescent="0.25">
      <c r="A8" t="s">
        <v>11</v>
      </c>
      <c r="M8">
        <f>MIN(M3:M6)</f>
        <v>1.6</v>
      </c>
      <c r="N8" t="str">
        <f>VLOOKUP(M8,M3:N6,2,)</f>
        <v>Walk</v>
      </c>
    </row>
    <row r="10" spans="1:15" x14ac:dyDescent="0.25">
      <c r="A10" t="s">
        <v>8</v>
      </c>
      <c r="B10" s="2">
        <v>0</v>
      </c>
      <c r="C10" s="2"/>
      <c r="D10" s="2"/>
      <c r="E10" s="2">
        <v>0</v>
      </c>
      <c r="F10" s="2"/>
      <c r="G10" s="2"/>
      <c r="H10" s="2">
        <v>1</v>
      </c>
      <c r="J10">
        <f>SUM(B10:H10)</f>
        <v>1</v>
      </c>
    </row>
    <row r="11" spans="1:15" x14ac:dyDescent="0.25">
      <c r="B11" s="3" t="s">
        <v>0</v>
      </c>
      <c r="C11" s="3"/>
      <c r="D11" s="1"/>
      <c r="E11" s="3" t="s">
        <v>1</v>
      </c>
      <c r="F11" s="3"/>
      <c r="G11" s="1"/>
      <c r="H11" s="3" t="s">
        <v>2</v>
      </c>
      <c r="I11" s="3"/>
      <c r="J11" s="1"/>
      <c r="K11" s="1"/>
      <c r="L11" s="1"/>
      <c r="M11" s="1"/>
      <c r="N11" s="1"/>
      <c r="O11" s="1"/>
    </row>
    <row r="12" spans="1:15" x14ac:dyDescent="0.25">
      <c r="A12" t="s">
        <v>9</v>
      </c>
      <c r="B12" s="4" t="s">
        <v>7</v>
      </c>
      <c r="C12" s="4">
        <v>1</v>
      </c>
      <c r="D12">
        <f>C12*$B$10</f>
        <v>0</v>
      </c>
      <c r="E12" s="4" t="s">
        <v>7</v>
      </c>
      <c r="F12" s="4">
        <v>3</v>
      </c>
      <c r="G12">
        <f>F12*$E$10</f>
        <v>0</v>
      </c>
      <c r="H12" s="4" t="s">
        <v>7</v>
      </c>
      <c r="I12" s="4">
        <v>2</v>
      </c>
      <c r="J12">
        <f>I12*$H$10</f>
        <v>2</v>
      </c>
      <c r="M12">
        <f>J12+G12+D12</f>
        <v>2</v>
      </c>
      <c r="N12" t="s">
        <v>7</v>
      </c>
    </row>
    <row r="13" spans="1:15" x14ac:dyDescent="0.25">
      <c r="B13" s="4" t="s">
        <v>6</v>
      </c>
      <c r="C13" s="4">
        <v>2</v>
      </c>
      <c r="D13">
        <f t="shared" ref="D13:D14" si="4">C13*$B$10</f>
        <v>0</v>
      </c>
      <c r="E13" s="4" t="s">
        <v>6</v>
      </c>
      <c r="F13" s="4">
        <v>1</v>
      </c>
      <c r="G13">
        <f t="shared" ref="G13:G14" si="5">F13*$E$10</f>
        <v>0</v>
      </c>
      <c r="H13" s="4" t="s">
        <v>6</v>
      </c>
      <c r="I13" s="4">
        <v>3</v>
      </c>
      <c r="J13">
        <f t="shared" ref="J13:J14" si="6">I13*$H$10</f>
        <v>3</v>
      </c>
      <c r="M13">
        <f t="shared" ref="M13" si="7">J13+G13+D13</f>
        <v>3</v>
      </c>
      <c r="N13" t="s">
        <v>6</v>
      </c>
    </row>
    <row r="14" spans="1:15" x14ac:dyDescent="0.25">
      <c r="B14" s="4" t="s">
        <v>5</v>
      </c>
      <c r="C14" s="4">
        <v>3</v>
      </c>
      <c r="D14">
        <f t="shared" si="4"/>
        <v>0</v>
      </c>
      <c r="E14" s="4" t="s">
        <v>5</v>
      </c>
      <c r="F14" s="4">
        <v>2</v>
      </c>
      <c r="G14">
        <f t="shared" si="5"/>
        <v>0</v>
      </c>
      <c r="H14" s="4" t="s">
        <v>5</v>
      </c>
      <c r="I14" s="4">
        <v>1</v>
      </c>
      <c r="J14">
        <f t="shared" si="6"/>
        <v>1</v>
      </c>
      <c r="M14">
        <f>J14+G14+D14</f>
        <v>1</v>
      </c>
      <c r="N14" t="s">
        <v>5</v>
      </c>
    </row>
    <row r="16" spans="1:15" x14ac:dyDescent="0.25">
      <c r="A16" t="s">
        <v>12</v>
      </c>
      <c r="L16" t="s">
        <v>10</v>
      </c>
      <c r="M16">
        <f>MIN(M12:M14)</f>
        <v>1</v>
      </c>
      <c r="N16" t="str">
        <f>VLOOKUP(M16,M12:N14,2,)</f>
        <v>Car</v>
      </c>
    </row>
    <row r="19" spans="1:3" x14ac:dyDescent="0.25">
      <c r="A19" s="1" t="s">
        <v>13</v>
      </c>
      <c r="B19" t="s">
        <v>22</v>
      </c>
      <c r="C19" t="s">
        <v>21</v>
      </c>
    </row>
    <row r="20" spans="1:3" x14ac:dyDescent="0.25">
      <c r="A20" t="s">
        <v>14</v>
      </c>
      <c r="B20" t="s">
        <v>23</v>
      </c>
      <c r="C20">
        <v>10</v>
      </c>
    </row>
    <row r="21" spans="1:3" x14ac:dyDescent="0.25">
      <c r="A21" t="s">
        <v>15</v>
      </c>
      <c r="B21" t="s">
        <v>23</v>
      </c>
      <c r="C21">
        <v>10</v>
      </c>
    </row>
    <row r="22" spans="1:3" x14ac:dyDescent="0.25">
      <c r="A22" t="s">
        <v>16</v>
      </c>
      <c r="B22" t="s">
        <v>24</v>
      </c>
      <c r="C22">
        <v>10</v>
      </c>
    </row>
    <row r="23" spans="1:3" x14ac:dyDescent="0.25">
      <c r="A23" t="s">
        <v>17</v>
      </c>
      <c r="B23" s="5" t="s">
        <v>25</v>
      </c>
      <c r="C23">
        <v>5</v>
      </c>
    </row>
    <row r="24" spans="1:3" x14ac:dyDescent="0.25">
      <c r="A24" t="s">
        <v>18</v>
      </c>
      <c r="B24" t="s">
        <v>26</v>
      </c>
      <c r="C24">
        <v>10</v>
      </c>
    </row>
    <row r="25" spans="1:3" x14ac:dyDescent="0.25">
      <c r="A25" t="s">
        <v>19</v>
      </c>
      <c r="B25" s="5" t="s">
        <v>27</v>
      </c>
      <c r="C25">
        <v>20</v>
      </c>
    </row>
    <row r="26" spans="1:3" x14ac:dyDescent="0.25">
      <c r="A26" t="s">
        <v>20</v>
      </c>
      <c r="B26" t="s">
        <v>27</v>
      </c>
      <c r="C2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2018-02-08T12:46:11Z</dcterms:created>
  <dcterms:modified xsi:type="dcterms:W3CDTF">2018-02-08T13:49:42Z</dcterms:modified>
</cp:coreProperties>
</file>