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86284BE-7211-4FEE-AF01-3736E79B46C0}" xr6:coauthVersionLast="45" xr6:coauthVersionMax="45" xr10:uidLastSave="{00000000-0000-0000-0000-000000000000}"/>
  <bookViews>
    <workbookView xWindow="-120" yWindow="-120" windowWidth="20730" windowHeight="11310" tabRatio="925" activeTab="10" xr2:uid="{E1353F17-1A17-419F-AC7B-349E59A8E657}"/>
  </bookViews>
  <sheets>
    <sheet name="Year 2011" sheetId="1" r:id="rId1"/>
    <sheet name="Year 2012" sheetId="2" r:id="rId2"/>
    <sheet name="Year 2013" sheetId="3" r:id="rId3"/>
    <sheet name="Year 2014" sheetId="6" r:id="rId4"/>
    <sheet name="Year 2015" sheetId="4" r:id="rId5"/>
    <sheet name="Year 2016" sheetId="7" r:id="rId6"/>
    <sheet name="Year 2017" sheetId="8" r:id="rId7"/>
    <sheet name="Year 2018" sheetId="9" r:id="rId8"/>
    <sheet name="Year 2019" sheetId="10" r:id="rId9"/>
    <sheet name="Year 2020" sheetId="11" r:id="rId10"/>
    <sheet name="Recommendation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6" i="5"/>
  <c r="E5" i="5"/>
  <c r="E4" i="5"/>
  <c r="E3" i="5"/>
  <c r="E16" i="5" s="1"/>
  <c r="D11" i="5"/>
  <c r="D9" i="5"/>
  <c r="D6" i="5"/>
  <c r="D15" i="11"/>
  <c r="D12" i="5" s="1"/>
  <c r="D15" i="10"/>
  <c r="D15" i="9"/>
  <c r="D10" i="5" s="1"/>
  <c r="D15" i="8"/>
  <c r="D15" i="7"/>
  <c r="D8" i="5" s="1"/>
  <c r="D15" i="4"/>
  <c r="D7" i="5" s="1"/>
  <c r="D15" i="6"/>
  <c r="D15" i="3"/>
  <c r="D5" i="5" s="1"/>
  <c r="D15" i="2"/>
  <c r="D4" i="5" s="1"/>
  <c r="D15" i="1"/>
  <c r="D3" i="5" s="1"/>
  <c r="D16" i="5" s="1"/>
  <c r="C4" i="1"/>
  <c r="F4" i="1"/>
  <c r="C5" i="1" s="1"/>
  <c r="F5" i="1" s="1"/>
  <c r="C6" i="1" s="1"/>
  <c r="F6" i="1" s="1"/>
  <c r="C7" i="1" s="1"/>
  <c r="F7" i="1" s="1"/>
  <c r="C8" i="1" s="1"/>
  <c r="F17" i="11"/>
  <c r="F17" i="10"/>
  <c r="F17" i="9"/>
  <c r="F17" i="8"/>
  <c r="F17" i="7"/>
  <c r="F17" i="4"/>
  <c r="F17" i="6"/>
  <c r="F17" i="3"/>
  <c r="F17" i="1"/>
  <c r="F17" i="2"/>
  <c r="F3" i="1"/>
  <c r="E15" i="5" l="1"/>
  <c r="D15" i="5"/>
  <c r="F8" i="1"/>
  <c r="C9" i="1" s="1"/>
  <c r="F9" i="1" l="1"/>
  <c r="C10" i="1" s="1"/>
  <c r="F10" i="1" l="1"/>
  <c r="C11" i="1" s="1"/>
  <c r="F11" i="1" l="1"/>
  <c r="C12" i="1" s="1"/>
  <c r="F12" i="1" l="1"/>
  <c r="C13" i="1" s="1"/>
  <c r="F13" i="1" l="1"/>
  <c r="C14" i="1" s="1"/>
  <c r="F14" i="1" s="1"/>
  <c r="C3" i="2" l="1"/>
  <c r="F3" i="2" s="1"/>
  <c r="F16" i="1"/>
  <c r="F18" i="1" s="1"/>
  <c r="C3" i="5" s="1"/>
  <c r="C4" i="2" l="1"/>
  <c r="F4" i="2" s="1"/>
  <c r="C5" i="2" s="1"/>
  <c r="F5" i="2" s="1"/>
  <c r="C6" i="2" l="1"/>
  <c r="F6" i="2" s="1"/>
  <c r="C7" i="2" l="1"/>
  <c r="F7" i="2" s="1"/>
  <c r="C8" i="2" s="1"/>
  <c r="F8" i="2" l="1"/>
  <c r="C9" i="2" s="1"/>
  <c r="F9" i="2" s="1"/>
  <c r="C10" i="2" l="1"/>
  <c r="F10" i="2" s="1"/>
  <c r="C11" i="2" s="1"/>
  <c r="F11" i="2" s="1"/>
  <c r="C12" i="2" s="1"/>
  <c r="F12" i="2" s="1"/>
  <c r="C13" i="2" s="1"/>
  <c r="F13" i="2" s="1"/>
  <c r="C14" i="2" s="1"/>
  <c r="F14" i="2" s="1"/>
  <c r="C3" i="3" l="1"/>
  <c r="F3" i="3" s="1"/>
  <c r="F16" i="2"/>
  <c r="F18" i="2" s="1"/>
  <c r="C4" i="5" s="1"/>
  <c r="C4" i="3" l="1"/>
  <c r="F4" i="3" s="1"/>
  <c r="C5" i="3" s="1"/>
  <c r="F5" i="3" s="1"/>
  <c r="C6" i="3" s="1"/>
  <c r="F6" i="3" s="1"/>
  <c r="C7" i="3" s="1"/>
  <c r="F7" i="3" s="1"/>
  <c r="C8" i="3" s="1"/>
  <c r="F8" i="3" s="1"/>
  <c r="C9" i="3" s="1"/>
  <c r="F9" i="3" s="1"/>
  <c r="C10" i="3" s="1"/>
  <c r="F10" i="3" s="1"/>
  <c r="C11" i="3" s="1"/>
  <c r="F11" i="3" s="1"/>
  <c r="C12" i="3" l="1"/>
  <c r="F12" i="3" s="1"/>
  <c r="C13" i="3" s="1"/>
  <c r="F13" i="3" s="1"/>
  <c r="C14" i="3" s="1"/>
  <c r="F14" i="3" s="1"/>
  <c r="C3" i="6" s="1"/>
  <c r="F3" i="6" s="1"/>
  <c r="C4" i="6" s="1"/>
  <c r="F4" i="6" s="1"/>
  <c r="C5" i="6" s="1"/>
  <c r="F5" i="6" s="1"/>
  <c r="C6" i="6" s="1"/>
  <c r="F6" i="6" s="1"/>
  <c r="C7" i="6" s="1"/>
  <c r="F7" i="6" s="1"/>
  <c r="C8" i="6" s="1"/>
  <c r="F8" i="6" s="1"/>
  <c r="C9" i="6" s="1"/>
  <c r="F9" i="6" s="1"/>
  <c r="C10" i="6" s="1"/>
  <c r="F10" i="6" s="1"/>
  <c r="C11" i="6" s="1"/>
  <c r="F11" i="6" s="1"/>
  <c r="C12" i="6" s="1"/>
  <c r="F12" i="6" s="1"/>
  <c r="C13" i="6" s="1"/>
  <c r="F13" i="6" s="1"/>
  <c r="C14" i="6" s="1"/>
  <c r="F14" i="6" s="1"/>
  <c r="C3" i="4" s="1"/>
  <c r="F16" i="6" l="1"/>
  <c r="F18" i="6" s="1"/>
  <c r="C6" i="5" s="1"/>
  <c r="F16" i="3"/>
  <c r="F18" i="3" s="1"/>
  <c r="C5" i="5" s="1"/>
  <c r="F3" i="4"/>
  <c r="C4" i="4" l="1"/>
  <c r="F4" i="4" s="1"/>
  <c r="C5" i="4" s="1"/>
  <c r="F5" i="4" s="1"/>
  <c r="C6" i="4" s="1"/>
  <c r="F6" i="4" s="1"/>
  <c r="C7" i="4" s="1"/>
  <c r="F7" i="4" s="1"/>
  <c r="C8" i="4" s="1"/>
  <c r="F8" i="4" s="1"/>
  <c r="C9" i="4" s="1"/>
  <c r="F9" i="4" s="1"/>
  <c r="C10" i="4" s="1"/>
  <c r="F10" i="4" s="1"/>
  <c r="C11" i="4" s="1"/>
  <c r="F11" i="4" s="1"/>
  <c r="C12" i="4" s="1"/>
  <c r="F12" i="4" s="1"/>
  <c r="C13" i="4" s="1"/>
  <c r="F13" i="4" s="1"/>
  <c r="C14" i="4" s="1"/>
  <c r="F14" i="4" s="1"/>
  <c r="C3" i="7" s="1"/>
  <c r="F3" i="7" s="1"/>
  <c r="F16" i="4" l="1"/>
  <c r="F18" i="4" s="1"/>
  <c r="C7" i="5" s="1"/>
  <c r="C4" i="7"/>
  <c r="F4" i="7" s="1"/>
  <c r="C5" i="7" s="1"/>
  <c r="F5" i="7" s="1"/>
  <c r="C6" i="7" s="1"/>
  <c r="F6" i="7" s="1"/>
  <c r="C7" i="7" s="1"/>
  <c r="F7" i="7" s="1"/>
  <c r="C8" i="7" s="1"/>
  <c r="F8" i="7" s="1"/>
  <c r="C9" i="7" s="1"/>
  <c r="F9" i="7" s="1"/>
  <c r="C10" i="7" s="1"/>
  <c r="F10" i="7" s="1"/>
  <c r="C11" i="7" s="1"/>
  <c r="F11" i="7" s="1"/>
  <c r="C12" i="7" s="1"/>
  <c r="F12" i="7" s="1"/>
  <c r="C13" i="7" s="1"/>
  <c r="F13" i="7" s="1"/>
  <c r="C14" i="7" s="1"/>
  <c r="F14" i="7" s="1"/>
  <c r="C3" i="8" s="1"/>
  <c r="F3" i="8" s="1"/>
  <c r="C4" i="8" l="1"/>
  <c r="F4" i="8" s="1"/>
  <c r="C5" i="8" s="1"/>
  <c r="F5" i="8" s="1"/>
  <c r="C6" i="8" s="1"/>
  <c r="F6" i="8" s="1"/>
  <c r="C7" i="8" s="1"/>
  <c r="F7" i="8" s="1"/>
  <c r="C8" i="8" s="1"/>
  <c r="F8" i="8" s="1"/>
  <c r="C9" i="8" s="1"/>
  <c r="F9" i="8" s="1"/>
  <c r="C10" i="8" s="1"/>
  <c r="F10" i="8" s="1"/>
  <c r="C11" i="8" s="1"/>
  <c r="F11" i="8" s="1"/>
  <c r="C12" i="8" s="1"/>
  <c r="F12" i="8" s="1"/>
  <c r="C13" i="8" s="1"/>
  <c r="F13" i="8" s="1"/>
  <c r="C14" i="8" s="1"/>
  <c r="F14" i="8" s="1"/>
  <c r="C3" i="9" s="1"/>
  <c r="F3" i="9" s="1"/>
  <c r="F16" i="7"/>
  <c r="F18" i="7" s="1"/>
  <c r="C8" i="5" s="1"/>
  <c r="F16" i="8" l="1"/>
  <c r="F18" i="8" s="1"/>
  <c r="C9" i="5" s="1"/>
  <c r="C4" i="9"/>
  <c r="F4" i="9" s="1"/>
  <c r="C5" i="9" s="1"/>
  <c r="F5" i="9" s="1"/>
  <c r="C6" i="9" s="1"/>
  <c r="F6" i="9" s="1"/>
  <c r="C7" i="9" s="1"/>
  <c r="F7" i="9" s="1"/>
  <c r="C8" i="9" s="1"/>
  <c r="F8" i="9" s="1"/>
  <c r="C9" i="9" s="1"/>
  <c r="F9" i="9" s="1"/>
  <c r="C10" i="9" s="1"/>
  <c r="F10" i="9" s="1"/>
  <c r="C11" i="9" s="1"/>
  <c r="F11" i="9" s="1"/>
  <c r="C12" i="9" s="1"/>
  <c r="F12" i="9" s="1"/>
  <c r="C13" i="9" s="1"/>
  <c r="F13" i="9" s="1"/>
  <c r="C14" i="9" s="1"/>
  <c r="F14" i="9" s="1"/>
  <c r="C3" i="10" s="1"/>
  <c r="F3" i="10" s="1"/>
  <c r="F16" i="9" l="1"/>
  <c r="F18" i="9" s="1"/>
  <c r="C10" i="5" s="1"/>
  <c r="C4" i="10"/>
  <c r="F4" i="10" s="1"/>
  <c r="C5" i="10" s="1"/>
  <c r="F5" i="10" s="1"/>
  <c r="C6" i="10" s="1"/>
  <c r="F6" i="10" s="1"/>
  <c r="C7" i="10" s="1"/>
  <c r="F7" i="10" s="1"/>
  <c r="C8" i="10" s="1"/>
  <c r="F8" i="10" s="1"/>
  <c r="C9" i="10" s="1"/>
  <c r="F9" i="10" s="1"/>
  <c r="C10" i="10" s="1"/>
  <c r="F10" i="10" s="1"/>
  <c r="C11" i="10" s="1"/>
  <c r="F11" i="10" s="1"/>
  <c r="C12" i="10" s="1"/>
  <c r="F12" i="10" s="1"/>
  <c r="C13" i="10" s="1"/>
  <c r="F13" i="10" s="1"/>
  <c r="C14" i="10" s="1"/>
  <c r="F14" i="10" s="1"/>
  <c r="C3" i="11" s="1"/>
  <c r="F3" i="11" s="1"/>
  <c r="F16" i="10" l="1"/>
  <c r="F18" i="10" s="1"/>
  <c r="C11" i="5" s="1"/>
  <c r="C4" i="11"/>
  <c r="F4" i="11" s="1"/>
  <c r="C5" i="11" s="1"/>
  <c r="F5" i="11" s="1"/>
  <c r="C6" i="11" s="1"/>
  <c r="F6" i="11" s="1"/>
  <c r="C7" i="11" s="1"/>
  <c r="F7" i="11" s="1"/>
  <c r="C8" i="11" s="1"/>
  <c r="F8" i="11" s="1"/>
  <c r="C9" i="11" s="1"/>
  <c r="F9" i="11" s="1"/>
  <c r="C10" i="11" s="1"/>
  <c r="F10" i="11" s="1"/>
  <c r="C11" i="11" s="1"/>
  <c r="F11" i="11" s="1"/>
  <c r="C12" i="11" s="1"/>
  <c r="F12" i="11" s="1"/>
  <c r="C13" i="11" s="1"/>
  <c r="F13" i="11" s="1"/>
  <c r="C14" i="11" s="1"/>
  <c r="F14" i="11" s="1"/>
  <c r="F16" i="11" l="1"/>
  <c r="F18" i="11" s="1"/>
  <c r="C12" i="5" s="1"/>
  <c r="C16" i="5" l="1"/>
</calcChain>
</file>

<file path=xl/sharedStrings.xml><?xml version="1.0" encoding="utf-8"?>
<sst xmlns="http://schemas.openxmlformats.org/spreadsheetml/2006/main" count="206" uniqueCount="25">
  <si>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</si>
  <si>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</si>
  <si>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</si>
  <si>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</si>
  <si>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</si>
  <si>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</si>
  <si>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</si>
  <si>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</si>
  <si>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</si>
  <si>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</si>
  <si>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</si>
  <si>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</si>
  <si>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</si>
  <si>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New Hires</t>
  </si>
  <si>
    <t>Separations</t>
  </si>
  <si>
    <t>Ending number of Employees</t>
  </si>
  <si>
    <t>Beginning Number of Employees</t>
  </si>
  <si>
    <t>Average</t>
  </si>
  <si>
    <t>Separation</t>
  </si>
  <si>
    <t>Employee Turnover</t>
  </si>
  <si>
    <t>Average monthly employment</t>
  </si>
  <si>
    <t>Year</t>
  </si>
  <si>
    <t>Employee Turnover Rate</t>
  </si>
  <si>
    <t>New Hire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</si>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</sst>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RETENTION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ET Rate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Recommendations!$B$3:$B$12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Recommendations!$C$3:$C$12</c:f>
              <c:numCache>
                <c:formatCode>0%</c:formatCode>
                <c:ptCount val="10"/>
                <c:pt idx="0">
                  <c:v>0.17952478732766208</c:v>
                </c:pt>
                <c:pt idx="1">
                  <c:v>0.22528517110266158</c:v>
                </c:pt>
                <c:pt idx="2">
                  <c:v>0.17139408569704284</c:v>
                </c:pt>
                <c:pt idx="3">
                  <c:v>0.14911977908180876</c:v>
                </c:pt>
                <c:pt idx="4">
                  <c:v>0.18704418704418704</c:v>
                </c:pt>
                <c:pt idx="5">
                  <c:v>0.18990528713583502</c:v>
                </c:pt>
                <c:pt idx="6">
                  <c:v>0.18854090290143499</c:v>
                </c:pt>
                <c:pt idx="7">
                  <c:v>0.13569748507327664</c:v>
                </c:pt>
                <c:pt idx="8">
                  <c:v>0.15061092178538774</c:v>
                </c:pt>
                <c:pt idx="9">
                  <c:v>0.13355937200560183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6-418D-801A-2913A77E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919648"/>
        <c:axId val="707035072"/>
      </c:lineChart>
      <c:catAx>
        <c:axId val="7599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5072"/>
        <c:crosses val="autoZero"/>
        <c:auto val="0"/>
        <c:lblAlgn val="ctr"/>
        <c:lblOffset val="100"/>
        <c:noMultiLvlLbl val="0"/>
      </c:catAx>
      <c:valAx>
        <c:axId val="7070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19648"/>
        <c:crossesAt val="1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0</xdr:row>
      <xdr:rowOff>147637</xdr:rowOff>
    </xdr:from>
    <xdr:to>
      <xdr:col>13</xdr:col>
      <xdr:colOff>428625</xdr:colOff>
      <xdr:row>13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0078B-EC04-41B9-9934-3570629DA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228600</xdr:colOff>
      <xdr:row>14</xdr:row>
      <xdr:rowOff>95250</xdr:rowOff>
    </xdr:from>
    <xdr:to>
      <xdr:col>13</xdr:col>
      <xdr:colOff>355885</xdr:colOff>
      <xdr:row>64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D7B357-931F-43D8-882F-38400F4FB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4825" y="2895600"/>
          <a:ext cx="500408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C250-6B02-451C-9BDC-EE19AA524640}">
  <sheetPr>
    <tabColor theme="3"/>
  </sheetPr>
  <dimension ref="B2:F19"/>
  <sheetViews>
    <sheetView zoomScale="110" zoomScaleNormal="110" workbookViewId="0">
      <selection activeCell="F18" sqref="F18"/>
    </sheetView>
  </sheetViews>
  <sheetFormatPr defaultRowHeight="15.75" x14ac:dyDescent="0.25"/>
  <cols>
    <col min="1" max="1" width="9.140625" style="1"/>
    <col min="2" max="2" width="10.85546875" style="2" bestFit="1" customWidth="1"/>
    <col min="3" max="3" width="32.85546875" style="1" bestFit="1" customWidth="1"/>
    <col min="4" max="4" width="11.140625" style="1" bestFit="1" customWidth="1"/>
    <col min="5" max="5" width="29.85546875" style="1" bestFit="1" customWidth="1"/>
    <col min="6" max="6" width="29.42578125" style="1" bestFit="1" customWidth="1"/>
    <col min="7" max="16384" width="9.140625" style="1"/>
  </cols>
  <sheetData>
    <row r="2" spans="2:6" x14ac:dyDescent="0.25">
      <c r="B2" s="2" t="s">
        <v>12</v>
      </c>
      <c r="C2" s="2" t="s">
        <v>16</v>
      </c>
      <c r="D2" s="2" t="s">
        <v>13</v>
      </c>
      <c r="E2" s="2" t="s">
        <v>14</v>
      </c>
      <c r="F2" s="2" t="s">
        <v>15</v>
      </c>
    </row>
    <row r="3" spans="2:6" x14ac:dyDescent="0.25">
      <c r="B3" s="2" t="s">
        <v>0</v>
      </c>
      <c r="C3" s="2">
        <v>250</v>
      </c>
      <c r="D3" s="2">
        <v>13</v>
      </c>
      <c r="E3" s="2">
        <v>7</v>
      </c>
      <c r="F3" s="5">
        <f>(C3+D3)-E3</f>
        <v>256</v>
      </c>
    </row>
    <row r="4" spans="2:6" x14ac:dyDescent="0.25">
      <c r="B4" s="2" t="s">
        <v>1</v>
      </c>
      <c r="C4" s="5">
        <f>F3</f>
        <v>256</v>
      </c>
      <c r="D4" s="2">
        <v>10</v>
      </c>
      <c r="E4" s="2">
        <v>5</v>
      </c>
      <c r="F4" s="5">
        <f t="shared" ref="F4:F7" si="0">(C4+D4)-E4</f>
        <v>261</v>
      </c>
    </row>
    <row r="5" spans="2:6" x14ac:dyDescent="0.25">
      <c r="B5" s="2" t="s">
        <v>2</v>
      </c>
      <c r="C5" s="5">
        <f t="shared" ref="C5:C14" si="1">F4</f>
        <v>261</v>
      </c>
      <c r="D5" s="2">
        <v>14</v>
      </c>
      <c r="E5" s="2">
        <v>7</v>
      </c>
      <c r="F5" s="5">
        <f t="shared" si="0"/>
        <v>268</v>
      </c>
    </row>
    <row r="6" spans="2:6" x14ac:dyDescent="0.25">
      <c r="B6" s="2" t="s">
        <v>3</v>
      </c>
      <c r="C6" s="5">
        <f t="shared" si="1"/>
        <v>268</v>
      </c>
      <c r="D6" s="2">
        <v>11</v>
      </c>
      <c r="E6" s="2">
        <v>5</v>
      </c>
      <c r="F6" s="5">
        <f t="shared" si="0"/>
        <v>274</v>
      </c>
    </row>
    <row r="7" spans="2:6" x14ac:dyDescent="0.25">
      <c r="B7" s="2" t="s">
        <v>4</v>
      </c>
      <c r="C7" s="5">
        <f t="shared" si="1"/>
        <v>274</v>
      </c>
      <c r="D7" s="2">
        <v>10</v>
      </c>
      <c r="E7" s="2">
        <v>2</v>
      </c>
      <c r="F7" s="5">
        <f t="shared" si="0"/>
        <v>282</v>
      </c>
    </row>
    <row r="8" spans="2:6" x14ac:dyDescent="0.25">
      <c r="B8" s="2" t="s">
        <v>5</v>
      </c>
      <c r="C8" s="5">
        <f t="shared" si="1"/>
        <v>282</v>
      </c>
      <c r="D8" s="2">
        <v>6</v>
      </c>
      <c r="E8" s="2">
        <v>3</v>
      </c>
      <c r="F8" s="5">
        <f t="shared" ref="F4:F14" si="2">(C8+D8)-E8</f>
        <v>285</v>
      </c>
    </row>
    <row r="9" spans="2:6" x14ac:dyDescent="0.25">
      <c r="B9" s="2" t="s">
        <v>6</v>
      </c>
      <c r="C9" s="5">
        <f t="shared" si="1"/>
        <v>285</v>
      </c>
      <c r="D9" s="2">
        <v>8</v>
      </c>
      <c r="E9" s="2">
        <v>4</v>
      </c>
      <c r="F9" s="5">
        <f t="shared" si="2"/>
        <v>289</v>
      </c>
    </row>
    <row r="10" spans="2:6" x14ac:dyDescent="0.25">
      <c r="B10" s="2" t="s">
        <v>7</v>
      </c>
      <c r="C10" s="5">
        <f t="shared" si="1"/>
        <v>289</v>
      </c>
      <c r="D10" s="2">
        <v>5</v>
      </c>
      <c r="E10" s="2">
        <v>2</v>
      </c>
      <c r="F10" s="5">
        <f t="shared" si="2"/>
        <v>292</v>
      </c>
    </row>
    <row r="11" spans="2:6" x14ac:dyDescent="0.25">
      <c r="B11" s="2" t="s">
        <v>8</v>
      </c>
      <c r="C11" s="5">
        <f t="shared" si="1"/>
        <v>292</v>
      </c>
      <c r="D11" s="2">
        <v>9</v>
      </c>
      <c r="E11" s="2">
        <v>5</v>
      </c>
      <c r="F11" s="5">
        <f t="shared" si="2"/>
        <v>296</v>
      </c>
    </row>
    <row r="12" spans="2:6" x14ac:dyDescent="0.25">
      <c r="B12" s="2" t="s">
        <v>9</v>
      </c>
      <c r="C12" s="5">
        <f t="shared" si="1"/>
        <v>296</v>
      </c>
      <c r="D12" s="2">
        <v>8</v>
      </c>
      <c r="E12" s="2">
        <v>4</v>
      </c>
      <c r="F12" s="5">
        <f t="shared" si="2"/>
        <v>300</v>
      </c>
    </row>
    <row r="13" spans="2:6" x14ac:dyDescent="0.25">
      <c r="B13" s="2" t="s">
        <v>10</v>
      </c>
      <c r="C13" s="5">
        <f t="shared" si="1"/>
        <v>300</v>
      </c>
      <c r="D13" s="2">
        <v>7</v>
      </c>
      <c r="E13" s="2">
        <v>5</v>
      </c>
      <c r="F13" s="5">
        <f t="shared" si="2"/>
        <v>302</v>
      </c>
    </row>
    <row r="14" spans="2:6" x14ac:dyDescent="0.25">
      <c r="B14" s="2" t="s">
        <v>11</v>
      </c>
      <c r="C14" s="5">
        <f t="shared" si="1"/>
        <v>302</v>
      </c>
      <c r="D14" s="2">
        <v>4</v>
      </c>
      <c r="E14" s="2">
        <v>2</v>
      </c>
      <c r="F14" s="5">
        <f t="shared" si="2"/>
        <v>304</v>
      </c>
    </row>
    <row r="15" spans="2:6" x14ac:dyDescent="0.25">
      <c r="D15" s="2">
        <f>SUM(D3:D14)</f>
        <v>105</v>
      </c>
    </row>
    <row r="16" spans="2:6" x14ac:dyDescent="0.25">
      <c r="E16" s="1" t="s">
        <v>20</v>
      </c>
      <c r="F16" s="4">
        <f>AVERAGE(F3:F14)</f>
        <v>284.08333333333331</v>
      </c>
    </row>
    <row r="17" spans="5:6" x14ac:dyDescent="0.25">
      <c r="E17" s="1" t="s">
        <v>18</v>
      </c>
      <c r="F17" s="2">
        <f>SUM(E3:E14)</f>
        <v>51</v>
      </c>
    </row>
    <row r="18" spans="5:6" x14ac:dyDescent="0.25">
      <c r="E18" s="1" t="s">
        <v>19</v>
      </c>
      <c r="F18" s="3">
        <f>F17/F16</f>
        <v>0.17952478732766208</v>
      </c>
    </row>
    <row r="19" spans="5:6" x14ac:dyDescent="0.25">
      <c r="F19" s="2"/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EF87-DF8D-452A-8FD3-0CC5C11F921A}">
  <sheetPr>
    <tabColor theme="5" tint="0.59999389629810485"/>
  </sheetPr>
  <dimension ref="B2:H19"/>
  <sheetViews>
    <sheetView workbookViewId="0">
      <selection activeCell="E20" sqref="E20"/>
    </sheetView>
  </sheetViews>
  <sheetFormatPr defaultRowHeight="15.75" x14ac:dyDescent="0.25"/>
  <cols>
    <col min="1" max="1" width="9.140625" style="1"/>
    <col min="2" max="2" width="10.85546875" style="1" bestFit="1" customWidth="1"/>
    <col min="3" max="3" width="30.7109375" style="1" bestFit="1" customWidth="1"/>
    <col min="4" max="4" width="10.140625" style="1" bestFit="1" customWidth="1"/>
    <col min="5" max="5" width="27.140625" style="1" bestFit="1" customWidth="1"/>
    <col min="6" max="6" width="27.42578125" style="1" bestFit="1" customWidth="1"/>
    <col min="7" max="16384" width="9.140625" style="1"/>
  </cols>
  <sheetData>
    <row r="2" spans="2:8" x14ac:dyDescent="0.25">
      <c r="B2" s="1" t="s">
        <v>12</v>
      </c>
      <c r="C2" s="2" t="s">
        <v>16</v>
      </c>
      <c r="D2" s="2" t="s">
        <v>13</v>
      </c>
      <c r="E2" s="2" t="s">
        <v>14</v>
      </c>
      <c r="F2" s="2" t="s">
        <v>15</v>
      </c>
    </row>
    <row r="3" spans="2:8" x14ac:dyDescent="0.25">
      <c r="B3" s="1" t="s">
        <v>0</v>
      </c>
      <c r="C3" s="5">
        <f>'Year 2019'!F14</f>
        <v>1056</v>
      </c>
      <c r="D3" s="2">
        <v>30</v>
      </c>
      <c r="E3" s="2">
        <v>10</v>
      </c>
      <c r="F3" s="5">
        <f>(C3+D3)-E3</f>
        <v>1076</v>
      </c>
    </row>
    <row r="4" spans="2:8" x14ac:dyDescent="0.25">
      <c r="B4" s="1" t="s">
        <v>1</v>
      </c>
      <c r="C4" s="5">
        <f>F3</f>
        <v>1076</v>
      </c>
      <c r="D4" s="2">
        <v>20</v>
      </c>
      <c r="E4" s="2">
        <v>12</v>
      </c>
      <c r="F4" s="5">
        <f t="shared" ref="F4:F14" si="0">(C4+D4)-E4</f>
        <v>1084</v>
      </c>
    </row>
    <row r="5" spans="2:8" x14ac:dyDescent="0.25">
      <c r="B5" s="1" t="s">
        <v>2</v>
      </c>
      <c r="C5" s="5">
        <f t="shared" ref="C5:C14" si="1">F4</f>
        <v>1084</v>
      </c>
      <c r="D5" s="2">
        <v>25</v>
      </c>
      <c r="E5" s="2">
        <v>10</v>
      </c>
      <c r="F5" s="5">
        <f t="shared" si="0"/>
        <v>1099</v>
      </c>
    </row>
    <row r="6" spans="2:8" x14ac:dyDescent="0.25">
      <c r="B6" s="1" t="s">
        <v>3</v>
      </c>
      <c r="C6" s="5">
        <f t="shared" si="1"/>
        <v>1099</v>
      </c>
      <c r="D6" s="2">
        <v>22</v>
      </c>
      <c r="E6" s="2">
        <v>12</v>
      </c>
      <c r="F6" s="5">
        <f t="shared" si="0"/>
        <v>1109</v>
      </c>
    </row>
    <row r="7" spans="2:8" x14ac:dyDescent="0.25">
      <c r="B7" s="1" t="s">
        <v>4</v>
      </c>
      <c r="C7" s="5">
        <f t="shared" si="1"/>
        <v>1109</v>
      </c>
      <c r="D7" s="2">
        <v>25</v>
      </c>
      <c r="E7" s="2">
        <v>15</v>
      </c>
      <c r="F7" s="5">
        <f t="shared" si="0"/>
        <v>1119</v>
      </c>
    </row>
    <row r="8" spans="2:8" x14ac:dyDescent="0.25">
      <c r="B8" s="1" t="s">
        <v>5</v>
      </c>
      <c r="C8" s="5">
        <f t="shared" si="1"/>
        <v>1119</v>
      </c>
      <c r="D8" s="2">
        <v>30</v>
      </c>
      <c r="E8" s="2">
        <v>15</v>
      </c>
      <c r="F8" s="5">
        <f t="shared" si="0"/>
        <v>1134</v>
      </c>
    </row>
    <row r="9" spans="2:8" x14ac:dyDescent="0.25">
      <c r="B9" s="1" t="s">
        <v>6</v>
      </c>
      <c r="C9" s="5">
        <f t="shared" si="1"/>
        <v>1134</v>
      </c>
      <c r="D9" s="2">
        <v>25</v>
      </c>
      <c r="E9" s="2">
        <v>10</v>
      </c>
      <c r="F9" s="5">
        <f t="shared" si="0"/>
        <v>1149</v>
      </c>
    </row>
    <row r="10" spans="2:8" x14ac:dyDescent="0.25">
      <c r="B10" s="1" t="s">
        <v>7</v>
      </c>
      <c r="C10" s="5">
        <f t="shared" si="1"/>
        <v>1149</v>
      </c>
      <c r="D10" s="2">
        <v>22</v>
      </c>
      <c r="E10" s="2">
        <v>12</v>
      </c>
      <c r="F10" s="5">
        <f t="shared" si="0"/>
        <v>1159</v>
      </c>
    </row>
    <row r="11" spans="2:8" x14ac:dyDescent="0.25">
      <c r="B11" s="1" t="s">
        <v>8</v>
      </c>
      <c r="C11" s="5">
        <f t="shared" si="1"/>
        <v>1159</v>
      </c>
      <c r="D11" s="2">
        <v>17</v>
      </c>
      <c r="E11" s="2">
        <v>17</v>
      </c>
      <c r="F11" s="5">
        <f t="shared" si="0"/>
        <v>1159</v>
      </c>
    </row>
    <row r="12" spans="2:8" x14ac:dyDescent="0.25">
      <c r="B12" s="1" t="s">
        <v>9</v>
      </c>
      <c r="C12" s="5">
        <f t="shared" si="1"/>
        <v>1159</v>
      </c>
      <c r="D12" s="2">
        <v>15</v>
      </c>
      <c r="E12" s="2">
        <v>15</v>
      </c>
      <c r="F12" s="5">
        <f t="shared" si="0"/>
        <v>1159</v>
      </c>
      <c r="H12" s="7"/>
    </row>
    <row r="13" spans="2:8" x14ac:dyDescent="0.25">
      <c r="B13" s="1" t="s">
        <v>10</v>
      </c>
      <c r="C13" s="5">
        <f t="shared" si="1"/>
        <v>1159</v>
      </c>
      <c r="D13" s="2">
        <v>13</v>
      </c>
      <c r="E13" s="2">
        <v>13</v>
      </c>
      <c r="F13" s="5">
        <f t="shared" si="0"/>
        <v>1159</v>
      </c>
    </row>
    <row r="14" spans="2:8" x14ac:dyDescent="0.25">
      <c r="B14" s="1" t="s">
        <v>11</v>
      </c>
      <c r="C14" s="5">
        <f t="shared" si="1"/>
        <v>1159</v>
      </c>
      <c r="D14" s="2">
        <v>12</v>
      </c>
      <c r="E14" s="2">
        <v>10</v>
      </c>
      <c r="F14" s="5">
        <f t="shared" si="0"/>
        <v>1161</v>
      </c>
    </row>
    <row r="15" spans="2:8" x14ac:dyDescent="0.25">
      <c r="D15" s="2">
        <f>SUM(D3:D14)</f>
        <v>256</v>
      </c>
    </row>
    <row r="16" spans="2:8" x14ac:dyDescent="0.25">
      <c r="E16" s="1" t="s">
        <v>20</v>
      </c>
      <c r="F16" s="4">
        <f>AVERAGE(F3:F14)</f>
        <v>1130.5833333333333</v>
      </c>
    </row>
    <row r="17" spans="5:6" x14ac:dyDescent="0.25">
      <c r="E17" s="1" t="s">
        <v>18</v>
      </c>
      <c r="F17" s="2">
        <f>SUM(E3:E14)</f>
        <v>151</v>
      </c>
    </row>
    <row r="18" spans="5:6" x14ac:dyDescent="0.25">
      <c r="E18" s="1" t="s">
        <v>19</v>
      </c>
      <c r="F18" s="3">
        <f>F17/F16</f>
        <v>0.13355937200560183</v>
      </c>
    </row>
    <row r="19" spans="5:6" x14ac:dyDescent="0.25">
      <c r="F19" s="2"/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4F87-1192-4222-A314-A79EFBCE6075}">
  <sheetPr>
    <tabColor rgb="FFC00000"/>
  </sheetPr>
  <dimension ref="B2:J18"/>
  <sheetViews>
    <sheetView tabSelected="1" topLeftCell="A13" workbookViewId="0">
      <selection activeCell="O8" sqref="O8"/>
    </sheetView>
  </sheetViews>
  <sheetFormatPr defaultRowHeight="15.75" x14ac:dyDescent="0.25"/>
  <cols>
    <col min="1" max="2" width="9.140625" style="2"/>
    <col min="3" max="3" width="23.140625" style="2" bestFit="1" customWidth="1"/>
    <col min="4" max="4" width="9.5703125" style="2" bestFit="1" customWidth="1"/>
    <col min="5" max="5" width="10.28515625" style="2" bestFit="1" customWidth="1"/>
    <col min="6" max="16384" width="9.140625" style="2"/>
  </cols>
  <sheetData>
    <row r="2" spans="2:5" x14ac:dyDescent="0.25">
      <c r="B2" s="2" t="s">
        <v>21</v>
      </c>
      <c r="C2" s="2" t="s">
        <v>22</v>
      </c>
      <c r="D2" s="2" t="s">
        <v>23</v>
      </c>
      <c r="E2" s="2" t="s">
        <v>18</v>
      </c>
    </row>
    <row r="3" spans="2:5" x14ac:dyDescent="0.25">
      <c r="B3" s="2">
        <v>2011</v>
      </c>
      <c r="C3" s="6">
        <f>'Year 2011'!F18</f>
        <v>0.17952478732766208</v>
      </c>
      <c r="D3" s="2">
        <f>'Year 2011'!D15</f>
        <v>105</v>
      </c>
      <c r="E3" s="2">
        <f>'Year 2011'!F17</f>
        <v>51</v>
      </c>
    </row>
    <row r="4" spans="2:5" x14ac:dyDescent="0.25">
      <c r="B4" s="2">
        <v>2012</v>
      </c>
      <c r="C4" s="6">
        <f>'Year 2012'!F18</f>
        <v>0.22528517110266158</v>
      </c>
      <c r="D4" s="2">
        <f>'Year 2012'!D15</f>
        <v>158</v>
      </c>
      <c r="E4" s="2">
        <f>'Year 2012'!F17</f>
        <v>79</v>
      </c>
    </row>
    <row r="5" spans="2:5" x14ac:dyDescent="0.25">
      <c r="B5" s="2">
        <v>2013</v>
      </c>
      <c r="C5" s="6">
        <f>'Year 2013'!F18</f>
        <v>0.17139408569704284</v>
      </c>
      <c r="D5" s="2">
        <f>'Year 2013'!D15</f>
        <v>131</v>
      </c>
      <c r="E5" s="2">
        <f>'Year 2013'!F17</f>
        <v>71</v>
      </c>
    </row>
    <row r="6" spans="2:5" x14ac:dyDescent="0.25">
      <c r="B6" s="2">
        <v>2014</v>
      </c>
      <c r="C6" s="6">
        <f>'Year 2014'!F18</f>
        <v>0.14911977908180876</v>
      </c>
      <c r="D6" s="2">
        <f>'Year 2014'!D15</f>
        <v>144</v>
      </c>
      <c r="E6" s="2">
        <f>'Year 2014'!F17</f>
        <v>72</v>
      </c>
    </row>
    <row r="7" spans="2:5" x14ac:dyDescent="0.25">
      <c r="B7" s="2">
        <v>2015</v>
      </c>
      <c r="C7" s="6">
        <f>'Year 2015'!F18</f>
        <v>0.18704418704418704</v>
      </c>
      <c r="D7" s="2">
        <f>'Year 2015'!D15</f>
        <v>232</v>
      </c>
      <c r="E7" s="2">
        <f>'Year 2015'!F17</f>
        <v>109</v>
      </c>
    </row>
    <row r="8" spans="2:5" x14ac:dyDescent="0.25">
      <c r="B8" s="2">
        <v>2016</v>
      </c>
      <c r="C8" s="6">
        <f>'Year 2016'!F18</f>
        <v>0.18990528713583502</v>
      </c>
      <c r="D8" s="2">
        <f>'Year 2016'!D15</f>
        <v>220</v>
      </c>
      <c r="E8" s="2">
        <f>'Year 2016'!F17</f>
        <v>132</v>
      </c>
    </row>
    <row r="9" spans="2:5" x14ac:dyDescent="0.25">
      <c r="B9" s="2">
        <v>2017</v>
      </c>
      <c r="C9" s="6">
        <f>'Year 2017'!F18</f>
        <v>0.18854090290143499</v>
      </c>
      <c r="D9" s="2">
        <f>'Year 2017'!D15</f>
        <v>295</v>
      </c>
      <c r="E9" s="2">
        <f>'Year 2017'!F17</f>
        <v>150</v>
      </c>
    </row>
    <row r="10" spans="2:5" x14ac:dyDescent="0.25">
      <c r="B10" s="2">
        <v>2018</v>
      </c>
      <c r="C10" s="6">
        <f>'Year 2018'!F18</f>
        <v>0.13569748507327664</v>
      </c>
      <c r="D10" s="2">
        <f>'Year 2018'!D15</f>
        <v>201</v>
      </c>
      <c r="E10" s="2">
        <f>'Year 2018'!F17</f>
        <v>125</v>
      </c>
    </row>
    <row r="11" spans="2:5" x14ac:dyDescent="0.25">
      <c r="B11" s="2">
        <v>2019</v>
      </c>
      <c r="C11" s="6">
        <f>'Year 2019'!F18</f>
        <v>0.15061092178538774</v>
      </c>
      <c r="D11" s="2">
        <f>'Year 2019'!D15</f>
        <v>260</v>
      </c>
      <c r="E11" s="2">
        <f>'Year 2019'!F17</f>
        <v>151</v>
      </c>
    </row>
    <row r="12" spans="2:5" x14ac:dyDescent="0.25">
      <c r="B12" s="2">
        <v>2020</v>
      </c>
      <c r="C12" s="6">
        <f>'Year 2020'!F18</f>
        <v>0.13355937200560183</v>
      </c>
      <c r="D12" s="2">
        <f>'Year 2020'!D15</f>
        <v>256</v>
      </c>
      <c r="E12" s="2">
        <f>'Year 2020'!F17</f>
        <v>151</v>
      </c>
    </row>
    <row r="13" spans="2:5" x14ac:dyDescent="0.25">
      <c r="C13" s="6"/>
    </row>
    <row r="14" spans="2:5" x14ac:dyDescent="0.25">
      <c r="C14" s="6"/>
    </row>
    <row r="15" spans="2:5" x14ac:dyDescent="0.25">
      <c r="B15" s="2" t="s">
        <v>24</v>
      </c>
      <c r="D15" s="2">
        <f>SUM(D3:D12)</f>
        <v>2002</v>
      </c>
      <c r="E15" s="2">
        <f>SUM(E3:E12)</f>
        <v>1091</v>
      </c>
    </row>
    <row r="16" spans="2:5" x14ac:dyDescent="0.25">
      <c r="B16" s="2" t="s">
        <v>17</v>
      </c>
      <c r="C16" s="6">
        <f>AVERAGE(C3:C12)</f>
        <v>0.17106819791548983</v>
      </c>
      <c r="D16" s="5">
        <f>AVERAGE(D3:D12)</f>
        <v>200.2</v>
      </c>
      <c r="E16" s="5">
        <f>AVERAGE(E3:E12)</f>
        <v>109.1</v>
      </c>
    </row>
    <row r="18" spans="10:10" x14ac:dyDescent="0.25">
      <c r="J18" s="3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B179-8C45-4B62-8250-CF7C1011425A}">
  <sheetPr>
    <tabColor rgb="FFFF0000"/>
  </sheetPr>
  <dimension ref="B2:F19"/>
  <sheetViews>
    <sheetView workbookViewId="0">
      <selection activeCell="D15" sqref="D15"/>
    </sheetView>
  </sheetViews>
  <sheetFormatPr defaultRowHeight="15.75" x14ac:dyDescent="0.25"/>
  <cols>
    <col min="1" max="1" width="9.140625" style="1"/>
    <col min="2" max="2" width="10.85546875" style="1" bestFit="1" customWidth="1"/>
    <col min="3" max="3" width="30.7109375" style="1" bestFit="1" customWidth="1"/>
    <col min="4" max="4" width="10.140625" style="1" bestFit="1" customWidth="1"/>
    <col min="5" max="5" width="27.140625" style="1" bestFit="1" customWidth="1"/>
    <col min="6" max="6" width="27.42578125" style="1" bestFit="1" customWidth="1"/>
    <col min="7" max="16384" width="9.140625" style="1"/>
  </cols>
  <sheetData>
    <row r="2" spans="2:6" x14ac:dyDescent="0.25">
      <c r="B2" s="1" t="s">
        <v>12</v>
      </c>
      <c r="C2" s="2" t="s">
        <v>16</v>
      </c>
      <c r="D2" s="2" t="s">
        <v>13</v>
      </c>
      <c r="E2" s="2" t="s">
        <v>14</v>
      </c>
      <c r="F2" s="2" t="s">
        <v>15</v>
      </c>
    </row>
    <row r="3" spans="2:6" x14ac:dyDescent="0.25">
      <c r="B3" s="1" t="s">
        <v>0</v>
      </c>
      <c r="C3" s="5">
        <f>'Year 2011'!F14</f>
        <v>304</v>
      </c>
      <c r="D3" s="2">
        <v>10</v>
      </c>
      <c r="E3" s="2">
        <v>5</v>
      </c>
      <c r="F3" s="5">
        <f>(C3+D3)-E3</f>
        <v>309</v>
      </c>
    </row>
    <row r="4" spans="2:6" x14ac:dyDescent="0.25">
      <c r="B4" s="1" t="s">
        <v>1</v>
      </c>
      <c r="C4" s="5">
        <f>F3</f>
        <v>309</v>
      </c>
      <c r="D4" s="2">
        <v>11</v>
      </c>
      <c r="E4" s="2">
        <v>4</v>
      </c>
      <c r="F4" s="5">
        <f t="shared" ref="F4:F14" si="0">(C4+D4)-E4</f>
        <v>316</v>
      </c>
    </row>
    <row r="5" spans="2:6" x14ac:dyDescent="0.25">
      <c r="B5" s="1" t="s">
        <v>2</v>
      </c>
      <c r="C5" s="5">
        <f>F4</f>
        <v>316</v>
      </c>
      <c r="D5" s="2">
        <v>15</v>
      </c>
      <c r="E5" s="2">
        <v>8</v>
      </c>
      <c r="F5" s="5">
        <f t="shared" si="0"/>
        <v>323</v>
      </c>
    </row>
    <row r="6" spans="2:6" x14ac:dyDescent="0.25">
      <c r="B6" s="1" t="s">
        <v>3</v>
      </c>
      <c r="C6" s="5">
        <f>F5</f>
        <v>323</v>
      </c>
      <c r="D6" s="2">
        <v>18</v>
      </c>
      <c r="E6" s="2">
        <v>7</v>
      </c>
      <c r="F6" s="5">
        <f t="shared" si="0"/>
        <v>334</v>
      </c>
    </row>
    <row r="7" spans="2:6" x14ac:dyDescent="0.25">
      <c r="B7" s="1" t="s">
        <v>4</v>
      </c>
      <c r="C7" s="5">
        <f>F6</f>
        <v>334</v>
      </c>
      <c r="D7" s="2">
        <v>14</v>
      </c>
      <c r="E7" s="2">
        <v>6</v>
      </c>
      <c r="F7" s="5">
        <f t="shared" si="0"/>
        <v>342</v>
      </c>
    </row>
    <row r="8" spans="2:6" x14ac:dyDescent="0.25">
      <c r="B8" s="1" t="s">
        <v>5</v>
      </c>
      <c r="C8" s="5">
        <f>F7</f>
        <v>342</v>
      </c>
      <c r="D8" s="2">
        <v>15</v>
      </c>
      <c r="E8" s="2">
        <v>5</v>
      </c>
      <c r="F8" s="5">
        <f t="shared" si="0"/>
        <v>352</v>
      </c>
    </row>
    <row r="9" spans="2:6" x14ac:dyDescent="0.25">
      <c r="B9" s="1" t="s">
        <v>6</v>
      </c>
      <c r="C9" s="5">
        <f t="shared" ref="C5:C14" si="1">F8</f>
        <v>352</v>
      </c>
      <c r="D9" s="2">
        <v>13</v>
      </c>
      <c r="E9" s="2">
        <v>9</v>
      </c>
      <c r="F9" s="5">
        <f t="shared" si="0"/>
        <v>356</v>
      </c>
    </row>
    <row r="10" spans="2:6" x14ac:dyDescent="0.25">
      <c r="B10" s="1" t="s">
        <v>7</v>
      </c>
      <c r="C10" s="5">
        <f>F9</f>
        <v>356</v>
      </c>
      <c r="D10" s="2">
        <v>17</v>
      </c>
      <c r="E10" s="2">
        <v>5</v>
      </c>
      <c r="F10" s="5">
        <f t="shared" si="0"/>
        <v>368</v>
      </c>
    </row>
    <row r="11" spans="2:6" x14ac:dyDescent="0.25">
      <c r="B11" s="1" t="s">
        <v>8</v>
      </c>
      <c r="C11" s="5">
        <f t="shared" si="1"/>
        <v>368</v>
      </c>
      <c r="D11" s="2">
        <v>12</v>
      </c>
      <c r="E11" s="2">
        <v>8</v>
      </c>
      <c r="F11" s="5">
        <f t="shared" si="0"/>
        <v>372</v>
      </c>
    </row>
    <row r="12" spans="2:6" x14ac:dyDescent="0.25">
      <c r="B12" s="1" t="s">
        <v>9</v>
      </c>
      <c r="C12" s="5">
        <f t="shared" si="1"/>
        <v>372</v>
      </c>
      <c r="D12" s="2">
        <v>10</v>
      </c>
      <c r="E12" s="2">
        <v>7</v>
      </c>
      <c r="F12" s="5">
        <f t="shared" si="0"/>
        <v>375</v>
      </c>
    </row>
    <row r="13" spans="2:6" x14ac:dyDescent="0.25">
      <c r="B13" s="1" t="s">
        <v>10</v>
      </c>
      <c r="C13" s="5">
        <f t="shared" si="1"/>
        <v>375</v>
      </c>
      <c r="D13" s="2">
        <v>13</v>
      </c>
      <c r="E13" s="2">
        <v>10</v>
      </c>
      <c r="F13" s="5">
        <f t="shared" si="0"/>
        <v>378</v>
      </c>
    </row>
    <row r="14" spans="2:6" x14ac:dyDescent="0.25">
      <c r="B14" s="1" t="s">
        <v>11</v>
      </c>
      <c r="C14" s="5">
        <f>F13</f>
        <v>378</v>
      </c>
      <c r="D14" s="2">
        <v>10</v>
      </c>
      <c r="E14" s="2">
        <v>5</v>
      </c>
      <c r="F14" s="5">
        <f t="shared" si="0"/>
        <v>383</v>
      </c>
    </row>
    <row r="15" spans="2:6" x14ac:dyDescent="0.25">
      <c r="D15" s="2">
        <f>SUM(D3:D14)</f>
        <v>158</v>
      </c>
    </row>
    <row r="16" spans="2:6" x14ac:dyDescent="0.25">
      <c r="E16" s="1" t="s">
        <v>20</v>
      </c>
      <c r="F16" s="4">
        <f>AVERAGE(F3:F14)</f>
        <v>350.66666666666669</v>
      </c>
    </row>
    <row r="17" spans="5:6" x14ac:dyDescent="0.25">
      <c r="E17" s="1" t="s">
        <v>18</v>
      </c>
      <c r="F17" s="2">
        <f>SUM(E3:E14)</f>
        <v>79</v>
      </c>
    </row>
    <row r="18" spans="5:6" x14ac:dyDescent="0.25">
      <c r="E18" s="1" t="s">
        <v>19</v>
      </c>
      <c r="F18" s="3">
        <f>F17/F16</f>
        <v>0.22528517110266158</v>
      </c>
    </row>
    <row r="19" spans="5:6" x14ac:dyDescent="0.25">
      <c r="F19" s="2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3994-1787-489F-9EA8-C3CEEFC70DDB}">
  <sheetPr>
    <tabColor theme="6"/>
  </sheetPr>
  <dimension ref="B2:F19"/>
  <sheetViews>
    <sheetView workbookViewId="0">
      <selection activeCell="D15" sqref="D15"/>
    </sheetView>
  </sheetViews>
  <sheetFormatPr defaultRowHeight="15.75" x14ac:dyDescent="0.25"/>
  <cols>
    <col min="1" max="1" width="9.140625" style="1"/>
    <col min="2" max="2" width="10.85546875" style="1" bestFit="1" customWidth="1"/>
    <col min="3" max="3" width="30.7109375" style="1" bestFit="1" customWidth="1"/>
    <col min="4" max="4" width="10.140625" style="1" bestFit="1" customWidth="1"/>
    <col min="5" max="5" width="27.140625" style="1" bestFit="1" customWidth="1"/>
    <col min="6" max="6" width="27.42578125" style="1" bestFit="1" customWidth="1"/>
    <col min="7" max="16384" width="9.140625" style="1"/>
  </cols>
  <sheetData>
    <row r="2" spans="2:6" x14ac:dyDescent="0.25">
      <c r="B2" s="1" t="s">
        <v>12</v>
      </c>
      <c r="C2" s="2" t="s">
        <v>16</v>
      </c>
      <c r="D2" s="2" t="s">
        <v>13</v>
      </c>
      <c r="E2" s="2" t="s">
        <v>14</v>
      </c>
      <c r="F2" s="2" t="s">
        <v>15</v>
      </c>
    </row>
    <row r="3" spans="2:6" x14ac:dyDescent="0.25">
      <c r="B3" s="1" t="s">
        <v>0</v>
      </c>
      <c r="C3" s="5">
        <f>'Year 2012'!F14</f>
        <v>383</v>
      </c>
      <c r="D3" s="2">
        <v>5</v>
      </c>
      <c r="E3" s="2">
        <v>3</v>
      </c>
      <c r="F3" s="5">
        <f>(C3+D3)-E3</f>
        <v>385</v>
      </c>
    </row>
    <row r="4" spans="2:6" x14ac:dyDescent="0.25">
      <c r="B4" s="1" t="s">
        <v>1</v>
      </c>
      <c r="C4" s="5">
        <f>F3</f>
        <v>385</v>
      </c>
      <c r="D4" s="2">
        <v>7</v>
      </c>
      <c r="E4" s="2">
        <v>4</v>
      </c>
      <c r="F4" s="5">
        <f t="shared" ref="F4:F14" si="0">(C4+D4)-E4</f>
        <v>388</v>
      </c>
    </row>
    <row r="5" spans="2:6" x14ac:dyDescent="0.25">
      <c r="B5" s="1" t="s">
        <v>2</v>
      </c>
      <c r="C5" s="5">
        <f>F4</f>
        <v>388</v>
      </c>
      <c r="D5" s="2">
        <v>9</v>
      </c>
      <c r="E5" s="2">
        <v>10</v>
      </c>
      <c r="F5" s="5">
        <f t="shared" si="0"/>
        <v>387</v>
      </c>
    </row>
    <row r="6" spans="2:6" x14ac:dyDescent="0.25">
      <c r="B6" s="1" t="s">
        <v>3</v>
      </c>
      <c r="C6" s="5">
        <f t="shared" ref="C5:C14" si="1">F5</f>
        <v>387</v>
      </c>
      <c r="D6" s="2">
        <v>10</v>
      </c>
      <c r="E6" s="2">
        <v>5</v>
      </c>
      <c r="F6" s="5">
        <f t="shared" si="0"/>
        <v>392</v>
      </c>
    </row>
    <row r="7" spans="2:6" x14ac:dyDescent="0.25">
      <c r="B7" s="1" t="s">
        <v>4</v>
      </c>
      <c r="C7" s="5">
        <f t="shared" si="1"/>
        <v>392</v>
      </c>
      <c r="D7" s="2">
        <v>13</v>
      </c>
      <c r="E7" s="2">
        <v>0</v>
      </c>
      <c r="F7" s="5">
        <f t="shared" si="0"/>
        <v>405</v>
      </c>
    </row>
    <row r="8" spans="2:6" x14ac:dyDescent="0.25">
      <c r="B8" s="1" t="s">
        <v>5</v>
      </c>
      <c r="C8" s="5">
        <f t="shared" si="1"/>
        <v>405</v>
      </c>
      <c r="D8" s="2">
        <v>15</v>
      </c>
      <c r="E8" s="2">
        <v>10</v>
      </c>
      <c r="F8" s="5">
        <f t="shared" si="0"/>
        <v>410</v>
      </c>
    </row>
    <row r="9" spans="2:6" x14ac:dyDescent="0.25">
      <c r="B9" s="1" t="s">
        <v>6</v>
      </c>
      <c r="C9" s="5">
        <f t="shared" si="1"/>
        <v>410</v>
      </c>
      <c r="D9" s="2">
        <v>18</v>
      </c>
      <c r="E9" s="2">
        <v>8</v>
      </c>
      <c r="F9" s="5">
        <f t="shared" si="0"/>
        <v>420</v>
      </c>
    </row>
    <row r="10" spans="2:6" x14ac:dyDescent="0.25">
      <c r="B10" s="1" t="s">
        <v>7</v>
      </c>
      <c r="C10" s="5">
        <f t="shared" si="1"/>
        <v>420</v>
      </c>
      <c r="D10" s="2">
        <v>11</v>
      </c>
      <c r="E10" s="2">
        <v>5</v>
      </c>
      <c r="F10" s="5">
        <f t="shared" si="0"/>
        <v>426</v>
      </c>
    </row>
    <row r="11" spans="2:6" x14ac:dyDescent="0.25">
      <c r="B11" s="1" t="s">
        <v>8</v>
      </c>
      <c r="C11" s="5">
        <f t="shared" si="1"/>
        <v>426</v>
      </c>
      <c r="D11" s="2">
        <v>10</v>
      </c>
      <c r="E11" s="2">
        <v>5</v>
      </c>
      <c r="F11" s="5">
        <f t="shared" si="0"/>
        <v>431</v>
      </c>
    </row>
    <row r="12" spans="2:6" x14ac:dyDescent="0.25">
      <c r="B12" s="1" t="s">
        <v>9</v>
      </c>
      <c r="C12" s="5">
        <f>F11</f>
        <v>431</v>
      </c>
      <c r="D12" s="2">
        <v>15</v>
      </c>
      <c r="E12" s="2">
        <v>6</v>
      </c>
      <c r="F12" s="5">
        <f t="shared" si="0"/>
        <v>440</v>
      </c>
    </row>
    <row r="13" spans="2:6" x14ac:dyDescent="0.25">
      <c r="B13" s="1" t="s">
        <v>10</v>
      </c>
      <c r="C13" s="5">
        <f t="shared" si="1"/>
        <v>440</v>
      </c>
      <c r="D13" s="2">
        <v>10</v>
      </c>
      <c r="E13" s="2">
        <v>6</v>
      </c>
      <c r="F13" s="5">
        <f t="shared" si="0"/>
        <v>444</v>
      </c>
    </row>
    <row r="14" spans="2:6" x14ac:dyDescent="0.25">
      <c r="B14" s="1" t="s">
        <v>11</v>
      </c>
      <c r="C14" s="5">
        <f>F13</f>
        <v>444</v>
      </c>
      <c r="D14" s="2">
        <v>8</v>
      </c>
      <c r="E14" s="2">
        <v>9</v>
      </c>
      <c r="F14" s="5">
        <f t="shared" si="0"/>
        <v>443</v>
      </c>
    </row>
    <row r="15" spans="2:6" x14ac:dyDescent="0.25">
      <c r="D15" s="2">
        <f>SUM(D3:D14)</f>
        <v>131</v>
      </c>
    </row>
    <row r="16" spans="2:6" x14ac:dyDescent="0.25">
      <c r="E16" s="1" t="s">
        <v>20</v>
      </c>
      <c r="F16" s="4">
        <f>AVERAGE(F3:F14)</f>
        <v>414.25</v>
      </c>
    </row>
    <row r="17" spans="5:6" x14ac:dyDescent="0.25">
      <c r="E17" s="1" t="s">
        <v>18</v>
      </c>
      <c r="F17" s="2">
        <f>SUM(E3:E14)</f>
        <v>71</v>
      </c>
    </row>
    <row r="18" spans="5:6" x14ac:dyDescent="0.25">
      <c r="E18" s="1" t="s">
        <v>19</v>
      </c>
      <c r="F18" s="3">
        <f>F17/F16</f>
        <v>0.17139408569704284</v>
      </c>
    </row>
    <row r="19" spans="5:6" x14ac:dyDescent="0.25">
      <c r="F19" s="2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FB49-78F6-452F-8676-9D04D8ABDC8B}">
  <sheetPr>
    <tabColor theme="7"/>
  </sheetPr>
  <dimension ref="B2:F19"/>
  <sheetViews>
    <sheetView workbookViewId="0">
      <selection activeCell="D15" sqref="D15"/>
    </sheetView>
  </sheetViews>
  <sheetFormatPr defaultRowHeight="15.75" x14ac:dyDescent="0.25"/>
  <cols>
    <col min="1" max="1" width="9.140625" style="1"/>
    <col min="2" max="2" width="10.85546875" style="1" bestFit="1" customWidth="1"/>
    <col min="3" max="3" width="30.7109375" style="1" bestFit="1" customWidth="1"/>
    <col min="4" max="4" width="10.140625" style="1" bestFit="1" customWidth="1"/>
    <col min="5" max="5" width="27.140625" style="1" bestFit="1" customWidth="1"/>
    <col min="6" max="6" width="27.42578125" style="1" bestFit="1" customWidth="1"/>
    <col min="7" max="16384" width="9.140625" style="1"/>
  </cols>
  <sheetData>
    <row r="2" spans="2:6" x14ac:dyDescent="0.25">
      <c r="B2" s="1" t="s">
        <v>12</v>
      </c>
      <c r="C2" s="2" t="s">
        <v>16</v>
      </c>
      <c r="D2" s="2" t="s">
        <v>13</v>
      </c>
      <c r="E2" s="2" t="s">
        <v>14</v>
      </c>
      <c r="F2" s="2" t="s">
        <v>15</v>
      </c>
    </row>
    <row r="3" spans="2:6" x14ac:dyDescent="0.25">
      <c r="B3" s="1" t="s">
        <v>0</v>
      </c>
      <c r="C3" s="5">
        <f>'Year 2013'!F14</f>
        <v>443</v>
      </c>
      <c r="D3" s="2">
        <v>15</v>
      </c>
      <c r="E3" s="2">
        <v>10</v>
      </c>
      <c r="F3" s="5">
        <f>(C3+D3)-E3</f>
        <v>448</v>
      </c>
    </row>
    <row r="4" spans="2:6" x14ac:dyDescent="0.25">
      <c r="B4" s="1" t="s">
        <v>1</v>
      </c>
      <c r="C4" s="5">
        <f>F3</f>
        <v>448</v>
      </c>
      <c r="D4" s="2">
        <v>10</v>
      </c>
      <c r="E4" s="2">
        <v>5</v>
      </c>
      <c r="F4" s="5">
        <f t="shared" ref="F4:F14" si="0">(C4+D4)-E4</f>
        <v>453</v>
      </c>
    </row>
    <row r="5" spans="2:6" x14ac:dyDescent="0.25">
      <c r="B5" s="1" t="s">
        <v>2</v>
      </c>
      <c r="C5" s="5">
        <f t="shared" ref="C5:C14" si="1">F4</f>
        <v>453</v>
      </c>
      <c r="D5" s="2">
        <v>13</v>
      </c>
      <c r="E5" s="2">
        <v>3</v>
      </c>
      <c r="F5" s="5">
        <f t="shared" si="0"/>
        <v>463</v>
      </c>
    </row>
    <row r="6" spans="2:6" x14ac:dyDescent="0.25">
      <c r="B6" s="1" t="s">
        <v>3</v>
      </c>
      <c r="C6" s="5">
        <f t="shared" si="1"/>
        <v>463</v>
      </c>
      <c r="D6" s="2">
        <v>6</v>
      </c>
      <c r="E6" s="2">
        <v>3</v>
      </c>
      <c r="F6" s="5">
        <f t="shared" si="0"/>
        <v>466</v>
      </c>
    </row>
    <row r="7" spans="2:6" x14ac:dyDescent="0.25">
      <c r="B7" s="1" t="s">
        <v>4</v>
      </c>
      <c r="C7" s="5">
        <f t="shared" si="1"/>
        <v>466</v>
      </c>
      <c r="D7" s="2">
        <v>15</v>
      </c>
      <c r="E7" s="2">
        <v>10</v>
      </c>
      <c r="F7" s="5">
        <f t="shared" si="0"/>
        <v>471</v>
      </c>
    </row>
    <row r="8" spans="2:6" x14ac:dyDescent="0.25">
      <c r="B8" s="1" t="s">
        <v>5</v>
      </c>
      <c r="C8" s="5">
        <f t="shared" si="1"/>
        <v>471</v>
      </c>
      <c r="D8" s="2">
        <v>12</v>
      </c>
      <c r="E8" s="2">
        <v>4</v>
      </c>
      <c r="F8" s="5">
        <f t="shared" si="0"/>
        <v>479</v>
      </c>
    </row>
    <row r="9" spans="2:6" x14ac:dyDescent="0.25">
      <c r="B9" s="1" t="s">
        <v>6</v>
      </c>
      <c r="C9" s="5">
        <f t="shared" si="1"/>
        <v>479</v>
      </c>
      <c r="D9" s="2">
        <v>15</v>
      </c>
      <c r="E9" s="2">
        <v>5</v>
      </c>
      <c r="F9" s="5">
        <f t="shared" si="0"/>
        <v>489</v>
      </c>
    </row>
    <row r="10" spans="2:6" x14ac:dyDescent="0.25">
      <c r="B10" s="1" t="s">
        <v>7</v>
      </c>
      <c r="C10" s="5">
        <f t="shared" si="1"/>
        <v>489</v>
      </c>
      <c r="D10" s="2">
        <v>10</v>
      </c>
      <c r="E10" s="2">
        <v>3</v>
      </c>
      <c r="F10" s="5">
        <f t="shared" si="0"/>
        <v>496</v>
      </c>
    </row>
    <row r="11" spans="2:6" x14ac:dyDescent="0.25">
      <c r="B11" s="1" t="s">
        <v>8</v>
      </c>
      <c r="C11" s="5">
        <f t="shared" si="1"/>
        <v>496</v>
      </c>
      <c r="D11" s="2">
        <v>11</v>
      </c>
      <c r="E11" s="2">
        <v>7</v>
      </c>
      <c r="F11" s="5">
        <f t="shared" si="0"/>
        <v>500</v>
      </c>
    </row>
    <row r="12" spans="2:6" x14ac:dyDescent="0.25">
      <c r="B12" s="1" t="s">
        <v>9</v>
      </c>
      <c r="C12" s="5">
        <f t="shared" si="1"/>
        <v>500</v>
      </c>
      <c r="D12" s="2">
        <v>15</v>
      </c>
      <c r="E12" s="2">
        <v>11</v>
      </c>
      <c r="F12" s="5">
        <f t="shared" si="0"/>
        <v>504</v>
      </c>
    </row>
    <row r="13" spans="2:6" x14ac:dyDescent="0.25">
      <c r="B13" s="1" t="s">
        <v>10</v>
      </c>
      <c r="C13" s="5">
        <f t="shared" si="1"/>
        <v>504</v>
      </c>
      <c r="D13" s="2">
        <v>12</v>
      </c>
      <c r="E13" s="2">
        <v>6</v>
      </c>
      <c r="F13" s="5">
        <f t="shared" si="0"/>
        <v>510</v>
      </c>
    </row>
    <row r="14" spans="2:6" x14ac:dyDescent="0.25">
      <c r="B14" s="1" t="s">
        <v>11</v>
      </c>
      <c r="C14" s="5">
        <f t="shared" si="1"/>
        <v>510</v>
      </c>
      <c r="D14" s="2">
        <v>10</v>
      </c>
      <c r="E14" s="2">
        <v>5</v>
      </c>
      <c r="F14" s="5">
        <f t="shared" si="0"/>
        <v>515</v>
      </c>
    </row>
    <row r="15" spans="2:6" x14ac:dyDescent="0.25">
      <c r="D15" s="2">
        <f>SUM(D3:D14)</f>
        <v>144</v>
      </c>
    </row>
    <row r="16" spans="2:6" x14ac:dyDescent="0.25">
      <c r="E16" s="1" t="s">
        <v>20</v>
      </c>
      <c r="F16" s="2">
        <f>AVERAGE(F3:F14)</f>
        <v>482.83333333333331</v>
      </c>
    </row>
    <row r="17" spans="5:6" x14ac:dyDescent="0.25">
      <c r="E17" s="1" t="s">
        <v>18</v>
      </c>
      <c r="F17" s="2">
        <f>SUM(E3:E14)</f>
        <v>72</v>
      </c>
    </row>
    <row r="18" spans="5:6" x14ac:dyDescent="0.25">
      <c r="E18" s="1" t="s">
        <v>19</v>
      </c>
      <c r="F18" s="3">
        <f>F17/F16</f>
        <v>0.14911977908180876</v>
      </c>
    </row>
    <row r="19" spans="5:6" x14ac:dyDescent="0.25">
      <c r="F19" s="2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E34F-1F39-4521-AE39-6499EB1DD156}">
  <sheetPr>
    <tabColor theme="9"/>
  </sheetPr>
  <dimension ref="B2:F19"/>
  <sheetViews>
    <sheetView workbookViewId="0">
      <selection activeCell="D15" sqref="D15"/>
    </sheetView>
  </sheetViews>
  <sheetFormatPr defaultRowHeight="15.75" x14ac:dyDescent="0.25"/>
  <cols>
    <col min="1" max="1" width="9.140625" style="1"/>
    <col min="2" max="2" width="10.85546875" style="1" bestFit="1" customWidth="1"/>
    <col min="3" max="3" width="30.7109375" style="1" bestFit="1" customWidth="1"/>
    <col min="4" max="4" width="10.140625" style="1" bestFit="1" customWidth="1"/>
    <col min="5" max="5" width="27.140625" style="1" bestFit="1" customWidth="1"/>
    <col min="6" max="6" width="27.42578125" style="1" bestFit="1" customWidth="1"/>
    <col min="7" max="16384" width="9.140625" style="1"/>
  </cols>
  <sheetData>
    <row r="2" spans="2:6" x14ac:dyDescent="0.25">
      <c r="B2" s="1" t="s">
        <v>12</v>
      </c>
      <c r="C2" s="2" t="s">
        <v>16</v>
      </c>
      <c r="D2" s="2" t="s">
        <v>13</v>
      </c>
      <c r="E2" s="2" t="s">
        <v>14</v>
      </c>
      <c r="F2" s="2" t="s">
        <v>15</v>
      </c>
    </row>
    <row r="3" spans="2:6" x14ac:dyDescent="0.25">
      <c r="B3" s="1" t="s">
        <v>0</v>
      </c>
      <c r="C3" s="5">
        <f>'Year 2014'!F14</f>
        <v>515</v>
      </c>
      <c r="D3" s="2">
        <v>20</v>
      </c>
      <c r="E3" s="2">
        <v>10</v>
      </c>
      <c r="F3" s="5">
        <f>(C3+D3)-E3</f>
        <v>525</v>
      </c>
    </row>
    <row r="4" spans="2:6" x14ac:dyDescent="0.25">
      <c r="B4" s="1" t="s">
        <v>1</v>
      </c>
      <c r="C4" s="5">
        <f>F3</f>
        <v>525</v>
      </c>
      <c r="D4" s="2">
        <v>25</v>
      </c>
      <c r="E4" s="2">
        <v>15</v>
      </c>
      <c r="F4" s="5">
        <f t="shared" ref="F4:F14" si="0">(C4+D4)-E4</f>
        <v>535</v>
      </c>
    </row>
    <row r="5" spans="2:6" x14ac:dyDescent="0.25">
      <c r="B5" s="1" t="s">
        <v>2</v>
      </c>
      <c r="C5" s="5">
        <f t="shared" ref="C5:C14" si="1">F4</f>
        <v>535</v>
      </c>
      <c r="D5" s="2">
        <v>20</v>
      </c>
      <c r="E5" s="2">
        <v>11</v>
      </c>
      <c r="F5" s="5">
        <f t="shared" si="0"/>
        <v>544</v>
      </c>
    </row>
    <row r="6" spans="2:6" x14ac:dyDescent="0.25">
      <c r="B6" s="1" t="s">
        <v>3</v>
      </c>
      <c r="C6" s="5">
        <f t="shared" si="1"/>
        <v>544</v>
      </c>
      <c r="D6" s="2">
        <v>19</v>
      </c>
      <c r="E6" s="2">
        <v>9</v>
      </c>
      <c r="F6" s="5">
        <f t="shared" si="0"/>
        <v>554</v>
      </c>
    </row>
    <row r="7" spans="2:6" x14ac:dyDescent="0.25">
      <c r="B7" s="1" t="s">
        <v>4</v>
      </c>
      <c r="C7" s="5">
        <f t="shared" si="1"/>
        <v>554</v>
      </c>
      <c r="D7" s="2">
        <v>21</v>
      </c>
      <c r="E7" s="2">
        <v>7</v>
      </c>
      <c r="F7" s="5">
        <f t="shared" si="0"/>
        <v>568</v>
      </c>
    </row>
    <row r="8" spans="2:6" x14ac:dyDescent="0.25">
      <c r="B8" s="1" t="s">
        <v>5</v>
      </c>
      <c r="C8" s="5">
        <f t="shared" si="1"/>
        <v>568</v>
      </c>
      <c r="D8" s="2">
        <v>22</v>
      </c>
      <c r="E8" s="2">
        <v>12</v>
      </c>
      <c r="F8" s="5">
        <f t="shared" si="0"/>
        <v>578</v>
      </c>
    </row>
    <row r="9" spans="2:6" x14ac:dyDescent="0.25">
      <c r="B9" s="1" t="s">
        <v>6</v>
      </c>
      <c r="C9" s="5">
        <f t="shared" si="1"/>
        <v>578</v>
      </c>
      <c r="D9" s="2">
        <v>20</v>
      </c>
      <c r="E9" s="2">
        <v>5</v>
      </c>
      <c r="F9" s="5">
        <f t="shared" si="0"/>
        <v>593</v>
      </c>
    </row>
    <row r="10" spans="2:6" x14ac:dyDescent="0.25">
      <c r="B10" s="1" t="s">
        <v>7</v>
      </c>
      <c r="C10" s="5">
        <f t="shared" si="1"/>
        <v>593</v>
      </c>
      <c r="D10" s="2">
        <v>15</v>
      </c>
      <c r="E10" s="2">
        <v>12</v>
      </c>
      <c r="F10" s="5">
        <f t="shared" si="0"/>
        <v>596</v>
      </c>
    </row>
    <row r="11" spans="2:6" x14ac:dyDescent="0.25">
      <c r="B11" s="1" t="s">
        <v>8</v>
      </c>
      <c r="C11" s="5">
        <f t="shared" si="1"/>
        <v>596</v>
      </c>
      <c r="D11" s="2">
        <v>17</v>
      </c>
      <c r="E11" s="2">
        <v>2</v>
      </c>
      <c r="F11" s="5">
        <f t="shared" si="0"/>
        <v>611</v>
      </c>
    </row>
    <row r="12" spans="2:6" x14ac:dyDescent="0.25">
      <c r="B12" s="1" t="s">
        <v>9</v>
      </c>
      <c r="C12" s="5">
        <f t="shared" si="1"/>
        <v>611</v>
      </c>
      <c r="D12" s="2">
        <v>20</v>
      </c>
      <c r="E12" s="2">
        <v>10</v>
      </c>
      <c r="F12" s="5">
        <f t="shared" si="0"/>
        <v>621</v>
      </c>
    </row>
    <row r="13" spans="2:6" x14ac:dyDescent="0.25">
      <c r="B13" s="1" t="s">
        <v>10</v>
      </c>
      <c r="C13" s="5">
        <f t="shared" si="1"/>
        <v>621</v>
      </c>
      <c r="D13" s="2">
        <v>18</v>
      </c>
      <c r="E13" s="2">
        <v>9</v>
      </c>
      <c r="F13" s="5">
        <f t="shared" si="0"/>
        <v>630</v>
      </c>
    </row>
    <row r="14" spans="2:6" x14ac:dyDescent="0.25">
      <c r="B14" s="1" t="s">
        <v>11</v>
      </c>
      <c r="C14" s="5">
        <f t="shared" si="1"/>
        <v>630</v>
      </c>
      <c r="D14" s="2">
        <v>15</v>
      </c>
      <c r="E14" s="2">
        <v>7</v>
      </c>
      <c r="F14" s="5">
        <f t="shared" si="0"/>
        <v>638</v>
      </c>
    </row>
    <row r="15" spans="2:6" x14ac:dyDescent="0.25">
      <c r="D15" s="2">
        <f>SUM(D3:D14)</f>
        <v>232</v>
      </c>
    </row>
    <row r="16" spans="2:6" x14ac:dyDescent="0.25">
      <c r="E16" s="1" t="s">
        <v>20</v>
      </c>
      <c r="F16" s="4">
        <f>AVERAGE(F3:F14)</f>
        <v>582.75</v>
      </c>
    </row>
    <row r="17" spans="5:6" x14ac:dyDescent="0.25">
      <c r="E17" s="1" t="s">
        <v>18</v>
      </c>
      <c r="F17" s="2">
        <f>SUM(E3:E14)</f>
        <v>109</v>
      </c>
    </row>
    <row r="18" spans="5:6" x14ac:dyDescent="0.25">
      <c r="E18" s="1" t="s">
        <v>19</v>
      </c>
      <c r="F18" s="3">
        <f>F17/F16</f>
        <v>0.18704418704418704</v>
      </c>
    </row>
    <row r="19" spans="5:6" x14ac:dyDescent="0.25">
      <c r="F19" s="2"/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065F-9060-4723-8747-E825222C0CB2}">
  <sheetPr>
    <tabColor rgb="FFFFFF00"/>
  </sheetPr>
  <dimension ref="B2:F19"/>
  <sheetViews>
    <sheetView workbookViewId="0">
      <selection activeCell="D15" sqref="D15"/>
    </sheetView>
  </sheetViews>
  <sheetFormatPr defaultRowHeight="15.75" x14ac:dyDescent="0.25"/>
  <cols>
    <col min="1" max="1" width="9.140625" style="1"/>
    <col min="2" max="2" width="10.85546875" style="1" bestFit="1" customWidth="1"/>
    <col min="3" max="3" width="30.7109375" style="1" bestFit="1" customWidth="1"/>
    <col min="4" max="4" width="10.140625" style="1" bestFit="1" customWidth="1"/>
    <col min="5" max="5" width="27.140625" style="1" bestFit="1" customWidth="1"/>
    <col min="6" max="6" width="27.42578125" style="1" bestFit="1" customWidth="1"/>
    <col min="7" max="16384" width="9.140625" style="1"/>
  </cols>
  <sheetData>
    <row r="2" spans="2:6" x14ac:dyDescent="0.25">
      <c r="B2" s="1" t="s">
        <v>12</v>
      </c>
      <c r="C2" s="2" t="s">
        <v>16</v>
      </c>
      <c r="D2" s="2" t="s">
        <v>13</v>
      </c>
      <c r="E2" s="2" t="s">
        <v>14</v>
      </c>
      <c r="F2" s="2" t="s">
        <v>15</v>
      </c>
    </row>
    <row r="3" spans="2:6" x14ac:dyDescent="0.25">
      <c r="B3" s="1" t="s">
        <v>0</v>
      </c>
      <c r="C3" s="5">
        <f>'Year 2015'!F14</f>
        <v>638</v>
      </c>
      <c r="D3" s="2">
        <v>30</v>
      </c>
      <c r="E3" s="2">
        <v>10</v>
      </c>
      <c r="F3" s="5">
        <f>(C3+D3)-E3</f>
        <v>658</v>
      </c>
    </row>
    <row r="4" spans="2:6" x14ac:dyDescent="0.25">
      <c r="B4" s="1" t="s">
        <v>1</v>
      </c>
      <c r="C4" s="5">
        <f>F3</f>
        <v>658</v>
      </c>
      <c r="D4" s="2">
        <v>20</v>
      </c>
      <c r="E4" s="2">
        <v>10</v>
      </c>
      <c r="F4" s="5">
        <f t="shared" ref="F4:F14" si="0">(C4+D4)-E4</f>
        <v>668</v>
      </c>
    </row>
    <row r="5" spans="2:6" x14ac:dyDescent="0.25">
      <c r="B5" s="1" t="s">
        <v>2</v>
      </c>
      <c r="C5" s="5">
        <f t="shared" ref="C5:C14" si="1">F4</f>
        <v>668</v>
      </c>
      <c r="D5" s="2">
        <v>25</v>
      </c>
      <c r="E5" s="2">
        <v>15</v>
      </c>
      <c r="F5" s="5">
        <f t="shared" si="0"/>
        <v>678</v>
      </c>
    </row>
    <row r="6" spans="2:6" x14ac:dyDescent="0.25">
      <c r="B6" s="1" t="s">
        <v>3</v>
      </c>
      <c r="C6" s="5">
        <f t="shared" si="1"/>
        <v>678</v>
      </c>
      <c r="D6" s="2">
        <v>15</v>
      </c>
      <c r="E6" s="2">
        <v>8</v>
      </c>
      <c r="F6" s="5">
        <f t="shared" si="0"/>
        <v>685</v>
      </c>
    </row>
    <row r="7" spans="2:6" x14ac:dyDescent="0.25">
      <c r="B7" s="1" t="s">
        <v>4</v>
      </c>
      <c r="C7" s="5">
        <f t="shared" si="1"/>
        <v>685</v>
      </c>
      <c r="D7" s="2">
        <v>17</v>
      </c>
      <c r="E7" s="2">
        <v>7</v>
      </c>
      <c r="F7" s="5">
        <f t="shared" si="0"/>
        <v>695</v>
      </c>
    </row>
    <row r="8" spans="2:6" x14ac:dyDescent="0.25">
      <c r="B8" s="1" t="s">
        <v>5</v>
      </c>
      <c r="C8" s="5">
        <f t="shared" si="1"/>
        <v>695</v>
      </c>
      <c r="D8" s="2">
        <v>19</v>
      </c>
      <c r="E8" s="2">
        <v>15</v>
      </c>
      <c r="F8" s="5">
        <f t="shared" si="0"/>
        <v>699</v>
      </c>
    </row>
    <row r="9" spans="2:6" x14ac:dyDescent="0.25">
      <c r="B9" s="1" t="s">
        <v>6</v>
      </c>
      <c r="C9" s="5">
        <f t="shared" si="1"/>
        <v>699</v>
      </c>
      <c r="D9" s="2">
        <v>10</v>
      </c>
      <c r="E9" s="2">
        <v>10</v>
      </c>
      <c r="F9" s="5">
        <f t="shared" si="0"/>
        <v>699</v>
      </c>
    </row>
    <row r="10" spans="2:6" x14ac:dyDescent="0.25">
      <c r="B10" s="1" t="s">
        <v>7</v>
      </c>
      <c r="C10" s="5">
        <f t="shared" si="1"/>
        <v>699</v>
      </c>
      <c r="D10" s="2">
        <v>15</v>
      </c>
      <c r="E10" s="2">
        <v>10</v>
      </c>
      <c r="F10" s="5">
        <f t="shared" si="0"/>
        <v>704</v>
      </c>
    </row>
    <row r="11" spans="2:6" x14ac:dyDescent="0.25">
      <c r="B11" s="1" t="s">
        <v>8</v>
      </c>
      <c r="C11" s="5">
        <f t="shared" si="1"/>
        <v>704</v>
      </c>
      <c r="D11" s="2">
        <v>13</v>
      </c>
      <c r="E11" s="2">
        <v>12</v>
      </c>
      <c r="F11" s="5">
        <f t="shared" si="0"/>
        <v>705</v>
      </c>
    </row>
    <row r="12" spans="2:6" x14ac:dyDescent="0.25">
      <c r="B12" s="1" t="s">
        <v>9</v>
      </c>
      <c r="C12" s="5">
        <f t="shared" si="1"/>
        <v>705</v>
      </c>
      <c r="D12" s="2">
        <v>12</v>
      </c>
      <c r="E12" s="2">
        <v>10</v>
      </c>
      <c r="F12" s="5">
        <f t="shared" si="0"/>
        <v>707</v>
      </c>
    </row>
    <row r="13" spans="2:6" x14ac:dyDescent="0.25">
      <c r="B13" s="1" t="s">
        <v>10</v>
      </c>
      <c r="C13" s="5">
        <f t="shared" si="1"/>
        <v>707</v>
      </c>
      <c r="D13" s="2">
        <v>25</v>
      </c>
      <c r="E13" s="2">
        <v>15</v>
      </c>
      <c r="F13" s="5">
        <f t="shared" si="0"/>
        <v>717</v>
      </c>
    </row>
    <row r="14" spans="2:6" x14ac:dyDescent="0.25">
      <c r="B14" s="1" t="s">
        <v>11</v>
      </c>
      <c r="C14" s="5">
        <f t="shared" si="1"/>
        <v>717</v>
      </c>
      <c r="D14" s="2">
        <v>19</v>
      </c>
      <c r="E14" s="2">
        <v>10</v>
      </c>
      <c r="F14" s="5">
        <f t="shared" si="0"/>
        <v>726</v>
      </c>
    </row>
    <row r="15" spans="2:6" x14ac:dyDescent="0.25">
      <c r="D15" s="2">
        <f>SUM(D3:D14)</f>
        <v>220</v>
      </c>
    </row>
    <row r="16" spans="2:6" x14ac:dyDescent="0.25">
      <c r="E16" s="1" t="s">
        <v>20</v>
      </c>
      <c r="F16" s="4">
        <f>AVERAGE(F3:F14)</f>
        <v>695.08333333333337</v>
      </c>
    </row>
    <row r="17" spans="5:6" x14ac:dyDescent="0.25">
      <c r="E17" s="1" t="s">
        <v>18</v>
      </c>
      <c r="F17" s="2">
        <f>SUM(E3:E14)</f>
        <v>132</v>
      </c>
    </row>
    <row r="18" spans="5:6" x14ac:dyDescent="0.25">
      <c r="E18" s="1" t="s">
        <v>19</v>
      </c>
      <c r="F18" s="3">
        <f>F17/F16</f>
        <v>0.18990528713583502</v>
      </c>
    </row>
    <row r="19" spans="5:6" x14ac:dyDescent="0.25">
      <c r="F19" s="2"/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6937-178D-4601-A86B-576ADB759353}">
  <sheetPr>
    <tabColor rgb="FF00B0F0"/>
  </sheetPr>
  <dimension ref="B2:F19"/>
  <sheetViews>
    <sheetView workbookViewId="0">
      <selection activeCell="D15" sqref="D15"/>
    </sheetView>
  </sheetViews>
  <sheetFormatPr defaultRowHeight="15.75" x14ac:dyDescent="0.25"/>
  <cols>
    <col min="1" max="1" width="9.140625" style="1"/>
    <col min="2" max="2" width="10.85546875" style="1" bestFit="1" customWidth="1"/>
    <col min="3" max="3" width="30.7109375" style="1" bestFit="1" customWidth="1"/>
    <col min="4" max="4" width="10.140625" style="1" bestFit="1" customWidth="1"/>
    <col min="5" max="5" width="27.140625" style="1" bestFit="1" customWidth="1"/>
    <col min="6" max="6" width="27.42578125" style="1" bestFit="1" customWidth="1"/>
    <col min="7" max="16384" width="9.140625" style="1"/>
  </cols>
  <sheetData>
    <row r="2" spans="2:6" x14ac:dyDescent="0.25">
      <c r="B2" s="1" t="s">
        <v>12</v>
      </c>
      <c r="C2" s="2" t="s">
        <v>16</v>
      </c>
      <c r="D2" s="2" t="s">
        <v>13</v>
      </c>
      <c r="E2" s="2" t="s">
        <v>14</v>
      </c>
      <c r="F2" s="2" t="s">
        <v>15</v>
      </c>
    </row>
    <row r="3" spans="2:6" x14ac:dyDescent="0.25">
      <c r="B3" s="1" t="s">
        <v>0</v>
      </c>
      <c r="C3" s="5">
        <f>'Year 2016'!F14</f>
        <v>726</v>
      </c>
      <c r="D3" s="2">
        <v>30</v>
      </c>
      <c r="E3" s="2">
        <v>25</v>
      </c>
      <c r="F3" s="5">
        <f>(C3+D3)-E3</f>
        <v>731</v>
      </c>
    </row>
    <row r="4" spans="2:6" x14ac:dyDescent="0.25">
      <c r="B4" s="1" t="s">
        <v>1</v>
      </c>
      <c r="C4" s="5">
        <f>F3</f>
        <v>731</v>
      </c>
      <c r="D4" s="2">
        <v>20</v>
      </c>
      <c r="E4" s="2">
        <v>15</v>
      </c>
      <c r="F4" s="5">
        <f t="shared" ref="F4:F14" si="0">(C4+D4)-E4</f>
        <v>736</v>
      </c>
    </row>
    <row r="5" spans="2:6" x14ac:dyDescent="0.25">
      <c r="B5" s="1" t="s">
        <v>2</v>
      </c>
      <c r="C5" s="5">
        <f t="shared" ref="C5:C14" si="1">F4</f>
        <v>736</v>
      </c>
      <c r="D5" s="2">
        <v>30</v>
      </c>
      <c r="E5" s="2">
        <v>10</v>
      </c>
      <c r="F5" s="5">
        <f t="shared" si="0"/>
        <v>756</v>
      </c>
    </row>
    <row r="6" spans="2:6" x14ac:dyDescent="0.25">
      <c r="B6" s="1" t="s">
        <v>3</v>
      </c>
      <c r="C6" s="5">
        <f t="shared" si="1"/>
        <v>756</v>
      </c>
      <c r="D6" s="2">
        <v>40</v>
      </c>
      <c r="E6" s="2">
        <v>20</v>
      </c>
      <c r="F6" s="5">
        <f t="shared" si="0"/>
        <v>776</v>
      </c>
    </row>
    <row r="7" spans="2:6" x14ac:dyDescent="0.25">
      <c r="B7" s="1" t="s">
        <v>4</v>
      </c>
      <c r="C7" s="5">
        <f t="shared" si="1"/>
        <v>776</v>
      </c>
      <c r="D7" s="2">
        <v>20</v>
      </c>
      <c r="E7" s="2">
        <v>15</v>
      </c>
      <c r="F7" s="5">
        <f t="shared" si="0"/>
        <v>781</v>
      </c>
    </row>
    <row r="8" spans="2:6" x14ac:dyDescent="0.25">
      <c r="B8" s="1" t="s">
        <v>5</v>
      </c>
      <c r="C8" s="5">
        <f t="shared" si="1"/>
        <v>781</v>
      </c>
      <c r="D8" s="2">
        <v>10</v>
      </c>
      <c r="E8" s="2">
        <v>0</v>
      </c>
      <c r="F8" s="5">
        <f t="shared" si="0"/>
        <v>791</v>
      </c>
    </row>
    <row r="9" spans="2:6" x14ac:dyDescent="0.25">
      <c r="B9" s="1" t="s">
        <v>6</v>
      </c>
      <c r="C9" s="5">
        <f t="shared" si="1"/>
        <v>791</v>
      </c>
      <c r="D9" s="2">
        <v>15</v>
      </c>
      <c r="E9" s="2">
        <v>10</v>
      </c>
      <c r="F9" s="5">
        <f t="shared" si="0"/>
        <v>796</v>
      </c>
    </row>
    <row r="10" spans="2:6" x14ac:dyDescent="0.25">
      <c r="B10" s="1" t="s">
        <v>7</v>
      </c>
      <c r="C10" s="5">
        <f t="shared" si="1"/>
        <v>796</v>
      </c>
      <c r="D10" s="2">
        <v>20</v>
      </c>
      <c r="E10" s="2">
        <v>15</v>
      </c>
      <c r="F10" s="5">
        <f t="shared" si="0"/>
        <v>801</v>
      </c>
    </row>
    <row r="11" spans="2:6" x14ac:dyDescent="0.25">
      <c r="B11" s="1" t="s">
        <v>8</v>
      </c>
      <c r="C11" s="5">
        <f t="shared" si="1"/>
        <v>801</v>
      </c>
      <c r="D11" s="2">
        <v>30</v>
      </c>
      <c r="E11" s="2">
        <v>15</v>
      </c>
      <c r="F11" s="5">
        <f t="shared" si="0"/>
        <v>816</v>
      </c>
    </row>
    <row r="12" spans="2:6" x14ac:dyDescent="0.25">
      <c r="B12" s="1" t="s">
        <v>9</v>
      </c>
      <c r="C12" s="5">
        <f t="shared" si="1"/>
        <v>816</v>
      </c>
      <c r="D12" s="2">
        <v>25</v>
      </c>
      <c r="E12" s="2">
        <v>10</v>
      </c>
      <c r="F12" s="5">
        <f t="shared" si="0"/>
        <v>831</v>
      </c>
    </row>
    <row r="13" spans="2:6" x14ac:dyDescent="0.25">
      <c r="B13" s="1" t="s">
        <v>10</v>
      </c>
      <c r="C13" s="5">
        <f t="shared" si="1"/>
        <v>831</v>
      </c>
      <c r="D13" s="2">
        <v>35</v>
      </c>
      <c r="E13" s="2">
        <v>5</v>
      </c>
      <c r="F13" s="5">
        <f t="shared" si="0"/>
        <v>861</v>
      </c>
    </row>
    <row r="14" spans="2:6" x14ac:dyDescent="0.25">
      <c r="B14" s="1" t="s">
        <v>11</v>
      </c>
      <c r="C14" s="5">
        <f t="shared" si="1"/>
        <v>861</v>
      </c>
      <c r="D14" s="2">
        <v>20</v>
      </c>
      <c r="E14" s="2">
        <v>10</v>
      </c>
      <c r="F14" s="5">
        <f t="shared" si="0"/>
        <v>871</v>
      </c>
    </row>
    <row r="15" spans="2:6" x14ac:dyDescent="0.25">
      <c r="D15" s="2">
        <f>SUM(D3:D14)</f>
        <v>295</v>
      </c>
    </row>
    <row r="16" spans="2:6" x14ac:dyDescent="0.25">
      <c r="E16" s="1" t="s">
        <v>20</v>
      </c>
      <c r="F16" s="4">
        <f>AVERAGE(F3:F14)</f>
        <v>795.58333333333337</v>
      </c>
    </row>
    <row r="17" spans="5:6" x14ac:dyDescent="0.25">
      <c r="E17" s="1" t="s">
        <v>18</v>
      </c>
      <c r="F17" s="2">
        <f>SUM(E3:E14)</f>
        <v>150</v>
      </c>
    </row>
    <row r="18" spans="5:6" x14ac:dyDescent="0.25">
      <c r="E18" s="1" t="s">
        <v>19</v>
      </c>
      <c r="F18" s="3">
        <f>F17/F16</f>
        <v>0.18854090290143499</v>
      </c>
    </row>
    <row r="19" spans="5:6" x14ac:dyDescent="0.25">
      <c r="F19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C753-731E-4B83-B49F-73600E6446DD}">
  <sheetPr>
    <tabColor rgb="FF7030A0"/>
  </sheetPr>
  <dimension ref="B2:F19"/>
  <sheetViews>
    <sheetView workbookViewId="0">
      <selection activeCell="D15" sqref="D15"/>
    </sheetView>
  </sheetViews>
  <sheetFormatPr defaultRowHeight="15.75" x14ac:dyDescent="0.25"/>
  <cols>
    <col min="1" max="1" width="9.140625" style="1"/>
    <col min="2" max="2" width="10.85546875" style="1" bestFit="1" customWidth="1"/>
    <col min="3" max="3" width="30.7109375" style="1" bestFit="1" customWidth="1"/>
    <col min="4" max="4" width="10.140625" style="1" bestFit="1" customWidth="1"/>
    <col min="5" max="5" width="27.140625" style="1" bestFit="1" customWidth="1"/>
    <col min="6" max="6" width="27.42578125" style="1" bestFit="1" customWidth="1"/>
    <col min="7" max="16384" width="9.140625" style="1"/>
  </cols>
  <sheetData>
    <row r="2" spans="2:6" x14ac:dyDescent="0.25">
      <c r="B2" s="1" t="s">
        <v>12</v>
      </c>
      <c r="C2" s="2" t="s">
        <v>16</v>
      </c>
      <c r="D2" s="2" t="s">
        <v>13</v>
      </c>
      <c r="E2" s="2" t="s">
        <v>14</v>
      </c>
      <c r="F2" s="2" t="s">
        <v>15</v>
      </c>
    </row>
    <row r="3" spans="2:6" x14ac:dyDescent="0.25">
      <c r="B3" s="1" t="s">
        <v>0</v>
      </c>
      <c r="C3" s="5">
        <f>'Year 2017'!F14</f>
        <v>871</v>
      </c>
      <c r="D3" s="2">
        <v>20</v>
      </c>
      <c r="E3" s="2">
        <v>15</v>
      </c>
      <c r="F3" s="5">
        <f>(C3+D3)-E3</f>
        <v>876</v>
      </c>
    </row>
    <row r="4" spans="2:6" x14ac:dyDescent="0.25">
      <c r="B4" s="1" t="s">
        <v>1</v>
      </c>
      <c r="C4" s="5">
        <f>F3</f>
        <v>876</v>
      </c>
      <c r="D4" s="2">
        <v>25</v>
      </c>
      <c r="E4" s="2">
        <v>10</v>
      </c>
      <c r="F4" s="5">
        <f t="shared" ref="F4:F14" si="0">(C4+D4)-E4</f>
        <v>891</v>
      </c>
    </row>
    <row r="5" spans="2:6" x14ac:dyDescent="0.25">
      <c r="B5" s="1" t="s">
        <v>2</v>
      </c>
      <c r="C5" s="5">
        <f t="shared" ref="C5:C14" si="1">F4</f>
        <v>891</v>
      </c>
      <c r="D5" s="2">
        <v>23</v>
      </c>
      <c r="E5" s="2">
        <v>13</v>
      </c>
      <c r="F5" s="5">
        <f t="shared" si="0"/>
        <v>901</v>
      </c>
    </row>
    <row r="6" spans="2:6" x14ac:dyDescent="0.25">
      <c r="B6" s="1" t="s">
        <v>3</v>
      </c>
      <c r="C6" s="5">
        <f t="shared" si="1"/>
        <v>901</v>
      </c>
      <c r="D6" s="2">
        <v>22</v>
      </c>
      <c r="E6" s="2">
        <v>12</v>
      </c>
      <c r="F6" s="5">
        <f t="shared" si="0"/>
        <v>911</v>
      </c>
    </row>
    <row r="7" spans="2:6" x14ac:dyDescent="0.25">
      <c r="B7" s="1" t="s">
        <v>4</v>
      </c>
      <c r="C7" s="5">
        <f t="shared" si="1"/>
        <v>911</v>
      </c>
      <c r="D7" s="2">
        <v>10</v>
      </c>
      <c r="E7" s="2">
        <v>5</v>
      </c>
      <c r="F7" s="5">
        <f t="shared" si="0"/>
        <v>916</v>
      </c>
    </row>
    <row r="8" spans="2:6" x14ac:dyDescent="0.25">
      <c r="B8" s="1" t="s">
        <v>5</v>
      </c>
      <c r="C8" s="5">
        <f t="shared" si="1"/>
        <v>916</v>
      </c>
      <c r="D8" s="2">
        <v>15</v>
      </c>
      <c r="E8" s="2">
        <v>10</v>
      </c>
      <c r="F8" s="5">
        <f t="shared" si="0"/>
        <v>921</v>
      </c>
    </row>
    <row r="9" spans="2:6" x14ac:dyDescent="0.25">
      <c r="B9" s="1" t="s">
        <v>6</v>
      </c>
      <c r="C9" s="5">
        <f t="shared" si="1"/>
        <v>921</v>
      </c>
      <c r="D9" s="2">
        <v>14</v>
      </c>
      <c r="E9" s="2">
        <v>7</v>
      </c>
      <c r="F9" s="5">
        <f t="shared" si="0"/>
        <v>928</v>
      </c>
    </row>
    <row r="10" spans="2:6" x14ac:dyDescent="0.25">
      <c r="B10" s="1" t="s">
        <v>7</v>
      </c>
      <c r="C10" s="5">
        <f t="shared" si="1"/>
        <v>928</v>
      </c>
      <c r="D10" s="2">
        <v>17</v>
      </c>
      <c r="E10" s="2">
        <v>10</v>
      </c>
      <c r="F10" s="5">
        <f t="shared" si="0"/>
        <v>935</v>
      </c>
    </row>
    <row r="11" spans="2:6" x14ac:dyDescent="0.25">
      <c r="B11" s="1" t="s">
        <v>8</v>
      </c>
      <c r="C11" s="5">
        <f t="shared" si="1"/>
        <v>935</v>
      </c>
      <c r="D11" s="2">
        <v>18</v>
      </c>
      <c r="E11" s="2">
        <v>9</v>
      </c>
      <c r="F11" s="5">
        <f t="shared" si="0"/>
        <v>944</v>
      </c>
    </row>
    <row r="12" spans="2:6" x14ac:dyDescent="0.25">
      <c r="B12" s="1" t="s">
        <v>9</v>
      </c>
      <c r="C12" s="5">
        <f t="shared" si="1"/>
        <v>944</v>
      </c>
      <c r="D12" s="2">
        <v>15</v>
      </c>
      <c r="E12" s="2">
        <v>17</v>
      </c>
      <c r="F12" s="5">
        <f t="shared" si="0"/>
        <v>942</v>
      </c>
    </row>
    <row r="13" spans="2:6" x14ac:dyDescent="0.25">
      <c r="B13" s="1" t="s">
        <v>10</v>
      </c>
      <c r="C13" s="5">
        <f t="shared" si="1"/>
        <v>942</v>
      </c>
      <c r="D13" s="2">
        <v>12</v>
      </c>
      <c r="E13" s="2">
        <v>12</v>
      </c>
      <c r="F13" s="5">
        <f t="shared" si="0"/>
        <v>942</v>
      </c>
    </row>
    <row r="14" spans="2:6" x14ac:dyDescent="0.25">
      <c r="B14" s="1" t="s">
        <v>11</v>
      </c>
      <c r="C14" s="5">
        <f t="shared" si="1"/>
        <v>942</v>
      </c>
      <c r="D14" s="2">
        <v>10</v>
      </c>
      <c r="E14" s="2">
        <v>5</v>
      </c>
      <c r="F14" s="5">
        <f>(C14+D14)-E14</f>
        <v>947</v>
      </c>
    </row>
    <row r="15" spans="2:6" x14ac:dyDescent="0.25">
      <c r="D15" s="2">
        <f>SUM(D3:D14)</f>
        <v>201</v>
      </c>
    </row>
    <row r="16" spans="2:6" x14ac:dyDescent="0.25">
      <c r="E16" s="1" t="s">
        <v>20</v>
      </c>
      <c r="F16" s="4">
        <f>AVERAGE(F3:F14)</f>
        <v>921.16666666666663</v>
      </c>
    </row>
    <row r="17" spans="5:6" x14ac:dyDescent="0.25">
      <c r="E17" s="1" t="s">
        <v>18</v>
      </c>
      <c r="F17" s="2">
        <f>SUM(E3:E14)</f>
        <v>125</v>
      </c>
    </row>
    <row r="18" spans="5:6" x14ac:dyDescent="0.25">
      <c r="E18" s="1" t="s">
        <v>19</v>
      </c>
      <c r="F18" s="3">
        <f>F17/F16</f>
        <v>0.13569748507327664</v>
      </c>
    </row>
    <row r="19" spans="5:6" x14ac:dyDescent="0.25">
      <c r="F19" s="2"/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B597-62A6-421E-8FE7-27520CBCEDC7}">
  <sheetPr>
    <tabColor theme="9" tint="0.39997558519241921"/>
  </sheetPr>
  <dimension ref="B2:F19"/>
  <sheetViews>
    <sheetView workbookViewId="0">
      <selection activeCell="D15" sqref="D15"/>
    </sheetView>
  </sheetViews>
  <sheetFormatPr defaultRowHeight="15.75" x14ac:dyDescent="0.25"/>
  <cols>
    <col min="1" max="1" width="9.140625" style="1"/>
    <col min="2" max="2" width="10.85546875" style="1" bestFit="1" customWidth="1"/>
    <col min="3" max="3" width="30.7109375" style="1" bestFit="1" customWidth="1"/>
    <col min="4" max="4" width="10.140625" style="1" bestFit="1" customWidth="1"/>
    <col min="5" max="5" width="27.140625" style="1" bestFit="1" customWidth="1"/>
    <col min="6" max="6" width="27.42578125" style="1" bestFit="1" customWidth="1"/>
    <col min="7" max="16384" width="9.140625" style="1"/>
  </cols>
  <sheetData>
    <row r="2" spans="2:6" x14ac:dyDescent="0.25">
      <c r="B2" s="1" t="s">
        <v>12</v>
      </c>
      <c r="C2" s="2" t="s">
        <v>16</v>
      </c>
      <c r="D2" s="2" t="s">
        <v>13</v>
      </c>
      <c r="E2" s="2" t="s">
        <v>14</v>
      </c>
      <c r="F2" s="2" t="s">
        <v>15</v>
      </c>
    </row>
    <row r="3" spans="2:6" x14ac:dyDescent="0.25">
      <c r="B3" s="1" t="s">
        <v>0</v>
      </c>
      <c r="C3" s="5">
        <f>'Year 2018'!F14</f>
        <v>947</v>
      </c>
      <c r="D3" s="2">
        <v>20</v>
      </c>
      <c r="E3" s="2">
        <v>20</v>
      </c>
      <c r="F3" s="5">
        <f>(C3+D3)-E3</f>
        <v>947</v>
      </c>
    </row>
    <row r="4" spans="2:6" x14ac:dyDescent="0.25">
      <c r="B4" s="1" t="s">
        <v>1</v>
      </c>
      <c r="C4" s="5">
        <f>F3</f>
        <v>947</v>
      </c>
      <c r="D4" s="2">
        <v>40</v>
      </c>
      <c r="E4" s="2">
        <v>30</v>
      </c>
      <c r="F4" s="5">
        <f t="shared" ref="F4:F14" si="0">(C4+D4)-E4</f>
        <v>957</v>
      </c>
    </row>
    <row r="5" spans="2:6" x14ac:dyDescent="0.25">
      <c r="B5" s="1" t="s">
        <v>2</v>
      </c>
      <c r="C5" s="5">
        <f t="shared" ref="C5:C14" si="1">F4</f>
        <v>957</v>
      </c>
      <c r="D5" s="2">
        <v>30</v>
      </c>
      <c r="E5" s="2">
        <v>15</v>
      </c>
      <c r="F5" s="5">
        <f t="shared" si="0"/>
        <v>972</v>
      </c>
    </row>
    <row r="6" spans="2:6" x14ac:dyDescent="0.25">
      <c r="B6" s="1" t="s">
        <v>3</v>
      </c>
      <c r="C6" s="5">
        <f t="shared" si="1"/>
        <v>972</v>
      </c>
      <c r="D6" s="2">
        <v>20</v>
      </c>
      <c r="E6" s="2">
        <v>10</v>
      </c>
      <c r="F6" s="5">
        <f t="shared" si="0"/>
        <v>982</v>
      </c>
    </row>
    <row r="7" spans="2:6" x14ac:dyDescent="0.25">
      <c r="B7" s="1" t="s">
        <v>4</v>
      </c>
      <c r="C7" s="5">
        <f t="shared" si="1"/>
        <v>982</v>
      </c>
      <c r="D7" s="2">
        <v>15</v>
      </c>
      <c r="E7" s="2">
        <v>10</v>
      </c>
      <c r="F7" s="5">
        <f t="shared" si="0"/>
        <v>987</v>
      </c>
    </row>
    <row r="8" spans="2:6" x14ac:dyDescent="0.25">
      <c r="B8" s="1" t="s">
        <v>5</v>
      </c>
      <c r="C8" s="5">
        <f t="shared" si="1"/>
        <v>987</v>
      </c>
      <c r="D8" s="2">
        <v>20</v>
      </c>
      <c r="E8" s="2">
        <v>10</v>
      </c>
      <c r="F8" s="5">
        <f t="shared" si="0"/>
        <v>997</v>
      </c>
    </row>
    <row r="9" spans="2:6" x14ac:dyDescent="0.25">
      <c r="B9" s="1" t="s">
        <v>6</v>
      </c>
      <c r="C9" s="5">
        <f t="shared" si="1"/>
        <v>997</v>
      </c>
      <c r="D9" s="2">
        <v>22</v>
      </c>
      <c r="E9" s="2">
        <v>12</v>
      </c>
      <c r="F9" s="5">
        <f t="shared" si="0"/>
        <v>1007</v>
      </c>
    </row>
    <row r="10" spans="2:6" x14ac:dyDescent="0.25">
      <c r="B10" s="1" t="s">
        <v>7</v>
      </c>
      <c r="C10" s="5">
        <f t="shared" si="1"/>
        <v>1007</v>
      </c>
      <c r="D10" s="2">
        <v>15</v>
      </c>
      <c r="E10" s="2">
        <v>5</v>
      </c>
      <c r="F10" s="5">
        <f t="shared" si="0"/>
        <v>1017</v>
      </c>
    </row>
    <row r="11" spans="2:6" x14ac:dyDescent="0.25">
      <c r="B11" s="1" t="s">
        <v>8</v>
      </c>
      <c r="C11" s="5">
        <f t="shared" si="1"/>
        <v>1017</v>
      </c>
      <c r="D11" s="2">
        <v>17</v>
      </c>
      <c r="E11" s="2">
        <v>7</v>
      </c>
      <c r="F11" s="5">
        <f t="shared" si="0"/>
        <v>1027</v>
      </c>
    </row>
    <row r="12" spans="2:6" x14ac:dyDescent="0.25">
      <c r="B12" s="1" t="s">
        <v>9</v>
      </c>
      <c r="C12" s="5">
        <f t="shared" si="1"/>
        <v>1027</v>
      </c>
      <c r="D12" s="2">
        <v>19</v>
      </c>
      <c r="E12" s="2">
        <v>10</v>
      </c>
      <c r="F12" s="5">
        <f t="shared" si="0"/>
        <v>1036</v>
      </c>
    </row>
    <row r="13" spans="2:6" x14ac:dyDescent="0.25">
      <c r="B13" s="1" t="s">
        <v>10</v>
      </c>
      <c r="C13" s="5">
        <f t="shared" si="1"/>
        <v>1036</v>
      </c>
      <c r="D13" s="2">
        <v>20</v>
      </c>
      <c r="E13" s="2">
        <v>10</v>
      </c>
      <c r="F13" s="5">
        <f t="shared" si="0"/>
        <v>1046</v>
      </c>
    </row>
    <row r="14" spans="2:6" x14ac:dyDescent="0.25">
      <c r="B14" s="1" t="s">
        <v>11</v>
      </c>
      <c r="C14" s="5">
        <f t="shared" si="1"/>
        <v>1046</v>
      </c>
      <c r="D14" s="2">
        <v>22</v>
      </c>
      <c r="E14" s="2">
        <v>12</v>
      </c>
      <c r="F14" s="5">
        <f t="shared" si="0"/>
        <v>1056</v>
      </c>
    </row>
    <row r="15" spans="2:6" x14ac:dyDescent="0.25">
      <c r="D15" s="2">
        <f>SUM(D3:D14)</f>
        <v>260</v>
      </c>
    </row>
    <row r="16" spans="2:6" x14ac:dyDescent="0.25">
      <c r="E16" s="1" t="s">
        <v>20</v>
      </c>
      <c r="F16" s="4">
        <f>AVERAGE(F3:F14)</f>
        <v>1002.5833333333334</v>
      </c>
    </row>
    <row r="17" spans="5:6" x14ac:dyDescent="0.25">
      <c r="E17" s="1" t="s">
        <v>18</v>
      </c>
      <c r="F17" s="2">
        <f>SUM(E3:E14)</f>
        <v>151</v>
      </c>
    </row>
    <row r="18" spans="5:6" x14ac:dyDescent="0.25">
      <c r="E18" s="1" t="s">
        <v>19</v>
      </c>
      <c r="F18" s="3">
        <f>F17/F16</f>
        <v>0.15061092178538774</v>
      </c>
    </row>
    <row r="19" spans="5:6" x14ac:dyDescent="0.25">
      <c r="F19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Year 2011</vt:lpstr>
      <vt:lpstr>Year 2012</vt:lpstr>
      <vt:lpstr>Year 2013</vt:lpstr>
      <vt:lpstr>Year 2014</vt:lpstr>
      <vt:lpstr>Year 2015</vt:lpstr>
      <vt:lpstr>Year 2016</vt:lpstr>
      <vt:lpstr>Year 2017</vt:lpstr>
      <vt:lpstr>Year 2018</vt:lpstr>
      <vt:lpstr>Year 2019</vt:lpstr>
      <vt:lpstr>Year 2020</vt:lpstr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2022-03-14T00:37:11Z</dcterms:created>
  <dcterms:modified xsi:type="dcterms:W3CDTF">2022-03-14T04:58:31Z</dcterms:modified>
</cp:coreProperties>
</file>