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LM Portfolio\"/>
    </mc:Choice>
  </mc:AlternateContent>
  <xr:revisionPtr revIDLastSave="0" documentId="13_ncr:1_{22EDA6D8-20FD-4AC2-83F5-B44D502E14A1}" xr6:coauthVersionLast="45" xr6:coauthVersionMax="45" xr10:uidLastSave="{00000000-0000-0000-0000-000000000000}"/>
  <bookViews>
    <workbookView xWindow="-120" yWindow="-120" windowWidth="20730" windowHeight="11310" activeTab="1" xr2:uid="{6C07D7BE-BCF8-4CCA-AC14-1DB2C3FB0B3F}"/>
  </bookViews>
  <sheets>
    <sheet name="FORECAST.ETS" sheetId="1" r:id="rId1"/>
    <sheet name="FORECASTING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" l="1"/>
  <c r="C14" i="6"/>
  <c r="C17" i="6"/>
  <c r="C15" i="6"/>
  <c r="C16" i="6"/>
  <c r="C13" i="6"/>
  <c r="C9" i="1"/>
  <c r="C10" i="1"/>
  <c r="C11" i="1"/>
  <c r="C12" i="1"/>
  <c r="C8" i="1"/>
</calcChain>
</file>

<file path=xl/sharedStrings.xml><?xml version="1.0" encoding="utf-8"?>
<sst xmlns="http://schemas.openxmlformats.org/spreadsheetml/2006/main" count="6" uniqueCount="6">
  <si>
    <t>Time (Days)</t>
  </si>
  <si>
    <t>Demand</t>
  </si>
  <si>
    <t>Forecast</t>
  </si>
  <si>
    <t>Year</t>
  </si>
  <si>
    <t>MP2 Savings Dividend Rate</t>
  </si>
  <si>
    <t>5 Year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</si>
</sst>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F0F0F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0F0F0F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ED6ED"/>
        <bgColor indexed="64"/>
      </patternFill>
    </fill>
    <fill>
      <patternFill patternType="solid">
        <fgColor rgb="FFE9EC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10" fontId="3" fillId="6" borderId="2" xfId="0" applyNumberFormat="1" applyFont="1" applyFill="1" applyBorder="1" applyAlignment="1">
      <alignment horizontal="center" vertical="center"/>
    </xf>
    <xf numFmtId="10" fontId="3" fillId="6" borderId="2" xfId="1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 wrapText="1"/>
    </xf>
    <xf numFmtId="10" fontId="5" fillId="7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Forecasting Demand using Exponential Triple Smoothing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FORECAST.ETS!$B$1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FORECAST.ETS!$A$2:$A$12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FORECAST.ETS!$B$2:$B$12</c:f>
              <c:numCache>
                <c:formatCode>General</c:formatCode>
                <c:ptCount val="11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F-4EDD-9228-84AB179BB49C}"/>
            </c:ext>
          </c:extLst>
        </c:ser>
        <c:ser>
          <c:idx val="1"/>
          <c:order val="1"/>
          <c:tx>
            <c:strRef>
              <c:f>FORECAST.ETS!$C$1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FORECAST.ETS!$A$2:$A$12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FORECAST.ETS!$C$2:$C$12</c:f>
              <c:numCache>
                <c:formatCode>General</c:formatCode>
                <c:ptCount val="11"/>
                <c:pt idx="5">
                  <c:v>1350</c:v>
                </c:pt>
                <c:pt idx="6">
                  <c:v>1341.1471526297578</c:v>
                </c:pt>
                <c:pt idx="7">
                  <c:v>1561.0607067293008</c:v>
                </c:pt>
                <c:pt idx="8">
                  <c:v>1564.0184792266073</c:v>
                </c:pt>
                <c:pt idx="9">
                  <c:v>2690.57402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F-4EDD-9228-84AB179BB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760"/>
        <c:axId val="2081317952"/>
      </c:lineChart>
      <c:catAx>
        <c:axId val="689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17952"/>
        <c:crosses val="autoZero"/>
        <c:auto val="1"/>
        <c:lblAlgn val="ctr"/>
        <c:lblOffset val="100"/>
        <c:noMultiLvlLbl val="0"/>
      </c:catAx>
      <c:valAx>
        <c:axId val="2081317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bg1"/>
                </a:solidFill>
              </a:rPr>
              <a:t>Forecasting MP2 Saving Dividend using Exponential Triple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MP2 Savings Dividend Rate</c:v>
                </c:pt>
              </c:strCache>
            </c:strRef>
          </c:tx>
          <c:spPr>
            <a:ln w="34925" cap="rnd">
              <a:solidFill>
                <a:srgbClr val="002060">
                  <a:alpha val="98000"/>
                </a:srgbClr>
              </a:solidFill>
              <a:round/>
            </a:ln>
            <a:effectLst>
              <a:glow>
                <a:schemeClr val="accent1"/>
              </a:glow>
              <a:outerShdw blurRad="7620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3425017272876089E-2"/>
                  <c:y val="-3.26617048307726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A92-471E-86B1-C19937DD48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92-471E-86B1-C19937DD48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92-471E-86B1-C19937DD48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92-471E-86B1-C19937DD48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92-471E-86B1-C19937DD48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92-471E-86B1-C19937DD485C}"/>
                </c:ext>
              </c:extLst>
            </c:dLbl>
            <c:dLbl>
              <c:idx val="6"/>
              <c:layout>
                <c:manualLayout>
                  <c:x val="-1.7568762954657067E-2"/>
                  <c:y val="-4.1993620496707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A92-471E-86B1-C19937DD48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92-471E-86B1-C19937DD48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92-471E-86B1-C19937DD48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92-471E-86B1-C19937DD485C}"/>
                </c:ext>
              </c:extLst>
            </c:dLbl>
            <c:dLbl>
              <c:idx val="10"/>
              <c:layout>
                <c:manualLayout>
                  <c:x val="-5.8562543182190223E-3"/>
                  <c:y val="-1.86638313318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92-471E-86B1-C19937DD4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04000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FORECASTING!$A$2:$A$17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FORECASTING!$B$2:$B$17</c:f>
              <c:numCache>
                <c:formatCode>0.00%</c:formatCode>
                <c:ptCount val="16"/>
                <c:pt idx="0">
                  <c:v>4.6300000000000001E-2</c:v>
                </c:pt>
                <c:pt idx="1">
                  <c:v>4.6699999999999998E-2</c:v>
                </c:pt>
                <c:pt idx="2">
                  <c:v>4.58E-2</c:v>
                </c:pt>
                <c:pt idx="3">
                  <c:v>4.6899999999999997E-2</c:v>
                </c:pt>
                <c:pt idx="4">
                  <c:v>5.3400000000000003E-2</c:v>
                </c:pt>
                <c:pt idx="5">
                  <c:v>7.4300000000000005E-2</c:v>
                </c:pt>
                <c:pt idx="6">
                  <c:v>8.1100000000000005E-2</c:v>
                </c:pt>
                <c:pt idx="7">
                  <c:v>7.4099999999999999E-2</c:v>
                </c:pt>
                <c:pt idx="8">
                  <c:v>7.2300000000000003E-2</c:v>
                </c:pt>
                <c:pt idx="9">
                  <c:v>6.1199999999999997E-2</c:v>
                </c:pt>
                <c:pt idx="1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2-471E-86B1-C19937DD485C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5 Year Forecast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glow rad="25400">
                <a:schemeClr val="accent1">
                  <a:alpha val="40000"/>
                </a:schemeClr>
              </a:glow>
              <a:outerShdw blurRad="76200" dist="19050" dir="5400000" algn="ctr" rotWithShape="0">
                <a:srgbClr val="000000">
                  <a:alpha val="65000"/>
                </a:srgbClr>
              </a:outerShdw>
            </a:effectLst>
          </c:spPr>
          <c:marker>
            <c:symbol val="none"/>
          </c:marker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92-471E-86B1-C19937DD485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92-471E-86B1-C19937DD485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A92-471E-86B1-C19937DD485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92-471E-86B1-C19937DD485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A92-471E-86B1-C19937DD4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FORECASTING!$A$2:$A$17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FORECASTING!$C$2:$C$17</c:f>
              <c:numCache>
                <c:formatCode>General</c:formatCode>
                <c:ptCount val="16"/>
                <c:pt idx="10" formatCode="0.00%">
                  <c:v>0.06</c:v>
                </c:pt>
                <c:pt idx="11" formatCode="0.00%">
                  <c:v>7.5181051662672888E-2</c:v>
                </c:pt>
                <c:pt idx="12" formatCode="0.00%">
                  <c:v>6.2547966701536131E-2</c:v>
                </c:pt>
                <c:pt idx="13" formatCode="0.00%">
                  <c:v>6.3905315346899597E-2</c:v>
                </c:pt>
                <c:pt idx="14" formatCode="0.00%">
                  <c:v>6.3723388673048262E-2</c:v>
                </c:pt>
                <c:pt idx="15" formatCode="0.00%">
                  <c:v>5.7515447248748554E-2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2-471E-86B1-C19937DD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6960"/>
        <c:axId val="2002423264"/>
      </c:lineChart>
      <c:catAx>
        <c:axId val="68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2423264"/>
        <c:crosses val="autoZero"/>
        <c:auto val="1"/>
        <c:lblAlgn val="ctr"/>
        <c:lblOffset val="100"/>
        <c:noMultiLvlLbl val="0"/>
      </c:catAx>
      <c:valAx>
        <c:axId val="20024232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669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2">
            <a:lumMod val="75000"/>
          </a:schemeClr>
        </a:gs>
        <a:gs pos="85000">
          <a:schemeClr val="accent4">
            <a:lumMod val="60000"/>
            <a:lumOff val="40000"/>
          </a:schemeClr>
        </a:gs>
        <a:gs pos="38000">
          <a:schemeClr val="accent2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138112</xdr:rowOff>
    </xdr:from>
    <xdr:to>
      <xdr:col>9</xdr:col>
      <xdr:colOff>104775</xdr:colOff>
      <xdr:row>15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623F60-FF9F-49C0-8167-9DAD5A320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34637</xdr:colOff>
      <xdr:row>1</xdr:row>
      <xdr:rowOff>68983</xdr:rowOff>
    </xdr:from>
    <xdr:to>
      <xdr:col>16</xdr:col>
      <xdr:colOff>17317</xdr:colOff>
      <xdr:row>16</xdr:row>
      <xdr:rowOff>129164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EA5A4-4A9A-4867-953D-9CF2322C6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49C1-D9A9-4F2F-B57B-1FEF906ECC4B}">
  <dimension ref="A1:D12"/>
  <sheetViews>
    <sheetView workbookViewId="0">
      <selection activeCell="D6" sqref="D6"/>
    </sheetView>
  </sheetViews>
  <sheetFormatPr defaultRowHeight="15" x14ac:dyDescent="0.25"/>
  <cols>
    <col min="1" max="1" width="12.140625" style="1" bestFit="1" customWidth="1"/>
    <col min="2" max="2" width="8.7109375" style="1" bestFit="1" customWidth="1"/>
    <col min="3" max="3" width="13.7109375" style="1" bestFit="1" customWidth="1"/>
    <col min="5" max="5" width="13.140625" bestFit="1" customWidth="1"/>
    <col min="6" max="8" width="15.140625" bestFit="1" customWidth="1"/>
  </cols>
  <sheetData>
    <row r="1" spans="1:4" ht="15.75" x14ac:dyDescent="0.25">
      <c r="A1" s="13" t="s">
        <v>0</v>
      </c>
      <c r="B1" s="13" t="s">
        <v>1</v>
      </c>
      <c r="C1" s="13" t="s">
        <v>2</v>
      </c>
      <c r="D1" s="12"/>
    </row>
    <row r="2" spans="1:4" ht="15.75" x14ac:dyDescent="0.25">
      <c r="A2" s="13">
        <v>1</v>
      </c>
      <c r="B2" s="13">
        <v>1023</v>
      </c>
      <c r="C2" s="13"/>
      <c r="D2" s="12"/>
    </row>
    <row r="3" spans="1:4" ht="15.75" x14ac:dyDescent="0.25">
      <c r="A3" s="13">
        <v>2</v>
      </c>
      <c r="B3" s="13">
        <v>928</v>
      </c>
      <c r="C3" s="13"/>
      <c r="D3" s="12"/>
    </row>
    <row r="4" spans="1:4" ht="15.75" x14ac:dyDescent="0.25">
      <c r="A4" s="13">
        <v>3</v>
      </c>
      <c r="B4" s="13">
        <v>1100</v>
      </c>
      <c r="C4" s="13"/>
      <c r="D4" s="12"/>
    </row>
    <row r="5" spans="1:4" ht="15.75" x14ac:dyDescent="0.25">
      <c r="A5" s="13">
        <v>4</v>
      </c>
      <c r="B5" s="13">
        <v>725</v>
      </c>
      <c r="C5" s="13"/>
      <c r="D5" s="12"/>
    </row>
    <row r="6" spans="1:4" ht="15.75" x14ac:dyDescent="0.25">
      <c r="A6" s="13">
        <v>5</v>
      </c>
      <c r="B6" s="13">
        <v>1220</v>
      </c>
      <c r="C6" s="13"/>
      <c r="D6" s="12"/>
    </row>
    <row r="7" spans="1:4" ht="15.75" x14ac:dyDescent="0.25">
      <c r="A7" s="13">
        <v>6</v>
      </c>
      <c r="B7" s="13">
        <v>1350</v>
      </c>
      <c r="C7" s="13">
        <v>1350</v>
      </c>
      <c r="D7" s="12"/>
    </row>
    <row r="8" spans="1:4" ht="15.75" x14ac:dyDescent="0.25">
      <c r="A8" s="13">
        <v>7</v>
      </c>
      <c r="B8" s="13"/>
      <c r="C8" s="13">
        <f>_xlfn.FORECAST.ETS(A8,B2:B7,A2:A7,1)</f>
        <v>1341.1471526297578</v>
      </c>
      <c r="D8" s="12"/>
    </row>
    <row r="9" spans="1:4" ht="15.75" x14ac:dyDescent="0.25">
      <c r="A9" s="13">
        <v>8</v>
      </c>
      <c r="B9" s="13"/>
      <c r="C9" s="13">
        <f t="shared" ref="C9:C12" si="0">_xlfn.FORECAST.ETS(A9,B3:B8,A3:A8,1)</f>
        <v>1561.0607067293008</v>
      </c>
      <c r="D9" s="12"/>
    </row>
    <row r="10" spans="1:4" ht="15.75" x14ac:dyDescent="0.25">
      <c r="A10" s="13">
        <v>9</v>
      </c>
      <c r="B10" s="13"/>
      <c r="C10" s="13">
        <f t="shared" si="0"/>
        <v>1564.0184792266073</v>
      </c>
      <c r="D10" s="12"/>
    </row>
    <row r="11" spans="1:4" ht="15.75" x14ac:dyDescent="0.25">
      <c r="A11" s="13">
        <v>10</v>
      </c>
      <c r="B11" s="13"/>
      <c r="C11" s="13">
        <f t="shared" si="0"/>
        <v>2690.57402</v>
      </c>
      <c r="D11" s="12"/>
    </row>
    <row r="12" spans="1:4" ht="15.75" x14ac:dyDescent="0.25">
      <c r="A12" s="13">
        <v>11</v>
      </c>
      <c r="B12" s="13"/>
      <c r="C12" s="13">
        <f t="shared" si="0"/>
        <v>2000</v>
      </c>
      <c r="D12" s="12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CEC5-74EF-4577-8ECA-4D244F6B2FD2}">
  <dimension ref="A1:C17"/>
  <sheetViews>
    <sheetView showGridLines="0" tabSelected="1" zoomScale="110" zoomScaleNormal="110" workbookViewId="0">
      <selection activeCell="I24" sqref="I24"/>
    </sheetView>
  </sheetViews>
  <sheetFormatPr defaultRowHeight="15.75" x14ac:dyDescent="0.25"/>
  <cols>
    <col min="1" max="1" width="5.85546875" style="3" bestFit="1" customWidth="1"/>
    <col min="2" max="2" width="28.7109375" style="3" bestFit="1" customWidth="1"/>
    <col min="3" max="3" width="17" style="3" bestFit="1" customWidth="1"/>
    <col min="4" max="16384" width="9.140625" style="3"/>
  </cols>
  <sheetData>
    <row r="1" spans="1:3" x14ac:dyDescent="0.25">
      <c r="A1" s="2" t="s">
        <v>3</v>
      </c>
      <c r="B1" s="2" t="s">
        <v>4</v>
      </c>
      <c r="C1" s="7" t="s">
        <v>5</v>
      </c>
    </row>
    <row r="2" spans="1:3" x14ac:dyDescent="0.25">
      <c r="A2" s="4">
        <v>2011</v>
      </c>
      <c r="B2" s="10">
        <v>4.6300000000000001E-2</v>
      </c>
    </row>
    <row r="3" spans="1:3" x14ac:dyDescent="0.25">
      <c r="A3" s="5">
        <v>2012</v>
      </c>
      <c r="B3" s="10">
        <v>4.6699999999999998E-2</v>
      </c>
    </row>
    <row r="4" spans="1:3" x14ac:dyDescent="0.25">
      <c r="A4" s="6">
        <v>2013</v>
      </c>
      <c r="B4" s="10">
        <v>4.58E-2</v>
      </c>
    </row>
    <row r="5" spans="1:3" x14ac:dyDescent="0.25">
      <c r="A5" s="5">
        <v>2014</v>
      </c>
      <c r="B5" s="10">
        <v>4.6899999999999997E-2</v>
      </c>
    </row>
    <row r="6" spans="1:3" x14ac:dyDescent="0.25">
      <c r="A6" s="4">
        <v>2015</v>
      </c>
      <c r="B6" s="10">
        <v>5.3400000000000003E-2</v>
      </c>
    </row>
    <row r="7" spans="1:3" x14ac:dyDescent="0.25">
      <c r="A7" s="5">
        <v>2016</v>
      </c>
      <c r="B7" s="10">
        <v>7.4300000000000005E-2</v>
      </c>
    </row>
    <row r="8" spans="1:3" x14ac:dyDescent="0.25">
      <c r="A8" s="4">
        <v>2017</v>
      </c>
      <c r="B8" s="10">
        <v>8.1100000000000005E-2</v>
      </c>
    </row>
    <row r="9" spans="1:3" x14ac:dyDescent="0.25">
      <c r="A9" s="5">
        <v>2018</v>
      </c>
      <c r="B9" s="10">
        <v>7.4099999999999999E-2</v>
      </c>
    </row>
    <row r="10" spans="1:3" x14ac:dyDescent="0.25">
      <c r="A10" s="4">
        <v>2019</v>
      </c>
      <c r="B10" s="10">
        <v>7.2300000000000003E-2</v>
      </c>
    </row>
    <row r="11" spans="1:3" x14ac:dyDescent="0.25">
      <c r="A11" s="4">
        <v>2020</v>
      </c>
      <c r="B11" s="10">
        <v>6.1199999999999997E-2</v>
      </c>
    </row>
    <row r="12" spans="1:3" x14ac:dyDescent="0.25">
      <c r="A12" s="4">
        <v>2021</v>
      </c>
      <c r="B12" s="11">
        <v>0.06</v>
      </c>
      <c r="C12" s="8">
        <f>B12</f>
        <v>0.06</v>
      </c>
    </row>
    <row r="13" spans="1:3" x14ac:dyDescent="0.25">
      <c r="A13" s="4">
        <v>2022</v>
      </c>
      <c r="C13" s="9">
        <f>_xlfn.FORECAST.ETS(A13,B2:B12,A2:A12)</f>
        <v>7.5181051662672888E-2</v>
      </c>
    </row>
    <row r="14" spans="1:3" x14ac:dyDescent="0.25">
      <c r="A14" s="4">
        <v>2023</v>
      </c>
      <c r="C14" s="9">
        <f t="shared" ref="C14:C17" si="0">_xlfn.FORECAST.ETS(A14,B3:B13,A3:A13)</f>
        <v>6.2547966701536131E-2</v>
      </c>
    </row>
    <row r="15" spans="1:3" x14ac:dyDescent="0.25">
      <c r="A15" s="4">
        <v>2024</v>
      </c>
      <c r="C15" s="9">
        <f t="shared" si="0"/>
        <v>6.3905315346899597E-2</v>
      </c>
    </row>
    <row r="16" spans="1:3" x14ac:dyDescent="0.25">
      <c r="A16" s="4">
        <v>2025</v>
      </c>
      <c r="C16" s="9">
        <f t="shared" si="0"/>
        <v>6.3723388673048262E-2</v>
      </c>
    </row>
    <row r="17" spans="1:3" x14ac:dyDescent="0.25">
      <c r="A17" s="4">
        <v>2026</v>
      </c>
      <c r="C17" s="9">
        <f t="shared" si="0"/>
        <v>5.7515447248748554E-2</v>
      </c>
    </row>
  </sheetData>
  <sortState xmlns:xlrd2="http://schemas.microsoft.com/office/spreadsheetml/2017/richdata2" ref="A2:B12">
    <sortCondition ref="A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FORECAST.ETS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2022-03-18T01:53:19Z</dcterms:created>
  <dcterms:modified xsi:type="dcterms:W3CDTF">2022-03-18T03:33:21Z</dcterms:modified>
</cp:coreProperties>
</file>