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5AB0F9EE-BEA5-4362-98C9-B34F27595563}" xr6:coauthVersionLast="47" xr6:coauthVersionMax="47" xr10:uidLastSave="{00000000-0000-0000-0000-000000000000}"/>
  <bookViews>
    <workbookView xWindow="-108" yWindow="-108" windowWidth="23256" windowHeight="12576" activeTab="2" xr2:uid="{C2F846C4-93B5-455E-A6F1-470100B085E1}"/>
  </bookViews>
  <sheets>
    <sheet name="Purchase" sheetId="1" r:id="rId1"/>
    <sheet name="Sales" sheetId="2" r:id="rId2"/>
    <sheet name="Stock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C5" i="4"/>
  <c r="G23" i="2"/>
  <c r="G22" i="2"/>
  <c r="G21" i="2"/>
  <c r="G20" i="2"/>
  <c r="D3" i="4"/>
  <c r="E3" i="4" s="1"/>
  <c r="G3" i="4" s="1"/>
  <c r="D4" i="4"/>
  <c r="E4" i="4" s="1"/>
  <c r="G4" i="4" s="1"/>
  <c r="D5" i="4"/>
  <c r="D6" i="4"/>
  <c r="E6" i="4" s="1"/>
  <c r="G6" i="4" s="1"/>
  <c r="D7" i="4"/>
  <c r="E7" i="4" s="1"/>
  <c r="G7" i="4" s="1"/>
  <c r="D8" i="4"/>
  <c r="D9" i="4"/>
  <c r="E9" i="4" s="1"/>
  <c r="G9" i="4" s="1"/>
  <c r="D10" i="4"/>
  <c r="E10" i="4" s="1"/>
  <c r="G10" i="4" s="1"/>
  <c r="D11" i="4"/>
  <c r="E11" i="4" s="1"/>
  <c r="G11" i="4" s="1"/>
  <c r="D12" i="4"/>
  <c r="E12" i="4" s="1"/>
  <c r="G12" i="4" s="1"/>
  <c r="D13" i="4"/>
  <c r="E13" i="4" s="1"/>
  <c r="G13" i="4" s="1"/>
  <c r="D14" i="4"/>
  <c r="E14" i="4" s="1"/>
  <c r="G14" i="4" s="1"/>
  <c r="D15" i="4"/>
  <c r="E15" i="4" s="1"/>
  <c r="G15" i="4" s="1"/>
  <c r="D16" i="4"/>
  <c r="E16" i="4" s="1"/>
  <c r="G16" i="4" s="1"/>
  <c r="D17" i="4"/>
  <c r="E17" i="4" s="1"/>
  <c r="G17" i="4" s="1"/>
  <c r="D18" i="4"/>
  <c r="E18" i="4" s="1"/>
  <c r="G18" i="4" s="1"/>
  <c r="D19" i="4"/>
  <c r="E19" i="4" s="1"/>
  <c r="G19" i="4" s="1"/>
  <c r="D2" i="4"/>
  <c r="E2" i="4" s="1"/>
  <c r="G2" i="4" s="1"/>
  <c r="C3" i="4"/>
  <c r="C4" i="4"/>
  <c r="C6" i="4"/>
  <c r="C7" i="4"/>
  <c r="C9" i="4"/>
  <c r="C10" i="4"/>
  <c r="C11" i="4"/>
  <c r="C12" i="4"/>
  <c r="C13" i="4"/>
  <c r="C14" i="4"/>
  <c r="C15" i="4"/>
  <c r="C16" i="4"/>
  <c r="C17" i="4"/>
  <c r="C18" i="4"/>
  <c r="C19" i="4"/>
  <c r="G20" i="1"/>
  <c r="C2" i="4"/>
  <c r="G14" i="2"/>
  <c r="G11" i="2"/>
  <c r="G10" i="2"/>
  <c r="G8" i="2"/>
  <c r="G7" i="2"/>
  <c r="G5" i="2"/>
  <c r="G4" i="2"/>
  <c r="G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E7" i="1"/>
  <c r="E8" i="1"/>
  <c r="E9" i="1"/>
  <c r="E10" i="1"/>
  <c r="E13" i="1" s="1"/>
  <c r="E16" i="1" s="1"/>
  <c r="E19" i="1" s="1"/>
  <c r="E11" i="1"/>
  <c r="E14" i="1" s="1"/>
  <c r="E17" i="1" s="1"/>
  <c r="E12" i="1"/>
  <c r="E15" i="1"/>
  <c r="E18" i="1" s="1"/>
  <c r="E6" i="1"/>
  <c r="E5" i="4" l="1"/>
  <c r="G5" i="4" s="1"/>
  <c r="E8" i="4"/>
  <c r="G8" i="4" s="1"/>
  <c r="G9" i="2"/>
  <c r="G6" i="2"/>
  <c r="G17" i="2"/>
  <c r="G13" i="2" l="1"/>
  <c r="G12" i="2"/>
  <c r="G15" i="2" l="1"/>
  <c r="G18" i="2"/>
  <c r="G16" i="2"/>
  <c r="G19" i="2"/>
</calcChain>
</file>

<file path=xl/sharedStrings.xml><?xml version="1.0" encoding="utf-8"?>
<sst xmlns="http://schemas.openxmlformats.org/spreadsheetml/2006/main" count="80" uniqueCount="30">
  <si>
    <t>S.No.</t>
  </si>
  <si>
    <t>Product Name</t>
  </si>
  <si>
    <t>Date</t>
  </si>
  <si>
    <t>Qty.</t>
  </si>
  <si>
    <t>Rate</t>
  </si>
  <si>
    <t>Amount</t>
  </si>
  <si>
    <t>Processors (CPUs)</t>
  </si>
  <si>
    <t>Motherboards</t>
  </si>
  <si>
    <t>Random Access Memory (RAM)</t>
  </si>
  <si>
    <t>Hard Disk Drives (HDD)</t>
  </si>
  <si>
    <t>Graphics Cards</t>
  </si>
  <si>
    <t>Computer Cases</t>
  </si>
  <si>
    <t>Computer Monitors</t>
  </si>
  <si>
    <t>Keyboards</t>
  </si>
  <si>
    <t>Mice</t>
  </si>
  <si>
    <t>Webcams</t>
  </si>
  <si>
    <t>Speakers</t>
  </si>
  <si>
    <t>Headphones</t>
  </si>
  <si>
    <t>Microphones</t>
  </si>
  <si>
    <t>Graphics Tablets</t>
  </si>
  <si>
    <t>Network Cards</t>
  </si>
  <si>
    <t>Wi-Fi Adapters</t>
  </si>
  <si>
    <t>Sound Cards</t>
  </si>
  <si>
    <t>Capture Cards</t>
  </si>
  <si>
    <t>Desc.</t>
  </si>
  <si>
    <t>Cl. Stock Qty.</t>
  </si>
  <si>
    <t>Min. Qty.</t>
  </si>
  <si>
    <t>Alert</t>
  </si>
  <si>
    <t>Purchase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</si>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</sst>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</cellXfs>
  <cellStyles count="1"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0A130-2E32-449C-B3C7-EE6E80B07C23}">
  <dimension ref="A1:G20"/>
  <sheetViews>
    <sheetView showGridLines="0" zoomScale="182" workbookViewId="0">
      <selection activeCell="C10" sqref="C10"/>
    </sheetView>
  </sheetViews>
  <sheetFormatPr defaultRowHeight="14.4" x14ac:dyDescent="0.3"/>
  <cols>
    <col min="1" max="1" width="8.88671875" style="1"/>
    <col min="2" max="2" width="10.33203125" style="1" bestFit="1" customWidth="1"/>
    <col min="3" max="3" width="26.88671875" style="1" bestFit="1" customWidth="1"/>
    <col min="4" max="4" width="10.21875" style="1" bestFit="1" customWidth="1"/>
    <col min="5" max="7" width="8.88671875" style="1"/>
  </cols>
  <sheetData>
    <row r="1" spans="1:7" x14ac:dyDescent="0.3">
      <c r="A1" s="8" t="s">
        <v>0</v>
      </c>
      <c r="B1" s="3" t="s">
        <v>2</v>
      </c>
      <c r="C1" s="3" t="s">
        <v>1</v>
      </c>
      <c r="D1" s="3" t="s">
        <v>24</v>
      </c>
      <c r="E1" s="9" t="s">
        <v>3</v>
      </c>
      <c r="F1" s="9" t="s">
        <v>4</v>
      </c>
      <c r="G1" s="3" t="s">
        <v>5</v>
      </c>
    </row>
    <row r="2" spans="1:7" x14ac:dyDescent="0.3">
      <c r="A2" s="4">
        <v>1</v>
      </c>
      <c r="B2" s="5">
        <v>45383</v>
      </c>
      <c r="C2" s="1" t="s">
        <v>6</v>
      </c>
      <c r="E2" s="1">
        <v>876</v>
      </c>
      <c r="F2" s="1">
        <v>1000</v>
      </c>
      <c r="G2" s="1">
        <f>E2*F2</f>
        <v>876000</v>
      </c>
    </row>
    <row r="3" spans="1:7" x14ac:dyDescent="0.3">
      <c r="A3" s="4">
        <v>2</v>
      </c>
      <c r="B3" s="5">
        <v>45384</v>
      </c>
      <c r="C3" s="1" t="s">
        <v>7</v>
      </c>
      <c r="E3" s="1">
        <v>675</v>
      </c>
      <c r="F3" s="1">
        <v>1000</v>
      </c>
      <c r="G3" s="1">
        <f t="shared" ref="G3:G19" si="0">E3*F3</f>
        <v>675000</v>
      </c>
    </row>
    <row r="4" spans="1:7" x14ac:dyDescent="0.3">
      <c r="A4" s="4">
        <v>3</v>
      </c>
      <c r="B4" s="5">
        <v>45385</v>
      </c>
      <c r="C4" s="1" t="s">
        <v>8</v>
      </c>
      <c r="E4" s="1">
        <v>984</v>
      </c>
      <c r="F4" s="1">
        <v>1000</v>
      </c>
      <c r="G4" s="1">
        <f t="shared" si="0"/>
        <v>984000</v>
      </c>
    </row>
    <row r="5" spans="1:7" x14ac:dyDescent="0.3">
      <c r="A5" s="4">
        <v>4</v>
      </c>
      <c r="B5" s="5">
        <v>45386</v>
      </c>
      <c r="C5" s="1" t="s">
        <v>9</v>
      </c>
      <c r="E5" s="1">
        <v>987</v>
      </c>
      <c r="F5" s="1">
        <v>1000</v>
      </c>
      <c r="G5" s="1">
        <f t="shared" si="0"/>
        <v>987000</v>
      </c>
    </row>
    <row r="6" spans="1:7" x14ac:dyDescent="0.3">
      <c r="A6" s="4">
        <v>5</v>
      </c>
      <c r="B6" s="5">
        <v>45387</v>
      </c>
      <c r="C6" s="1" t="s">
        <v>10</v>
      </c>
      <c r="E6" s="1">
        <f>E3+54</f>
        <v>729</v>
      </c>
      <c r="F6" s="1">
        <v>1000</v>
      </c>
      <c r="G6" s="1">
        <f t="shared" si="0"/>
        <v>729000</v>
      </c>
    </row>
    <row r="7" spans="1:7" x14ac:dyDescent="0.3">
      <c r="A7" s="4">
        <v>6</v>
      </c>
      <c r="B7" s="5">
        <v>45388</v>
      </c>
      <c r="C7" s="1" t="s">
        <v>11</v>
      </c>
      <c r="E7" s="1">
        <f t="shared" ref="E7:E19" si="1">E4+54</f>
        <v>1038</v>
      </c>
      <c r="F7" s="1">
        <v>1000</v>
      </c>
      <c r="G7" s="1">
        <f t="shared" si="0"/>
        <v>1038000</v>
      </c>
    </row>
    <row r="8" spans="1:7" x14ac:dyDescent="0.3">
      <c r="A8" s="4">
        <v>7</v>
      </c>
      <c r="B8" s="5">
        <v>45389</v>
      </c>
      <c r="C8" s="1" t="s">
        <v>12</v>
      </c>
      <c r="E8" s="1">
        <f t="shared" si="1"/>
        <v>1041</v>
      </c>
      <c r="F8" s="1">
        <v>1000</v>
      </c>
      <c r="G8" s="1">
        <f t="shared" si="0"/>
        <v>1041000</v>
      </c>
    </row>
    <row r="9" spans="1:7" x14ac:dyDescent="0.3">
      <c r="A9" s="4">
        <v>8</v>
      </c>
      <c r="B9" s="5">
        <v>45390</v>
      </c>
      <c r="C9" s="1" t="s">
        <v>13</v>
      </c>
      <c r="E9" s="1">
        <f t="shared" si="1"/>
        <v>783</v>
      </c>
      <c r="F9" s="1">
        <v>1000</v>
      </c>
      <c r="G9" s="1">
        <f t="shared" si="0"/>
        <v>783000</v>
      </c>
    </row>
    <row r="10" spans="1:7" x14ac:dyDescent="0.3">
      <c r="A10" s="4">
        <v>9</v>
      </c>
      <c r="B10" s="5">
        <v>45391</v>
      </c>
      <c r="C10" s="1" t="s">
        <v>14</v>
      </c>
      <c r="E10" s="1">
        <f t="shared" si="1"/>
        <v>1092</v>
      </c>
      <c r="F10" s="1">
        <v>1000</v>
      </c>
      <c r="G10" s="1">
        <f t="shared" si="0"/>
        <v>1092000</v>
      </c>
    </row>
    <row r="11" spans="1:7" x14ac:dyDescent="0.3">
      <c r="A11" s="4">
        <v>10</v>
      </c>
      <c r="B11" s="5">
        <v>45392</v>
      </c>
      <c r="C11" s="1" t="s">
        <v>15</v>
      </c>
      <c r="E11" s="1">
        <f t="shared" si="1"/>
        <v>1095</v>
      </c>
      <c r="F11" s="1">
        <v>1000</v>
      </c>
      <c r="G11" s="1">
        <f t="shared" si="0"/>
        <v>1095000</v>
      </c>
    </row>
    <row r="12" spans="1:7" x14ac:dyDescent="0.3">
      <c r="A12" s="4">
        <v>11</v>
      </c>
      <c r="B12" s="5">
        <v>45393</v>
      </c>
      <c r="C12" s="1" t="s">
        <v>16</v>
      </c>
      <c r="E12" s="1">
        <f t="shared" si="1"/>
        <v>837</v>
      </c>
      <c r="F12" s="1">
        <v>1000</v>
      </c>
      <c r="G12" s="1">
        <f t="shared" si="0"/>
        <v>837000</v>
      </c>
    </row>
    <row r="13" spans="1:7" x14ac:dyDescent="0.3">
      <c r="A13" s="4">
        <v>12</v>
      </c>
      <c r="B13" s="5">
        <v>45394</v>
      </c>
      <c r="C13" s="1" t="s">
        <v>17</v>
      </c>
      <c r="E13" s="1">
        <f t="shared" si="1"/>
        <v>1146</v>
      </c>
      <c r="F13" s="1">
        <v>1000</v>
      </c>
      <c r="G13" s="1">
        <f t="shared" si="0"/>
        <v>1146000</v>
      </c>
    </row>
    <row r="14" spans="1:7" x14ac:dyDescent="0.3">
      <c r="A14" s="4">
        <v>13</v>
      </c>
      <c r="B14" s="5">
        <v>45395</v>
      </c>
      <c r="C14" s="1" t="s">
        <v>18</v>
      </c>
      <c r="E14" s="1">
        <f t="shared" si="1"/>
        <v>1149</v>
      </c>
      <c r="F14" s="1">
        <v>1000</v>
      </c>
      <c r="G14" s="1">
        <f t="shared" si="0"/>
        <v>1149000</v>
      </c>
    </row>
    <row r="15" spans="1:7" x14ac:dyDescent="0.3">
      <c r="A15" s="4">
        <v>14</v>
      </c>
      <c r="B15" s="5">
        <v>45396</v>
      </c>
      <c r="C15" s="1" t="s">
        <v>19</v>
      </c>
      <c r="E15" s="1">
        <f t="shared" si="1"/>
        <v>891</v>
      </c>
      <c r="F15" s="1">
        <v>1000</v>
      </c>
      <c r="G15" s="1">
        <f t="shared" si="0"/>
        <v>891000</v>
      </c>
    </row>
    <row r="16" spans="1:7" x14ac:dyDescent="0.3">
      <c r="A16" s="4">
        <v>15</v>
      </c>
      <c r="B16" s="5">
        <v>45397</v>
      </c>
      <c r="C16" s="1" t="s">
        <v>20</v>
      </c>
      <c r="E16" s="1">
        <f t="shared" si="1"/>
        <v>1200</v>
      </c>
      <c r="F16" s="1">
        <v>1000</v>
      </c>
      <c r="G16" s="1">
        <f t="shared" si="0"/>
        <v>1200000</v>
      </c>
    </row>
    <row r="17" spans="1:7" x14ac:dyDescent="0.3">
      <c r="A17" s="4">
        <v>16</v>
      </c>
      <c r="B17" s="5">
        <v>45398</v>
      </c>
      <c r="C17" s="1" t="s">
        <v>21</v>
      </c>
      <c r="E17" s="1">
        <f t="shared" si="1"/>
        <v>1203</v>
      </c>
      <c r="F17" s="1">
        <v>1000</v>
      </c>
      <c r="G17" s="1">
        <f t="shared" si="0"/>
        <v>1203000</v>
      </c>
    </row>
    <row r="18" spans="1:7" x14ac:dyDescent="0.3">
      <c r="A18" s="4">
        <v>17</v>
      </c>
      <c r="B18" s="5">
        <v>45399</v>
      </c>
      <c r="C18" s="1" t="s">
        <v>22</v>
      </c>
      <c r="E18" s="1">
        <f t="shared" si="1"/>
        <v>945</v>
      </c>
      <c r="F18" s="1">
        <v>1000</v>
      </c>
      <c r="G18" s="1">
        <f t="shared" si="0"/>
        <v>945000</v>
      </c>
    </row>
    <row r="19" spans="1:7" x14ac:dyDescent="0.3">
      <c r="A19" s="4">
        <v>18</v>
      </c>
      <c r="B19" s="5">
        <v>45400</v>
      </c>
      <c r="C19" s="1" t="s">
        <v>23</v>
      </c>
      <c r="E19" s="1">
        <f t="shared" si="1"/>
        <v>1254</v>
      </c>
      <c r="F19" s="1">
        <v>1000</v>
      </c>
      <c r="G19" s="1">
        <f t="shared" si="0"/>
        <v>1254000</v>
      </c>
    </row>
    <row r="20" spans="1:7" x14ac:dyDescent="0.3">
      <c r="A20" s="4">
        <v>19</v>
      </c>
      <c r="B20" s="5">
        <v>45401</v>
      </c>
      <c r="C20" s="1" t="s">
        <v>6</v>
      </c>
      <c r="E20" s="1">
        <v>400</v>
      </c>
      <c r="F20" s="1">
        <v>1000</v>
      </c>
      <c r="G20" s="1">
        <f>E20*F20</f>
        <v>400000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2707B-8D8B-45E9-9FCA-D11A4D721DCA}">
  <dimension ref="A1:G23"/>
  <sheetViews>
    <sheetView showGridLines="0" zoomScale="182" workbookViewId="0">
      <selection activeCell="C7" sqref="C7"/>
    </sheetView>
  </sheetViews>
  <sheetFormatPr defaultRowHeight="14.4" x14ac:dyDescent="0.3"/>
  <cols>
    <col min="1" max="1" width="8.88671875" style="1"/>
    <col min="2" max="2" width="10.33203125" style="1" bestFit="1" customWidth="1"/>
    <col min="3" max="3" width="26.88671875" style="1" bestFit="1" customWidth="1"/>
    <col min="4" max="4" width="10.21875" style="1" bestFit="1" customWidth="1"/>
    <col min="5" max="7" width="8.88671875" style="1"/>
  </cols>
  <sheetData>
    <row r="1" spans="1:7" x14ac:dyDescent="0.3">
      <c r="A1" s="6" t="s">
        <v>0</v>
      </c>
      <c r="B1" s="2" t="s">
        <v>2</v>
      </c>
      <c r="C1" s="2" t="s">
        <v>1</v>
      </c>
      <c r="D1" s="2" t="s">
        <v>24</v>
      </c>
      <c r="E1" s="7" t="s">
        <v>3</v>
      </c>
      <c r="F1" s="7" t="s">
        <v>4</v>
      </c>
      <c r="G1" s="2" t="s">
        <v>5</v>
      </c>
    </row>
    <row r="2" spans="1:7" x14ac:dyDescent="0.3">
      <c r="A2" s="4">
        <v>1</v>
      </c>
      <c r="B2" s="5">
        <v>45383</v>
      </c>
      <c r="C2" s="1" t="s">
        <v>6</v>
      </c>
      <c r="E2" s="1">
        <v>450</v>
      </c>
      <c r="F2" s="1">
        <v>1100</v>
      </c>
      <c r="G2" s="1">
        <f>E2*F2</f>
        <v>495000</v>
      </c>
    </row>
    <row r="3" spans="1:7" x14ac:dyDescent="0.3">
      <c r="A3" s="4">
        <v>2</v>
      </c>
      <c r="B3" s="5">
        <v>45384</v>
      </c>
      <c r="C3" s="1" t="s">
        <v>7</v>
      </c>
      <c r="E3" s="1">
        <v>600</v>
      </c>
      <c r="F3" s="1">
        <v>1100</v>
      </c>
      <c r="G3" s="1">
        <f t="shared" ref="G3:G19" si="0">E3*F3</f>
        <v>660000</v>
      </c>
    </row>
    <row r="4" spans="1:7" x14ac:dyDescent="0.3">
      <c r="A4" s="4">
        <v>3</v>
      </c>
      <c r="B4" s="5">
        <v>45385</v>
      </c>
      <c r="C4" s="1" t="s">
        <v>8</v>
      </c>
      <c r="E4" s="1">
        <v>747</v>
      </c>
      <c r="F4" s="1">
        <v>1100</v>
      </c>
      <c r="G4" s="1">
        <f t="shared" si="0"/>
        <v>821700</v>
      </c>
    </row>
    <row r="5" spans="1:7" x14ac:dyDescent="0.3">
      <c r="A5" s="4">
        <v>4</v>
      </c>
      <c r="B5" s="5">
        <v>45386</v>
      </c>
      <c r="C5" s="1" t="s">
        <v>9</v>
      </c>
      <c r="E5" s="1">
        <v>750</v>
      </c>
      <c r="F5" s="1">
        <v>1100</v>
      </c>
      <c r="G5" s="1">
        <f t="shared" si="0"/>
        <v>825000</v>
      </c>
    </row>
    <row r="6" spans="1:7" x14ac:dyDescent="0.3">
      <c r="A6" s="4">
        <v>5</v>
      </c>
      <c r="B6" s="5">
        <v>45387</v>
      </c>
      <c r="C6" s="1" t="s">
        <v>10</v>
      </c>
      <c r="E6" s="1">
        <v>700</v>
      </c>
      <c r="F6" s="1">
        <v>1100</v>
      </c>
      <c r="G6" s="1">
        <f t="shared" si="0"/>
        <v>770000</v>
      </c>
    </row>
    <row r="7" spans="1:7" x14ac:dyDescent="0.3">
      <c r="A7" s="4">
        <v>6</v>
      </c>
      <c r="B7" s="5">
        <v>45388</v>
      </c>
      <c r="C7" s="1" t="s">
        <v>11</v>
      </c>
      <c r="E7" s="1">
        <v>900</v>
      </c>
      <c r="F7" s="1">
        <v>1100</v>
      </c>
      <c r="G7" s="1">
        <f t="shared" si="0"/>
        <v>990000</v>
      </c>
    </row>
    <row r="8" spans="1:7" x14ac:dyDescent="0.3">
      <c r="A8" s="4">
        <v>7</v>
      </c>
      <c r="B8" s="5">
        <v>45389</v>
      </c>
      <c r="C8" s="1" t="s">
        <v>12</v>
      </c>
      <c r="E8" s="1">
        <v>1030</v>
      </c>
      <c r="F8" s="1">
        <v>1100</v>
      </c>
      <c r="G8" s="1">
        <f t="shared" si="0"/>
        <v>1133000</v>
      </c>
    </row>
    <row r="9" spans="1:7" x14ac:dyDescent="0.3">
      <c r="A9" s="4">
        <v>8</v>
      </c>
      <c r="B9" s="5">
        <v>45390</v>
      </c>
      <c r="C9" s="1" t="s">
        <v>13</v>
      </c>
      <c r="E9" s="1">
        <v>471</v>
      </c>
      <c r="F9" s="1">
        <v>1100</v>
      </c>
      <c r="G9" s="1">
        <f t="shared" si="0"/>
        <v>518100</v>
      </c>
    </row>
    <row r="10" spans="1:7" x14ac:dyDescent="0.3">
      <c r="A10" s="4">
        <v>9</v>
      </c>
      <c r="B10" s="5">
        <v>45391</v>
      </c>
      <c r="C10" s="1" t="s">
        <v>14</v>
      </c>
      <c r="E10" s="1">
        <v>1090</v>
      </c>
      <c r="F10" s="1">
        <v>1100</v>
      </c>
      <c r="G10" s="1">
        <f t="shared" si="0"/>
        <v>1199000</v>
      </c>
    </row>
    <row r="11" spans="1:7" x14ac:dyDescent="0.3">
      <c r="A11" s="4">
        <v>10</v>
      </c>
      <c r="B11" s="5">
        <v>45392</v>
      </c>
      <c r="C11" s="1" t="s">
        <v>15</v>
      </c>
      <c r="E11" s="1">
        <v>858</v>
      </c>
      <c r="F11" s="1">
        <v>1100</v>
      </c>
      <c r="G11" s="1">
        <f t="shared" si="0"/>
        <v>943800</v>
      </c>
    </row>
    <row r="12" spans="1:7" x14ac:dyDescent="0.3">
      <c r="A12" s="4">
        <v>11</v>
      </c>
      <c r="B12" s="5">
        <v>45393</v>
      </c>
      <c r="C12" s="1" t="s">
        <v>16</v>
      </c>
      <c r="E12" s="1">
        <v>800</v>
      </c>
      <c r="F12" s="1">
        <v>1100</v>
      </c>
      <c r="G12" s="1">
        <f t="shared" si="0"/>
        <v>880000</v>
      </c>
    </row>
    <row r="13" spans="1:7" x14ac:dyDescent="0.3">
      <c r="A13" s="4">
        <v>12</v>
      </c>
      <c r="B13" s="5">
        <v>45394</v>
      </c>
      <c r="C13" s="1" t="s">
        <v>17</v>
      </c>
      <c r="E13" s="1">
        <v>909</v>
      </c>
      <c r="F13" s="1">
        <v>1100</v>
      </c>
      <c r="G13" s="1">
        <f t="shared" si="0"/>
        <v>999900</v>
      </c>
    </row>
    <row r="14" spans="1:7" x14ac:dyDescent="0.3">
      <c r="A14" s="4">
        <v>13</v>
      </c>
      <c r="B14" s="5">
        <v>45395</v>
      </c>
      <c r="C14" s="1" t="s">
        <v>18</v>
      </c>
      <c r="E14" s="1">
        <v>912</v>
      </c>
      <c r="F14" s="1">
        <v>1100</v>
      </c>
      <c r="G14" s="1">
        <f t="shared" si="0"/>
        <v>1003200</v>
      </c>
    </row>
    <row r="15" spans="1:7" x14ac:dyDescent="0.3">
      <c r="A15" s="4">
        <v>14</v>
      </c>
      <c r="B15" s="5">
        <v>45396</v>
      </c>
      <c r="C15" s="1" t="s">
        <v>19</v>
      </c>
      <c r="E15" s="1">
        <v>579</v>
      </c>
      <c r="F15" s="1">
        <v>1100</v>
      </c>
      <c r="G15" s="1">
        <f t="shared" si="0"/>
        <v>636900</v>
      </c>
    </row>
    <row r="16" spans="1:7" x14ac:dyDescent="0.3">
      <c r="A16" s="4">
        <v>15</v>
      </c>
      <c r="B16" s="5">
        <v>45397</v>
      </c>
      <c r="C16" s="1" t="s">
        <v>20</v>
      </c>
      <c r="E16" s="1">
        <v>963</v>
      </c>
      <c r="F16" s="1">
        <v>1100</v>
      </c>
      <c r="G16" s="1">
        <f t="shared" si="0"/>
        <v>1059300</v>
      </c>
    </row>
    <row r="17" spans="1:7" x14ac:dyDescent="0.3">
      <c r="A17" s="4">
        <v>16</v>
      </c>
      <c r="B17" s="5">
        <v>45398</v>
      </c>
      <c r="C17" s="1" t="s">
        <v>21</v>
      </c>
      <c r="E17" s="1">
        <v>966</v>
      </c>
      <c r="F17" s="1">
        <v>1100</v>
      </c>
      <c r="G17" s="1">
        <f t="shared" si="0"/>
        <v>1062600</v>
      </c>
    </row>
    <row r="18" spans="1:7" x14ac:dyDescent="0.3">
      <c r="A18" s="4">
        <v>17</v>
      </c>
      <c r="B18" s="5">
        <v>45399</v>
      </c>
      <c r="C18" s="1" t="s">
        <v>22</v>
      </c>
      <c r="E18" s="1">
        <v>633</v>
      </c>
      <c r="F18" s="1">
        <v>1100</v>
      </c>
      <c r="G18" s="1">
        <f t="shared" si="0"/>
        <v>696300</v>
      </c>
    </row>
    <row r="19" spans="1:7" x14ac:dyDescent="0.3">
      <c r="A19" s="4">
        <v>18</v>
      </c>
      <c r="B19" s="5">
        <v>45400</v>
      </c>
      <c r="C19" s="1" t="s">
        <v>23</v>
      </c>
      <c r="E19" s="1">
        <v>1017</v>
      </c>
      <c r="F19" s="1">
        <v>1100</v>
      </c>
      <c r="G19" s="1">
        <f t="shared" si="0"/>
        <v>1118700</v>
      </c>
    </row>
    <row r="20" spans="1:7" x14ac:dyDescent="0.3">
      <c r="A20" s="4">
        <v>19</v>
      </c>
      <c r="B20" s="5">
        <v>45401</v>
      </c>
      <c r="C20" s="1" t="s">
        <v>6</v>
      </c>
      <c r="E20" s="1">
        <v>500</v>
      </c>
      <c r="F20" s="1">
        <v>1100</v>
      </c>
      <c r="G20" s="1">
        <f>E20*F20</f>
        <v>550000</v>
      </c>
    </row>
    <row r="21" spans="1:7" x14ac:dyDescent="0.3">
      <c r="A21" s="4">
        <v>20</v>
      </c>
      <c r="B21" s="5">
        <v>45402</v>
      </c>
      <c r="C21" s="1" t="s">
        <v>6</v>
      </c>
      <c r="E21" s="1">
        <v>200</v>
      </c>
      <c r="F21" s="1">
        <v>1100</v>
      </c>
      <c r="G21" s="1">
        <f>E21*F21</f>
        <v>220000</v>
      </c>
    </row>
    <row r="22" spans="1:7" x14ac:dyDescent="0.3">
      <c r="A22" s="4">
        <v>21</v>
      </c>
      <c r="B22" s="5">
        <v>45403</v>
      </c>
      <c r="C22" s="1" t="s">
        <v>6</v>
      </c>
      <c r="E22" s="1">
        <v>110</v>
      </c>
      <c r="F22" s="1">
        <v>1100</v>
      </c>
      <c r="G22" s="1">
        <f>E22*F22</f>
        <v>121000</v>
      </c>
    </row>
    <row r="23" spans="1:7" x14ac:dyDescent="0.3">
      <c r="A23" s="4">
        <v>22</v>
      </c>
      <c r="B23" s="5">
        <v>45404</v>
      </c>
      <c r="C23" s="1" t="s">
        <v>7</v>
      </c>
      <c r="E23" s="1">
        <v>30</v>
      </c>
      <c r="F23" s="1">
        <v>1100</v>
      </c>
      <c r="G23" s="1">
        <f t="shared" ref="G23" si="1">E23*F23</f>
        <v>33000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49D6B-CD66-409A-BFB3-3DD59FA1782F}">
  <dimension ref="A1:G19"/>
  <sheetViews>
    <sheetView showGridLines="0" tabSelected="1" zoomScale="160" zoomScaleNormal="160" workbookViewId="0">
      <selection activeCell="G12" sqref="G12"/>
    </sheetView>
  </sheetViews>
  <sheetFormatPr defaultRowHeight="14.4" x14ac:dyDescent="0.3"/>
  <cols>
    <col min="1" max="1" width="8.88671875" style="1"/>
    <col min="2" max="2" width="26.88671875" style="1" bestFit="1" customWidth="1"/>
    <col min="3" max="3" width="11.21875" style="1" customWidth="1"/>
    <col min="4" max="4" width="9.33203125" style="1" customWidth="1"/>
    <col min="5" max="5" width="12.21875" style="1" bestFit="1" customWidth="1"/>
    <col min="6" max="6" width="8.88671875" style="1"/>
    <col min="7" max="7" width="16" style="1" bestFit="1" customWidth="1"/>
  </cols>
  <sheetData>
    <row r="1" spans="1:7" x14ac:dyDescent="0.3">
      <c r="A1" s="10" t="s">
        <v>0</v>
      </c>
      <c r="B1" s="11" t="s">
        <v>1</v>
      </c>
      <c r="C1" s="12" t="s">
        <v>28</v>
      </c>
      <c r="D1" s="12" t="s">
        <v>29</v>
      </c>
      <c r="E1" s="11" t="s">
        <v>25</v>
      </c>
      <c r="F1" s="11" t="s">
        <v>26</v>
      </c>
      <c r="G1" s="10" t="s">
        <v>27</v>
      </c>
    </row>
    <row r="2" spans="1:7" x14ac:dyDescent="0.3">
      <c r="A2" s="4">
        <v>1</v>
      </c>
      <c r="B2" s="1" t="s">
        <v>6</v>
      </c>
      <c r="C2" s="1">
        <f>SUMIF(Purchase!C:C,Stock!B2,Purchase!E:E)</f>
        <v>1276</v>
      </c>
      <c r="D2" s="1">
        <f>SUMIF(Sales!C:C,Stock!B2,Sales!E:E)</f>
        <v>1260</v>
      </c>
      <c r="E2" s="1">
        <f>C2-D2</f>
        <v>16</v>
      </c>
      <c r="F2" s="1">
        <v>20</v>
      </c>
      <c r="G2" s="1" t="str">
        <f>IF(E2&lt;F2,"Re-order Required","")</f>
        <v>Re-order Required</v>
      </c>
    </row>
    <row r="3" spans="1:7" x14ac:dyDescent="0.3">
      <c r="A3" s="4">
        <v>2</v>
      </c>
      <c r="B3" s="1" t="s">
        <v>7</v>
      </c>
      <c r="C3" s="1">
        <f>SUMIF(Purchase!C:C,Stock!B3,Purchase!E:E)</f>
        <v>675</v>
      </c>
      <c r="D3" s="1">
        <f>SUMIF(Sales!C:C,Stock!B3,Sales!E:E)</f>
        <v>630</v>
      </c>
      <c r="E3" s="1">
        <f t="shared" ref="E3:E19" si="0">C3-D3</f>
        <v>45</v>
      </c>
      <c r="F3" s="1">
        <v>50</v>
      </c>
      <c r="G3" s="1" t="str">
        <f t="shared" ref="G3:G19" si="1">IF(E3&lt;F3,"Re-order Required","")</f>
        <v>Re-order Required</v>
      </c>
    </row>
    <row r="4" spans="1:7" x14ac:dyDescent="0.3">
      <c r="A4" s="4">
        <v>3</v>
      </c>
      <c r="B4" s="1" t="s">
        <v>8</v>
      </c>
      <c r="C4" s="1">
        <f>SUMIF(Purchase!C:C,Stock!B4,Purchase!E:E)</f>
        <v>984</v>
      </c>
      <c r="D4" s="1">
        <f>SUMIF(Sales!C:C,Stock!B4,Sales!E:E)</f>
        <v>747</v>
      </c>
      <c r="E4" s="1">
        <f t="shared" si="0"/>
        <v>237</v>
      </c>
      <c r="F4" s="1">
        <v>100</v>
      </c>
      <c r="G4" s="1" t="str">
        <f t="shared" si="1"/>
        <v/>
      </c>
    </row>
    <row r="5" spans="1:7" x14ac:dyDescent="0.3">
      <c r="A5" s="4">
        <v>4</v>
      </c>
      <c r="B5" s="1" t="s">
        <v>9</v>
      </c>
      <c r="C5" s="1">
        <f>SUMIF(Purchase!C:C,Stock!B5,Purchase!E:E)</f>
        <v>987</v>
      </c>
      <c r="D5" s="1">
        <f>SUMIF(Sales!C:C,Stock!B5,Sales!E:E)</f>
        <v>750</v>
      </c>
      <c r="E5" s="1">
        <f t="shared" si="0"/>
        <v>237</v>
      </c>
      <c r="F5" s="1">
        <v>20</v>
      </c>
      <c r="G5" s="1" t="str">
        <f t="shared" si="1"/>
        <v/>
      </c>
    </row>
    <row r="6" spans="1:7" x14ac:dyDescent="0.3">
      <c r="A6" s="4">
        <v>5</v>
      </c>
      <c r="B6" s="1" t="s">
        <v>10</v>
      </c>
      <c r="C6" s="1">
        <f>SUMIF(Purchase!C:C,Stock!B6,Purchase!E:E)</f>
        <v>729</v>
      </c>
      <c r="D6" s="1">
        <f>SUMIF(Sales!C:C,Stock!B6,Sales!E:E)</f>
        <v>700</v>
      </c>
      <c r="E6" s="1">
        <f t="shared" si="0"/>
        <v>29</v>
      </c>
      <c r="F6" s="1">
        <v>30</v>
      </c>
      <c r="G6" s="1" t="str">
        <f t="shared" si="1"/>
        <v>Re-order Required</v>
      </c>
    </row>
    <row r="7" spans="1:7" x14ac:dyDescent="0.3">
      <c r="A7" s="4">
        <v>6</v>
      </c>
      <c r="B7" s="1" t="s">
        <v>11</v>
      </c>
      <c r="C7" s="1">
        <f>SUMIF(Purchase!C:C,Stock!B7,Purchase!E:E)</f>
        <v>1038</v>
      </c>
      <c r="D7" s="1">
        <f>SUMIF(Sales!C:C,Stock!B7,Sales!E:E)</f>
        <v>900</v>
      </c>
      <c r="E7" s="1">
        <f t="shared" si="0"/>
        <v>138</v>
      </c>
      <c r="F7" s="1">
        <v>50</v>
      </c>
      <c r="G7" s="1" t="str">
        <f t="shared" si="1"/>
        <v/>
      </c>
    </row>
    <row r="8" spans="1:7" x14ac:dyDescent="0.3">
      <c r="A8" s="4">
        <v>7</v>
      </c>
      <c r="B8" s="1" t="s">
        <v>12</v>
      </c>
      <c r="C8" s="1">
        <f>SUMIF(Purchase!C:C,Stock!B8,Purchase!E:E)</f>
        <v>1041</v>
      </c>
      <c r="D8" s="1">
        <f>SUMIF(Sales!C:C,Stock!B8,Sales!E:E)</f>
        <v>1030</v>
      </c>
      <c r="E8" s="1">
        <f t="shared" si="0"/>
        <v>11</v>
      </c>
      <c r="F8" s="1">
        <v>100</v>
      </c>
      <c r="G8" s="1" t="str">
        <f t="shared" si="1"/>
        <v>Re-order Required</v>
      </c>
    </row>
    <row r="9" spans="1:7" x14ac:dyDescent="0.3">
      <c r="A9" s="4">
        <v>8</v>
      </c>
      <c r="B9" s="1" t="s">
        <v>13</v>
      </c>
      <c r="C9" s="1">
        <f>SUMIF(Purchase!C:C,Stock!B9,Purchase!E:E)</f>
        <v>783</v>
      </c>
      <c r="D9" s="1">
        <f>SUMIF(Sales!C:C,Stock!B9,Sales!E:E)</f>
        <v>471</v>
      </c>
      <c r="E9" s="1">
        <f t="shared" si="0"/>
        <v>312</v>
      </c>
      <c r="F9" s="1">
        <v>20</v>
      </c>
      <c r="G9" s="1" t="str">
        <f t="shared" si="1"/>
        <v/>
      </c>
    </row>
    <row r="10" spans="1:7" x14ac:dyDescent="0.3">
      <c r="A10" s="4">
        <v>9</v>
      </c>
      <c r="B10" s="1" t="s">
        <v>14</v>
      </c>
      <c r="C10" s="1">
        <f>SUMIF(Purchase!C:C,Stock!B10,Purchase!E:E)</f>
        <v>1092</v>
      </c>
      <c r="D10" s="1">
        <f>SUMIF(Sales!C:C,Stock!B10,Sales!E:E)</f>
        <v>1090</v>
      </c>
      <c r="E10" s="1">
        <f t="shared" si="0"/>
        <v>2</v>
      </c>
      <c r="F10" s="1">
        <v>20</v>
      </c>
      <c r="G10" s="1" t="str">
        <f t="shared" si="1"/>
        <v>Re-order Required</v>
      </c>
    </row>
    <row r="11" spans="1:7" x14ac:dyDescent="0.3">
      <c r="A11" s="4">
        <v>10</v>
      </c>
      <c r="B11" s="1" t="s">
        <v>15</v>
      </c>
      <c r="C11" s="1">
        <f>SUMIF(Purchase!C:C,Stock!B11,Purchase!E:E)</f>
        <v>1095</v>
      </c>
      <c r="D11" s="1">
        <f>SUMIF(Sales!C:C,Stock!B11,Sales!E:E)</f>
        <v>858</v>
      </c>
      <c r="E11" s="1">
        <f t="shared" si="0"/>
        <v>237</v>
      </c>
      <c r="F11" s="1">
        <v>50</v>
      </c>
      <c r="G11" s="1" t="str">
        <f t="shared" si="1"/>
        <v/>
      </c>
    </row>
    <row r="12" spans="1:7" x14ac:dyDescent="0.3">
      <c r="A12" s="4">
        <v>11</v>
      </c>
      <c r="B12" s="1" t="s">
        <v>16</v>
      </c>
      <c r="C12" s="1">
        <f>SUMIF(Purchase!C:C,Stock!B12,Purchase!E:E)</f>
        <v>837</v>
      </c>
      <c r="D12" s="1">
        <f>SUMIF(Sales!C:C,Stock!B12,Sales!E:E)</f>
        <v>800</v>
      </c>
      <c r="E12" s="1">
        <f t="shared" si="0"/>
        <v>37</v>
      </c>
      <c r="F12" s="1">
        <v>100</v>
      </c>
      <c r="G12" s="1" t="str">
        <f t="shared" si="1"/>
        <v>Re-order Required</v>
      </c>
    </row>
    <row r="13" spans="1:7" x14ac:dyDescent="0.3">
      <c r="A13" s="4">
        <v>12</v>
      </c>
      <c r="B13" s="1" t="s">
        <v>17</v>
      </c>
      <c r="C13" s="1">
        <f>SUMIF(Purchase!C:C,Stock!B13,Purchase!E:E)</f>
        <v>1146</v>
      </c>
      <c r="D13" s="1">
        <f>SUMIF(Sales!C:C,Stock!B13,Sales!E:E)</f>
        <v>909</v>
      </c>
      <c r="E13" s="1">
        <f t="shared" si="0"/>
        <v>237</v>
      </c>
      <c r="F13" s="1">
        <v>20</v>
      </c>
      <c r="G13" s="1" t="str">
        <f t="shared" si="1"/>
        <v/>
      </c>
    </row>
    <row r="14" spans="1:7" x14ac:dyDescent="0.3">
      <c r="A14" s="4">
        <v>13</v>
      </c>
      <c r="B14" s="1" t="s">
        <v>18</v>
      </c>
      <c r="C14" s="1">
        <f>SUMIF(Purchase!C:C,Stock!B14,Purchase!E:E)</f>
        <v>1149</v>
      </c>
      <c r="D14" s="1">
        <f>SUMIF(Sales!C:C,Stock!B14,Sales!E:E)</f>
        <v>912</v>
      </c>
      <c r="E14" s="1">
        <f t="shared" si="0"/>
        <v>237</v>
      </c>
      <c r="F14" s="1">
        <v>20</v>
      </c>
      <c r="G14" s="1" t="str">
        <f t="shared" si="1"/>
        <v/>
      </c>
    </row>
    <row r="15" spans="1:7" x14ac:dyDescent="0.3">
      <c r="A15" s="4">
        <v>14</v>
      </c>
      <c r="B15" s="1" t="s">
        <v>19</v>
      </c>
      <c r="C15" s="1">
        <f>SUMIF(Purchase!C:C,Stock!B15,Purchase!E:E)</f>
        <v>891</v>
      </c>
      <c r="D15" s="1">
        <f>SUMIF(Sales!C:C,Stock!B15,Sales!E:E)</f>
        <v>579</v>
      </c>
      <c r="E15" s="1">
        <f t="shared" si="0"/>
        <v>312</v>
      </c>
      <c r="F15" s="1">
        <v>50</v>
      </c>
      <c r="G15" s="1" t="str">
        <f t="shared" si="1"/>
        <v/>
      </c>
    </row>
    <row r="16" spans="1:7" x14ac:dyDescent="0.3">
      <c r="A16" s="4">
        <v>15</v>
      </c>
      <c r="B16" s="1" t="s">
        <v>20</v>
      </c>
      <c r="C16" s="1">
        <f>SUMIF(Purchase!C:C,Stock!B16,Purchase!E:E)</f>
        <v>1200</v>
      </c>
      <c r="D16" s="1">
        <f>SUMIF(Sales!C:C,Stock!B16,Sales!E:E)</f>
        <v>963</v>
      </c>
      <c r="E16" s="1">
        <f t="shared" si="0"/>
        <v>237</v>
      </c>
      <c r="F16" s="1">
        <v>100</v>
      </c>
      <c r="G16" s="1" t="str">
        <f t="shared" si="1"/>
        <v/>
      </c>
    </row>
    <row r="17" spans="1:7" x14ac:dyDescent="0.3">
      <c r="A17" s="4">
        <v>16</v>
      </c>
      <c r="B17" s="1" t="s">
        <v>21</v>
      </c>
      <c r="C17" s="1">
        <f>SUMIF(Purchase!C:C,Stock!B17,Purchase!E:E)</f>
        <v>1203</v>
      </c>
      <c r="D17" s="1">
        <f>SUMIF(Sales!C:C,Stock!B17,Sales!E:E)</f>
        <v>966</v>
      </c>
      <c r="E17" s="1">
        <f t="shared" si="0"/>
        <v>237</v>
      </c>
      <c r="F17" s="1">
        <v>20</v>
      </c>
      <c r="G17" s="1" t="str">
        <f t="shared" si="1"/>
        <v/>
      </c>
    </row>
    <row r="18" spans="1:7" x14ac:dyDescent="0.3">
      <c r="A18" s="4">
        <v>17</v>
      </c>
      <c r="B18" s="1" t="s">
        <v>22</v>
      </c>
      <c r="C18" s="1">
        <f>SUMIF(Purchase!C:C,Stock!B18,Purchase!E:E)</f>
        <v>945</v>
      </c>
      <c r="D18" s="1">
        <f>SUMIF(Sales!C:C,Stock!B18,Sales!E:E)</f>
        <v>633</v>
      </c>
      <c r="E18" s="1">
        <f t="shared" si="0"/>
        <v>312</v>
      </c>
      <c r="F18" s="1">
        <v>20</v>
      </c>
      <c r="G18" s="1" t="str">
        <f t="shared" si="1"/>
        <v/>
      </c>
    </row>
    <row r="19" spans="1:7" x14ac:dyDescent="0.3">
      <c r="A19" s="4">
        <v>18</v>
      </c>
      <c r="B19" s="1" t="s">
        <v>23</v>
      </c>
      <c r="C19" s="1">
        <f>SUMIF(Purchase!C:C,Stock!B19,Purchase!E:E)</f>
        <v>1254</v>
      </c>
      <c r="D19" s="1">
        <f>SUMIF(Sales!C:C,Stock!B19,Sales!E:E)</f>
        <v>1017</v>
      </c>
      <c r="E19" s="1">
        <f t="shared" si="0"/>
        <v>237</v>
      </c>
      <c r="F19" s="1">
        <v>20</v>
      </c>
      <c r="G19" s="1" t="str">
        <f t="shared" si="1"/>
        <v/>
      </c>
    </row>
  </sheetData>
  <conditionalFormatting sqref="G1:G1048576">
    <cfRule type="cellIs" dxfId="0" priority="1" operator="equal">
      <formula>"Re-order Required"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</vt:lpstr>
      <vt:lpstr>Sales</vt:lpstr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2024-04-22T10:37:16Z</dcterms:created>
  <dcterms:modified xsi:type="dcterms:W3CDTF">2024-04-25T11:50:13Z</dcterms:modified>
</cp:coreProperties>
</file>