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8CF0CE56-1039-4CA3-A9E7-F9AF7016679E}" xr6:coauthVersionLast="36" xr6:coauthVersionMax="36" xr10:uidLastSave="{00000000-0000-0000-0000-000000000000}"/>
  <bookViews>
    <workbookView xWindow="0" yWindow="0" windowWidth="22260" windowHeight="12645" activeTab="3" xr2:uid="{00000000-000D-0000-FFFF-FFFF00000000}"/>
  </bookViews>
  <sheets>
    <sheet name="RAW DATA" sheetId="5" r:id="rId1"/>
    <sheet name="CLEANED DATA" sheetId="2" r:id="rId2"/>
    <sheet name="PIVOT TABLE " sheetId="3" r:id="rId3"/>
    <sheet name="DASHBOARD" sheetId="4" r:id="rId4"/>
  </sheets>
  <definedNames>
    <definedName name="ExternalData_1" localSheetId="1" hidden="1">'CLEANED DATA'!$A$1:$O$501</definedName>
    <definedName name="NativeTimeline_arrival_date">#N/A</definedName>
    <definedName name="Slicer_hotel_type">#N/A</definedName>
    <definedName name="Slicer_previous_cancellation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tel_booking_cancellation_068ba9dc-2a99-40ea-aa95-4e9036ff3179" name="hotel_booking_cancellation" connection="Query - hotel_booking_cancellation"/>
        </x15:modelTables>
      </x15:dataModel>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1CB507-6D3A-4311-988C-7FC93E41E33D}" keepAlive="1" name="ModelConnection_ExternalData_1" description="Data Model" type="5" refreshedVersion="6" minRefreshableVersion="5" saveData="1">
    <dbPr connection="Data Model Connection" command="hotel_booking_cancellation" commandType="3"/>
    <extLst>
      <ext xmlns:x15="http://schemas.microsoft.com/office/spreadsheetml/2010/11/main" uri="{DE250136-89BD-433C-8126-D09CA5730AF9}">
        <x15:connection id="" model="1"/>
      </ext>
    </extLst>
  </connection>
  <connection id="2" xr16:uid="{6F907BDB-1FD4-4202-A309-1961076FBF80}" name="Query - hotel_booking_cancellation" description="Connection to the 'hotel_booking_cancellation' query in the workbook." type="100" refreshedVersion="6" minRefreshableVersion="5">
    <extLst>
      <ext xmlns:x15="http://schemas.microsoft.com/office/spreadsheetml/2010/11/main" uri="{DE250136-89BD-433C-8126-D09CA5730AF9}">
        <x15:connection id="d31d83ad-4a52-4d5d-a4cd-2185ca829774"/>
      </ext>
    </extLst>
  </connection>
  <connection id="3" xr16:uid="{1F1EE3CA-D414-46D5-BF0E-CA203717457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<sst xmlns="http://schemas.openxmlformats.org/spreadsheetml/2006/main" count="6603" uniqueCount="583">
  <si>
    <t>booking_id</t>
  </si>
  <si>
    <t>hotel_type</t>
  </si>
  <si>
    <t>customer_type</t>
  </si>
  <si>
    <t>lead_time</t>
  </si>
  <si>
    <t>arrival_date</t>
  </si>
  <si>
    <t>nights_stayed</t>
  </si>
  <si>
    <t>adults</t>
  </si>
  <si>
    <t>children</t>
  </si>
  <si>
    <t>meal_plan</t>
  </si>
  <si>
    <t>room_type</t>
  </si>
  <si>
    <t>previous_cancellations</t>
  </si>
  <si>
    <t>special_requests</t>
  </si>
  <si>
    <t>deposit_type</t>
  </si>
  <si>
    <t>total_price</t>
  </si>
  <si>
    <t>is_canceled</t>
  </si>
  <si>
    <t>BKG10000</t>
  </si>
  <si>
    <t>City Hotel</t>
  </si>
  <si>
    <t>Group</t>
  </si>
  <si>
    <t>Family</t>
  </si>
  <si>
    <t>No Deposit</t>
  </si>
  <si>
    <t>BKG10003</t>
  </si>
  <si>
    <t>Resort Hotel</t>
  </si>
  <si>
    <t>Contract</t>
  </si>
  <si>
    <t>Luxury</t>
  </si>
  <si>
    <t>BKG10007</t>
  </si>
  <si>
    <t>Transient-Party</t>
  </si>
  <si>
    <t>BKG10009</t>
  </si>
  <si>
    <t>Single</t>
  </si>
  <si>
    <t>BKG10010</t>
  </si>
  <si>
    <t>Suite</t>
  </si>
  <si>
    <t>BKG10011</t>
  </si>
  <si>
    <t>Double</t>
  </si>
  <si>
    <t>BKG10012</t>
  </si>
  <si>
    <t>BKG10014</t>
  </si>
  <si>
    <t>BKG10017</t>
  </si>
  <si>
    <t>Transient</t>
  </si>
  <si>
    <t>BKG10018</t>
  </si>
  <si>
    <t>BKG10025</t>
  </si>
  <si>
    <t>BKG10026</t>
  </si>
  <si>
    <t>BKG10028</t>
  </si>
  <si>
    <t>BKG10032</t>
  </si>
  <si>
    <t>BKG10036</t>
  </si>
  <si>
    <t>BKG10038</t>
  </si>
  <si>
    <t>BKG10039</t>
  </si>
  <si>
    <t>BKG10040</t>
  </si>
  <si>
    <t>BKG10041</t>
  </si>
  <si>
    <t>BKG10042</t>
  </si>
  <si>
    <t>BKG10045</t>
  </si>
  <si>
    <t>BKG10046</t>
  </si>
  <si>
    <t>BKG10049</t>
  </si>
  <si>
    <t>BKG10052</t>
  </si>
  <si>
    <t>BKG10054</t>
  </si>
  <si>
    <t>BKG10058</t>
  </si>
  <si>
    <t>BKG10060</t>
  </si>
  <si>
    <t>BKG10061</t>
  </si>
  <si>
    <t>BKG10064</t>
  </si>
  <si>
    <t>BKG10067</t>
  </si>
  <si>
    <t>BKG10068</t>
  </si>
  <si>
    <t>BKG10074</t>
  </si>
  <si>
    <t>BKG10075</t>
  </si>
  <si>
    <t>BKG10076</t>
  </si>
  <si>
    <t>BKG10077</t>
  </si>
  <si>
    <t>BKG10078</t>
  </si>
  <si>
    <t>BKG10079</t>
  </si>
  <si>
    <t>BKG10081</t>
  </si>
  <si>
    <t>BKG10082</t>
  </si>
  <si>
    <t>BKG10084</t>
  </si>
  <si>
    <t>BKG10085</t>
  </si>
  <si>
    <t>BKG10088</t>
  </si>
  <si>
    <t>BKG10091</t>
  </si>
  <si>
    <t>BKG10095</t>
  </si>
  <si>
    <t>BKG10102</t>
  </si>
  <si>
    <t>BKG10103</t>
  </si>
  <si>
    <t>BKG10108</t>
  </si>
  <si>
    <t>BKG10110</t>
  </si>
  <si>
    <t>BKG10114</t>
  </si>
  <si>
    <t>BKG10116</t>
  </si>
  <si>
    <t>BKG10118</t>
  </si>
  <si>
    <t>BKG10123</t>
  </si>
  <si>
    <t>BKG10139</t>
  </si>
  <si>
    <t>BKG10144</t>
  </si>
  <si>
    <t>BKG10155</t>
  </si>
  <si>
    <t>BKG10157</t>
  </si>
  <si>
    <t>BKG10161</t>
  </si>
  <si>
    <t>BKG10162</t>
  </si>
  <si>
    <t>BKG10169</t>
  </si>
  <si>
    <t>BKG10172</t>
  </si>
  <si>
    <t>BKG10173</t>
  </si>
  <si>
    <t>BKG10175</t>
  </si>
  <si>
    <t>BKG10180</t>
  </si>
  <si>
    <t>BKG10183</t>
  </si>
  <si>
    <t>BKG10188</t>
  </si>
  <si>
    <t>BKG10193</t>
  </si>
  <si>
    <t>BKG10194</t>
  </si>
  <si>
    <t>BKG10196</t>
  </si>
  <si>
    <t>BKG10198</t>
  </si>
  <si>
    <t>BKG10204</t>
  </si>
  <si>
    <t>BKG10209</t>
  </si>
  <si>
    <t>BKG10210</t>
  </si>
  <si>
    <t>BKG10214</t>
  </si>
  <si>
    <t>BKG10215</t>
  </si>
  <si>
    <t>BKG10216</t>
  </si>
  <si>
    <t>BKG10218</t>
  </si>
  <si>
    <t>BKG10221</t>
  </si>
  <si>
    <t>BKG10222</t>
  </si>
  <si>
    <t>BKG10226</t>
  </si>
  <si>
    <t>BKG10227</t>
  </si>
  <si>
    <t>BKG10229</t>
  </si>
  <si>
    <t>BKG10230</t>
  </si>
  <si>
    <t>BKG10231</t>
  </si>
  <si>
    <t>BKG10233</t>
  </si>
  <si>
    <t>BKG10243</t>
  </si>
  <si>
    <t>BKG10246</t>
  </si>
  <si>
    <t>BKG10247</t>
  </si>
  <si>
    <t>BKG10255</t>
  </si>
  <si>
    <t>BKG10264</t>
  </si>
  <si>
    <t>BKG10266</t>
  </si>
  <si>
    <t>BKG10268</t>
  </si>
  <si>
    <t>BKG10271</t>
  </si>
  <si>
    <t>BKG10273</t>
  </si>
  <si>
    <t>BKG10274</t>
  </si>
  <si>
    <t>BKG10275</t>
  </si>
  <si>
    <t>BKG10279</t>
  </si>
  <si>
    <t>BKG10280</t>
  </si>
  <si>
    <t>BKG10281</t>
  </si>
  <si>
    <t>BKG10282</t>
  </si>
  <si>
    <t>BKG10285</t>
  </si>
  <si>
    <t>BKG10288</t>
  </si>
  <si>
    <t>BKG10289</t>
  </si>
  <si>
    <t>BKG10296</t>
  </si>
  <si>
    <t>BKG10297</t>
  </si>
  <si>
    <t>BKG10298</t>
  </si>
  <si>
    <t>BKG10299</t>
  </si>
  <si>
    <t>BKG10300</t>
  </si>
  <si>
    <t>BKG10301</t>
  </si>
  <si>
    <t>BKG10305</t>
  </si>
  <si>
    <t>BKG10306</t>
  </si>
  <si>
    <t>BKG10314</t>
  </si>
  <si>
    <t>BKG10316</t>
  </si>
  <si>
    <t>BKG10322</t>
  </si>
  <si>
    <t>BKG10323</t>
  </si>
  <si>
    <t>BKG10324</t>
  </si>
  <si>
    <t>BKG10325</t>
  </si>
  <si>
    <t>BKG10328</t>
  </si>
  <si>
    <t>BKG10329</t>
  </si>
  <si>
    <t>BKG10331</t>
  </si>
  <si>
    <t>BKG10332</t>
  </si>
  <si>
    <t>BKG10338</t>
  </si>
  <si>
    <t>BKG10340</t>
  </si>
  <si>
    <t>BKG10344</t>
  </si>
  <si>
    <t>BKG10345</t>
  </si>
  <si>
    <t>BKG10350</t>
  </si>
  <si>
    <t>BKG10352</t>
  </si>
  <si>
    <t>BKG10353</t>
  </si>
  <si>
    <t>BKG10354</t>
  </si>
  <si>
    <t>BKG10357</t>
  </si>
  <si>
    <t>BKG10358</t>
  </si>
  <si>
    <t>BKG10359</t>
  </si>
  <si>
    <t>BKG10361</t>
  </si>
  <si>
    <t>BKG10362</t>
  </si>
  <si>
    <t>BKG10367</t>
  </si>
  <si>
    <t>BKG10368</t>
  </si>
  <si>
    <t>BKG10374</t>
  </si>
  <si>
    <t>BKG10377</t>
  </si>
  <si>
    <t>BKG10382</t>
  </si>
  <si>
    <t>BKG10384</t>
  </si>
  <si>
    <t>BKG10393</t>
  </si>
  <si>
    <t>BKG10394</t>
  </si>
  <si>
    <t>BKG10397</t>
  </si>
  <si>
    <t>BKG10409</t>
  </si>
  <si>
    <t>BKG10410</t>
  </si>
  <si>
    <t>BKG10411</t>
  </si>
  <si>
    <t>BKG10415</t>
  </si>
  <si>
    <t>BKG10416</t>
  </si>
  <si>
    <t>BKG10417</t>
  </si>
  <si>
    <t>BKG10418</t>
  </si>
  <si>
    <t>BKG10420</t>
  </si>
  <si>
    <t>BKG10424</t>
  </si>
  <si>
    <t>BKG10427</t>
  </si>
  <si>
    <t>BKG10430</t>
  </si>
  <si>
    <t>BKG10431</t>
  </si>
  <si>
    <t>BKG10432</t>
  </si>
  <si>
    <t>BKG10434</t>
  </si>
  <si>
    <t>BKG10435</t>
  </si>
  <si>
    <t>BKG10437</t>
  </si>
  <si>
    <t>BKG10447</t>
  </si>
  <si>
    <t>BKG10452</t>
  </si>
  <si>
    <t>BKG10455</t>
  </si>
  <si>
    <t>BKG10457</t>
  </si>
  <si>
    <t>BKG10459</t>
  </si>
  <si>
    <t>BKG10460</t>
  </si>
  <si>
    <t>BKG10461</t>
  </si>
  <si>
    <t>BKG10463</t>
  </si>
  <si>
    <t>BKG10464</t>
  </si>
  <si>
    <t>BKG10465</t>
  </si>
  <si>
    <t>BKG10467</t>
  </si>
  <si>
    <t>BKG10469</t>
  </si>
  <si>
    <t>BKG10470</t>
  </si>
  <si>
    <t>BKG10479</t>
  </si>
  <si>
    <t>BKG10481</t>
  </si>
  <si>
    <t>BKG10482</t>
  </si>
  <si>
    <t>BKG10484</t>
  </si>
  <si>
    <t>BKG10493</t>
  </si>
  <si>
    <t>BKG10496</t>
  </si>
  <si>
    <t>BKG10498</t>
  </si>
  <si>
    <t>BKG10001</t>
  </si>
  <si>
    <t>Refundable</t>
  </si>
  <si>
    <t>BKG10002</t>
  </si>
  <si>
    <t>BKG10005</t>
  </si>
  <si>
    <t>BKG10006</t>
  </si>
  <si>
    <t>BKG10008</t>
  </si>
  <si>
    <t>BKG10015</t>
  </si>
  <si>
    <t>BKG10016</t>
  </si>
  <si>
    <t>BKG10019</t>
  </si>
  <si>
    <t>BKG10020</t>
  </si>
  <si>
    <t>BKG10021</t>
  </si>
  <si>
    <t>BKG10022</t>
  </si>
  <si>
    <t>BKG10023</t>
  </si>
  <si>
    <t>BKG10027</t>
  </si>
  <si>
    <t>BKG10029</t>
  </si>
  <si>
    <t>BKG10033</t>
  </si>
  <si>
    <t>BKG10034</t>
  </si>
  <si>
    <t>BKG10044</t>
  </si>
  <si>
    <t>BKG10047</t>
  </si>
  <si>
    <t>BKG10048</t>
  </si>
  <si>
    <t>BKG10051</t>
  </si>
  <si>
    <t>BKG10056</t>
  </si>
  <si>
    <t>BKG10057</t>
  </si>
  <si>
    <t>BKG10059</t>
  </si>
  <si>
    <t>BKG10063</t>
  </si>
  <si>
    <t>BKG10070</t>
  </si>
  <si>
    <t>BKG10083</t>
  </si>
  <si>
    <t>BKG10086</t>
  </si>
  <si>
    <t>BKG10089</t>
  </si>
  <si>
    <t>BKG10090</t>
  </si>
  <si>
    <t>BKG10093</t>
  </si>
  <si>
    <t>BKG10094</t>
  </si>
  <si>
    <t>BKG10097</t>
  </si>
  <si>
    <t>BKG10098</t>
  </si>
  <si>
    <t>BKG10099</t>
  </si>
  <si>
    <t>BKG10106</t>
  </si>
  <si>
    <t>BKG10113</t>
  </si>
  <si>
    <t>BKG10122</t>
  </si>
  <si>
    <t>BKG10124</t>
  </si>
  <si>
    <t>BKG10127</t>
  </si>
  <si>
    <t>BKG10128</t>
  </si>
  <si>
    <t>BKG10129</t>
  </si>
  <si>
    <t>BKG10130</t>
  </si>
  <si>
    <t>BKG10134</t>
  </si>
  <si>
    <t>BKG10135</t>
  </si>
  <si>
    <t>BKG10137</t>
  </si>
  <si>
    <t>BKG10138</t>
  </si>
  <si>
    <t>BKG10140</t>
  </si>
  <si>
    <t>BKG10147</t>
  </si>
  <si>
    <t>BKG10148</t>
  </si>
  <si>
    <t>BKG10150</t>
  </si>
  <si>
    <t>BKG10151</t>
  </si>
  <si>
    <t>BKG10152</t>
  </si>
  <si>
    <t>BKG10153</t>
  </si>
  <si>
    <t>BKG10154</t>
  </si>
  <si>
    <t>BKG10158</t>
  </si>
  <si>
    <t>BKG10159</t>
  </si>
  <si>
    <t>BKG10160</t>
  </si>
  <si>
    <t>BKG10164</t>
  </si>
  <si>
    <t>BKG10165</t>
  </si>
  <si>
    <t>BKG10166</t>
  </si>
  <si>
    <t>BKG10171</t>
  </si>
  <si>
    <t>BKG10176</t>
  </si>
  <si>
    <t>BKG10179</t>
  </si>
  <si>
    <t>BKG10181</t>
  </si>
  <si>
    <t>BKG10185</t>
  </si>
  <si>
    <t>BKG10187</t>
  </si>
  <si>
    <t>BKG10189</t>
  </si>
  <si>
    <t>BKG10190</t>
  </si>
  <si>
    <t>BKG10192</t>
  </si>
  <si>
    <t>BKG10195</t>
  </si>
  <si>
    <t>BKG10199</t>
  </si>
  <si>
    <t>BKG10200</t>
  </si>
  <si>
    <t>BKG10205</t>
  </si>
  <si>
    <t>BKG10211</t>
  </si>
  <si>
    <t>BKG10213</t>
  </si>
  <si>
    <t>BKG10223</t>
  </si>
  <si>
    <t>BKG10225</t>
  </si>
  <si>
    <t>BKG10228</t>
  </si>
  <si>
    <t>BKG10232</t>
  </si>
  <si>
    <t>BKG10234</t>
  </si>
  <si>
    <t>BKG10236</t>
  </si>
  <si>
    <t>BKG10239</t>
  </si>
  <si>
    <t>BKG10240</t>
  </si>
  <si>
    <t>BKG10245</t>
  </si>
  <si>
    <t>BKG10252</t>
  </si>
  <si>
    <t>BKG10254</t>
  </si>
  <si>
    <t>BKG10260</t>
  </si>
  <si>
    <t>BKG10261</t>
  </si>
  <si>
    <t>BKG10263</t>
  </si>
  <si>
    <t>BKG10269</t>
  </si>
  <si>
    <t>BKG10272</t>
  </si>
  <si>
    <t>BKG10284</t>
  </si>
  <si>
    <t>BKG10286</t>
  </si>
  <si>
    <t>BKG10287</t>
  </si>
  <si>
    <t>BKG10290</t>
  </si>
  <si>
    <t>BKG10292</t>
  </si>
  <si>
    <t>BKG10294</t>
  </si>
  <si>
    <t>BKG10303</t>
  </si>
  <si>
    <t>BKG10304</t>
  </si>
  <si>
    <t>BKG10307</t>
  </si>
  <si>
    <t>BKG10308</t>
  </si>
  <si>
    <t>BKG10311</t>
  </si>
  <si>
    <t>BKG10317</t>
  </si>
  <si>
    <t>BKG10319</t>
  </si>
  <si>
    <t>BKG10326</t>
  </si>
  <si>
    <t>BKG10333</t>
  </si>
  <si>
    <t>BKG10336</t>
  </si>
  <si>
    <t>BKG10337</t>
  </si>
  <si>
    <t>BKG10341</t>
  </si>
  <si>
    <t>BKG10342</t>
  </si>
  <si>
    <t>BKG10343</t>
  </si>
  <si>
    <t>BKG10346</t>
  </si>
  <si>
    <t>BKG10347</t>
  </si>
  <si>
    <t>BKG10348</t>
  </si>
  <si>
    <t>BKG10351</t>
  </si>
  <si>
    <t>BKG10360</t>
  </si>
  <si>
    <t>BKG10363</t>
  </si>
  <si>
    <t>BKG10364</t>
  </si>
  <si>
    <t>BKG10369</t>
  </si>
  <si>
    <t>BKG10371</t>
  </si>
  <si>
    <t>BKG10372</t>
  </si>
  <si>
    <t>BKG10376</t>
  </si>
  <si>
    <t>BKG10378</t>
  </si>
  <si>
    <t>BKG10385</t>
  </si>
  <si>
    <t>BKG10388</t>
  </si>
  <si>
    <t>BKG10390</t>
  </si>
  <si>
    <t>BKG10391</t>
  </si>
  <si>
    <t>BKG10392</t>
  </si>
  <si>
    <t>BKG10398</t>
  </si>
  <si>
    <t>BKG10401</t>
  </si>
  <si>
    <t>BKG10403</t>
  </si>
  <si>
    <t>BKG10404</t>
  </si>
  <si>
    <t>BKG10408</t>
  </si>
  <si>
    <t>BKG10412</t>
  </si>
  <si>
    <t>BKG10414</t>
  </si>
  <si>
    <t>BKG10426</t>
  </si>
  <si>
    <t>BKG10433</t>
  </si>
  <si>
    <t>BKG10436</t>
  </si>
  <si>
    <t>BKG10438</t>
  </si>
  <si>
    <t>BKG10439</t>
  </si>
  <si>
    <t>BKG10440</t>
  </si>
  <si>
    <t>BKG10441</t>
  </si>
  <si>
    <t>BKG10442</t>
  </si>
  <si>
    <t>BKG10443</t>
  </si>
  <si>
    <t>BKG10444</t>
  </si>
  <si>
    <t>BKG10446</t>
  </si>
  <si>
    <t>BKG10448</t>
  </si>
  <si>
    <t>BKG10449</t>
  </si>
  <si>
    <t>BKG10450</t>
  </si>
  <si>
    <t>BKG10451</t>
  </si>
  <si>
    <t>BKG10453</t>
  </si>
  <si>
    <t>BKG10456</t>
  </si>
  <si>
    <t>BKG10462</t>
  </si>
  <si>
    <t>BKG10468</t>
  </si>
  <si>
    <t>BKG10471</t>
  </si>
  <si>
    <t>BKG10473</t>
  </si>
  <si>
    <t>BKG10475</t>
  </si>
  <si>
    <t>BKG10476</t>
  </si>
  <si>
    <t>BKG10477</t>
  </si>
  <si>
    <t>BKG10478</t>
  </si>
  <si>
    <t>BKG10480</t>
  </si>
  <si>
    <t>BKG10485</t>
  </si>
  <si>
    <t>BKG10487</t>
  </si>
  <si>
    <t>BKG10488</t>
  </si>
  <si>
    <t>BKG10489</t>
  </si>
  <si>
    <t>BKG10490</t>
  </si>
  <si>
    <t>BKG10491</t>
  </si>
  <si>
    <t>BKG10492</t>
  </si>
  <si>
    <t>BKG10499</t>
  </si>
  <si>
    <t>BKG10004</t>
  </si>
  <si>
    <t>Non Refundable</t>
  </si>
  <si>
    <t>BKG10013</t>
  </si>
  <si>
    <t>BKG10024</t>
  </si>
  <si>
    <t>BKG10030</t>
  </si>
  <si>
    <t>BKG10031</t>
  </si>
  <si>
    <t>BKG10035</t>
  </si>
  <si>
    <t>BKG10037</t>
  </si>
  <si>
    <t>BKG10043</t>
  </si>
  <si>
    <t>BKG10050</t>
  </si>
  <si>
    <t>BKG10053</t>
  </si>
  <si>
    <t>BKG10055</t>
  </si>
  <si>
    <t>BKG10062</t>
  </si>
  <si>
    <t>BKG10065</t>
  </si>
  <si>
    <t>BKG10066</t>
  </si>
  <si>
    <t>BKG10069</t>
  </si>
  <si>
    <t>BKG10071</t>
  </si>
  <si>
    <t>BKG10072</t>
  </si>
  <si>
    <t>BKG10073</t>
  </si>
  <si>
    <t>BKG10080</t>
  </si>
  <si>
    <t>BKG10087</t>
  </si>
  <si>
    <t>BKG10092</t>
  </si>
  <si>
    <t>BKG10096</t>
  </si>
  <si>
    <t>BKG10100</t>
  </si>
  <si>
    <t>BKG10101</t>
  </si>
  <si>
    <t>BKG10104</t>
  </si>
  <si>
    <t>BKG10105</t>
  </si>
  <si>
    <t>BKG10107</t>
  </si>
  <si>
    <t>BKG10109</t>
  </si>
  <si>
    <t>BKG10111</t>
  </si>
  <si>
    <t>BKG10112</t>
  </si>
  <si>
    <t>BKG10115</t>
  </si>
  <si>
    <t>BKG10117</t>
  </si>
  <si>
    <t>BKG10119</t>
  </si>
  <si>
    <t>BKG10120</t>
  </si>
  <si>
    <t>BKG10121</t>
  </si>
  <si>
    <t>BKG10125</t>
  </si>
  <si>
    <t>BKG10126</t>
  </si>
  <si>
    <t>BKG10131</t>
  </si>
  <si>
    <t>BKG10132</t>
  </si>
  <si>
    <t>BKG10133</t>
  </si>
  <si>
    <t>BKG10136</t>
  </si>
  <si>
    <t>BKG10141</t>
  </si>
  <si>
    <t>BKG10142</t>
  </si>
  <si>
    <t>BKG10143</t>
  </si>
  <si>
    <t>BKG10145</t>
  </si>
  <si>
    <t>BKG10146</t>
  </si>
  <si>
    <t>BKG10149</t>
  </si>
  <si>
    <t>BKG10156</t>
  </si>
  <si>
    <t>BKG10163</t>
  </si>
  <si>
    <t>BKG10167</t>
  </si>
  <si>
    <t>BKG10168</t>
  </si>
  <si>
    <t>BKG10170</t>
  </si>
  <si>
    <t>BKG10174</t>
  </si>
  <si>
    <t>BKG10177</t>
  </si>
  <si>
    <t>BKG10178</t>
  </si>
  <si>
    <t>BKG10182</t>
  </si>
  <si>
    <t>BKG10184</t>
  </si>
  <si>
    <t>BKG10186</t>
  </si>
  <si>
    <t>BKG10191</t>
  </si>
  <si>
    <t>BKG10197</t>
  </si>
  <si>
    <t>BKG10201</t>
  </si>
  <si>
    <t>BKG10202</t>
  </si>
  <si>
    <t>BKG10203</t>
  </si>
  <si>
    <t>BKG10206</t>
  </si>
  <si>
    <t>BKG10207</t>
  </si>
  <si>
    <t>BKG10208</t>
  </si>
  <si>
    <t>BKG10212</t>
  </si>
  <si>
    <t>BKG10217</t>
  </si>
  <si>
    <t>BKG10219</t>
  </si>
  <si>
    <t>BKG10220</t>
  </si>
  <si>
    <t>BKG10224</t>
  </si>
  <si>
    <t>BKG10235</t>
  </si>
  <si>
    <t>BKG10237</t>
  </si>
  <si>
    <t>BKG10238</t>
  </si>
  <si>
    <t>BKG10241</t>
  </si>
  <si>
    <t>BKG10242</t>
  </si>
  <si>
    <t>BKG10244</t>
  </si>
  <si>
    <t>BKG10248</t>
  </si>
  <si>
    <t>BKG10249</t>
  </si>
  <si>
    <t>BKG10250</t>
  </si>
  <si>
    <t>BKG10251</t>
  </si>
  <si>
    <t>BKG10253</t>
  </si>
  <si>
    <t>BKG10256</t>
  </si>
  <si>
    <t>BKG10257</t>
  </si>
  <si>
    <t>BKG10258</t>
  </si>
  <si>
    <t>BKG10259</t>
  </si>
  <si>
    <t>BKG10262</t>
  </si>
  <si>
    <t>BKG10265</t>
  </si>
  <si>
    <t>BKG10267</t>
  </si>
  <si>
    <t>BKG10270</t>
  </si>
  <si>
    <t>BKG10276</t>
  </si>
  <si>
    <t>BKG10277</t>
  </si>
  <si>
    <t>BKG10278</t>
  </si>
  <si>
    <t>BKG10283</t>
  </si>
  <si>
    <t>BKG10291</t>
  </si>
  <si>
    <t>BKG10293</t>
  </si>
  <si>
    <t>BKG10295</t>
  </si>
  <si>
    <t>BKG10302</t>
  </si>
  <si>
    <t>BKG10309</t>
  </si>
  <si>
    <t>BKG10310</t>
  </si>
  <si>
    <t>BKG10312</t>
  </si>
  <si>
    <t>BKG10313</t>
  </si>
  <si>
    <t>BKG10315</t>
  </si>
  <si>
    <t>BKG10318</t>
  </si>
  <si>
    <t>BKG10320</t>
  </si>
  <si>
    <t>BKG10321</t>
  </si>
  <si>
    <t>BKG10327</t>
  </si>
  <si>
    <t>BKG10330</t>
  </si>
  <si>
    <t>BKG10334</t>
  </si>
  <si>
    <t>BKG10335</t>
  </si>
  <si>
    <t>BKG10339</t>
  </si>
  <si>
    <t>BKG10349</t>
  </si>
  <si>
    <t>BKG10355</t>
  </si>
  <si>
    <t>BKG10356</t>
  </si>
  <si>
    <t>BKG10365</t>
  </si>
  <si>
    <t>BKG10366</t>
  </si>
  <si>
    <t>BKG10370</t>
  </si>
  <si>
    <t>BKG10373</t>
  </si>
  <si>
    <t>BKG10375</t>
  </si>
  <si>
    <t>BKG10379</t>
  </si>
  <si>
    <t>BKG10380</t>
  </si>
  <si>
    <t>BKG10381</t>
  </si>
  <si>
    <t>BKG10383</t>
  </si>
  <si>
    <t>BKG10386</t>
  </si>
  <si>
    <t>BKG10387</t>
  </si>
  <si>
    <t>BKG10389</t>
  </si>
  <si>
    <t>BKG10395</t>
  </si>
  <si>
    <t>BKG10396</t>
  </si>
  <si>
    <t>BKG10399</t>
  </si>
  <si>
    <t>BKG10400</t>
  </si>
  <si>
    <t>BKG10402</t>
  </si>
  <si>
    <t>BKG10405</t>
  </si>
  <si>
    <t>BKG10406</t>
  </si>
  <si>
    <t>BKG10407</t>
  </si>
  <si>
    <t>BKG10413</t>
  </si>
  <si>
    <t>BKG10419</t>
  </si>
  <si>
    <t>BKG10421</t>
  </si>
  <si>
    <t>BKG10422</t>
  </si>
  <si>
    <t>BKG10423</t>
  </si>
  <si>
    <t>BKG10425</t>
  </si>
  <si>
    <t>BKG10428</t>
  </si>
  <si>
    <t>BKG10429</t>
  </si>
  <si>
    <t>BKG10445</t>
  </si>
  <si>
    <t>BKG10454</t>
  </si>
  <si>
    <t>BKG10458</t>
  </si>
  <si>
    <t>BKG10466</t>
  </si>
  <si>
    <t>BKG10472</t>
  </si>
  <si>
    <t>BKG10474</t>
  </si>
  <si>
    <t>BKG10483</t>
  </si>
  <si>
    <t>BKG10486</t>
  </si>
  <si>
    <t>BKG10494</t>
  </si>
  <si>
    <t>BKG10495</t>
  </si>
  <si>
    <t>BKG10497</t>
  </si>
  <si>
    <t>KPI REQUIEMENT</t>
  </si>
  <si>
    <t>TOTAL BOOKINGS</t>
  </si>
  <si>
    <t>Row Labels</t>
  </si>
  <si>
    <t>Grand Total</t>
  </si>
  <si>
    <t>CANCELLATION RATE</t>
  </si>
  <si>
    <t>Sum of is_canceled</t>
  </si>
  <si>
    <t>Sum of total_price</t>
  </si>
  <si>
    <t>Average of lead_time</t>
  </si>
  <si>
    <t>ANALTICAL AND INSIGHTFUL SOLUTIONS</t>
  </si>
  <si>
    <t>Count of booking_id</t>
  </si>
  <si>
    <t>HOTEL TYPE</t>
  </si>
  <si>
    <t>CUSTOMER TYPE</t>
  </si>
  <si>
    <t>STATUS</t>
  </si>
  <si>
    <t>BOOKING CONFIRMED</t>
  </si>
  <si>
    <t>Column Labels</t>
  </si>
  <si>
    <t>Count of BOOKING CONFIRMED</t>
  </si>
  <si>
    <t>Full Board</t>
  </si>
  <si>
    <t>Bed &amp; Breakfast</t>
  </si>
  <si>
    <t>Self-Catering</t>
  </si>
  <si>
    <t>Half Board</t>
  </si>
  <si>
    <t>31-60</t>
  </si>
  <si>
    <t>61-90</t>
  </si>
  <si>
    <t>91-120</t>
  </si>
  <si>
    <t>121-150</t>
  </si>
  <si>
    <t>151-180</t>
  </si>
  <si>
    <t>&gt;181</t>
  </si>
  <si>
    <t>LEAD TIME GROUP</t>
  </si>
  <si>
    <t>market segment</t>
  </si>
  <si>
    <t>Corporate</t>
  </si>
  <si>
    <t>Direct Booking</t>
  </si>
  <si>
    <t>Group Booking</t>
  </si>
  <si>
    <t>Online Travel Agent (OTA)</t>
  </si>
  <si>
    <t>Other</t>
  </si>
  <si>
    <t>Sum of BOOKING CONFIRMED</t>
  </si>
  <si>
    <t>PREVIOUS CANCELLATION</t>
  </si>
  <si>
    <t>FB</t>
  </si>
  <si>
    <t>BB</t>
  </si>
  <si>
    <t>SC</t>
  </si>
  <si>
    <t>HB</t>
  </si>
  <si>
    <t>OTA</t>
  </si>
  <si>
    <t>Direct</t>
  </si>
  <si>
    <t>1-30</t>
  </si>
  <si>
    <t>Apr</t>
  </si>
  <si>
    <t>May</t>
  </si>
  <si>
    <t>Jun</t>
  </si>
  <si>
    <t>Oct</t>
  </si>
  <si>
    <t>Nov</t>
  </si>
  <si>
    <t>Dec</t>
  </si>
  <si>
    <t>Jul</t>
  </si>
  <si>
    <t>Aug</t>
  </si>
  <si>
    <t>Jan</t>
  </si>
  <si>
    <t>Feb</t>
  </si>
  <si>
    <t>Mar</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</si>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</sst>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quot;Confirmed Bookings&quot;;[=1]&quot;Canceled Bookings&quot;"/>
  </numFmts>
  <fonts count="4" x14ac:knownFonts="1">
    <font>
      <sz val="11"/>
      <color theme="1"/>
      <name val="Calibri"/>
      <family val="2"/>
      <scheme val="minor"/>
    </font>
    <font>
      <sz val="24"/>
      <color theme="1"/>
      <name val="Calibri"/>
      <family val="2"/>
      <scheme val="minor"/>
    </font>
    <font>
      <sz val="16"/>
      <color theme="1"/>
      <name val="Calibri"/>
      <family val="2"/>
      <scheme val="minor"/>
    </font>
    <font>
      <sz val="11"/>
      <color rgb="FFF4F4F4"/>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3" fillId="4" borderId="0" xfId="0" applyFont="1" applyFill="1"/>
    <xf numFmtId="0" fontId="0" fillId="4" borderId="0" xfId="0" applyFill="1"/>
    <xf numFmtId="0" fontId="1" fillId="2"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6">
    <dxf>
      <numFmt numFmtId="0" formatCode="General"/>
    </dxf>
    <dxf>
      <numFmt numFmtId="0" formatCode="General"/>
    </dxf>
    <dxf>
      <numFmt numFmtId="0" formatCode="General"/>
    </dxf>
    <dxf>
      <numFmt numFmtId="165" formatCode="m/d/yyyy"/>
    </dxf>
    <dxf>
      <font>
        <b/>
        <sz val="11"/>
        <color theme="1"/>
      </font>
    </dxf>
    <dxf>
      <font>
        <color theme="4" tint="-0.2499465926084170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xr9:uid="{35A4753B-5400-4146-9FBF-E2876617EF15}">
      <tableStyleElement type="wholeTable" dxfId="5"/>
      <tableStyleElement type="headerRow" dxfId="4"/>
    </tableStyle>
  </tableStyles>
  <colors>
    <mruColors>
      <color rgb="FFB0E0EF"/>
      <color rgb="FFF4F4F4"/>
      <color rgb="FF008000"/>
      <color rgb="FFFF000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!PivotTable5</c:name>
    <c:fmtId val="2"/>
  </c:pivotSource>
  <c:chart>
    <c:title>
      <c:tx>
        <c:rich>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TREND OVER CANCELLATION</a:t>
            </a:r>
          </a:p>
        </c:rich>
      </c:tx>
      <c:overlay val="0"/>
      <c:spPr>
        <a:noFill/>
        <a:ln>
          <a:noFill/>
        </a:ln>
        <a:effectLst/>
      </c:spPr>
      <c:txPr>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'!$B$10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'!$B$11:$B$23</c:f>
              <c:numCache>
                <c:formatCode>General</c:formatCode>
                <c:ptCount val="12"/>
                <c:pt idx="0">
                  <c:v>11</c:v>
                </c:pt>
                <c:pt idx="1">
                  <c:v>26</c:v>
                </c:pt>
                <c:pt idx="2">
                  <c:v>24</c:v>
                </c:pt>
                <c:pt idx="3">
                  <c:v>24</c:v>
                </c:pt>
                <c:pt idx="4">
                  <c:v>19</c:v>
                </c:pt>
                <c:pt idx="5">
                  <c:v>20</c:v>
                </c:pt>
                <c:pt idx="6">
                  <c:v>27</c:v>
                </c:pt>
                <c:pt idx="7">
                  <c:v>18</c:v>
                </c:pt>
                <c:pt idx="8">
                  <c:v>26</c:v>
                </c:pt>
                <c:pt idx="9">
                  <c:v>18</c:v>
                </c:pt>
                <c:pt idx="10">
                  <c:v>13</c:v>
                </c:pt>
                <c:pt idx="11">
                  <c:v>21</c:v>
                </c:pt>
              </c:numCache>
            </c:numRef>
          </c:val>
          <c:smooth val="0"/>
          <c:extLst>
            <c:ext xmlns:c16="http://schemas.microsoft.com/office/drawing/2014/chart" uri="{C3380CC4-5D6E-409C-BE32-E72D297353CC}">
              <c16:uniqueId val="{00000000-94B4-4B7E-82ED-1595025B8FEE}"/>
            </c:ext>
          </c:extLst>
        </c:ser>
        <c:dLbls>
          <c:dLblPos val="t"/>
          <c:showLegendKey val="0"/>
          <c:showVal val="1"/>
          <c:showCatName val="0"/>
          <c:showSerName val="0"/>
          <c:showPercent val="0"/>
          <c:showBubbleSize val="0"/>
        </c:dLbls>
        <c:marker val="1"/>
        <c:smooth val="0"/>
        <c:axId val="549204672"/>
        <c:axId val="555900320"/>
      </c:lineChart>
      <c:catAx>
        <c:axId val="549204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555900320"/>
        <c:crosses val="autoZero"/>
        <c:auto val="1"/>
        <c:lblAlgn val="ctr"/>
        <c:lblOffset val="100"/>
        <c:noMultiLvlLbl val="0"/>
      </c:catAx>
      <c:valAx>
        <c:axId val="555900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5492046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!PivotTable6</c:name>
    <c:fmtId val="5"/>
  </c:pivotSource>
  <c:chart>
    <c:title>
      <c:tx>
        <c:rich>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CANCELLATION ON HOTEL TYPE</a:t>
            </a:r>
          </a:p>
        </c:rich>
      </c:tx>
      <c:overlay val="0"/>
      <c:spPr>
        <a:noFill/>
        <a:ln>
          <a:noFill/>
        </a:ln>
        <a:effectLst/>
      </c:spPr>
      <c:txPr>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'PIVOT TABLE '!$E$10</c:f>
              <c:strCache>
                <c:ptCount val="1"/>
                <c:pt idx="0">
                  <c:v>Sum of is_canceled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'!$D$11:$D$13</c:f>
              <c:strCache>
                <c:ptCount val="2"/>
                <c:pt idx="0">
                  <c:v>City Hotel</c:v>
                </c:pt>
                <c:pt idx="1">
                  <c:v>Resort Hotel</c:v>
                </c:pt>
              </c:strCache>
            </c:strRef>
          </c:cat>
          <c:val>
            <c:numRef>
              <c:f>'PIVOT TABLE '!$E$11:$E$13</c:f>
              <c:numCache>
                <c:formatCode>0.00%</c:formatCode>
                <c:ptCount val="2"/>
                <c:pt idx="0">
                  <c:v>0.46963562753036436</c:v>
                </c:pt>
                <c:pt idx="1">
                  <c:v>0.53036437246963564</c:v>
                </c:pt>
              </c:numCache>
            </c:numRef>
          </c:val>
          <c:extLst>
            <c:ext xmlns:c16="http://schemas.microsoft.com/office/drawing/2014/chart" uri="{C3380CC4-5D6E-409C-BE32-E72D297353CC}">
              <c16:uniqueId val="{00000000-B58C-4058-9441-88463702B36A}"/>
            </c:ext>
          </c:extLst>
        </c:ser>
        <c:ser>
          <c:idx val="1"/>
          <c:order val="1"/>
          <c:tx>
            <c:strRef>
              <c:f>'PIVOT TABLE '!$F$10</c:f>
              <c:strCache>
                <c:ptCount val="1"/>
                <c:pt idx="0">
                  <c:v>Count of booking_id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8C-4058-9441-88463702B36A}"/>
              </c:ext>
            </c:extLst>
          </c:dPt>
          <c:dLbls>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'!$D$11:$D$13</c:f>
              <c:strCache>
                <c:ptCount val="2"/>
                <c:pt idx="0">
                  <c:v>City Hotel</c:v>
                </c:pt>
                <c:pt idx="1">
                  <c:v>Resort Hotel</c:v>
                </c:pt>
              </c:strCache>
            </c:strRef>
          </c:cat>
          <c:val>
            <c:numRef>
              <c:f>'PIVOT TABLE '!$F$11:$F$13</c:f>
              <c:numCache>
                <c:formatCode>General</c:formatCode>
                <c:ptCount val="2"/>
                <c:pt idx="0">
                  <c:v>234</c:v>
                </c:pt>
                <c:pt idx="1">
                  <c:v>266</c:v>
                </c:pt>
              </c:numCache>
            </c:numRef>
          </c:val>
          <c:extLst>
            <c:ext xmlns:c16="http://schemas.microsoft.com/office/drawing/2014/chart" uri="{C3380CC4-5D6E-409C-BE32-E72D297353CC}">
              <c16:uniqueId val="{00000001-B58C-4058-9441-88463702B36A}"/>
            </c:ext>
          </c:extLst>
        </c:ser>
        <c:dLbls>
          <c:showLegendKey val="0"/>
          <c:showVal val="0"/>
          <c:showCatName val="0"/>
          <c:showSerName val="0"/>
          <c:showPercent val="0"/>
          <c:showBubbleSize val="0"/>
        </c:dLbls>
        <c:gapWidth val="150"/>
        <c:overlap val="100"/>
        <c:axId val="511293999"/>
        <c:axId val="1700163807"/>
      </c:barChart>
      <c:catAx>
        <c:axId val="511293999"/>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IN"/>
                  <a:t>HOTEL TYPE</a:t>
                </a:r>
              </a:p>
            </c:rich>
          </c:tx>
          <c:layout>
            <c:manualLayout>
              <c:xMode val="edge"/>
              <c:yMode val="edge"/>
              <c:x val="0.45401903549935047"/>
              <c:y val="0.90366820862015429"/>
            </c:manualLayout>
          </c:layout>
          <c:overlay val="0"/>
          <c:spPr>
            <a:noFill/>
            <a:ln>
              <a:noFill/>
            </a:ln>
            <a:effectLst/>
          </c:spPr>
          <c:txPr>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700163807"/>
        <c:crosses val="autoZero"/>
        <c:auto val="1"/>
        <c:lblAlgn val="ctr"/>
        <c:lblOffset val="100"/>
        <c:noMultiLvlLbl val="0"/>
      </c:catAx>
      <c:valAx>
        <c:axId val="17001638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IN"/>
                  <a:t>COUNT OF CANCELLATION</a:t>
                </a:r>
              </a:p>
            </c:rich>
          </c:tx>
          <c:layout>
            <c:manualLayout>
              <c:xMode val="edge"/>
              <c:yMode val="edge"/>
              <c:x val="1.6161616161616162E-2"/>
              <c:y val="0.22471694684624491"/>
            </c:manualLayout>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51129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!PivotTable7</c:name>
    <c:fmtId val="3"/>
  </c:pivotSource>
  <c:chart>
    <c:title>
      <c:tx>
        <c:rich>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CANCELLATION VS CONFIRMATION OF CUSTOMER TYPE</a:t>
            </a:r>
          </a:p>
        </c:rich>
      </c:tx>
      <c:layout>
        <c:manualLayout>
          <c:xMode val="edge"/>
          <c:yMode val="edge"/>
          <c:x val="4.6237427218149454E-2"/>
          <c:y val="2.8368794326241134E-2"/>
        </c:manualLayout>
      </c:layout>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6877143482064741"/>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0273643919510056"/>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3163711723534558"/>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476856955380576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3163711723534558"/>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10273643919510056"/>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6877143482064741"/>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476856955380576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'PIVOT TABLE '!$E$16:$E$17</c:f>
              <c:strCache>
                <c:ptCount val="1"/>
                <c:pt idx="0">
                  <c:v>Confirmed Bookings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'!$D$18:$D$22</c:f>
              <c:strCache>
                <c:ptCount val="4"/>
                <c:pt idx="0">
                  <c:v>Contract</c:v>
                </c:pt>
                <c:pt idx="1">
                  <c:v>Group</c:v>
                </c:pt>
                <c:pt idx="2">
                  <c:v>Transient</c:v>
                </c:pt>
                <c:pt idx="3">
                  <c:v>Transient-Party</c:v>
                </c:pt>
              </c:strCache>
            </c:strRef>
          </c:cat>
          <c:val>
            <c:numRef>
              <c:f>'PIVOT TABLE '!$E$18:$E$22</c:f>
              <c:numCache>
                <c:formatCode>General</c:formatCode>
                <c:ptCount val="4"/>
                <c:pt idx="0">
                  <c:v>57</c:v>
                </c:pt>
                <c:pt idx="1">
                  <c:v>67</c:v>
                </c:pt>
                <c:pt idx="2">
                  <c:v>75</c:v>
                </c:pt>
                <c:pt idx="3">
                  <c:v>54</c:v>
                </c:pt>
              </c:numCache>
            </c:numRef>
          </c:val>
          <c:extLst>
            <c:ext xmlns:c16="http://schemas.microsoft.com/office/drawing/2014/chart" uri="{C3380CC4-5D6E-409C-BE32-E72D297353CC}">
              <c16:uniqueId val="{00000004-BDE7-44CF-9349-8A13FF611A87}"/>
            </c:ext>
          </c:extLst>
        </c:ser>
        <c:ser>
          <c:idx val="1"/>
          <c:order val="1"/>
          <c:tx>
            <c:strRef>
              <c:f>'PIVOT TABLE '!$F$16:$F$17</c:f>
              <c:strCache>
                <c:ptCount val="1"/>
                <c:pt idx="0">
                  <c:v>Canceled Bookings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'!$D$18:$D$22</c:f>
              <c:strCache>
                <c:ptCount val="4"/>
                <c:pt idx="0">
                  <c:v>Contract</c:v>
                </c:pt>
                <c:pt idx="1">
                  <c:v>Group</c:v>
                </c:pt>
                <c:pt idx="2">
                  <c:v>Transient</c:v>
                </c:pt>
                <c:pt idx="3">
                  <c:v>Transient-Party</c:v>
                </c:pt>
              </c:strCache>
            </c:strRef>
          </c:cat>
          <c:val>
            <c:numRef>
              <c:f>'PIVOT TABLE '!$F$18:$F$22</c:f>
              <c:numCache>
                <c:formatCode>General</c:formatCode>
                <c:ptCount val="4"/>
                <c:pt idx="0">
                  <c:v>68</c:v>
                </c:pt>
                <c:pt idx="1">
                  <c:v>58</c:v>
                </c:pt>
                <c:pt idx="2">
                  <c:v>61</c:v>
                </c:pt>
                <c:pt idx="3">
                  <c:v>60</c:v>
                </c:pt>
              </c:numCache>
            </c:numRef>
          </c:val>
          <c:extLst>
            <c:ext xmlns:c16="http://schemas.microsoft.com/office/drawing/2014/chart" uri="{C3380CC4-5D6E-409C-BE32-E72D297353CC}">
              <c16:uniqueId val="{00000000-A9DD-439F-92DF-883BBC1DCBFF}"/>
            </c:ext>
          </c:extLst>
        </c:ser>
        <c:dLbls>
          <c:dLblPos val="ctr"/>
          <c:showLegendKey val="0"/>
          <c:showVal val="1"/>
          <c:showCatName val="0"/>
          <c:showSerName val="0"/>
          <c:showPercent val="0"/>
          <c:showBubbleSize val="0"/>
        </c:dLbls>
        <c:gapWidth val="150"/>
        <c:overlap val="100"/>
        <c:axId val="1684856799"/>
        <c:axId val="506345055"/>
      </c:barChart>
      <c:catAx>
        <c:axId val="16848567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506345055"/>
        <c:crosses val="autoZero"/>
        <c:auto val="1"/>
        <c:lblAlgn val="ctr"/>
        <c:lblOffset val="100"/>
        <c:noMultiLvlLbl val="0"/>
      </c:catAx>
      <c:valAx>
        <c:axId val="5063450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684856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!PivotTable8</c:name>
    <c:fmtId val="9"/>
  </c:pivotSource>
  <c:chart>
    <c:title>
      <c:tx>
        <c:rich>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IMPACT OF PREVIOUS CANCELLATION</a:t>
            </a:r>
          </a:p>
        </c:rich>
      </c:tx>
      <c:layout>
        <c:manualLayout>
          <c:xMode val="edge"/>
          <c:yMode val="edge"/>
          <c:x val="0.11629778672032193"/>
          <c:y val="0"/>
        </c:manualLayout>
      </c:layout>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6.6304672418002947E-2"/>
          <c:y val="6.9264069264069264E-2"/>
          <c:w val="0.90326655193616967"/>
          <c:h val="0.7529290656849712"/>
        </c:manualLayout>
      </c:layout>
      <c:barChart>
        <c:barDir val="col"/>
        <c:grouping val="clustered"/>
        <c:varyColors val="0"/>
        <c:ser>
          <c:idx val="0"/>
          <c:order val="0"/>
          <c:tx>
            <c:strRef>
              <c:f>'PIVOT TABLE '!$I$10:$I$11</c:f>
              <c:strCache>
                <c:ptCount val="1"/>
                <c:pt idx="0">
                  <c:v>Confirmed Bookings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'!$H$12:$H$16</c:f>
              <c:strCache>
                <c:ptCount val="4"/>
                <c:pt idx="0">
                  <c:v>0</c:v>
                </c:pt>
                <c:pt idx="1">
                  <c:v>1</c:v>
                </c:pt>
                <c:pt idx="2">
                  <c:v>2</c:v>
                </c:pt>
                <c:pt idx="3">
                  <c:v>3</c:v>
                </c:pt>
              </c:strCache>
            </c:strRef>
          </c:cat>
          <c:val>
            <c:numRef>
              <c:f>'PIVOT TABLE '!$I$12:$I$16</c:f>
              <c:numCache>
                <c:formatCode>General</c:formatCode>
                <c:ptCount val="4"/>
                <c:pt idx="0">
                  <c:v>65</c:v>
                </c:pt>
                <c:pt idx="1">
                  <c:v>49</c:v>
                </c:pt>
                <c:pt idx="2">
                  <c:v>62</c:v>
                </c:pt>
                <c:pt idx="3">
                  <c:v>77</c:v>
                </c:pt>
              </c:numCache>
            </c:numRef>
          </c:val>
          <c:extLst>
            <c:ext xmlns:c16="http://schemas.microsoft.com/office/drawing/2014/chart" uri="{C3380CC4-5D6E-409C-BE32-E72D297353CC}">
              <c16:uniqueId val="{00000000-A626-432A-8673-C5BE23D15584}"/>
            </c:ext>
          </c:extLst>
        </c:ser>
        <c:ser>
          <c:idx val="1"/>
          <c:order val="1"/>
          <c:tx>
            <c:strRef>
              <c:f>'PIVOT TABLE '!$J$10:$J$11</c:f>
              <c:strCache>
                <c:ptCount val="1"/>
                <c:pt idx="0">
                  <c:v>Canceled Bookings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'!$H$12:$H$16</c:f>
              <c:strCache>
                <c:ptCount val="4"/>
                <c:pt idx="0">
                  <c:v>0</c:v>
                </c:pt>
                <c:pt idx="1">
                  <c:v>1</c:v>
                </c:pt>
                <c:pt idx="2">
                  <c:v>2</c:v>
                </c:pt>
                <c:pt idx="3">
                  <c:v>3</c:v>
                </c:pt>
              </c:strCache>
            </c:strRef>
          </c:cat>
          <c:val>
            <c:numRef>
              <c:f>'PIVOT TABLE '!$J$12:$J$16</c:f>
              <c:numCache>
                <c:formatCode>General</c:formatCode>
                <c:ptCount val="4"/>
                <c:pt idx="0">
                  <c:v>54</c:v>
                </c:pt>
                <c:pt idx="1">
                  <c:v>72</c:v>
                </c:pt>
                <c:pt idx="2">
                  <c:v>57</c:v>
                </c:pt>
                <c:pt idx="3">
                  <c:v>64</c:v>
                </c:pt>
              </c:numCache>
            </c:numRef>
          </c:val>
          <c:extLst>
            <c:ext xmlns:c16="http://schemas.microsoft.com/office/drawing/2014/chart" uri="{C3380CC4-5D6E-409C-BE32-E72D297353CC}">
              <c16:uniqueId val="{00000000-F4FE-4202-B4DF-C93C93D3993C}"/>
            </c:ext>
          </c:extLst>
        </c:ser>
        <c:dLbls>
          <c:dLblPos val="outEnd"/>
          <c:showLegendKey val="0"/>
          <c:showVal val="1"/>
          <c:showCatName val="0"/>
          <c:showSerName val="0"/>
          <c:showPercent val="0"/>
          <c:showBubbleSize val="0"/>
        </c:dLbls>
        <c:gapWidth val="100"/>
        <c:overlap val="-24"/>
        <c:axId val="678302351"/>
        <c:axId val="837939791"/>
      </c:barChart>
      <c:catAx>
        <c:axId val="678302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837939791"/>
        <c:crosses val="autoZero"/>
        <c:auto val="1"/>
        <c:lblAlgn val="ctr"/>
        <c:lblOffset val="100"/>
        <c:noMultiLvlLbl val="0"/>
      </c:catAx>
      <c:valAx>
        <c:axId val="837939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67830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!PivotTable9</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GUEST MEAL PREFERENCE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 '!$J$18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D97-4788-9F32-4C763D9398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D97-4788-9F32-4C763D9398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D97-4788-9F32-4C763D9398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D97-4788-9F32-4C763D93986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'!$I$19:$I$23</c:f>
              <c:strCache>
                <c:ptCount val="4"/>
                <c:pt idx="0">
                  <c:v>Full Board</c:v>
                </c:pt>
                <c:pt idx="1">
                  <c:v>Bed &amp; Breakfast</c:v>
                </c:pt>
                <c:pt idx="2">
                  <c:v>Self-Catering</c:v>
                </c:pt>
                <c:pt idx="3">
                  <c:v>Half Board</c:v>
                </c:pt>
              </c:strCache>
            </c:strRef>
          </c:cat>
          <c:val>
            <c:numRef>
              <c:f>'PIVOT TABLE '!$J$19:$J$23</c:f>
              <c:numCache>
                <c:formatCode>General</c:formatCode>
                <c:ptCount val="4"/>
                <c:pt idx="0">
                  <c:v>120</c:v>
                </c:pt>
                <c:pt idx="1">
                  <c:v>125</c:v>
                </c:pt>
                <c:pt idx="2">
                  <c:v>151</c:v>
                </c:pt>
                <c:pt idx="3">
                  <c:v>104</c:v>
                </c:pt>
              </c:numCache>
            </c:numRef>
          </c:val>
          <c:extLst>
            <c:ext xmlns:c16="http://schemas.microsoft.com/office/drawing/2014/chart" uri="{C3380CC4-5D6E-409C-BE32-E72D297353CC}">
              <c16:uniqueId val="{00000008-AD97-4788-9F32-4C763D9398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!PivotTable10</c:name>
    <c:fmtId val="12"/>
  </c:pivotSource>
  <c:chart>
    <c:title>
      <c:tx>
        <c:rich>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BOOKING CANCELLATION BY OVER TIME</a:t>
            </a:r>
          </a:p>
        </c:rich>
      </c:tx>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'!$N$10</c:f>
              <c:strCache>
                <c:ptCount val="1"/>
                <c:pt idx="0">
                  <c:v>TOTAL BOOKINGS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'!$M$11:$M$18</c:f>
              <c:strCache>
                <c:ptCount val="7"/>
                <c:pt idx="0">
                  <c:v>1-30</c:v>
                </c:pt>
                <c:pt idx="1">
                  <c:v>31-60</c:v>
                </c:pt>
                <c:pt idx="2">
                  <c:v>61-90</c:v>
                </c:pt>
                <c:pt idx="3">
                  <c:v>91-120</c:v>
                </c:pt>
                <c:pt idx="4">
                  <c:v>121-150</c:v>
                </c:pt>
                <c:pt idx="5">
                  <c:v>151-180</c:v>
                </c:pt>
                <c:pt idx="6">
                  <c:v>&gt;181</c:v>
                </c:pt>
              </c:strCache>
            </c:strRef>
          </c:cat>
          <c:val>
            <c:numRef>
              <c:f>'PIVOT TABLE '!$N$11:$N$18</c:f>
              <c:numCache>
                <c:formatCode>General</c:formatCode>
                <c:ptCount val="7"/>
                <c:pt idx="0">
                  <c:v>35</c:v>
                </c:pt>
                <c:pt idx="1">
                  <c:v>42</c:v>
                </c:pt>
                <c:pt idx="2">
                  <c:v>40</c:v>
                </c:pt>
                <c:pt idx="3">
                  <c:v>31</c:v>
                </c:pt>
                <c:pt idx="4">
                  <c:v>54</c:v>
                </c:pt>
                <c:pt idx="5">
                  <c:v>39</c:v>
                </c:pt>
                <c:pt idx="6">
                  <c:v>259</c:v>
                </c:pt>
              </c:numCache>
            </c:numRef>
          </c:val>
          <c:smooth val="0"/>
          <c:extLst>
            <c:ext xmlns:c16="http://schemas.microsoft.com/office/drawing/2014/chart" uri="{C3380CC4-5D6E-409C-BE32-E72D297353CC}">
              <c16:uniqueId val="{00000000-E9FD-4B17-95B9-2AA7E5ED80A3}"/>
            </c:ext>
          </c:extLst>
        </c:ser>
        <c:ser>
          <c:idx val="1"/>
          <c:order val="1"/>
          <c:tx>
            <c:strRef>
              <c:f>'PIVOT TABLE '!$O$10</c:f>
              <c:strCache>
                <c:ptCount val="1"/>
                <c:pt idx="0">
                  <c:v>Sum of is_canceled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'!$M$11:$M$18</c:f>
              <c:strCache>
                <c:ptCount val="7"/>
                <c:pt idx="0">
                  <c:v>1-30</c:v>
                </c:pt>
                <c:pt idx="1">
                  <c:v>31-60</c:v>
                </c:pt>
                <c:pt idx="2">
                  <c:v>61-90</c:v>
                </c:pt>
                <c:pt idx="3">
                  <c:v>91-120</c:v>
                </c:pt>
                <c:pt idx="4">
                  <c:v>121-150</c:v>
                </c:pt>
                <c:pt idx="5">
                  <c:v>151-180</c:v>
                </c:pt>
                <c:pt idx="6">
                  <c:v>&gt;181</c:v>
                </c:pt>
              </c:strCache>
            </c:strRef>
          </c:cat>
          <c:val>
            <c:numRef>
              <c:f>'PIVOT TABLE '!$O$11:$O$18</c:f>
              <c:numCache>
                <c:formatCode>0.00%</c:formatCode>
                <c:ptCount val="7"/>
                <c:pt idx="0">
                  <c:v>6.8825910931174086E-2</c:v>
                </c:pt>
                <c:pt idx="1">
                  <c:v>7.6923076923076927E-2</c:v>
                </c:pt>
                <c:pt idx="2">
                  <c:v>7.6923076923076927E-2</c:v>
                </c:pt>
                <c:pt idx="3">
                  <c:v>7.28744939271255E-2</c:v>
                </c:pt>
                <c:pt idx="4">
                  <c:v>9.7165991902834009E-2</c:v>
                </c:pt>
                <c:pt idx="5">
                  <c:v>6.8825910931174086E-2</c:v>
                </c:pt>
                <c:pt idx="6">
                  <c:v>0.53846153846153844</c:v>
                </c:pt>
              </c:numCache>
            </c:numRef>
          </c:val>
          <c:smooth val="0"/>
          <c:extLst>
            <c:ext xmlns:c16="http://schemas.microsoft.com/office/drawing/2014/chart" uri="{C3380CC4-5D6E-409C-BE32-E72D297353CC}">
              <c16:uniqueId val="{00000001-E9FD-4B17-95B9-2AA7E5ED80A3}"/>
            </c:ext>
          </c:extLst>
        </c:ser>
        <c:dLbls>
          <c:dLblPos val="t"/>
          <c:showLegendKey val="0"/>
          <c:showVal val="1"/>
          <c:showCatName val="0"/>
          <c:showSerName val="0"/>
          <c:showPercent val="0"/>
          <c:showBubbleSize val="0"/>
        </c:dLbls>
        <c:marker val="1"/>
        <c:smooth val="0"/>
        <c:axId val="864653648"/>
        <c:axId val="864764224"/>
      </c:lineChart>
      <c:catAx>
        <c:axId val="8646536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864764224"/>
        <c:crosses val="autoZero"/>
        <c:auto val="1"/>
        <c:lblAlgn val="ctr"/>
        <c:lblOffset val="100"/>
        <c:noMultiLvlLbl val="0"/>
      </c:catAx>
      <c:valAx>
        <c:axId val="86476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86465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!PivotTable11</c:name>
    <c:fmtId val="2"/>
  </c:pivotSource>
  <c:chart>
    <c:title>
      <c:tx>
        <c:rich>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CANCELLATION BY MARKET SEGMENT</a:t>
            </a:r>
          </a:p>
        </c:rich>
      </c:tx>
      <c:overlay val="0"/>
      <c:spPr>
        <a:noFill/>
        <a:ln>
          <a:noFill/>
        </a:ln>
        <a:effectLst/>
      </c:spPr>
      <c:txPr>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9.1666666666666563E-2"/>
              <c:y val="-7.4074074074074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7.7777777777777779E-2"/>
              <c:y val="-8.79629629629629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6666666666666666E-2"/>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3333333333333329E-2"/>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3333333333333329E-2"/>
              <c:y val="0.10648148148148148"/>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1666666666666563E-2"/>
              <c:y val="-7.4074074074074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7777777777777779E-2"/>
              <c:y val="-8.79629629629629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6666666666666666E-2"/>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8.3333333333333329E-2"/>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3333333333333329E-2"/>
              <c:y val="0.10648148148148148"/>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666666666666563E-2"/>
              <c:y val="-7.407407407407407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77777777777779E-2"/>
              <c:y val="-8.7962962962962965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666E-2"/>
              <c:y val="1.3888888888888888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9.2592592592592587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0.10648148148148148"/>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 '!$N$20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43-4ECE-B0AE-5D90032C34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43-4ECE-B0AE-5D90032C34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343-4ECE-B0AE-5D90032C34F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343-4ECE-B0AE-5D90032C34F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343-4ECE-B0AE-5D90032C34F0}"/>
              </c:ext>
            </c:extLst>
          </c:dPt>
          <c:dLbls>
            <c:dLbl>
              <c:idx val="0"/>
              <c:layout>
                <c:manualLayout>
                  <c:x val="9.1666666666666563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43-4ECE-B0AE-5D90032C34F0}"/>
                </c:ext>
              </c:extLst>
            </c:dLbl>
            <c:dLbl>
              <c:idx val="1"/>
              <c:layout>
                <c:manualLayout>
                  <c:x val="7.7777777777777779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43-4ECE-B0AE-5D90032C34F0}"/>
                </c:ext>
              </c:extLst>
            </c:dLbl>
            <c:dLbl>
              <c:idx val="2"/>
              <c:layout>
                <c:manualLayout>
                  <c:x val="6.6666666666666666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43-4ECE-B0AE-5D90032C34F0}"/>
                </c:ext>
              </c:extLst>
            </c:dLbl>
            <c:dLbl>
              <c:idx val="3"/>
              <c:layout>
                <c:manualLayout>
                  <c:x val="8.3333333333333329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343-4ECE-B0AE-5D90032C34F0}"/>
                </c:ext>
              </c:extLst>
            </c:dLbl>
            <c:dLbl>
              <c:idx val="4"/>
              <c:layout>
                <c:manualLayout>
                  <c:x val="-8.3333333333333329E-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343-4ECE-B0AE-5D90032C34F0}"/>
                </c:ext>
              </c:extLst>
            </c:dLbl>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'!$M$21:$M$26</c:f>
              <c:strCache>
                <c:ptCount val="5"/>
                <c:pt idx="0">
                  <c:v>Corporate</c:v>
                </c:pt>
                <c:pt idx="1">
                  <c:v>Direct Booking</c:v>
                </c:pt>
                <c:pt idx="2">
                  <c:v>Group Booking</c:v>
                </c:pt>
                <c:pt idx="3">
                  <c:v>Online Travel Agent (OTA)</c:v>
                </c:pt>
                <c:pt idx="4">
                  <c:v>Other</c:v>
                </c:pt>
              </c:strCache>
            </c:strRef>
          </c:cat>
          <c:val>
            <c:numRef>
              <c:f>'PIVOT TABLE '!$N$21:$N$26</c:f>
              <c:numCache>
                <c:formatCode>0.00%</c:formatCode>
                <c:ptCount val="5"/>
                <c:pt idx="0">
                  <c:v>0.19367588932806323</c:v>
                </c:pt>
                <c:pt idx="1">
                  <c:v>5.533596837944664E-2</c:v>
                </c:pt>
                <c:pt idx="2">
                  <c:v>5.533596837944664E-2</c:v>
                </c:pt>
                <c:pt idx="3">
                  <c:v>0.19367588932806323</c:v>
                </c:pt>
                <c:pt idx="4">
                  <c:v>0.50197628458498023</c:v>
                </c:pt>
              </c:numCache>
            </c:numRef>
          </c:val>
          <c:extLst>
            <c:ext xmlns:c16="http://schemas.microsoft.com/office/drawing/2014/chart" uri="{C3380CC4-5D6E-409C-BE32-E72D297353CC}">
              <c16:uniqueId val="{0000000A-2343-4ECE-B0AE-5D90032C34F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45778652668416"/>
          <c:y val="0.22619058034412362"/>
          <c:w val="0.30875546806649168"/>
          <c:h val="0.5295166229221347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eg"/><Relationship Id="rId13" Type="http://schemas.openxmlformats.org/officeDocument/2006/relationships/hyperlink" Target="#'CLEANED DATA'!A1"/><Relationship Id="rId18" Type="http://schemas.openxmlformats.org/officeDocument/2006/relationships/hyperlink" Target="https://www.vitrines-brest.fr/hocirctel-oceania-xml-352_393-1249.html" TargetMode="External"/><Relationship Id="rId3" Type="http://schemas.openxmlformats.org/officeDocument/2006/relationships/chart" Target="../charts/chart3.xml"/><Relationship Id="rId21" Type="http://schemas.openxmlformats.org/officeDocument/2006/relationships/hyperlink" Target="https://www.alamy.com/stock-photo-vector-illustration-of-orange-3d-email-icon-83177235.html" TargetMode="External"/><Relationship Id="rId7" Type="http://schemas.openxmlformats.org/officeDocument/2006/relationships/chart" Target="../charts/chart7.xml"/><Relationship Id="rId12" Type="http://schemas.openxmlformats.org/officeDocument/2006/relationships/image" Target="../media/image3.emf"/><Relationship Id="rId17" Type="http://schemas.openxmlformats.org/officeDocument/2006/relationships/image" Target="../media/image5.png"/><Relationship Id="rId2" Type="http://schemas.openxmlformats.org/officeDocument/2006/relationships/chart" Target="../charts/chart2.xml"/><Relationship Id="rId16" Type="http://schemas.openxmlformats.org/officeDocument/2006/relationships/hyperlink" Target="https://www.oceanbreezehotels.com/en/index.html" TargetMode="External"/><Relationship Id="rId20" Type="http://schemas.openxmlformats.org/officeDocument/2006/relationships/image" Target="../media/image6.jpe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https://www.realacapulco.com/hotel/ocean-breeze-hotel" TargetMode="External"/><Relationship Id="rId5" Type="http://schemas.openxmlformats.org/officeDocument/2006/relationships/chart" Target="../charts/chart5.xml"/><Relationship Id="rId15" Type="http://schemas.openxmlformats.org/officeDocument/2006/relationships/hyperlink" Target="https://www.iconfinder.com/icons/3254941/cleaning_data_data_cleaning_data_cleanup_data_removal_data_sweep_icon" TargetMode="External"/><Relationship Id="rId10" Type="http://schemas.openxmlformats.org/officeDocument/2006/relationships/image" Target="../media/image2.jpg"/><Relationship Id="rId19" Type="http://schemas.openxmlformats.org/officeDocument/2006/relationships/hyperlink" Target="mailto:zeeshanarshiya135@gmail.com?subject=HOTEL%20BOOKING%20CANCELLATION%20PROJECT" TargetMode="External"/><Relationship Id="rId4" Type="http://schemas.openxmlformats.org/officeDocument/2006/relationships/chart" Target="../charts/chart4.xml"/><Relationship Id="rId9" Type="http://schemas.openxmlformats.org/officeDocument/2006/relationships/hyperlink" Target="https://suntour.az/index.php/service/hotel-booking/" TargetMode="Externa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405654</xdr:colOff>
      <xdr:row>9</xdr:row>
      <xdr:rowOff>33617</xdr:rowOff>
    </xdr:from>
    <xdr:to>
      <xdr:col>8</xdr:col>
      <xdr:colOff>572621</xdr:colOff>
      <xdr:row>22</xdr:row>
      <xdr:rowOff>5042</xdr:rowOff>
    </xdr:to>
    <xdr:graphicFrame macro="">
      <xdr:nvGraphicFramePr>
        <xdr:cNvPr id="2" name="Chart 1">
          <a:extLst>
            <a:ext uri="{FF2B5EF4-FFF2-40B4-BE49-F238E27FC236}">
              <a16:creationId xmlns:a16="http://schemas.microsoft.com/office/drawing/2014/main" id="{441362CC-00B6-4D0F-BA5B-A0590EA1D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99735</xdr:colOff>
      <xdr:row>9</xdr:row>
      <xdr:rowOff>63873</xdr:rowOff>
    </xdr:from>
    <xdr:to>
      <xdr:col>16</xdr:col>
      <xdr:colOff>356907</xdr:colOff>
      <xdr:row>22</xdr:row>
      <xdr:rowOff>6723</xdr:rowOff>
    </xdr:to>
    <xdr:graphicFrame macro="">
      <xdr:nvGraphicFramePr>
        <xdr:cNvPr id="3" name="Chart 2">
          <a:extLst>
            <a:ext uri="{FF2B5EF4-FFF2-40B4-BE49-F238E27FC236}">
              <a16:creationId xmlns:a16="http://schemas.microsoft.com/office/drawing/2014/main" id="{DC792188-7602-47FF-A113-6418D764B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365125</xdr:colOff>
      <xdr:row>22</xdr:row>
      <xdr:rowOff>111126</xdr:rowOff>
    </xdr:from>
    <xdr:to>
      <xdr:col>9</xdr:col>
      <xdr:colOff>79374</xdr:colOff>
      <xdr:row>38</xdr:row>
      <xdr:rowOff>0</xdr:rowOff>
    </xdr:to>
    <xdr:graphicFrame macro="">
      <xdr:nvGraphicFramePr>
        <xdr:cNvPr id="4" name="Chart 3">
          <a:extLst>
            <a:ext uri="{FF2B5EF4-FFF2-40B4-BE49-F238E27FC236}">
              <a16:creationId xmlns:a16="http://schemas.microsoft.com/office/drawing/2014/main" id="{534546A3-8CDB-4909-8B3D-5C61E30B5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123825</xdr:colOff>
      <xdr:row>22</xdr:row>
      <xdr:rowOff>66675</xdr:rowOff>
    </xdr:from>
    <xdr:to>
      <xdr:col>16</xdr:col>
      <xdr:colOff>571500</xdr:colOff>
      <xdr:row>38</xdr:row>
      <xdr:rowOff>54429</xdr:rowOff>
    </xdr:to>
    <xdr:graphicFrame macro="">
      <xdr:nvGraphicFramePr>
        <xdr:cNvPr id="5" name="Chart 4">
          <a:extLst>
            <a:ext uri="{FF2B5EF4-FFF2-40B4-BE49-F238E27FC236}">
              <a16:creationId xmlns:a16="http://schemas.microsoft.com/office/drawing/2014/main" id="{9CFD2EB5-9F81-4CA2-A1BD-87BFDB00B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1684</xdr:colOff>
      <xdr:row>9</xdr:row>
      <xdr:rowOff>54349</xdr:rowOff>
    </xdr:from>
    <xdr:to>
      <xdr:col>23</xdr:col>
      <xdr:colOff>539750</xdr:colOff>
      <xdr:row>21</xdr:row>
      <xdr:rowOff>127001</xdr:rowOff>
    </xdr:to>
    <xdr:graphicFrame macro="">
      <xdr:nvGraphicFramePr>
        <xdr:cNvPr id="6" name="Chart 5">
          <a:extLst>
            <a:ext uri="{FF2B5EF4-FFF2-40B4-BE49-F238E27FC236}">
              <a16:creationId xmlns:a16="http://schemas.microsoft.com/office/drawing/2014/main" id="{DB44F4CD-331D-47A9-A6E4-F54A46B7F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xdr:colOff>
      <xdr:row>22</xdr:row>
      <xdr:rowOff>127001</xdr:rowOff>
    </xdr:from>
    <xdr:to>
      <xdr:col>24</xdr:col>
      <xdr:colOff>190500</xdr:colOff>
      <xdr:row>37</xdr:row>
      <xdr:rowOff>158751</xdr:rowOff>
    </xdr:to>
    <xdr:graphicFrame macro="">
      <xdr:nvGraphicFramePr>
        <xdr:cNvPr id="7" name="Chart 6">
          <a:extLst>
            <a:ext uri="{FF2B5EF4-FFF2-40B4-BE49-F238E27FC236}">
              <a16:creationId xmlns:a16="http://schemas.microsoft.com/office/drawing/2014/main" id="{E7E037CE-3C69-4EFD-A076-2D7C09015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27213</xdr:colOff>
      <xdr:row>9</xdr:row>
      <xdr:rowOff>111124</xdr:rowOff>
    </xdr:from>
    <xdr:to>
      <xdr:col>31</xdr:col>
      <xdr:colOff>254132</xdr:colOff>
      <xdr:row>21</xdr:row>
      <xdr:rowOff>111125</xdr:rowOff>
    </xdr:to>
    <xdr:graphicFrame macro="">
      <xdr:nvGraphicFramePr>
        <xdr:cNvPr id="8" name="Chart 7">
          <a:extLst>
            <a:ext uri="{FF2B5EF4-FFF2-40B4-BE49-F238E27FC236}">
              <a16:creationId xmlns:a16="http://schemas.microsoft.com/office/drawing/2014/main" id="{3512F61A-D02B-4D4F-9347-481FF0DC9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347382</xdr:colOff>
      <xdr:row>0</xdr:row>
      <xdr:rowOff>33617</xdr:rowOff>
    </xdr:from>
    <xdr:to>
      <xdr:col>17</xdr:col>
      <xdr:colOff>515471</xdr:colOff>
      <xdr:row>4</xdr:row>
      <xdr:rowOff>145676</xdr:rowOff>
    </xdr:to>
    <xdr:sp macro="" textlink="">
      <xdr:nvSpPr>
        <xdr:cNvPr id="10" name="Rectangle 9">
          <a:extLst>
            <a:ext uri="{FF2B5EF4-FFF2-40B4-BE49-F238E27FC236}">
              <a16:creationId xmlns:a16="http://schemas.microsoft.com/office/drawing/2014/main" id="{A0439F2D-C30A-4F09-9E82-7D83FA28CC1A}"/>
            </a:ext>
          </a:extLst>
        </xdr:cNvPr>
        <xdr:cNvSpPr/>
      </xdr:nvSpPr>
      <xdr:spPr>
        <a:xfrm>
          <a:off x="952500" y="33617"/>
          <a:ext cx="9244853" cy="874059"/>
        </a:xfrm>
        <a:prstGeom prst="rect">
          <a:avLst/>
        </a:prstGeom>
        <a:solidFill>
          <a:schemeClr val="accent5">
            <a:lumMod val="7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lvl="4" algn="l"/>
          <a:r>
            <a:rPr lang="en-IN" sz="2800" u="sng">
              <a:solidFill>
                <a:schemeClr val="bg1"/>
              </a:solidFill>
            </a:rPr>
            <a:t>OCEAN BREEZE HOTEL ANALYTICS</a:t>
          </a:r>
        </a:p>
      </xdr:txBody>
    </xdr:sp>
    <xdr:clientData/>
  </xdr:twoCellAnchor>
  <xdr:twoCellAnchor editAs="oneCell">
    <xdr:from>
      <xdr:col>2</xdr:col>
      <xdr:colOff>437031</xdr:colOff>
      <xdr:row>0</xdr:row>
      <xdr:rowOff>33618</xdr:rowOff>
    </xdr:from>
    <xdr:to>
      <xdr:col>5</xdr:col>
      <xdr:colOff>201708</xdr:colOff>
      <xdr:row>4</xdr:row>
      <xdr:rowOff>84203</xdr:rowOff>
    </xdr:to>
    <xdr:pic>
      <xdr:nvPicPr>
        <xdr:cNvPr id="14" name="Picture 13">
          <a:extLst>
            <a:ext uri="{FF2B5EF4-FFF2-40B4-BE49-F238E27FC236}">
              <a16:creationId xmlns:a16="http://schemas.microsoft.com/office/drawing/2014/main" id="{E0A6D13B-48F8-4CE8-BE27-96FD1519657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1042149" y="33618"/>
          <a:ext cx="1580029" cy="812585"/>
        </a:xfrm>
        <a:prstGeom prst="rect">
          <a:avLst/>
        </a:prstGeom>
      </xdr:spPr>
    </xdr:pic>
    <xdr:clientData/>
  </xdr:twoCellAnchor>
  <xdr:twoCellAnchor editAs="oneCell">
    <xdr:from>
      <xdr:col>14</xdr:col>
      <xdr:colOff>369795</xdr:colOff>
      <xdr:row>0</xdr:row>
      <xdr:rowOff>70037</xdr:rowOff>
    </xdr:from>
    <xdr:to>
      <xdr:col>17</xdr:col>
      <xdr:colOff>190502</xdr:colOff>
      <xdr:row>4</xdr:row>
      <xdr:rowOff>120649</xdr:rowOff>
    </xdr:to>
    <xdr:pic>
      <xdr:nvPicPr>
        <xdr:cNvPr id="18" name="Picture 17">
          <a:extLst>
            <a:ext uri="{FF2B5EF4-FFF2-40B4-BE49-F238E27FC236}">
              <a16:creationId xmlns:a16="http://schemas.microsoft.com/office/drawing/2014/main" id="{EC08F8A5-CCAA-4139-AED6-498E710D7E7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8236324" y="70037"/>
          <a:ext cx="1636059" cy="812612"/>
        </a:xfrm>
        <a:prstGeom prst="rect">
          <a:avLst/>
        </a:prstGeom>
      </xdr:spPr>
    </xdr:pic>
    <xdr:clientData/>
  </xdr:twoCellAnchor>
  <xdr:twoCellAnchor>
    <xdr:from>
      <xdr:col>3</xdr:col>
      <xdr:colOff>83344</xdr:colOff>
      <xdr:row>5</xdr:row>
      <xdr:rowOff>69335</xdr:rowOff>
    </xdr:from>
    <xdr:to>
      <xdr:col>6</xdr:col>
      <xdr:colOff>317124</xdr:colOff>
      <xdr:row>8</xdr:row>
      <xdr:rowOff>91747</xdr:rowOff>
    </xdr:to>
    <xdr:sp macro="" textlink="'PIVOT TABLE '!A4">
      <xdr:nvSpPr>
        <xdr:cNvPr id="20" name="Rectangle: Rounded Corners 19">
          <a:extLst>
            <a:ext uri="{FF2B5EF4-FFF2-40B4-BE49-F238E27FC236}">
              <a16:creationId xmlns:a16="http://schemas.microsoft.com/office/drawing/2014/main" id="{C6DAAA9C-EB25-4D87-BC3A-F769973F4A6B}"/>
            </a:ext>
          </a:extLst>
        </xdr:cNvPr>
        <xdr:cNvSpPr/>
      </xdr:nvSpPr>
      <xdr:spPr>
        <a:xfrm>
          <a:off x="1920308" y="1021835"/>
          <a:ext cx="2070745" cy="593912"/>
        </a:xfrm>
        <a:prstGeom prst="roundRect">
          <a:avLst/>
        </a:prstGeom>
        <a:solidFill>
          <a:srgbClr val="B0E0E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lvl="0" indent="0" algn="ctr"/>
          <a:fld id="{B92E7980-8E51-420E-A659-FA11FFD4369C}" type="TxLink">
            <a:rPr lang="en-US" sz="1400" b="0" i="0" u="none" strike="noStrike">
              <a:solidFill>
                <a:srgbClr val="000000"/>
              </a:solidFill>
              <a:latin typeface="Calibri"/>
              <a:ea typeface="+mn-ea"/>
              <a:cs typeface="Calibri"/>
            </a:rPr>
            <a:pPr marL="0" lvl="0" indent="0" algn="ctr"/>
            <a:t>500</a:t>
          </a:fld>
          <a:r>
            <a:rPr lang="en-US" sz="1400" b="0" i="0" u="none" strike="noStrike">
              <a:solidFill>
                <a:srgbClr val="000000"/>
              </a:solidFill>
              <a:latin typeface="Calibri"/>
              <a:ea typeface="+mn-ea"/>
              <a:cs typeface="Calibri"/>
            </a:rPr>
            <a:t>                               TOTAL BOOKINGS</a:t>
          </a:r>
        </a:p>
      </xdr:txBody>
    </xdr:sp>
    <xdr:clientData/>
  </xdr:twoCellAnchor>
  <xdr:twoCellAnchor>
    <xdr:from>
      <xdr:col>6</xdr:col>
      <xdr:colOff>535782</xdr:colOff>
      <xdr:row>5</xdr:row>
      <xdr:rowOff>43142</xdr:rowOff>
    </xdr:from>
    <xdr:to>
      <xdr:col>10</xdr:col>
      <xdr:colOff>146845</xdr:colOff>
      <xdr:row>8</xdr:row>
      <xdr:rowOff>65554</xdr:rowOff>
    </xdr:to>
    <xdr:sp macro="" textlink="'PIVOT TABLE '!AU35">
      <xdr:nvSpPr>
        <xdr:cNvPr id="17" name="Rectangle: Rounded Corners 16">
          <a:extLst>
            <a:ext uri="{FF2B5EF4-FFF2-40B4-BE49-F238E27FC236}">
              <a16:creationId xmlns:a16="http://schemas.microsoft.com/office/drawing/2014/main" id="{B783AF8D-1E27-4372-B811-E785CF9615A3}"/>
            </a:ext>
          </a:extLst>
        </xdr:cNvPr>
        <xdr:cNvSpPr/>
      </xdr:nvSpPr>
      <xdr:spPr>
        <a:xfrm>
          <a:off x="4179095" y="995642"/>
          <a:ext cx="2039938" cy="593912"/>
        </a:xfrm>
        <a:prstGeom prst="roundRect">
          <a:avLst/>
        </a:prstGeom>
        <a:solidFill>
          <a:srgbClr val="B0E0E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0" i="0" u="none" strike="noStrike">
              <a:solidFill>
                <a:srgbClr val="000000"/>
              </a:solidFill>
              <a:latin typeface="Calibri"/>
              <a:ea typeface="+mn-ea"/>
              <a:cs typeface="Calibri"/>
            </a:rPr>
            <a:t>           100.00%           CANCELLATION RATE                  </a:t>
          </a:r>
          <a:endParaRPr lang="en-IN" sz="1400" b="0" i="0" u="none" strike="noStrike">
            <a:solidFill>
              <a:srgbClr val="000000"/>
            </a:solidFill>
            <a:latin typeface="Calibri"/>
            <a:ea typeface="+mn-ea"/>
            <a:cs typeface="Calibri"/>
          </a:endParaRPr>
        </a:p>
        <a:p>
          <a:pPr marL="0" indent="0" algn="l"/>
          <a:endParaRPr lang="en-US" sz="1400" b="0" i="0" u="none" strike="noStrike">
            <a:solidFill>
              <a:srgbClr val="000000"/>
            </a:solidFill>
            <a:latin typeface="Calibri"/>
            <a:ea typeface="+mn-ea"/>
            <a:cs typeface="Calibri"/>
          </a:endParaRPr>
        </a:p>
      </xdr:txBody>
    </xdr:sp>
    <xdr:clientData/>
  </xdr:twoCellAnchor>
  <xdr:twoCellAnchor editAs="oneCell">
    <xdr:from>
      <xdr:col>17</xdr:col>
      <xdr:colOff>444500</xdr:colOff>
      <xdr:row>0</xdr:row>
      <xdr:rowOff>158750</xdr:rowOff>
    </xdr:from>
    <xdr:to>
      <xdr:col>23</xdr:col>
      <xdr:colOff>158750</xdr:colOff>
      <xdr:row>8</xdr:row>
      <xdr:rowOff>6350</xdr:rowOff>
    </xdr:to>
    <mc:AlternateContent xmlns:mc="http://schemas.openxmlformats.org/markup-compatibility/2006" xmlns:tsle="http://schemas.microsoft.com/office/drawing/2012/timeslicer">
      <mc:Choice Requires="tsle">
        <xdr:graphicFrame macro="">
          <xdr:nvGraphicFramePr>
            <xdr:cNvPr id="34" name="arrival_date">
              <a:extLst>
                <a:ext uri="{FF2B5EF4-FFF2-40B4-BE49-F238E27FC236}">
                  <a16:creationId xmlns:a16="http://schemas.microsoft.com/office/drawing/2014/main" id="{C825D5A7-07EC-47B6-9AC8-DF09A7768994}"/>
                </a:ext>
              </a:extLst>
            </xdr:cNvPr>
            <xdr:cNvGraphicFramePr/>
          </xdr:nvGraphicFramePr>
          <xdr:xfrm>
            <a:off x="0" y="0"/>
            <a:ext cx="0" cy="0"/>
          </xdr:xfrm>
          <a:graphic>
            <a:graphicData uri="http://schemas.microsoft.com/office/drawing/2012/timeslicer">
              <tsle:timeslicer name="arrival_date"/>
            </a:graphicData>
          </a:graphic>
        </xdr:graphicFrame>
      </mc:Choice>
      <mc:Fallback xmlns="">
        <xdr:sp macro="" textlink="">
          <xdr:nvSpPr>
            <xdr:cNvPr id="0" name=""/>
            <xdr:cNvSpPr>
              <a:spLocks noTextEdit="1"/>
            </xdr:cNvSpPr>
          </xdr:nvSpPr>
          <xdr:spPr>
            <a:xfrm>
              <a:off x="10853964" y="158750"/>
              <a:ext cx="338817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381000</xdr:colOff>
      <xdr:row>0</xdr:row>
      <xdr:rowOff>149677</xdr:rowOff>
    </xdr:from>
    <xdr:to>
      <xdr:col>27</xdr:col>
      <xdr:colOff>40714</xdr:colOff>
      <xdr:row>8</xdr:row>
      <xdr:rowOff>65677</xdr:rowOff>
    </xdr:to>
    <mc:AlternateContent xmlns:mc="http://schemas.openxmlformats.org/markup-compatibility/2006" xmlns:a14="http://schemas.microsoft.com/office/drawing/2010/main">
      <mc:Choice Requires="a14">
        <xdr:graphicFrame macro="">
          <xdr:nvGraphicFramePr>
            <xdr:cNvPr id="36" name="previous_cancellations">
              <a:extLst>
                <a:ext uri="{FF2B5EF4-FFF2-40B4-BE49-F238E27FC236}">
                  <a16:creationId xmlns:a16="http://schemas.microsoft.com/office/drawing/2014/main" id="{112B4E65-B793-47C9-9816-F9E77082248C}"/>
                </a:ext>
              </a:extLst>
            </xdr:cNvPr>
            <xdr:cNvGraphicFramePr/>
          </xdr:nvGraphicFramePr>
          <xdr:xfrm>
            <a:off x="0" y="0"/>
            <a:ext cx="0" cy="0"/>
          </xdr:xfrm>
          <a:graphic>
            <a:graphicData uri="http://schemas.microsoft.com/office/drawing/2010/slicer">
              <sle:slicer xmlns:sle="http://schemas.microsoft.com/office/drawing/2010/slicer" name="previous_cancellations"/>
            </a:graphicData>
          </a:graphic>
        </xdr:graphicFrame>
      </mc:Choice>
      <mc:Fallback xmlns="">
        <xdr:sp macro="" textlink="">
          <xdr:nvSpPr>
            <xdr:cNvPr id="0" name=""/>
            <xdr:cNvSpPr>
              <a:spLocks noTextEdit="1"/>
            </xdr:cNvSpPr>
          </xdr:nvSpPr>
          <xdr:spPr>
            <a:xfrm>
              <a:off x="14464393" y="149677"/>
              <a:ext cx="2109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0</xdr:row>
      <xdr:rowOff>27214</xdr:rowOff>
    </xdr:from>
    <xdr:to>
      <xdr:col>2</xdr:col>
      <xdr:colOff>326570</xdr:colOff>
      <xdr:row>5</xdr:row>
      <xdr:rowOff>136071</xdr:rowOff>
    </xdr:to>
    <mc:AlternateContent xmlns:mc="http://schemas.openxmlformats.org/markup-compatibility/2006" xmlns:a14="http://schemas.microsoft.com/office/drawing/2010/main">
      <mc:Choice Requires="a14">
        <xdr:graphicFrame macro="">
          <xdr:nvGraphicFramePr>
            <xdr:cNvPr id="37" name="hotel_type">
              <a:extLst>
                <a:ext uri="{FF2B5EF4-FFF2-40B4-BE49-F238E27FC236}">
                  <a16:creationId xmlns:a16="http://schemas.microsoft.com/office/drawing/2014/main" id="{5E8AF75B-6D38-4A96-8F61-4B422449EFA8}"/>
                </a:ext>
              </a:extLst>
            </xdr:cNvPr>
            <xdr:cNvGraphicFramePr/>
          </xdr:nvGraphicFramePr>
          <xdr:xfrm>
            <a:off x="0" y="0"/>
            <a:ext cx="0" cy="0"/>
          </xdr:xfrm>
          <a:graphic>
            <a:graphicData uri="http://schemas.microsoft.com/office/drawing/2010/slicer">
              <sle:slicer xmlns:sle="http://schemas.microsoft.com/office/drawing/2010/slicer" name="hotel_type"/>
            </a:graphicData>
          </a:graphic>
        </xdr:graphicFrame>
      </mc:Choice>
      <mc:Fallback xmlns="">
        <xdr:sp macro="" textlink="">
          <xdr:nvSpPr>
            <xdr:cNvPr id="0" name=""/>
            <xdr:cNvSpPr>
              <a:spLocks noTextEdit="1"/>
            </xdr:cNvSpPr>
          </xdr:nvSpPr>
          <xdr:spPr>
            <a:xfrm>
              <a:off x="27214" y="27214"/>
              <a:ext cx="1523999" cy="106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496094</xdr:colOff>
      <xdr:row>5</xdr:row>
      <xdr:rowOff>69335</xdr:rowOff>
    </xdr:from>
    <xdr:to>
      <xdr:col>17</xdr:col>
      <xdr:colOff>126624</xdr:colOff>
      <xdr:row>8</xdr:row>
      <xdr:rowOff>91747</xdr:rowOff>
    </xdr:to>
    <xdr:sp macro="" textlink="'PIVOT TABLE '!G4">
      <xdr:nvSpPr>
        <xdr:cNvPr id="21" name="Rectangle: Rounded Corners 20">
          <a:extLst>
            <a:ext uri="{FF2B5EF4-FFF2-40B4-BE49-F238E27FC236}">
              <a16:creationId xmlns:a16="http://schemas.microsoft.com/office/drawing/2014/main" id="{9472132A-F1C6-4E31-B032-2E00ECFC01E4}"/>
            </a:ext>
          </a:extLst>
        </xdr:cNvPr>
        <xdr:cNvSpPr/>
      </xdr:nvSpPr>
      <xdr:spPr>
        <a:xfrm>
          <a:off x="8338344" y="1021835"/>
          <a:ext cx="2043530" cy="593912"/>
        </a:xfrm>
        <a:prstGeom prst="roundRect">
          <a:avLst/>
        </a:prstGeom>
        <a:solidFill>
          <a:srgbClr val="B0E0E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lvl="0" indent="0" algn="ctr"/>
          <a:fld id="{B2544DCB-38CC-4BCA-8A65-EC01FFF4D76F}" type="TxLink">
            <a:rPr lang="en-US" sz="1400" b="0" i="0" u="none" strike="noStrike">
              <a:solidFill>
                <a:srgbClr val="000000"/>
              </a:solidFill>
              <a:latin typeface="Calibri"/>
              <a:ea typeface="+mn-ea"/>
              <a:cs typeface="Calibri"/>
            </a:rPr>
            <a:pPr marL="0" lvl="0" indent="0" algn="ctr"/>
            <a:t>131998.65</a:t>
          </a:fld>
          <a:endParaRPr lang="en-US" sz="1400" b="0" i="0" u="none" strike="noStrike">
            <a:solidFill>
              <a:srgbClr val="000000"/>
            </a:solidFill>
            <a:latin typeface="Calibri"/>
            <a:ea typeface="+mn-ea"/>
            <a:cs typeface="Calibri"/>
          </a:endParaRPr>
        </a:p>
        <a:p>
          <a:pPr marL="0" lvl="0" indent="0" algn="ctr"/>
          <a:r>
            <a:rPr lang="en-US" sz="1400" b="0" i="0" u="none" strike="noStrike">
              <a:solidFill>
                <a:srgbClr val="000000"/>
              </a:solidFill>
              <a:latin typeface="Calibri"/>
              <a:ea typeface="+mn-ea"/>
              <a:cs typeface="Calibri"/>
            </a:rPr>
            <a:t>REVENUE LOSS</a:t>
          </a:r>
          <a:endParaRPr lang="en-US" sz="1800" b="0" i="0" u="none" strike="noStrike">
            <a:solidFill>
              <a:srgbClr val="000000"/>
            </a:solidFill>
            <a:latin typeface="Calibri"/>
            <a:ea typeface="+mn-ea"/>
            <a:cs typeface="Calibri"/>
          </a:endParaRPr>
        </a:p>
      </xdr:txBody>
    </xdr:sp>
    <xdr:clientData/>
  </xdr:twoCellAnchor>
  <xdr:twoCellAnchor>
    <xdr:from>
      <xdr:col>10</xdr:col>
      <xdr:colOff>210344</xdr:colOff>
      <xdr:row>5</xdr:row>
      <xdr:rowOff>53460</xdr:rowOff>
    </xdr:from>
    <xdr:to>
      <xdr:col>13</xdr:col>
      <xdr:colOff>444124</xdr:colOff>
      <xdr:row>8</xdr:row>
      <xdr:rowOff>75872</xdr:rowOff>
    </xdr:to>
    <xdr:sp macro="" textlink="'PIVOT TABLE '!I4">
      <xdr:nvSpPr>
        <xdr:cNvPr id="22" name="Rectangle: Rounded Corners 21">
          <a:extLst>
            <a:ext uri="{FF2B5EF4-FFF2-40B4-BE49-F238E27FC236}">
              <a16:creationId xmlns:a16="http://schemas.microsoft.com/office/drawing/2014/main" id="{A7E07C00-5A8B-453A-A740-84FE3F113181}"/>
            </a:ext>
          </a:extLst>
        </xdr:cNvPr>
        <xdr:cNvSpPr/>
      </xdr:nvSpPr>
      <xdr:spPr>
        <a:xfrm>
          <a:off x="6242844" y="1005960"/>
          <a:ext cx="2043530" cy="593912"/>
        </a:xfrm>
        <a:prstGeom prst="roundRect">
          <a:avLst/>
        </a:prstGeom>
        <a:solidFill>
          <a:srgbClr val="B0E0E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lvl="0" indent="0" algn="ctr"/>
          <a:fld id="{DFF90594-64B6-46EF-B7E8-F8B42468BAF2}" type="TxLink">
            <a:rPr lang="en-US" sz="1400" b="0" i="0" u="none" strike="noStrike">
              <a:solidFill>
                <a:srgbClr val="000000"/>
              </a:solidFill>
              <a:latin typeface="Calibri"/>
              <a:ea typeface="+mn-ea"/>
              <a:cs typeface="Calibri"/>
            </a:rPr>
            <a:pPr marL="0" lvl="0" indent="0" algn="ctr"/>
            <a:t>185.242</a:t>
          </a:fld>
          <a:endParaRPr lang="en-US" sz="1400" b="0" i="0" u="none" strike="noStrike">
            <a:solidFill>
              <a:srgbClr val="000000"/>
            </a:solidFill>
            <a:latin typeface="Calibri"/>
            <a:ea typeface="+mn-ea"/>
            <a:cs typeface="Calibri"/>
          </a:endParaRPr>
        </a:p>
        <a:p>
          <a:pPr marL="0" lvl="0" indent="0" algn="ctr"/>
          <a:r>
            <a:rPr lang="en-US" sz="1400" b="0" i="0" u="none" strike="noStrike">
              <a:solidFill>
                <a:srgbClr val="000000"/>
              </a:solidFill>
              <a:latin typeface="Calibri"/>
              <a:ea typeface="+mn-ea"/>
              <a:cs typeface="Calibri"/>
            </a:rPr>
            <a:t>AVG</a:t>
          </a:r>
          <a:r>
            <a:rPr lang="en-US" sz="1400" b="0" i="0" u="none" strike="noStrike" baseline="0">
              <a:solidFill>
                <a:srgbClr val="000000"/>
              </a:solidFill>
              <a:latin typeface="Calibri"/>
              <a:ea typeface="+mn-ea"/>
              <a:cs typeface="Calibri"/>
            </a:rPr>
            <a:t> LEAD TIME</a:t>
          </a:r>
          <a:endParaRPr lang="en-US" sz="1800" b="0" i="0" u="none" strike="noStrike">
            <a:solidFill>
              <a:srgbClr val="000000"/>
            </a:solidFill>
            <a:latin typeface="Calibri"/>
            <a:ea typeface="+mn-ea"/>
            <a:cs typeface="Calibri"/>
          </a:endParaRPr>
        </a:p>
      </xdr:txBody>
    </xdr:sp>
    <xdr:clientData/>
  </xdr:twoCellAnchor>
  <xdr:twoCellAnchor>
    <xdr:from>
      <xdr:col>0</xdr:col>
      <xdr:colOff>27214</xdr:colOff>
      <xdr:row>5</xdr:row>
      <xdr:rowOff>163286</xdr:rowOff>
    </xdr:from>
    <xdr:to>
      <xdr:col>1</xdr:col>
      <xdr:colOff>421822</xdr:colOff>
      <xdr:row>38</xdr:row>
      <xdr:rowOff>13606</xdr:rowOff>
    </xdr:to>
    <xdr:sp macro="" textlink="">
      <xdr:nvSpPr>
        <xdr:cNvPr id="9" name="Rectangle: Rounded Corners 8">
          <a:extLst>
            <a:ext uri="{FF2B5EF4-FFF2-40B4-BE49-F238E27FC236}">
              <a16:creationId xmlns:a16="http://schemas.microsoft.com/office/drawing/2014/main" id="{10870F03-AF93-4441-AA64-3AD65507EB6F}"/>
            </a:ext>
          </a:extLst>
        </xdr:cNvPr>
        <xdr:cNvSpPr/>
      </xdr:nvSpPr>
      <xdr:spPr>
        <a:xfrm>
          <a:off x="27214" y="1115786"/>
          <a:ext cx="1006929" cy="6136820"/>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0</xdr:colOff>
      <xdr:row>39</xdr:row>
      <xdr:rowOff>0</xdr:rowOff>
    </xdr:from>
    <xdr:to>
      <xdr:col>8</xdr:col>
      <xdr:colOff>9525</xdr:colOff>
      <xdr:row>40</xdr:row>
      <xdr:rowOff>9525</xdr:rowOff>
    </xdr:to>
    <xdr:pic>
      <xdr:nvPicPr>
        <xdr:cNvPr id="23" name="Picture 22">
          <a:extLst>
            <a:ext uri="{FF2B5EF4-FFF2-40B4-BE49-F238E27FC236}">
              <a16:creationId xmlns:a16="http://schemas.microsoft.com/office/drawing/2014/main" id="{8857584B-9DAE-4D63-95F8-2A9BA10811A8}"/>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67200" y="7429500"/>
          <a:ext cx="619125" cy="200025"/>
        </a:xfrm>
        <a:prstGeom prst="rect">
          <a:avLst/>
        </a:prstGeom>
        <a:solidFill>
          <a:schemeClr val="accent5">
            <a:lumMod val="75000"/>
          </a:schemeClr>
        </a:solidFill>
      </xdr:spPr>
    </xdr:pic>
    <xdr:clientData/>
  </xdr:twoCellAnchor>
  <xdr:twoCellAnchor editAs="oneCell">
    <xdr:from>
      <xdr:col>0</xdr:col>
      <xdr:colOff>0</xdr:colOff>
      <xdr:row>13</xdr:row>
      <xdr:rowOff>181428</xdr:rowOff>
    </xdr:from>
    <xdr:to>
      <xdr:col>1</xdr:col>
      <xdr:colOff>449036</xdr:colOff>
      <xdr:row>20</xdr:row>
      <xdr:rowOff>18143</xdr:rowOff>
    </xdr:to>
    <xdr:pic>
      <xdr:nvPicPr>
        <xdr:cNvPr id="12" name="Picture 11">
          <a:hlinkClick xmlns:r="http://schemas.openxmlformats.org/officeDocument/2006/relationships" r:id="rId13"/>
          <a:extLst>
            <a:ext uri="{FF2B5EF4-FFF2-40B4-BE49-F238E27FC236}">
              <a16:creationId xmlns:a16="http://schemas.microsoft.com/office/drawing/2014/main" id="{0D88A4B2-A2F4-4EB9-9A59-FC6E3F32262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0" y="2657928"/>
          <a:ext cx="1052286" cy="1170215"/>
        </a:xfrm>
        <a:prstGeom prst="rect">
          <a:avLst/>
        </a:prstGeom>
      </xdr:spPr>
    </xdr:pic>
    <xdr:clientData/>
  </xdr:twoCellAnchor>
  <xdr:twoCellAnchor editAs="oneCell">
    <xdr:from>
      <xdr:col>0</xdr:col>
      <xdr:colOff>40873</xdr:colOff>
      <xdr:row>6</xdr:row>
      <xdr:rowOff>122465</xdr:rowOff>
    </xdr:from>
    <xdr:to>
      <xdr:col>1</xdr:col>
      <xdr:colOff>381000</xdr:colOff>
      <xdr:row>11</xdr:row>
      <xdr:rowOff>120567</xdr:rowOff>
    </xdr:to>
    <xdr:pic>
      <xdr:nvPicPr>
        <xdr:cNvPr id="24" name="Picture 23">
          <a:hlinkClick xmlns:r="http://schemas.openxmlformats.org/officeDocument/2006/relationships" r:id="rId16"/>
          <a:extLst>
            <a:ext uri="{FF2B5EF4-FFF2-40B4-BE49-F238E27FC236}">
              <a16:creationId xmlns:a16="http://schemas.microsoft.com/office/drawing/2014/main" id="{03F764B4-335A-4ECC-9E5B-664035FECD9E}"/>
            </a:ext>
          </a:extLst>
        </xdr:cNvPr>
        <xdr:cNvPicPr>
          <a:picLocks noChangeAspect="1"/>
        </xdr:cNvPicPr>
      </xdr:nvPicPr>
      <xdr:blipFill>
        <a:blip xmlns:r="http://schemas.openxmlformats.org/officeDocument/2006/relationships" r:embed="rId17" cstate="print">
          <a:clrChange>
            <a:clrFrom>
              <a:srgbClr val="FFFFFF"/>
            </a:clrFrom>
            <a:clrTo>
              <a:srgbClr val="FFFFFF">
                <a:alpha val="0"/>
              </a:srgbClr>
            </a:clrTo>
          </a:clrChange>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40873" y="1265465"/>
          <a:ext cx="952448" cy="950602"/>
        </a:xfrm>
        <a:prstGeom prst="rect">
          <a:avLst/>
        </a:prstGeom>
        <a:solidFill>
          <a:schemeClr val="accent4">
            <a:lumMod val="40000"/>
            <a:lumOff val="60000"/>
          </a:schemeClr>
        </a:solidFill>
      </xdr:spPr>
    </xdr:pic>
    <xdr:clientData/>
  </xdr:twoCellAnchor>
  <xdr:twoCellAnchor editAs="oneCell">
    <xdr:from>
      <xdr:col>0</xdr:col>
      <xdr:colOff>68037</xdr:colOff>
      <xdr:row>24</xdr:row>
      <xdr:rowOff>54428</xdr:rowOff>
    </xdr:from>
    <xdr:to>
      <xdr:col>1</xdr:col>
      <xdr:colOff>394607</xdr:colOff>
      <xdr:row>32</xdr:row>
      <xdr:rowOff>6813</xdr:rowOff>
    </xdr:to>
    <xdr:pic>
      <xdr:nvPicPr>
        <xdr:cNvPr id="15" name="Picture 14">
          <a:hlinkClick xmlns:r="http://schemas.openxmlformats.org/officeDocument/2006/relationships" r:id="rId19"/>
          <a:extLst>
            <a:ext uri="{FF2B5EF4-FFF2-40B4-BE49-F238E27FC236}">
              <a16:creationId xmlns:a16="http://schemas.microsoft.com/office/drawing/2014/main" id="{CDBDFD85-9A92-4CFD-9381-76011F90ED69}"/>
            </a:ext>
          </a:extLst>
        </xdr:cNvPr>
        <xdr:cNvPicPr>
          <a:picLocks noChangeAspect="1"/>
        </xdr:cNvPicPr>
      </xdr:nvPicPr>
      <xdr:blipFill>
        <a:blip xmlns:r="http://schemas.openxmlformats.org/officeDocument/2006/relationships" r:embed="rId20" cstate="print">
          <a:clrChange>
            <a:clrFrom>
              <a:srgbClr val="FFFFFF"/>
            </a:clrFrom>
            <a:clrTo>
              <a:srgbClr val="FFFFFF">
                <a:alpha val="0"/>
              </a:srgbClr>
            </a:clrTo>
          </a:clrChange>
          <a:duotone>
            <a:prstClr val="black"/>
            <a:srgbClr val="FFC000">
              <a:tint val="45000"/>
              <a:satMod val="400000"/>
            </a:srgbClr>
          </a:duotone>
          <a:extLst>
            <a:ext uri="{28A0092B-C50C-407E-A947-70E740481C1C}">
              <a14:useLocalDpi xmlns:a14="http://schemas.microsoft.com/office/drawing/2010/main" val="0"/>
            </a:ext>
            <a:ext uri="{837473B0-CC2E-450A-ABE3-18F120FF3D39}">
              <a1611:picAttrSrcUrl xmlns:a1611="http://schemas.microsoft.com/office/drawing/2016/11/main" r:id="rId21"/>
            </a:ext>
          </a:extLst>
        </a:blip>
        <a:stretch>
          <a:fillRect/>
        </a:stretch>
      </xdr:blipFill>
      <xdr:spPr>
        <a:xfrm>
          <a:off x="68037" y="4626428"/>
          <a:ext cx="929820" cy="1476385"/>
        </a:xfrm>
        <a:prstGeom prst="rect">
          <a:avLst/>
        </a:prstGeom>
        <a:solidFill>
          <a:schemeClr val="accent4">
            <a:lumMod val="40000"/>
            <a:lumOff val="60000"/>
          </a:schemeClr>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38.931538541663" createdVersion="6" refreshedVersion="6" minRefreshableVersion="3" recordCount="500" xr:uid="{91E82343-EB49-438F-9395-E051ABC50891}">
  <cacheSource type="worksheet">
    <worksheetSource name="hotel_booking_cancellation"/>
  </cacheSource>
  <cacheFields count="21">
    <cacheField name="booking_id" numFmtId="0">
      <sharedItems/>
    </cacheField>
    <cacheField name="hotel_type" numFmtId="0">
      <sharedItems count="2">
        <s v="City Hotel"/>
        <s v="Resort Hotel"/>
      </sharedItems>
    </cacheField>
    <cacheField name="customer_type" numFmtId="0">
      <sharedItems count="4">
        <s v="Group"/>
        <s v="Contract"/>
        <s v="Transient-Party"/>
        <s v="Transient"/>
      </sharedItems>
    </cacheField>
    <cacheField name="lead_time" numFmtId="0">
      <sharedItems containsSemiMixedTypes="0" containsString="0" containsNumber="1" containsInteger="1" minValue="1" maxValue="365" count="266">
        <n v="264"/>
        <n v="282"/>
        <n v="94"/>
        <n v="261"/>
        <n v="130"/>
        <n v="332"/>
        <n v="73"/>
        <n v="198"/>
        <n v="99"/>
        <n v="328"/>
        <n v="124"/>
        <n v="340"/>
        <n v="303"/>
        <n v="236"/>
        <n v="215"/>
        <n v="103"/>
        <n v="22"/>
        <n v="15"/>
        <n v="277"/>
        <n v="132"/>
        <n v="187"/>
        <n v="290"/>
        <n v="318"/>
        <n v="172"/>
        <n v="36"/>
        <n v="81"/>
        <n v="152"/>
        <n v="41"/>
        <n v="324"/>
        <n v="143"/>
        <n v="134"/>
        <n v="38"/>
        <n v="280"/>
        <n v="305"/>
        <n v="359"/>
        <n v="120"/>
        <n v="26"/>
        <n v="255"/>
        <n v="115"/>
        <n v="129"/>
        <n v="298"/>
        <n v="46"/>
        <n v="229"/>
        <n v="210"/>
        <n v="128"/>
        <n v="206"/>
        <n v="82"/>
        <n v="238"/>
        <n v="348"/>
        <n v="176"/>
        <n v="77"/>
        <n v="205"/>
        <n v="85"/>
        <n v="346"/>
        <n v="30"/>
        <n v="212"/>
        <n v="58"/>
        <n v="204"/>
        <n v="64"/>
        <n v="18"/>
        <n v="174"/>
        <n v="223"/>
        <n v="105"/>
        <n v="142"/>
        <n v="190"/>
        <n v="126"/>
        <n v="150"/>
        <n v="344"/>
        <n v="52"/>
        <n v="283"/>
        <n v="335"/>
        <n v="169"/>
        <n v="14"/>
        <n v="194"/>
        <n v="53"/>
        <n v="192"/>
        <n v="148"/>
        <n v="213"/>
        <n v="350"/>
        <n v="98"/>
        <n v="118"/>
        <n v="153"/>
        <n v="183"/>
        <n v="291"/>
        <n v="182"/>
        <n v="200"/>
        <n v="349"/>
        <n v="78"/>
        <n v="127"/>
        <n v="247"/>
        <n v="208"/>
        <n v="48"/>
        <n v="44"/>
        <n v="266"/>
        <n v="323"/>
        <n v="29"/>
        <n v="319"/>
        <n v="72"/>
        <n v="297"/>
        <n v="281"/>
        <n v="295"/>
        <n v="83"/>
        <n v="160"/>
        <n v="63"/>
        <n v="88"/>
        <n v="278"/>
        <n v="57"/>
        <n v="106"/>
        <n v="28"/>
        <n v="265"/>
        <n v="220"/>
        <n v="253"/>
        <n v="292"/>
        <n v="39"/>
        <n v="188"/>
        <n v="166"/>
        <n v="4"/>
        <n v="308"/>
        <n v="155"/>
        <n v="358"/>
        <n v="273"/>
        <n v="352"/>
        <n v="326"/>
        <n v="234"/>
        <n v="230"/>
        <n v="16"/>
        <n v="248"/>
        <n v="40"/>
        <n v="311"/>
        <n v="333"/>
        <n v="268"/>
        <n v="89"/>
        <n v="55"/>
        <n v="224"/>
        <n v="221"/>
        <n v="60"/>
        <n v="42"/>
        <n v="222"/>
        <n v="90"/>
        <n v="197"/>
        <n v="185"/>
        <n v="240"/>
        <n v="320"/>
        <n v="10"/>
        <n v="232"/>
        <n v="289"/>
        <n v="11"/>
        <n v="219"/>
        <n v="256"/>
        <n v="356"/>
        <n v="309"/>
        <n v="325"/>
        <n v="156"/>
        <n v="79"/>
        <n v="226"/>
        <n v="157"/>
        <n v="31"/>
        <n v="147"/>
        <n v="300"/>
        <n v="306"/>
        <n v="214"/>
        <n v="177"/>
        <n v="258"/>
        <n v="301"/>
        <n v="285"/>
        <n v="1"/>
        <n v="141"/>
        <n v="138"/>
        <n v="76"/>
        <n v="171"/>
        <n v="180"/>
        <n v="3"/>
        <n v="151"/>
        <n v="45"/>
        <n v="32"/>
        <n v="245"/>
        <n v="49"/>
        <n v="296"/>
        <n v="279"/>
        <n v="239"/>
        <n v="338"/>
        <n v="123"/>
        <n v="25"/>
        <n v="71"/>
        <n v="201"/>
        <n v="251"/>
        <n v="34"/>
        <n v="364"/>
        <n v="267"/>
        <n v="136"/>
        <n v="361"/>
        <n v="241"/>
        <n v="336"/>
        <n v="140"/>
        <n v="74"/>
        <n v="360"/>
        <n v="144"/>
        <n v="102"/>
        <n v="164"/>
        <n v="235"/>
        <n v="97"/>
        <n v="131"/>
        <n v="329"/>
        <n v="242"/>
        <n v="95"/>
        <n v="321"/>
        <n v="91"/>
        <n v="7"/>
        <n v="6"/>
        <n v="246"/>
        <n v="216"/>
        <n v="274"/>
        <n v="225"/>
        <n v="365"/>
        <n v="191"/>
        <n v="259"/>
        <n v="117"/>
        <n v="100"/>
        <n v="139"/>
        <n v="189"/>
        <n v="299"/>
        <n v="209"/>
        <n v="35"/>
        <n v="158"/>
        <n v="343"/>
        <n v="294"/>
        <n v="146"/>
        <n v="135"/>
        <n v="354"/>
        <n v="345"/>
        <n v="227"/>
        <n v="347"/>
        <n v="149"/>
        <n v="269"/>
        <n v="314"/>
        <n v="316"/>
        <n v="27"/>
        <n v="304"/>
        <n v="317"/>
        <n v="69"/>
        <n v="196"/>
        <n v="154"/>
        <n v="70"/>
        <n v="351"/>
        <n v="145"/>
        <n v="293"/>
        <n v="286"/>
        <n v="161"/>
        <n v="165"/>
        <n v="20"/>
        <n v="181"/>
        <n v="108"/>
        <n v="302"/>
        <n v="37"/>
        <n v="54"/>
        <n v="173"/>
        <n v="13"/>
        <n v="211"/>
        <n v="8"/>
        <n v="337"/>
        <n v="233"/>
        <n v="68"/>
        <n v="61"/>
        <n v="86"/>
        <n v="121"/>
        <n v="112"/>
      </sharedItems>
      <fieldGroup base="3">
        <rangePr autoEnd="0" startNum="1" endNum="180" groupInterval="30"/>
        <groupItems count="8">
          <s v="&lt;1"/>
          <s v="1-30"/>
          <s v="31-60"/>
          <s v="61-90"/>
          <s v="91-120"/>
          <s v="121-150"/>
          <s v="151-180"/>
          <s v="&gt;181"/>
        </groupItems>
      </fieldGroup>
    </cacheField>
    <cacheField name="arrival_date" numFmtId="14">
      <sharedItems containsSemiMixedTypes="0" containsNonDate="0" containsDate="1" containsString="0" minDate="2024-01-01T00:00:00" maxDate="2025-01-01T00:00:00" count="268">
        <d v="2024-09-17T00:00:00"/>
        <d v="2024-06-22T00:00:00"/>
        <d v="2024-12-05T00:00:00"/>
        <d v="2024-10-07T00:00:00"/>
        <d v="2024-06-01T00:00:00"/>
        <d v="2024-11-07T00:00:00"/>
        <d v="2024-10-27T00:00:00"/>
        <d v="2024-08-10T00:00:00"/>
        <d v="2024-03-18T00:00:00"/>
        <d v="2024-01-13T00:00:00"/>
        <d v="2024-03-27T00:00:00"/>
        <d v="2024-06-30T00:00:00"/>
        <d v="2024-03-17T00:00:00"/>
        <d v="2024-08-11T00:00:00"/>
        <d v="2024-01-25T00:00:00"/>
        <d v="2024-01-22T00:00:00"/>
        <d v="2024-07-30T00:00:00"/>
        <d v="2024-02-29T00:00:00"/>
        <d v="2024-08-04T00:00:00"/>
        <d v="2024-06-23T00:00:00"/>
        <d v="2024-10-12T00:00:00"/>
        <d v="2024-11-26T00:00:00"/>
        <d v="2024-08-13T00:00:00"/>
        <d v="2024-01-11T00:00:00"/>
        <d v="2024-11-22T00:00:00"/>
        <d v="2024-01-12T00:00:00"/>
        <d v="2024-09-18T00:00:00"/>
        <d v="2024-10-31T00:00:00"/>
        <d v="2024-05-26T00:00:00"/>
        <d v="2024-11-10T00:00:00"/>
        <d v="2024-07-13T00:00:00"/>
        <d v="2024-08-07T00:00:00"/>
        <d v="2024-12-29T00:00:00"/>
        <d v="2024-06-07T00:00:00"/>
        <d v="2024-09-02T00:00:00"/>
        <d v="2024-08-02T00:00:00"/>
        <d v="2024-01-15T00:00:00"/>
        <d v="2024-05-18T00:00:00"/>
        <d v="2024-02-28T00:00:00"/>
        <d v="2024-11-11T00:00:00"/>
        <d v="2024-10-10T00:00:00"/>
        <d v="2024-01-18T00:00:00"/>
        <d v="2024-07-19T00:00:00"/>
        <d v="2024-09-01T00:00:00"/>
        <d v="2024-04-07T00:00:00"/>
        <d v="2024-03-05T00:00:00"/>
        <d v="2024-07-08T00:00:00"/>
        <d v="2024-03-21T00:00:00"/>
        <d v="2024-02-27T00:00:00"/>
        <d v="2024-02-09T00:00:00"/>
        <d v="2024-08-14T00:00:00"/>
        <d v="2024-05-15T00:00:00"/>
        <d v="2024-07-06T00:00:00"/>
        <d v="2024-10-21T00:00:00"/>
        <d v="2024-10-25T00:00:00"/>
        <d v="2024-10-04T00:00:00"/>
        <d v="2024-12-31T00:00:00"/>
        <d v="2024-09-07T00:00:00"/>
        <d v="2024-02-21T00:00:00"/>
        <d v="2024-11-29T00:00:00"/>
        <d v="2024-11-21T00:00:00"/>
        <d v="2024-02-23T00:00:00"/>
        <d v="2024-06-17T00:00:00"/>
        <d v="2024-12-15T00:00:00"/>
        <d v="2024-07-03T00:00:00"/>
        <d v="2024-08-28T00:00:00"/>
        <d v="2024-07-31T00:00:00"/>
        <d v="2024-10-15T00:00:00"/>
        <d v="2024-09-06T00:00:00"/>
        <d v="2024-05-13T00:00:00"/>
        <d v="2024-06-21T00:00:00"/>
        <d v="2024-05-28T00:00:00"/>
        <d v="2024-05-22T00:00:00"/>
        <d v="2024-04-08T00:00:00"/>
        <d v="2024-07-29T00:00:00"/>
        <d v="2024-08-24T00:00:00"/>
        <d v="2024-02-01T00:00:00"/>
        <d v="2024-12-03T00:00:00"/>
        <d v="2024-09-25T00:00:00"/>
        <d v="2024-08-18T00:00:00"/>
        <d v="2024-02-05T00:00:00"/>
        <d v="2024-07-26T00:00:00"/>
        <d v="2024-03-10T00:00:00"/>
        <d v="2024-09-23T00:00:00"/>
        <d v="2024-12-09T00:00:00"/>
        <d v="2024-04-26T00:00:00"/>
        <d v="2024-01-04T00:00:00"/>
        <d v="2024-06-02T00:00:00"/>
        <d v="2024-06-13T00:00:00"/>
        <d v="2024-12-10T00:00:00"/>
        <d v="2024-03-03T00:00:00"/>
        <d v="2024-02-04T00:00:00"/>
        <d v="2024-05-30T00:00:00"/>
        <d v="2024-06-14T00:00:00"/>
        <d v="2024-06-24T00:00:00"/>
        <d v="2024-03-24T00:00:00"/>
        <d v="2024-04-04T00:00:00"/>
        <d v="2024-02-17T00:00:00"/>
        <d v="2024-06-28T00:00:00"/>
        <d v="2024-04-16T00:00:00"/>
        <d v="2024-05-02T00:00:00"/>
        <d v="2024-03-09T00:00:00"/>
        <d v="2024-04-20T00:00:00"/>
        <d v="2024-07-12T00:00:00"/>
        <d v="2024-05-03T00:00:00"/>
        <d v="2024-06-09T00:00:00"/>
        <d v="2024-11-12T00:00:00"/>
        <d v="2024-06-10T00:00:00"/>
        <d v="2024-04-13T00:00:00"/>
        <d v="2024-06-16T00:00:00"/>
        <d v="2024-07-17T00:00:00"/>
        <d v="2024-08-23T00:00:00"/>
        <d v="2024-02-03T00:00:00"/>
        <d v="2024-05-21T00:00:00"/>
        <d v="2024-09-22T00:00:00"/>
        <d v="2024-07-24T00:00:00"/>
        <d v="2024-09-20T00:00:00"/>
        <d v="2024-05-14T00:00:00"/>
        <d v="2024-02-07T00:00:00"/>
        <d v="2024-03-02T00:00:00"/>
        <d v="2024-07-27T00:00:00"/>
        <d v="2024-06-25T00:00:00"/>
        <d v="2024-03-15T00:00:00"/>
        <d v="2024-04-06T00:00:00"/>
        <d v="2024-01-23T00:00:00"/>
        <d v="2024-08-12T00:00:00"/>
        <d v="2024-07-01T00:00:00"/>
        <d v="2024-12-01T00:00:00"/>
        <d v="2024-02-14T00:00:00"/>
        <d v="2024-08-26T00:00:00"/>
        <d v="2024-09-04T00:00:00"/>
        <d v="2024-06-03T00:00:00"/>
        <d v="2024-09-08T00:00:00"/>
        <d v="2024-05-20T00:00:00"/>
        <d v="2024-06-20T00:00:00"/>
        <d v="2024-04-21T00:00:00"/>
        <d v="2024-10-09T00:00:00"/>
        <d v="2024-11-25T00:00:00"/>
        <d v="2024-11-27T00:00:00"/>
        <d v="2024-10-13T00:00:00"/>
        <d v="2024-07-25T00:00:00"/>
        <d v="2024-03-23T00:00:00"/>
        <d v="2024-06-05T00:00:00"/>
        <d v="2024-02-19T00:00:00"/>
        <d v="2024-12-19T00:00:00"/>
        <d v="2024-09-27T00:00:00"/>
        <d v="2024-10-14T00:00:00"/>
        <d v="2024-04-09T00:00:00"/>
        <d v="2024-07-21T00:00:00"/>
        <d v="2024-11-23T00:00:00"/>
        <d v="2024-12-21T00:00:00"/>
        <d v="2024-03-14T00:00:00"/>
        <d v="2024-07-22T00:00:00"/>
        <d v="2024-04-27T00:00:00"/>
        <d v="2024-01-29T00:00:00"/>
        <d v="2024-11-05T00:00:00"/>
        <d v="2024-09-21T00:00:00"/>
        <d v="2024-11-17T00:00:00"/>
        <d v="2024-05-08T00:00:00"/>
        <d v="2024-03-28T00:00:00"/>
        <d v="2024-09-29T00:00:00"/>
        <d v="2024-05-24T00:00:00"/>
        <d v="2024-09-09T00:00:00"/>
        <d v="2024-06-11T00:00:00"/>
        <d v="2024-08-08T00:00:00"/>
        <d v="2024-01-08T00:00:00"/>
        <d v="2024-08-03T00:00:00"/>
        <d v="2024-07-05T00:00:00"/>
        <d v="2024-11-04T00:00:00"/>
        <d v="2024-10-18T00:00:00"/>
        <d v="2024-01-09T00:00:00"/>
        <d v="2024-12-22T00:00:00"/>
        <d v="2024-02-12T00:00:00"/>
        <d v="2024-09-05T00:00:00"/>
        <d v="2024-11-19T00:00:00"/>
        <d v="2024-01-03T00:00:00"/>
        <d v="2024-07-14T00:00:00"/>
        <d v="2024-07-11T00:00:00"/>
        <d v="2024-07-20T00:00:00"/>
        <d v="2024-05-25T00:00:00"/>
        <d v="2024-07-10T00:00:00"/>
        <d v="2024-07-23T00:00:00"/>
        <d v="2024-10-16T00:00:00"/>
        <d v="2024-11-08T00:00:00"/>
        <d v="2024-07-04T00:00:00"/>
        <d v="2024-02-02T00:00:00"/>
        <d v="2024-12-06T00:00:00"/>
        <d v="2024-08-15T00:00:00"/>
        <d v="2024-11-28T00:00:00"/>
        <d v="2024-11-15T00:00:00"/>
        <d v="2024-04-02T00:00:00"/>
        <d v="2024-11-02T00:00:00"/>
        <d v="2024-11-13T00:00:00"/>
        <d v="2024-10-23T00:00:00"/>
        <d v="2024-05-06T00:00:00"/>
        <d v="2024-03-11T00:00:00"/>
        <d v="2024-12-04T00:00:00"/>
        <d v="2024-10-19T00:00:00"/>
        <d v="2024-09-28T00:00:00"/>
        <d v="2024-04-25T00:00:00"/>
        <d v="2024-01-06T00:00:00"/>
        <d v="2024-08-31T00:00:00"/>
        <d v="2024-07-15T00:00:00"/>
        <d v="2024-02-10T00:00:00"/>
        <d v="2024-04-03T00:00:00"/>
        <d v="2024-12-20T00:00:00"/>
        <d v="2024-05-16T00:00:00"/>
        <d v="2024-02-22T00:00:00"/>
        <d v="2024-12-11T00:00:00"/>
        <d v="2024-11-16T00:00:00"/>
        <d v="2024-02-13T00:00:00"/>
        <d v="2024-11-01T00:00:00"/>
        <d v="2024-07-02T00:00:00"/>
        <d v="2024-12-27T00:00:00"/>
        <d v="2024-08-09T00:00:00"/>
        <d v="2024-01-26T00:00:00"/>
        <d v="2024-01-17T00:00:00"/>
        <d v="2024-01-01T00:00:00"/>
        <d v="2024-11-30T00:00:00"/>
        <d v="2024-04-24T00:00:00"/>
        <d v="2024-03-16T00:00:00"/>
        <d v="2024-05-27T00:00:00"/>
        <d v="2024-05-17T00:00:00"/>
        <d v="2024-02-06T00:00:00"/>
        <d v="2024-01-02T00:00:00"/>
        <d v="2024-08-25T00:00:00"/>
        <d v="2024-01-21T00:00:00"/>
        <d v="2024-08-22T00:00:00"/>
        <d v="2024-09-30T00:00:00"/>
        <d v="2024-04-28T00:00:00"/>
        <d v="2024-06-26T00:00:00"/>
        <d v="2024-11-24T00:00:00"/>
        <d v="2024-12-25T00:00:00"/>
        <d v="2024-06-19T00:00:00"/>
        <d v="2024-04-18T00:00:00"/>
        <d v="2024-09-19T00:00:00"/>
        <d v="2024-08-21T00:00:00"/>
        <d v="2024-09-16T00:00:00"/>
        <d v="2024-12-14T00:00:00"/>
        <d v="2024-02-24T00:00:00"/>
        <d v="2024-07-09T00:00:00"/>
        <d v="2024-02-11T00:00:00"/>
        <d v="2024-05-04T00:00:00"/>
        <d v="2024-05-11T00:00:00"/>
        <d v="2024-06-27T00:00:00"/>
        <d v="2024-05-19T00:00:00"/>
        <d v="2024-03-29T00:00:00"/>
        <d v="2024-12-24T00:00:00"/>
        <d v="2024-05-23T00:00:00"/>
        <d v="2024-06-06T00:00:00"/>
        <d v="2024-04-23T00:00:00"/>
        <d v="2024-12-16T00:00:00"/>
        <d v="2024-09-11T00:00:00"/>
        <d v="2024-10-06T00:00:00"/>
        <d v="2024-04-11T00:00:00"/>
        <d v="2024-03-07T00:00:00"/>
        <d v="2024-12-02T00:00:00"/>
        <d v="2024-06-15T00:00:00"/>
        <d v="2024-09-24T00:00:00"/>
        <d v="2024-02-20T00:00:00"/>
        <d v="2024-03-04T00:00:00"/>
        <d v="2024-03-01T00:00:00"/>
        <d v="2024-02-18T00:00:00"/>
        <d v="2024-09-12T00:00:00"/>
        <d v="2024-09-10T00:00:00"/>
        <d v="2024-04-17T00:00:00"/>
        <d v="2024-10-24T00:00:00"/>
        <d v="2024-03-25T00:00:00"/>
      </sharedItems>
      <fieldGroup par="19" base="4">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nights_stayed" numFmtId="0">
      <sharedItems containsSemiMixedTypes="0" containsString="0" containsNumber="1" containsInteger="1" minValue="1" maxValue="14"/>
    </cacheField>
    <cacheField name="adults" numFmtId="0">
      <sharedItems containsSemiMixedTypes="0" containsString="0" containsNumber="1" containsInteger="1" minValue="1" maxValue="4"/>
    </cacheField>
    <cacheField name="children" numFmtId="0">
      <sharedItems containsSemiMixedTypes="0" containsString="0" containsNumber="1" containsInteger="1" minValue="0" maxValue="3"/>
    </cacheField>
    <cacheField name="meal_plan" numFmtId="0">
      <sharedItems count="8">
        <s v="Full Board"/>
        <s v="Bed &amp; Breakfast"/>
        <s v="Self-Catering"/>
        <s v="Half Board"/>
        <s v="HB" u="1"/>
        <s v="SC" u="1"/>
        <s v="FB" u="1"/>
        <s v="BB" u="1"/>
      </sharedItems>
    </cacheField>
    <cacheField name="room_type" numFmtId="0">
      <sharedItems/>
    </cacheField>
    <cacheField name="previous_cancellations" numFmtId="0">
      <sharedItems containsSemiMixedTypes="0" containsString="0" containsNumber="1" containsInteger="1" minValue="0" maxValue="3" count="4">
        <n v="1"/>
        <n v="3"/>
        <n v="2"/>
        <n v="0"/>
      </sharedItems>
    </cacheField>
    <cacheField name="special_requests" numFmtId="0">
      <sharedItems containsSemiMixedTypes="0" containsString="0" containsNumber="1" containsInteger="1" minValue="0" maxValue="5"/>
    </cacheField>
    <cacheField name="deposit_type" numFmtId="0">
      <sharedItems/>
    </cacheField>
    <cacheField name="total_price" numFmtId="0">
      <sharedItems containsSemiMixedTypes="0" containsString="0" containsNumber="1" minValue="52.91" maxValue="994.26"/>
    </cacheField>
    <cacheField name="is_canceled" numFmtId="0">
      <sharedItems containsSemiMixedTypes="0" containsString="0" containsNumber="1" containsInteger="1" minValue="0" maxValue="1" count="2">
        <n v="1"/>
        <n v="0"/>
      </sharedItems>
    </cacheField>
    <cacheField name="STATUS" numFmtId="0">
      <sharedItems/>
    </cacheField>
    <cacheField name="BOOKING CONFIRMED" numFmtId="0">
      <sharedItems containsSemiMixedTypes="0" containsString="0" containsNumber="1" containsInteger="1" minValue="0" maxValue="1"/>
    </cacheField>
    <cacheField name="market segment" numFmtId="0">
      <sharedItems count="5">
        <s v="Other"/>
        <s v="Corporate"/>
        <s v="Online Travel Agent (OTA)"/>
        <s v="Direct Booking"/>
        <s v="Group Booking"/>
      </sharedItems>
    </cacheField>
    <cacheField name="% CALCULATION" numFmtId="0" formula="IF(is_canceled=1,is_canceled, 0) /booking_id" databaseField="0"/>
    <cacheField name="Months" numFmtId="0" databaseField="0">
      <fieldGroup base="4">
        <rangePr groupBy="months" startDate="2024-01-01T00:00:00" endDate="2025-01-01T00:00:00"/>
        <groupItems count="14">
          <s v="&lt;01-01-2024"/>
          <s v="Jan"/>
          <s v="Feb"/>
          <s v="Mar"/>
          <s v="Apr"/>
          <s v="May"/>
          <s v="Jun"/>
          <s v="Jul"/>
          <s v="Aug"/>
          <s v="Sep"/>
          <s v="Oct"/>
          <s v="Nov"/>
          <s v="Dec"/>
          <s v="&gt;01-01-2025"/>
        </groupItems>
      </fieldGroup>
    </cacheField>
    <cacheField name="Field1" numFmtId="0" formula="booking_id-is_canceled" databaseField="0"/>
  </cacheFields>
  <extLst>
    <ext xmlns:x14="http://schemas.microsoft.com/office/spreadsheetml/2009/9/main" uri="{725AE2AE-9491-48be-B2B4-4EB974FC3084}">
      <x14:pivotCacheDefinition pivotCacheId="672895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BKG10000"/>
    <x v="0"/>
    <x v="0"/>
    <x v="0"/>
    <x v="0"/>
    <n v="14"/>
    <n v="1"/>
    <n v="0"/>
    <x v="0"/>
    <s v="Family"/>
    <x v="0"/>
    <n v="2"/>
    <s v="No Deposit"/>
    <n v="966.04"/>
    <x v="0"/>
    <s v="CANCELLED"/>
    <n v="0"/>
    <x v="0"/>
  </r>
  <r>
    <s v="BKG10003"/>
    <x v="1"/>
    <x v="1"/>
    <x v="1"/>
    <x v="1"/>
    <n v="11"/>
    <n v="1"/>
    <n v="3"/>
    <x v="1"/>
    <s v="Luxury"/>
    <x v="1"/>
    <n v="1"/>
    <s v="No Deposit"/>
    <n v="991.61"/>
    <x v="1"/>
    <s v="BOOKED"/>
    <n v="1"/>
    <x v="1"/>
  </r>
  <r>
    <s v="BKG10007"/>
    <x v="1"/>
    <x v="2"/>
    <x v="2"/>
    <x v="2"/>
    <n v="13"/>
    <n v="1"/>
    <n v="1"/>
    <x v="2"/>
    <s v="Family"/>
    <x v="0"/>
    <n v="1"/>
    <s v="No Deposit"/>
    <n v="361.24"/>
    <x v="1"/>
    <s v="BOOKED"/>
    <n v="1"/>
    <x v="0"/>
  </r>
  <r>
    <s v="BKG10009"/>
    <x v="0"/>
    <x v="0"/>
    <x v="3"/>
    <x v="3"/>
    <n v="14"/>
    <n v="4"/>
    <n v="0"/>
    <x v="2"/>
    <s v="Single"/>
    <x v="0"/>
    <n v="0"/>
    <s v="No Deposit"/>
    <n v="403.68"/>
    <x v="1"/>
    <s v="BOOKED"/>
    <n v="1"/>
    <x v="0"/>
  </r>
  <r>
    <s v="BKG10010"/>
    <x v="0"/>
    <x v="0"/>
    <x v="4"/>
    <x v="4"/>
    <n v="11"/>
    <n v="3"/>
    <n v="0"/>
    <x v="1"/>
    <s v="Suite"/>
    <x v="1"/>
    <n v="4"/>
    <s v="No Deposit"/>
    <n v="296.25"/>
    <x v="0"/>
    <s v="CANCELLED"/>
    <n v="0"/>
    <x v="0"/>
  </r>
  <r>
    <s v="BKG10011"/>
    <x v="1"/>
    <x v="1"/>
    <x v="5"/>
    <x v="5"/>
    <n v="2"/>
    <n v="2"/>
    <n v="1"/>
    <x v="3"/>
    <s v="Double"/>
    <x v="0"/>
    <n v="5"/>
    <s v="No Deposit"/>
    <n v="491.67"/>
    <x v="0"/>
    <s v="CANCELLED"/>
    <n v="0"/>
    <x v="1"/>
  </r>
  <r>
    <s v="BKG10012"/>
    <x v="1"/>
    <x v="1"/>
    <x v="6"/>
    <x v="6"/>
    <n v="1"/>
    <n v="1"/>
    <n v="1"/>
    <x v="0"/>
    <s v="Suite"/>
    <x v="1"/>
    <n v="2"/>
    <s v="No Deposit"/>
    <n v="73.45"/>
    <x v="0"/>
    <s v="CANCELLED"/>
    <n v="0"/>
    <x v="0"/>
  </r>
  <r>
    <s v="BKG10014"/>
    <x v="0"/>
    <x v="1"/>
    <x v="7"/>
    <x v="7"/>
    <n v="4"/>
    <n v="3"/>
    <n v="3"/>
    <x v="2"/>
    <s v="Suite"/>
    <x v="0"/>
    <n v="5"/>
    <s v="No Deposit"/>
    <n v="240.33"/>
    <x v="0"/>
    <s v="CANCELLED"/>
    <n v="0"/>
    <x v="1"/>
  </r>
  <r>
    <s v="BKG10017"/>
    <x v="1"/>
    <x v="3"/>
    <x v="8"/>
    <x v="8"/>
    <n v="13"/>
    <n v="2"/>
    <n v="3"/>
    <x v="3"/>
    <s v="Luxury"/>
    <x v="0"/>
    <n v="5"/>
    <s v="No Deposit"/>
    <n v="741.84"/>
    <x v="1"/>
    <s v="BOOKED"/>
    <n v="1"/>
    <x v="0"/>
  </r>
  <r>
    <s v="BKG10018"/>
    <x v="1"/>
    <x v="2"/>
    <x v="9"/>
    <x v="9"/>
    <n v="1"/>
    <n v="1"/>
    <n v="0"/>
    <x v="2"/>
    <s v="Single"/>
    <x v="2"/>
    <n v="1"/>
    <s v="No Deposit"/>
    <n v="681.4"/>
    <x v="0"/>
    <s v="CANCELLED"/>
    <n v="0"/>
    <x v="0"/>
  </r>
  <r>
    <s v="BKG10025"/>
    <x v="1"/>
    <x v="1"/>
    <x v="10"/>
    <x v="10"/>
    <n v="10"/>
    <n v="3"/>
    <n v="1"/>
    <x v="3"/>
    <s v="Suite"/>
    <x v="3"/>
    <n v="3"/>
    <s v="No Deposit"/>
    <n v="83.39"/>
    <x v="1"/>
    <s v="BOOKED"/>
    <n v="1"/>
    <x v="1"/>
  </r>
  <r>
    <s v="BKG10026"/>
    <x v="1"/>
    <x v="0"/>
    <x v="11"/>
    <x v="11"/>
    <n v="12"/>
    <n v="2"/>
    <n v="1"/>
    <x v="0"/>
    <s v="Family"/>
    <x v="0"/>
    <n v="3"/>
    <s v="No Deposit"/>
    <n v="390.71"/>
    <x v="0"/>
    <s v="CANCELLED"/>
    <n v="0"/>
    <x v="0"/>
  </r>
  <r>
    <s v="BKG10028"/>
    <x v="0"/>
    <x v="1"/>
    <x v="12"/>
    <x v="12"/>
    <n v="8"/>
    <n v="2"/>
    <n v="0"/>
    <x v="2"/>
    <s v="Single"/>
    <x v="1"/>
    <n v="5"/>
    <s v="No Deposit"/>
    <n v="167.63"/>
    <x v="1"/>
    <s v="BOOKED"/>
    <n v="1"/>
    <x v="1"/>
  </r>
  <r>
    <s v="BKG10032"/>
    <x v="0"/>
    <x v="3"/>
    <x v="13"/>
    <x v="13"/>
    <n v="6"/>
    <n v="2"/>
    <n v="0"/>
    <x v="1"/>
    <s v="Family"/>
    <x v="1"/>
    <n v="1"/>
    <s v="No Deposit"/>
    <n v="482.15"/>
    <x v="1"/>
    <s v="BOOKED"/>
    <n v="1"/>
    <x v="2"/>
  </r>
  <r>
    <s v="BKG10036"/>
    <x v="0"/>
    <x v="0"/>
    <x v="14"/>
    <x v="14"/>
    <n v="1"/>
    <n v="1"/>
    <n v="0"/>
    <x v="0"/>
    <s v="Family"/>
    <x v="2"/>
    <n v="5"/>
    <s v="No Deposit"/>
    <n v="730.02"/>
    <x v="1"/>
    <s v="BOOKED"/>
    <n v="1"/>
    <x v="0"/>
  </r>
  <r>
    <s v="BKG10038"/>
    <x v="1"/>
    <x v="0"/>
    <x v="15"/>
    <x v="15"/>
    <n v="6"/>
    <n v="1"/>
    <n v="2"/>
    <x v="3"/>
    <s v="Luxury"/>
    <x v="3"/>
    <n v="1"/>
    <s v="No Deposit"/>
    <n v="911.54"/>
    <x v="1"/>
    <s v="BOOKED"/>
    <n v="1"/>
    <x v="0"/>
  </r>
  <r>
    <s v="BKG10039"/>
    <x v="1"/>
    <x v="1"/>
    <x v="16"/>
    <x v="16"/>
    <n v="12"/>
    <n v="3"/>
    <n v="3"/>
    <x v="0"/>
    <s v="Double"/>
    <x v="3"/>
    <n v="1"/>
    <s v="No Deposit"/>
    <n v="184.72"/>
    <x v="1"/>
    <s v="BOOKED"/>
    <n v="1"/>
    <x v="0"/>
  </r>
  <r>
    <s v="BKG10040"/>
    <x v="0"/>
    <x v="3"/>
    <x v="17"/>
    <x v="17"/>
    <n v="4"/>
    <n v="3"/>
    <n v="3"/>
    <x v="1"/>
    <s v="Family"/>
    <x v="1"/>
    <n v="3"/>
    <s v="No Deposit"/>
    <n v="927.45"/>
    <x v="1"/>
    <s v="BOOKED"/>
    <n v="1"/>
    <x v="3"/>
  </r>
  <r>
    <s v="BKG10041"/>
    <x v="0"/>
    <x v="2"/>
    <x v="18"/>
    <x v="18"/>
    <n v="3"/>
    <n v="3"/>
    <n v="3"/>
    <x v="3"/>
    <s v="Family"/>
    <x v="2"/>
    <n v="4"/>
    <s v="No Deposit"/>
    <n v="504.85"/>
    <x v="1"/>
    <s v="BOOKED"/>
    <n v="1"/>
    <x v="0"/>
  </r>
  <r>
    <s v="BKG10042"/>
    <x v="1"/>
    <x v="1"/>
    <x v="19"/>
    <x v="19"/>
    <n v="4"/>
    <n v="4"/>
    <n v="3"/>
    <x v="0"/>
    <s v="Suite"/>
    <x v="0"/>
    <n v="0"/>
    <s v="No Deposit"/>
    <n v="641.46"/>
    <x v="1"/>
    <s v="BOOKED"/>
    <n v="1"/>
    <x v="1"/>
  </r>
  <r>
    <s v="BKG10045"/>
    <x v="1"/>
    <x v="3"/>
    <x v="20"/>
    <x v="20"/>
    <n v="3"/>
    <n v="3"/>
    <n v="3"/>
    <x v="1"/>
    <s v="Suite"/>
    <x v="2"/>
    <n v="1"/>
    <s v="No Deposit"/>
    <n v="90.82"/>
    <x v="1"/>
    <s v="BOOKED"/>
    <n v="1"/>
    <x v="2"/>
  </r>
  <r>
    <s v="BKG10046"/>
    <x v="0"/>
    <x v="2"/>
    <x v="21"/>
    <x v="21"/>
    <n v="11"/>
    <n v="1"/>
    <n v="1"/>
    <x v="0"/>
    <s v="Single"/>
    <x v="3"/>
    <n v="1"/>
    <s v="No Deposit"/>
    <n v="777"/>
    <x v="1"/>
    <s v="BOOKED"/>
    <n v="1"/>
    <x v="0"/>
  </r>
  <r>
    <s v="BKG10049"/>
    <x v="0"/>
    <x v="0"/>
    <x v="22"/>
    <x v="22"/>
    <n v="8"/>
    <n v="3"/>
    <n v="0"/>
    <x v="2"/>
    <s v="Luxury"/>
    <x v="1"/>
    <n v="2"/>
    <s v="No Deposit"/>
    <n v="817.21"/>
    <x v="1"/>
    <s v="BOOKED"/>
    <n v="1"/>
    <x v="0"/>
  </r>
  <r>
    <s v="BKG10052"/>
    <x v="0"/>
    <x v="2"/>
    <x v="23"/>
    <x v="23"/>
    <n v="6"/>
    <n v="4"/>
    <n v="1"/>
    <x v="1"/>
    <s v="Luxury"/>
    <x v="3"/>
    <n v="5"/>
    <s v="No Deposit"/>
    <n v="523.42999999999995"/>
    <x v="0"/>
    <s v="CANCELLED"/>
    <n v="0"/>
    <x v="0"/>
  </r>
  <r>
    <s v="BKG10054"/>
    <x v="1"/>
    <x v="0"/>
    <x v="24"/>
    <x v="24"/>
    <n v="4"/>
    <n v="1"/>
    <n v="2"/>
    <x v="0"/>
    <s v="Single"/>
    <x v="0"/>
    <n v="1"/>
    <s v="No Deposit"/>
    <n v="502.88"/>
    <x v="0"/>
    <s v="CANCELLED"/>
    <n v="0"/>
    <x v="4"/>
  </r>
  <r>
    <s v="BKG10058"/>
    <x v="1"/>
    <x v="2"/>
    <x v="25"/>
    <x v="25"/>
    <n v="12"/>
    <n v="2"/>
    <n v="0"/>
    <x v="2"/>
    <s v="Luxury"/>
    <x v="1"/>
    <n v="3"/>
    <s v="No Deposit"/>
    <n v="467.91"/>
    <x v="1"/>
    <s v="BOOKED"/>
    <n v="1"/>
    <x v="0"/>
  </r>
  <r>
    <s v="BKG10060"/>
    <x v="1"/>
    <x v="1"/>
    <x v="22"/>
    <x v="26"/>
    <n v="7"/>
    <n v="2"/>
    <n v="1"/>
    <x v="0"/>
    <s v="Luxury"/>
    <x v="2"/>
    <n v="3"/>
    <s v="No Deposit"/>
    <n v="290.54000000000002"/>
    <x v="1"/>
    <s v="BOOKED"/>
    <n v="1"/>
    <x v="1"/>
  </r>
  <r>
    <s v="BKG10061"/>
    <x v="1"/>
    <x v="2"/>
    <x v="26"/>
    <x v="27"/>
    <n v="4"/>
    <n v="3"/>
    <n v="0"/>
    <x v="1"/>
    <s v="Suite"/>
    <x v="1"/>
    <n v="0"/>
    <s v="No Deposit"/>
    <n v="701.5"/>
    <x v="0"/>
    <s v="CANCELLED"/>
    <n v="0"/>
    <x v="0"/>
  </r>
  <r>
    <s v="BKG10064"/>
    <x v="0"/>
    <x v="2"/>
    <x v="27"/>
    <x v="28"/>
    <n v="8"/>
    <n v="4"/>
    <n v="2"/>
    <x v="2"/>
    <s v="Suite"/>
    <x v="0"/>
    <n v="0"/>
    <s v="No Deposit"/>
    <n v="883.5"/>
    <x v="0"/>
    <s v="CANCELLED"/>
    <n v="0"/>
    <x v="0"/>
  </r>
  <r>
    <s v="BKG10067"/>
    <x v="0"/>
    <x v="3"/>
    <x v="28"/>
    <x v="29"/>
    <n v="10"/>
    <n v="2"/>
    <n v="2"/>
    <x v="2"/>
    <s v="Double"/>
    <x v="2"/>
    <n v="4"/>
    <s v="No Deposit"/>
    <n v="403.53"/>
    <x v="0"/>
    <s v="CANCELLED"/>
    <n v="0"/>
    <x v="2"/>
  </r>
  <r>
    <s v="BKG10068"/>
    <x v="1"/>
    <x v="2"/>
    <x v="29"/>
    <x v="30"/>
    <n v="1"/>
    <n v="3"/>
    <n v="0"/>
    <x v="2"/>
    <s v="Single"/>
    <x v="3"/>
    <n v="0"/>
    <s v="No Deposit"/>
    <n v="822.31"/>
    <x v="1"/>
    <s v="BOOKED"/>
    <n v="1"/>
    <x v="0"/>
  </r>
  <r>
    <s v="BKG10074"/>
    <x v="0"/>
    <x v="0"/>
    <x v="30"/>
    <x v="31"/>
    <n v="5"/>
    <n v="3"/>
    <n v="3"/>
    <x v="3"/>
    <s v="Suite"/>
    <x v="1"/>
    <n v="5"/>
    <s v="No Deposit"/>
    <n v="552.38"/>
    <x v="0"/>
    <s v="CANCELLED"/>
    <n v="0"/>
    <x v="0"/>
  </r>
  <r>
    <s v="BKG10075"/>
    <x v="0"/>
    <x v="0"/>
    <x v="31"/>
    <x v="32"/>
    <n v="9"/>
    <n v="3"/>
    <n v="0"/>
    <x v="3"/>
    <s v="Luxury"/>
    <x v="2"/>
    <n v="3"/>
    <s v="No Deposit"/>
    <n v="477.57"/>
    <x v="0"/>
    <s v="CANCELLED"/>
    <n v="0"/>
    <x v="4"/>
  </r>
  <r>
    <s v="BKG10076"/>
    <x v="1"/>
    <x v="2"/>
    <x v="32"/>
    <x v="33"/>
    <n v="7"/>
    <n v="4"/>
    <n v="0"/>
    <x v="2"/>
    <s v="Double"/>
    <x v="1"/>
    <n v="1"/>
    <s v="No Deposit"/>
    <n v="493.6"/>
    <x v="0"/>
    <s v="CANCELLED"/>
    <n v="0"/>
    <x v="0"/>
  </r>
  <r>
    <s v="BKG10077"/>
    <x v="0"/>
    <x v="3"/>
    <x v="1"/>
    <x v="34"/>
    <n v="10"/>
    <n v="2"/>
    <n v="2"/>
    <x v="2"/>
    <s v="Single"/>
    <x v="0"/>
    <n v="4"/>
    <s v="No Deposit"/>
    <n v="849.52"/>
    <x v="1"/>
    <s v="BOOKED"/>
    <n v="1"/>
    <x v="2"/>
  </r>
  <r>
    <s v="BKG10078"/>
    <x v="1"/>
    <x v="3"/>
    <x v="33"/>
    <x v="35"/>
    <n v="4"/>
    <n v="3"/>
    <n v="1"/>
    <x v="3"/>
    <s v="Suite"/>
    <x v="1"/>
    <n v="3"/>
    <s v="No Deposit"/>
    <n v="344.24"/>
    <x v="1"/>
    <s v="BOOKED"/>
    <n v="1"/>
    <x v="2"/>
  </r>
  <r>
    <s v="BKG10079"/>
    <x v="1"/>
    <x v="0"/>
    <x v="34"/>
    <x v="17"/>
    <n v="7"/>
    <n v="1"/>
    <n v="3"/>
    <x v="2"/>
    <s v="Luxury"/>
    <x v="3"/>
    <n v="0"/>
    <s v="No Deposit"/>
    <n v="600.79999999999995"/>
    <x v="1"/>
    <s v="BOOKED"/>
    <n v="1"/>
    <x v="0"/>
  </r>
  <r>
    <s v="BKG10081"/>
    <x v="1"/>
    <x v="2"/>
    <x v="35"/>
    <x v="36"/>
    <n v="10"/>
    <n v="4"/>
    <n v="0"/>
    <x v="1"/>
    <s v="Luxury"/>
    <x v="1"/>
    <n v="5"/>
    <s v="No Deposit"/>
    <n v="126.73"/>
    <x v="1"/>
    <s v="BOOKED"/>
    <n v="1"/>
    <x v="0"/>
  </r>
  <r>
    <s v="BKG10082"/>
    <x v="1"/>
    <x v="1"/>
    <x v="22"/>
    <x v="37"/>
    <n v="11"/>
    <n v="4"/>
    <n v="0"/>
    <x v="2"/>
    <s v="Double"/>
    <x v="3"/>
    <n v="2"/>
    <s v="No Deposit"/>
    <n v="278.99"/>
    <x v="1"/>
    <s v="BOOKED"/>
    <n v="1"/>
    <x v="1"/>
  </r>
  <r>
    <s v="BKG10084"/>
    <x v="0"/>
    <x v="0"/>
    <x v="9"/>
    <x v="38"/>
    <n v="2"/>
    <n v="2"/>
    <n v="2"/>
    <x v="1"/>
    <s v="Suite"/>
    <x v="0"/>
    <n v="3"/>
    <s v="No Deposit"/>
    <n v="293.2"/>
    <x v="0"/>
    <s v="CANCELLED"/>
    <n v="0"/>
    <x v="0"/>
  </r>
  <r>
    <s v="BKG10085"/>
    <x v="1"/>
    <x v="3"/>
    <x v="36"/>
    <x v="39"/>
    <n v="8"/>
    <n v="2"/>
    <n v="0"/>
    <x v="3"/>
    <s v="Luxury"/>
    <x v="3"/>
    <n v="0"/>
    <s v="No Deposit"/>
    <n v="902.46"/>
    <x v="1"/>
    <s v="BOOKED"/>
    <n v="1"/>
    <x v="3"/>
  </r>
  <r>
    <s v="BKG10088"/>
    <x v="1"/>
    <x v="1"/>
    <x v="37"/>
    <x v="40"/>
    <n v="13"/>
    <n v="4"/>
    <n v="1"/>
    <x v="2"/>
    <s v="Family"/>
    <x v="1"/>
    <n v="4"/>
    <s v="No Deposit"/>
    <n v="329.03"/>
    <x v="1"/>
    <s v="BOOKED"/>
    <n v="1"/>
    <x v="1"/>
  </r>
  <r>
    <s v="BKG10091"/>
    <x v="0"/>
    <x v="0"/>
    <x v="38"/>
    <x v="41"/>
    <n v="6"/>
    <n v="1"/>
    <n v="1"/>
    <x v="3"/>
    <s v="Double"/>
    <x v="2"/>
    <n v="4"/>
    <s v="No Deposit"/>
    <n v="746.21"/>
    <x v="1"/>
    <s v="BOOKED"/>
    <n v="1"/>
    <x v="0"/>
  </r>
  <r>
    <s v="BKG10095"/>
    <x v="1"/>
    <x v="0"/>
    <x v="39"/>
    <x v="42"/>
    <n v="8"/>
    <n v="1"/>
    <n v="1"/>
    <x v="1"/>
    <s v="Single"/>
    <x v="3"/>
    <n v="0"/>
    <s v="No Deposit"/>
    <n v="953.32"/>
    <x v="1"/>
    <s v="BOOKED"/>
    <n v="1"/>
    <x v="0"/>
  </r>
  <r>
    <s v="BKG10102"/>
    <x v="0"/>
    <x v="3"/>
    <x v="31"/>
    <x v="43"/>
    <n v="10"/>
    <n v="3"/>
    <n v="0"/>
    <x v="1"/>
    <s v="Single"/>
    <x v="0"/>
    <n v="2"/>
    <s v="No Deposit"/>
    <n v="901.19"/>
    <x v="1"/>
    <s v="BOOKED"/>
    <n v="1"/>
    <x v="3"/>
  </r>
  <r>
    <s v="BKG10103"/>
    <x v="1"/>
    <x v="0"/>
    <x v="40"/>
    <x v="44"/>
    <n v="5"/>
    <n v="1"/>
    <n v="1"/>
    <x v="2"/>
    <s v="Double"/>
    <x v="2"/>
    <n v="3"/>
    <s v="No Deposit"/>
    <n v="781.79"/>
    <x v="1"/>
    <s v="BOOKED"/>
    <n v="1"/>
    <x v="0"/>
  </r>
  <r>
    <s v="BKG10108"/>
    <x v="1"/>
    <x v="0"/>
    <x v="41"/>
    <x v="45"/>
    <n v="14"/>
    <n v="3"/>
    <n v="2"/>
    <x v="2"/>
    <s v="Family"/>
    <x v="3"/>
    <n v="2"/>
    <s v="No Deposit"/>
    <n v="696.17"/>
    <x v="0"/>
    <s v="CANCELLED"/>
    <n v="0"/>
    <x v="4"/>
  </r>
  <r>
    <s v="BKG10110"/>
    <x v="1"/>
    <x v="3"/>
    <x v="42"/>
    <x v="46"/>
    <n v="11"/>
    <n v="2"/>
    <n v="0"/>
    <x v="1"/>
    <s v="Suite"/>
    <x v="1"/>
    <n v="4"/>
    <s v="No Deposit"/>
    <n v="885.26"/>
    <x v="1"/>
    <s v="BOOKED"/>
    <n v="1"/>
    <x v="2"/>
  </r>
  <r>
    <s v="BKG10114"/>
    <x v="1"/>
    <x v="0"/>
    <x v="43"/>
    <x v="47"/>
    <n v="12"/>
    <n v="4"/>
    <n v="0"/>
    <x v="3"/>
    <s v="Luxury"/>
    <x v="3"/>
    <n v="4"/>
    <s v="No Deposit"/>
    <n v="54.8"/>
    <x v="0"/>
    <s v="CANCELLED"/>
    <n v="0"/>
    <x v="0"/>
  </r>
  <r>
    <s v="BKG10116"/>
    <x v="0"/>
    <x v="3"/>
    <x v="44"/>
    <x v="48"/>
    <n v="1"/>
    <n v="1"/>
    <n v="2"/>
    <x v="1"/>
    <s v="Family"/>
    <x v="1"/>
    <n v="5"/>
    <s v="No Deposit"/>
    <n v="607.37"/>
    <x v="0"/>
    <s v="CANCELLED"/>
    <n v="0"/>
    <x v="2"/>
  </r>
  <r>
    <s v="BKG10118"/>
    <x v="1"/>
    <x v="1"/>
    <x v="45"/>
    <x v="20"/>
    <n v="13"/>
    <n v="2"/>
    <n v="0"/>
    <x v="0"/>
    <s v="Suite"/>
    <x v="2"/>
    <n v="1"/>
    <s v="No Deposit"/>
    <n v="882.57"/>
    <x v="1"/>
    <s v="BOOKED"/>
    <n v="1"/>
    <x v="1"/>
  </r>
  <r>
    <s v="BKG10123"/>
    <x v="0"/>
    <x v="3"/>
    <x v="46"/>
    <x v="49"/>
    <n v="9"/>
    <n v="2"/>
    <n v="3"/>
    <x v="3"/>
    <s v="Suite"/>
    <x v="0"/>
    <n v="3"/>
    <s v="No Deposit"/>
    <n v="690.31"/>
    <x v="0"/>
    <s v="CANCELLED"/>
    <n v="0"/>
    <x v="0"/>
  </r>
  <r>
    <s v="BKG10139"/>
    <x v="0"/>
    <x v="3"/>
    <x v="47"/>
    <x v="50"/>
    <n v="7"/>
    <n v="3"/>
    <n v="0"/>
    <x v="0"/>
    <s v="Single"/>
    <x v="1"/>
    <n v="0"/>
    <s v="No Deposit"/>
    <n v="411.07"/>
    <x v="1"/>
    <s v="BOOKED"/>
    <n v="1"/>
    <x v="2"/>
  </r>
  <r>
    <s v="BKG10144"/>
    <x v="0"/>
    <x v="1"/>
    <x v="48"/>
    <x v="34"/>
    <n v="7"/>
    <n v="3"/>
    <n v="0"/>
    <x v="1"/>
    <s v="Suite"/>
    <x v="0"/>
    <n v="5"/>
    <s v="No Deposit"/>
    <n v="506"/>
    <x v="1"/>
    <s v="BOOKED"/>
    <n v="1"/>
    <x v="1"/>
  </r>
  <r>
    <s v="BKG10155"/>
    <x v="0"/>
    <x v="0"/>
    <x v="49"/>
    <x v="51"/>
    <n v="2"/>
    <n v="3"/>
    <n v="2"/>
    <x v="0"/>
    <s v="Luxury"/>
    <x v="3"/>
    <n v="3"/>
    <s v="No Deposit"/>
    <n v="241.66"/>
    <x v="0"/>
    <s v="CANCELLED"/>
    <n v="0"/>
    <x v="0"/>
  </r>
  <r>
    <s v="BKG10157"/>
    <x v="0"/>
    <x v="0"/>
    <x v="50"/>
    <x v="52"/>
    <n v="5"/>
    <n v="4"/>
    <n v="2"/>
    <x v="0"/>
    <s v="Single"/>
    <x v="2"/>
    <n v="4"/>
    <s v="No Deposit"/>
    <n v="572.82000000000005"/>
    <x v="1"/>
    <s v="BOOKED"/>
    <n v="1"/>
    <x v="4"/>
  </r>
  <r>
    <s v="BKG10161"/>
    <x v="0"/>
    <x v="0"/>
    <x v="41"/>
    <x v="53"/>
    <n v="2"/>
    <n v="3"/>
    <n v="0"/>
    <x v="2"/>
    <s v="Family"/>
    <x v="0"/>
    <n v="1"/>
    <s v="No Deposit"/>
    <n v="513"/>
    <x v="0"/>
    <s v="CANCELLED"/>
    <n v="0"/>
    <x v="4"/>
  </r>
  <r>
    <s v="BKG10162"/>
    <x v="1"/>
    <x v="3"/>
    <x v="51"/>
    <x v="54"/>
    <n v="7"/>
    <n v="1"/>
    <n v="0"/>
    <x v="3"/>
    <s v="Suite"/>
    <x v="3"/>
    <n v="5"/>
    <s v="No Deposit"/>
    <n v="416.75"/>
    <x v="0"/>
    <s v="CANCELLED"/>
    <n v="0"/>
    <x v="2"/>
  </r>
  <r>
    <s v="BKG10169"/>
    <x v="0"/>
    <x v="0"/>
    <x v="52"/>
    <x v="55"/>
    <n v="9"/>
    <n v="3"/>
    <n v="3"/>
    <x v="2"/>
    <s v="Luxury"/>
    <x v="2"/>
    <n v="5"/>
    <s v="No Deposit"/>
    <n v="868"/>
    <x v="1"/>
    <s v="BOOKED"/>
    <n v="1"/>
    <x v="4"/>
  </r>
  <r>
    <s v="BKG10172"/>
    <x v="1"/>
    <x v="3"/>
    <x v="53"/>
    <x v="41"/>
    <n v="1"/>
    <n v="4"/>
    <n v="0"/>
    <x v="2"/>
    <s v="Suite"/>
    <x v="0"/>
    <n v="2"/>
    <s v="No Deposit"/>
    <n v="988"/>
    <x v="0"/>
    <s v="CANCELLED"/>
    <n v="0"/>
    <x v="2"/>
  </r>
  <r>
    <s v="BKG10173"/>
    <x v="0"/>
    <x v="0"/>
    <x v="54"/>
    <x v="56"/>
    <n v="9"/>
    <n v="3"/>
    <n v="0"/>
    <x v="0"/>
    <s v="Single"/>
    <x v="1"/>
    <n v="3"/>
    <s v="No Deposit"/>
    <n v="575.91999999999996"/>
    <x v="0"/>
    <s v="CANCELLED"/>
    <n v="0"/>
    <x v="4"/>
  </r>
  <r>
    <s v="BKG10175"/>
    <x v="0"/>
    <x v="3"/>
    <x v="55"/>
    <x v="12"/>
    <n v="3"/>
    <n v="1"/>
    <n v="3"/>
    <x v="2"/>
    <s v="Suite"/>
    <x v="3"/>
    <n v="0"/>
    <s v="No Deposit"/>
    <n v="52.91"/>
    <x v="1"/>
    <s v="BOOKED"/>
    <n v="1"/>
    <x v="2"/>
  </r>
  <r>
    <s v="BKG10180"/>
    <x v="0"/>
    <x v="3"/>
    <x v="56"/>
    <x v="23"/>
    <n v="14"/>
    <n v="1"/>
    <n v="3"/>
    <x v="0"/>
    <s v="Luxury"/>
    <x v="2"/>
    <n v="0"/>
    <s v="No Deposit"/>
    <n v="119.69"/>
    <x v="1"/>
    <s v="BOOKED"/>
    <n v="1"/>
    <x v="0"/>
  </r>
  <r>
    <s v="BKG10183"/>
    <x v="1"/>
    <x v="0"/>
    <x v="57"/>
    <x v="57"/>
    <n v="14"/>
    <n v="2"/>
    <n v="3"/>
    <x v="1"/>
    <s v="Luxury"/>
    <x v="3"/>
    <n v="0"/>
    <s v="No Deposit"/>
    <n v="90.05"/>
    <x v="0"/>
    <s v="CANCELLED"/>
    <n v="0"/>
    <x v="0"/>
  </r>
  <r>
    <s v="BKG10188"/>
    <x v="1"/>
    <x v="3"/>
    <x v="58"/>
    <x v="58"/>
    <n v="5"/>
    <n v="2"/>
    <n v="1"/>
    <x v="3"/>
    <s v="Luxury"/>
    <x v="0"/>
    <n v="0"/>
    <s v="No Deposit"/>
    <n v="349"/>
    <x v="0"/>
    <s v="CANCELLED"/>
    <n v="0"/>
    <x v="0"/>
  </r>
  <r>
    <s v="BKG10193"/>
    <x v="1"/>
    <x v="3"/>
    <x v="59"/>
    <x v="59"/>
    <n v="13"/>
    <n v="2"/>
    <n v="0"/>
    <x v="0"/>
    <s v="Family"/>
    <x v="2"/>
    <n v="4"/>
    <s v="No Deposit"/>
    <n v="335.35"/>
    <x v="1"/>
    <s v="BOOKED"/>
    <n v="1"/>
    <x v="3"/>
  </r>
  <r>
    <s v="BKG10194"/>
    <x v="0"/>
    <x v="3"/>
    <x v="60"/>
    <x v="60"/>
    <n v="3"/>
    <n v="3"/>
    <n v="2"/>
    <x v="2"/>
    <s v="Family"/>
    <x v="1"/>
    <n v="5"/>
    <s v="No Deposit"/>
    <n v="715.03"/>
    <x v="1"/>
    <s v="BOOKED"/>
    <n v="1"/>
    <x v="2"/>
  </r>
  <r>
    <s v="BKG10196"/>
    <x v="0"/>
    <x v="0"/>
    <x v="61"/>
    <x v="61"/>
    <n v="6"/>
    <n v="2"/>
    <n v="1"/>
    <x v="2"/>
    <s v="Luxury"/>
    <x v="3"/>
    <n v="2"/>
    <s v="No Deposit"/>
    <n v="169.81"/>
    <x v="1"/>
    <s v="BOOKED"/>
    <n v="1"/>
    <x v="0"/>
  </r>
  <r>
    <s v="BKG10198"/>
    <x v="1"/>
    <x v="1"/>
    <x v="62"/>
    <x v="62"/>
    <n v="7"/>
    <n v="1"/>
    <n v="1"/>
    <x v="0"/>
    <s v="Suite"/>
    <x v="0"/>
    <n v="3"/>
    <s v="No Deposit"/>
    <n v="248.3"/>
    <x v="0"/>
    <s v="CANCELLED"/>
    <n v="0"/>
    <x v="1"/>
  </r>
  <r>
    <s v="BKG10204"/>
    <x v="0"/>
    <x v="3"/>
    <x v="63"/>
    <x v="63"/>
    <n v="3"/>
    <n v="3"/>
    <n v="3"/>
    <x v="1"/>
    <s v="Suite"/>
    <x v="1"/>
    <n v="3"/>
    <s v="No Deposit"/>
    <n v="793.7"/>
    <x v="0"/>
    <s v="CANCELLED"/>
    <n v="0"/>
    <x v="2"/>
  </r>
  <r>
    <s v="BKG10209"/>
    <x v="1"/>
    <x v="2"/>
    <x v="64"/>
    <x v="64"/>
    <n v="12"/>
    <n v="1"/>
    <n v="0"/>
    <x v="0"/>
    <s v="Single"/>
    <x v="1"/>
    <n v="0"/>
    <s v="No Deposit"/>
    <n v="502.58"/>
    <x v="0"/>
    <s v="CANCELLED"/>
    <n v="0"/>
    <x v="0"/>
  </r>
  <r>
    <s v="BKG10210"/>
    <x v="0"/>
    <x v="2"/>
    <x v="65"/>
    <x v="65"/>
    <n v="7"/>
    <n v="4"/>
    <n v="0"/>
    <x v="2"/>
    <s v="Double"/>
    <x v="1"/>
    <n v="3"/>
    <s v="No Deposit"/>
    <n v="118.56"/>
    <x v="0"/>
    <s v="CANCELLED"/>
    <n v="0"/>
    <x v="0"/>
  </r>
  <r>
    <s v="BKG10214"/>
    <x v="0"/>
    <x v="3"/>
    <x v="66"/>
    <x v="66"/>
    <n v="5"/>
    <n v="4"/>
    <n v="2"/>
    <x v="2"/>
    <s v="Family"/>
    <x v="2"/>
    <n v="5"/>
    <s v="No Deposit"/>
    <n v="823.86"/>
    <x v="0"/>
    <s v="CANCELLED"/>
    <n v="0"/>
    <x v="2"/>
  </r>
  <r>
    <s v="BKG10215"/>
    <x v="0"/>
    <x v="3"/>
    <x v="67"/>
    <x v="4"/>
    <n v="12"/>
    <n v="2"/>
    <n v="1"/>
    <x v="2"/>
    <s v="Double"/>
    <x v="1"/>
    <n v="1"/>
    <s v="No Deposit"/>
    <n v="349.2"/>
    <x v="0"/>
    <s v="CANCELLED"/>
    <n v="0"/>
    <x v="2"/>
  </r>
  <r>
    <s v="BKG10216"/>
    <x v="1"/>
    <x v="0"/>
    <x v="68"/>
    <x v="25"/>
    <n v="11"/>
    <n v="3"/>
    <n v="0"/>
    <x v="0"/>
    <s v="Double"/>
    <x v="1"/>
    <n v="5"/>
    <s v="No Deposit"/>
    <n v="574.71"/>
    <x v="1"/>
    <s v="BOOKED"/>
    <n v="1"/>
    <x v="4"/>
  </r>
  <r>
    <s v="BKG10218"/>
    <x v="1"/>
    <x v="3"/>
    <x v="69"/>
    <x v="67"/>
    <n v="12"/>
    <n v="1"/>
    <n v="0"/>
    <x v="0"/>
    <s v="Double"/>
    <x v="3"/>
    <n v="5"/>
    <s v="No Deposit"/>
    <n v="956.45"/>
    <x v="0"/>
    <s v="CANCELLED"/>
    <n v="0"/>
    <x v="2"/>
  </r>
  <r>
    <s v="BKG10221"/>
    <x v="0"/>
    <x v="2"/>
    <x v="70"/>
    <x v="68"/>
    <n v="6"/>
    <n v="4"/>
    <n v="1"/>
    <x v="3"/>
    <s v="Suite"/>
    <x v="0"/>
    <n v="1"/>
    <s v="No Deposit"/>
    <n v="111.31"/>
    <x v="1"/>
    <s v="BOOKED"/>
    <n v="1"/>
    <x v="0"/>
  </r>
  <r>
    <s v="BKG10222"/>
    <x v="0"/>
    <x v="3"/>
    <x v="71"/>
    <x v="51"/>
    <n v="6"/>
    <n v="4"/>
    <n v="3"/>
    <x v="2"/>
    <s v="Family"/>
    <x v="3"/>
    <n v="5"/>
    <s v="No Deposit"/>
    <n v="840.92"/>
    <x v="0"/>
    <s v="CANCELLED"/>
    <n v="0"/>
    <x v="2"/>
  </r>
  <r>
    <s v="BKG10226"/>
    <x v="1"/>
    <x v="3"/>
    <x v="72"/>
    <x v="57"/>
    <n v="9"/>
    <n v="4"/>
    <n v="0"/>
    <x v="0"/>
    <s v="Double"/>
    <x v="3"/>
    <n v="4"/>
    <s v="No Deposit"/>
    <n v="83.71"/>
    <x v="0"/>
    <s v="CANCELLED"/>
    <n v="0"/>
    <x v="3"/>
  </r>
  <r>
    <s v="BKG10227"/>
    <x v="0"/>
    <x v="2"/>
    <x v="73"/>
    <x v="69"/>
    <n v="3"/>
    <n v="2"/>
    <n v="0"/>
    <x v="2"/>
    <s v="Suite"/>
    <x v="3"/>
    <n v="4"/>
    <s v="No Deposit"/>
    <n v="859.41"/>
    <x v="0"/>
    <s v="CANCELLED"/>
    <n v="0"/>
    <x v="0"/>
  </r>
  <r>
    <s v="BKG10229"/>
    <x v="1"/>
    <x v="0"/>
    <x v="74"/>
    <x v="70"/>
    <n v="6"/>
    <n v="3"/>
    <n v="3"/>
    <x v="1"/>
    <s v="Suite"/>
    <x v="1"/>
    <n v="1"/>
    <s v="No Deposit"/>
    <n v="834.76"/>
    <x v="1"/>
    <s v="BOOKED"/>
    <n v="1"/>
    <x v="4"/>
  </r>
  <r>
    <s v="BKG10230"/>
    <x v="1"/>
    <x v="0"/>
    <x v="75"/>
    <x v="71"/>
    <n v="9"/>
    <n v="4"/>
    <n v="0"/>
    <x v="3"/>
    <s v="Family"/>
    <x v="0"/>
    <n v="3"/>
    <s v="No Deposit"/>
    <n v="93.8"/>
    <x v="0"/>
    <s v="CANCELLED"/>
    <n v="0"/>
    <x v="0"/>
  </r>
  <r>
    <s v="BKG10231"/>
    <x v="0"/>
    <x v="2"/>
    <x v="76"/>
    <x v="72"/>
    <n v="7"/>
    <n v="2"/>
    <n v="3"/>
    <x v="2"/>
    <s v="Suite"/>
    <x v="2"/>
    <n v="2"/>
    <s v="No Deposit"/>
    <n v="413.43"/>
    <x v="0"/>
    <s v="CANCELLED"/>
    <n v="0"/>
    <x v="0"/>
  </r>
  <r>
    <s v="BKG10233"/>
    <x v="0"/>
    <x v="0"/>
    <x v="19"/>
    <x v="73"/>
    <n v="14"/>
    <n v="3"/>
    <n v="2"/>
    <x v="1"/>
    <s v="Single"/>
    <x v="0"/>
    <n v="3"/>
    <s v="No Deposit"/>
    <n v="284.13"/>
    <x v="0"/>
    <s v="CANCELLED"/>
    <n v="0"/>
    <x v="0"/>
  </r>
  <r>
    <s v="BKG10243"/>
    <x v="0"/>
    <x v="1"/>
    <x v="77"/>
    <x v="74"/>
    <n v="6"/>
    <n v="1"/>
    <n v="2"/>
    <x v="2"/>
    <s v="Suite"/>
    <x v="1"/>
    <n v="3"/>
    <s v="No Deposit"/>
    <n v="905.27"/>
    <x v="0"/>
    <s v="CANCELLED"/>
    <n v="0"/>
    <x v="1"/>
  </r>
  <r>
    <s v="BKG10246"/>
    <x v="1"/>
    <x v="2"/>
    <x v="78"/>
    <x v="75"/>
    <n v="5"/>
    <n v="2"/>
    <n v="1"/>
    <x v="0"/>
    <s v="Suite"/>
    <x v="0"/>
    <n v="2"/>
    <s v="No Deposit"/>
    <n v="338.67"/>
    <x v="0"/>
    <s v="CANCELLED"/>
    <n v="0"/>
    <x v="0"/>
  </r>
  <r>
    <s v="BKG10247"/>
    <x v="0"/>
    <x v="0"/>
    <x v="79"/>
    <x v="76"/>
    <n v="3"/>
    <n v="1"/>
    <n v="0"/>
    <x v="3"/>
    <s v="Single"/>
    <x v="0"/>
    <n v="4"/>
    <s v="No Deposit"/>
    <n v="943.75"/>
    <x v="1"/>
    <s v="BOOKED"/>
    <n v="1"/>
    <x v="4"/>
  </r>
  <r>
    <s v="BKG10255"/>
    <x v="0"/>
    <x v="1"/>
    <x v="80"/>
    <x v="77"/>
    <n v="10"/>
    <n v="4"/>
    <n v="0"/>
    <x v="1"/>
    <s v="Double"/>
    <x v="2"/>
    <n v="0"/>
    <s v="No Deposit"/>
    <n v="600.12"/>
    <x v="0"/>
    <s v="CANCELLED"/>
    <n v="0"/>
    <x v="1"/>
  </r>
  <r>
    <s v="BKG10264"/>
    <x v="1"/>
    <x v="0"/>
    <x v="81"/>
    <x v="78"/>
    <n v="9"/>
    <n v="1"/>
    <n v="3"/>
    <x v="0"/>
    <s v="Double"/>
    <x v="0"/>
    <n v="4"/>
    <s v="No Deposit"/>
    <n v="969.45"/>
    <x v="1"/>
    <s v="BOOKED"/>
    <n v="1"/>
    <x v="0"/>
  </r>
  <r>
    <s v="BKG10266"/>
    <x v="1"/>
    <x v="3"/>
    <x v="82"/>
    <x v="2"/>
    <n v="6"/>
    <n v="2"/>
    <n v="2"/>
    <x v="2"/>
    <s v="Family"/>
    <x v="0"/>
    <n v="3"/>
    <s v="No Deposit"/>
    <n v="198.02"/>
    <x v="0"/>
    <s v="CANCELLED"/>
    <n v="0"/>
    <x v="2"/>
  </r>
  <r>
    <s v="BKG10268"/>
    <x v="0"/>
    <x v="0"/>
    <x v="83"/>
    <x v="79"/>
    <n v="12"/>
    <n v="1"/>
    <n v="0"/>
    <x v="0"/>
    <s v="Family"/>
    <x v="3"/>
    <n v="4"/>
    <s v="No Deposit"/>
    <n v="856.66"/>
    <x v="1"/>
    <s v="BOOKED"/>
    <n v="1"/>
    <x v="0"/>
  </r>
  <r>
    <s v="BKG10271"/>
    <x v="0"/>
    <x v="2"/>
    <x v="84"/>
    <x v="80"/>
    <n v="6"/>
    <n v="3"/>
    <n v="2"/>
    <x v="3"/>
    <s v="Double"/>
    <x v="3"/>
    <n v="5"/>
    <s v="No Deposit"/>
    <n v="481.52"/>
    <x v="0"/>
    <s v="CANCELLED"/>
    <n v="0"/>
    <x v="0"/>
  </r>
  <r>
    <s v="BKG10273"/>
    <x v="0"/>
    <x v="1"/>
    <x v="20"/>
    <x v="81"/>
    <n v="5"/>
    <n v="3"/>
    <n v="3"/>
    <x v="1"/>
    <s v="Single"/>
    <x v="2"/>
    <n v="0"/>
    <s v="No Deposit"/>
    <n v="142.91999999999999"/>
    <x v="0"/>
    <s v="CANCELLED"/>
    <n v="0"/>
    <x v="1"/>
  </r>
  <r>
    <s v="BKG10274"/>
    <x v="0"/>
    <x v="2"/>
    <x v="85"/>
    <x v="82"/>
    <n v="13"/>
    <n v="1"/>
    <n v="0"/>
    <x v="0"/>
    <s v="Single"/>
    <x v="1"/>
    <n v="4"/>
    <s v="No Deposit"/>
    <n v="930.93"/>
    <x v="1"/>
    <s v="BOOKED"/>
    <n v="1"/>
    <x v="0"/>
  </r>
  <r>
    <s v="BKG10275"/>
    <x v="0"/>
    <x v="0"/>
    <x v="86"/>
    <x v="11"/>
    <n v="3"/>
    <n v="1"/>
    <n v="0"/>
    <x v="0"/>
    <s v="Double"/>
    <x v="1"/>
    <n v="1"/>
    <s v="No Deposit"/>
    <n v="117.51"/>
    <x v="1"/>
    <s v="BOOKED"/>
    <n v="1"/>
    <x v="0"/>
  </r>
  <r>
    <s v="BKG10279"/>
    <x v="1"/>
    <x v="0"/>
    <x v="30"/>
    <x v="83"/>
    <n v="9"/>
    <n v="3"/>
    <n v="0"/>
    <x v="2"/>
    <s v="Family"/>
    <x v="3"/>
    <n v="4"/>
    <s v="No Deposit"/>
    <n v="552.97"/>
    <x v="1"/>
    <s v="BOOKED"/>
    <n v="1"/>
    <x v="0"/>
  </r>
  <r>
    <s v="BKG10280"/>
    <x v="0"/>
    <x v="0"/>
    <x v="77"/>
    <x v="84"/>
    <n v="8"/>
    <n v="3"/>
    <n v="3"/>
    <x v="2"/>
    <s v="Single"/>
    <x v="1"/>
    <n v="4"/>
    <s v="No Deposit"/>
    <n v="840.1"/>
    <x v="0"/>
    <s v="CANCELLED"/>
    <n v="0"/>
    <x v="0"/>
  </r>
  <r>
    <s v="BKG10281"/>
    <x v="1"/>
    <x v="2"/>
    <x v="87"/>
    <x v="85"/>
    <n v="10"/>
    <n v="4"/>
    <n v="1"/>
    <x v="1"/>
    <s v="Luxury"/>
    <x v="2"/>
    <n v="0"/>
    <s v="No Deposit"/>
    <n v="142.27000000000001"/>
    <x v="1"/>
    <s v="BOOKED"/>
    <n v="1"/>
    <x v="0"/>
  </r>
  <r>
    <s v="BKG10282"/>
    <x v="0"/>
    <x v="1"/>
    <x v="88"/>
    <x v="86"/>
    <n v="1"/>
    <n v="1"/>
    <n v="0"/>
    <x v="3"/>
    <s v="Luxury"/>
    <x v="2"/>
    <n v="0"/>
    <s v="No Deposit"/>
    <n v="70.010000000000005"/>
    <x v="1"/>
    <s v="BOOKED"/>
    <n v="1"/>
    <x v="1"/>
  </r>
  <r>
    <s v="BKG10285"/>
    <x v="0"/>
    <x v="0"/>
    <x v="89"/>
    <x v="25"/>
    <n v="14"/>
    <n v="1"/>
    <n v="1"/>
    <x v="2"/>
    <s v="Luxury"/>
    <x v="0"/>
    <n v="2"/>
    <s v="No Deposit"/>
    <n v="337.23"/>
    <x v="1"/>
    <s v="BOOKED"/>
    <n v="1"/>
    <x v="0"/>
  </r>
  <r>
    <s v="BKG10288"/>
    <x v="0"/>
    <x v="2"/>
    <x v="90"/>
    <x v="87"/>
    <n v="9"/>
    <n v="2"/>
    <n v="2"/>
    <x v="2"/>
    <s v="Single"/>
    <x v="2"/>
    <n v="4"/>
    <s v="No Deposit"/>
    <n v="115.46"/>
    <x v="1"/>
    <s v="BOOKED"/>
    <n v="1"/>
    <x v="0"/>
  </r>
  <r>
    <s v="BKG10289"/>
    <x v="1"/>
    <x v="3"/>
    <x v="91"/>
    <x v="88"/>
    <n v="12"/>
    <n v="3"/>
    <n v="3"/>
    <x v="1"/>
    <s v="Family"/>
    <x v="3"/>
    <n v="3"/>
    <s v="No Deposit"/>
    <n v="801.86"/>
    <x v="1"/>
    <s v="BOOKED"/>
    <n v="1"/>
    <x v="3"/>
  </r>
  <r>
    <s v="BKG10296"/>
    <x v="1"/>
    <x v="2"/>
    <x v="92"/>
    <x v="71"/>
    <n v="5"/>
    <n v="1"/>
    <n v="1"/>
    <x v="3"/>
    <s v="Single"/>
    <x v="0"/>
    <n v="0"/>
    <s v="No Deposit"/>
    <n v="243.27"/>
    <x v="1"/>
    <s v="BOOKED"/>
    <n v="1"/>
    <x v="0"/>
  </r>
  <r>
    <s v="BKG10297"/>
    <x v="0"/>
    <x v="3"/>
    <x v="93"/>
    <x v="89"/>
    <n v="8"/>
    <n v="3"/>
    <n v="2"/>
    <x v="1"/>
    <s v="Double"/>
    <x v="1"/>
    <n v="1"/>
    <s v="No Deposit"/>
    <n v="54.44"/>
    <x v="1"/>
    <s v="BOOKED"/>
    <n v="1"/>
    <x v="2"/>
  </r>
  <r>
    <s v="BKG10298"/>
    <x v="1"/>
    <x v="0"/>
    <x v="94"/>
    <x v="17"/>
    <n v="3"/>
    <n v="2"/>
    <n v="3"/>
    <x v="2"/>
    <s v="Suite"/>
    <x v="0"/>
    <n v="5"/>
    <s v="No Deposit"/>
    <n v="233.73"/>
    <x v="1"/>
    <s v="BOOKED"/>
    <n v="1"/>
    <x v="0"/>
  </r>
  <r>
    <s v="BKG10299"/>
    <x v="1"/>
    <x v="0"/>
    <x v="95"/>
    <x v="90"/>
    <n v="1"/>
    <n v="3"/>
    <n v="0"/>
    <x v="3"/>
    <s v="Luxury"/>
    <x v="2"/>
    <n v="2"/>
    <s v="No Deposit"/>
    <n v="738.09"/>
    <x v="0"/>
    <s v="CANCELLED"/>
    <n v="0"/>
    <x v="4"/>
  </r>
  <r>
    <s v="BKG10300"/>
    <x v="1"/>
    <x v="0"/>
    <x v="96"/>
    <x v="91"/>
    <n v="14"/>
    <n v="1"/>
    <n v="2"/>
    <x v="0"/>
    <s v="Double"/>
    <x v="2"/>
    <n v="4"/>
    <s v="No Deposit"/>
    <n v="455.49"/>
    <x v="0"/>
    <s v="CANCELLED"/>
    <n v="0"/>
    <x v="0"/>
  </r>
  <r>
    <s v="BKG10301"/>
    <x v="1"/>
    <x v="2"/>
    <x v="97"/>
    <x v="92"/>
    <n v="8"/>
    <n v="1"/>
    <n v="3"/>
    <x v="0"/>
    <s v="Luxury"/>
    <x v="3"/>
    <n v="5"/>
    <s v="No Deposit"/>
    <n v="437.75"/>
    <x v="1"/>
    <s v="BOOKED"/>
    <n v="1"/>
    <x v="0"/>
  </r>
  <r>
    <s v="BKG10305"/>
    <x v="0"/>
    <x v="2"/>
    <x v="37"/>
    <x v="93"/>
    <n v="10"/>
    <n v="4"/>
    <n v="2"/>
    <x v="1"/>
    <s v="Double"/>
    <x v="3"/>
    <n v="0"/>
    <s v="No Deposit"/>
    <n v="197.58"/>
    <x v="1"/>
    <s v="BOOKED"/>
    <n v="1"/>
    <x v="0"/>
  </r>
  <r>
    <s v="BKG10306"/>
    <x v="0"/>
    <x v="2"/>
    <x v="98"/>
    <x v="94"/>
    <n v="3"/>
    <n v="1"/>
    <n v="1"/>
    <x v="2"/>
    <s v="Luxury"/>
    <x v="0"/>
    <n v="3"/>
    <s v="No Deposit"/>
    <n v="725.01"/>
    <x v="1"/>
    <s v="BOOKED"/>
    <n v="1"/>
    <x v="0"/>
  </r>
  <r>
    <s v="BKG10314"/>
    <x v="1"/>
    <x v="0"/>
    <x v="99"/>
    <x v="95"/>
    <n v="4"/>
    <n v="4"/>
    <n v="2"/>
    <x v="1"/>
    <s v="Suite"/>
    <x v="1"/>
    <n v="0"/>
    <s v="No Deposit"/>
    <n v="738.45"/>
    <x v="0"/>
    <s v="CANCELLED"/>
    <n v="0"/>
    <x v="0"/>
  </r>
  <r>
    <s v="BKG10316"/>
    <x v="1"/>
    <x v="3"/>
    <x v="100"/>
    <x v="96"/>
    <n v="13"/>
    <n v="2"/>
    <n v="3"/>
    <x v="0"/>
    <s v="Suite"/>
    <x v="3"/>
    <n v="1"/>
    <s v="No Deposit"/>
    <n v="504.26"/>
    <x v="0"/>
    <s v="CANCELLED"/>
    <n v="0"/>
    <x v="2"/>
  </r>
  <r>
    <s v="BKG10322"/>
    <x v="1"/>
    <x v="3"/>
    <x v="101"/>
    <x v="97"/>
    <n v="14"/>
    <n v="3"/>
    <n v="1"/>
    <x v="1"/>
    <s v="Luxury"/>
    <x v="0"/>
    <n v="5"/>
    <s v="No Deposit"/>
    <n v="934.14"/>
    <x v="0"/>
    <s v="CANCELLED"/>
    <n v="0"/>
    <x v="0"/>
  </r>
  <r>
    <s v="BKG10323"/>
    <x v="0"/>
    <x v="0"/>
    <x v="46"/>
    <x v="55"/>
    <n v="6"/>
    <n v="1"/>
    <n v="3"/>
    <x v="1"/>
    <s v="Single"/>
    <x v="2"/>
    <n v="3"/>
    <s v="No Deposit"/>
    <n v="896.56"/>
    <x v="1"/>
    <s v="BOOKED"/>
    <n v="1"/>
    <x v="4"/>
  </r>
  <r>
    <s v="BKG10324"/>
    <x v="1"/>
    <x v="0"/>
    <x v="102"/>
    <x v="98"/>
    <n v="13"/>
    <n v="1"/>
    <n v="2"/>
    <x v="1"/>
    <s v="Luxury"/>
    <x v="0"/>
    <n v="3"/>
    <s v="No Deposit"/>
    <n v="275.04000000000002"/>
    <x v="1"/>
    <s v="BOOKED"/>
    <n v="1"/>
    <x v="0"/>
  </r>
  <r>
    <s v="BKG10325"/>
    <x v="0"/>
    <x v="0"/>
    <x v="103"/>
    <x v="82"/>
    <n v="6"/>
    <n v="2"/>
    <n v="0"/>
    <x v="0"/>
    <s v="Suite"/>
    <x v="1"/>
    <n v="5"/>
    <s v="No Deposit"/>
    <n v="305.32"/>
    <x v="1"/>
    <s v="BOOKED"/>
    <n v="1"/>
    <x v="4"/>
  </r>
  <r>
    <s v="BKG10328"/>
    <x v="0"/>
    <x v="0"/>
    <x v="104"/>
    <x v="99"/>
    <n v="14"/>
    <n v="4"/>
    <n v="1"/>
    <x v="1"/>
    <s v="Single"/>
    <x v="3"/>
    <n v="3"/>
    <s v="No Deposit"/>
    <n v="107.2"/>
    <x v="1"/>
    <s v="BOOKED"/>
    <n v="1"/>
    <x v="4"/>
  </r>
  <r>
    <s v="BKG10329"/>
    <x v="0"/>
    <x v="1"/>
    <x v="105"/>
    <x v="100"/>
    <n v="13"/>
    <n v="2"/>
    <n v="0"/>
    <x v="0"/>
    <s v="Suite"/>
    <x v="0"/>
    <n v="1"/>
    <s v="No Deposit"/>
    <n v="114.97"/>
    <x v="0"/>
    <s v="CANCELLED"/>
    <n v="0"/>
    <x v="1"/>
  </r>
  <r>
    <s v="BKG10331"/>
    <x v="1"/>
    <x v="1"/>
    <x v="106"/>
    <x v="67"/>
    <n v="14"/>
    <n v="1"/>
    <n v="1"/>
    <x v="2"/>
    <s v="Single"/>
    <x v="0"/>
    <n v="3"/>
    <s v="No Deposit"/>
    <n v="869.81"/>
    <x v="0"/>
    <s v="CANCELLED"/>
    <n v="0"/>
    <x v="0"/>
  </r>
  <r>
    <s v="BKG10332"/>
    <x v="0"/>
    <x v="1"/>
    <x v="78"/>
    <x v="101"/>
    <n v="13"/>
    <n v="1"/>
    <n v="3"/>
    <x v="1"/>
    <s v="Double"/>
    <x v="3"/>
    <n v="3"/>
    <s v="No Deposit"/>
    <n v="437.79"/>
    <x v="1"/>
    <s v="BOOKED"/>
    <n v="1"/>
    <x v="1"/>
  </r>
  <r>
    <s v="BKG10338"/>
    <x v="0"/>
    <x v="2"/>
    <x v="73"/>
    <x v="48"/>
    <n v="14"/>
    <n v="1"/>
    <n v="1"/>
    <x v="2"/>
    <s v="Double"/>
    <x v="1"/>
    <n v="0"/>
    <s v="No Deposit"/>
    <n v="731.39"/>
    <x v="0"/>
    <s v="CANCELLED"/>
    <n v="0"/>
    <x v="0"/>
  </r>
  <r>
    <s v="BKG10340"/>
    <x v="0"/>
    <x v="1"/>
    <x v="107"/>
    <x v="14"/>
    <n v="13"/>
    <n v="4"/>
    <n v="3"/>
    <x v="3"/>
    <s v="Family"/>
    <x v="0"/>
    <n v="5"/>
    <s v="No Deposit"/>
    <n v="240.56"/>
    <x v="1"/>
    <s v="BOOKED"/>
    <n v="1"/>
    <x v="1"/>
  </r>
  <r>
    <s v="BKG10344"/>
    <x v="1"/>
    <x v="3"/>
    <x v="108"/>
    <x v="102"/>
    <n v="1"/>
    <n v="3"/>
    <n v="1"/>
    <x v="0"/>
    <s v="Family"/>
    <x v="3"/>
    <n v="4"/>
    <s v="No Deposit"/>
    <n v="840.13"/>
    <x v="1"/>
    <s v="BOOKED"/>
    <n v="1"/>
    <x v="3"/>
  </r>
  <r>
    <s v="BKG10345"/>
    <x v="1"/>
    <x v="3"/>
    <x v="109"/>
    <x v="80"/>
    <n v="4"/>
    <n v="3"/>
    <n v="1"/>
    <x v="1"/>
    <s v="Suite"/>
    <x v="2"/>
    <n v="1"/>
    <s v="No Deposit"/>
    <n v="198.89"/>
    <x v="1"/>
    <s v="BOOKED"/>
    <n v="1"/>
    <x v="2"/>
  </r>
  <r>
    <s v="BKG10350"/>
    <x v="1"/>
    <x v="1"/>
    <x v="110"/>
    <x v="76"/>
    <n v="8"/>
    <n v="4"/>
    <n v="3"/>
    <x v="3"/>
    <s v="Family"/>
    <x v="1"/>
    <n v="5"/>
    <s v="No Deposit"/>
    <n v="152.72999999999999"/>
    <x v="0"/>
    <s v="CANCELLED"/>
    <n v="0"/>
    <x v="1"/>
  </r>
  <r>
    <s v="BKG10352"/>
    <x v="0"/>
    <x v="0"/>
    <x v="111"/>
    <x v="103"/>
    <n v="9"/>
    <n v="2"/>
    <n v="1"/>
    <x v="3"/>
    <s v="Luxury"/>
    <x v="3"/>
    <n v="5"/>
    <s v="No Deposit"/>
    <n v="281.48"/>
    <x v="1"/>
    <s v="BOOKED"/>
    <n v="1"/>
    <x v="0"/>
  </r>
  <r>
    <s v="BKG10353"/>
    <x v="1"/>
    <x v="2"/>
    <x v="112"/>
    <x v="104"/>
    <n v="2"/>
    <n v="1"/>
    <n v="1"/>
    <x v="1"/>
    <s v="Family"/>
    <x v="0"/>
    <n v="0"/>
    <s v="No Deposit"/>
    <n v="926.22"/>
    <x v="0"/>
    <s v="CANCELLED"/>
    <n v="0"/>
    <x v="0"/>
  </r>
  <r>
    <s v="BKG10354"/>
    <x v="0"/>
    <x v="3"/>
    <x v="113"/>
    <x v="105"/>
    <n v="5"/>
    <n v="1"/>
    <n v="3"/>
    <x v="0"/>
    <s v="Family"/>
    <x v="1"/>
    <n v="5"/>
    <s v="No Deposit"/>
    <n v="655.78"/>
    <x v="1"/>
    <s v="BOOKED"/>
    <n v="1"/>
    <x v="3"/>
  </r>
  <r>
    <s v="BKG10357"/>
    <x v="0"/>
    <x v="1"/>
    <x v="114"/>
    <x v="106"/>
    <n v="9"/>
    <n v="4"/>
    <n v="1"/>
    <x v="1"/>
    <s v="Family"/>
    <x v="2"/>
    <n v="4"/>
    <s v="No Deposit"/>
    <n v="686.39"/>
    <x v="1"/>
    <s v="BOOKED"/>
    <n v="1"/>
    <x v="1"/>
  </r>
  <r>
    <s v="BKG10358"/>
    <x v="1"/>
    <x v="1"/>
    <x v="115"/>
    <x v="107"/>
    <n v="10"/>
    <n v="2"/>
    <n v="2"/>
    <x v="0"/>
    <s v="Double"/>
    <x v="0"/>
    <n v="0"/>
    <s v="No Deposit"/>
    <n v="107.23"/>
    <x v="1"/>
    <s v="BOOKED"/>
    <n v="1"/>
    <x v="1"/>
  </r>
  <r>
    <s v="BKG10359"/>
    <x v="1"/>
    <x v="0"/>
    <x v="48"/>
    <x v="14"/>
    <n v="4"/>
    <n v="3"/>
    <n v="0"/>
    <x v="3"/>
    <s v="Luxury"/>
    <x v="0"/>
    <n v="4"/>
    <s v="No Deposit"/>
    <n v="87.58"/>
    <x v="1"/>
    <s v="BOOKED"/>
    <n v="1"/>
    <x v="0"/>
  </r>
  <r>
    <s v="BKG10361"/>
    <x v="1"/>
    <x v="3"/>
    <x v="104"/>
    <x v="6"/>
    <n v="11"/>
    <n v="2"/>
    <n v="2"/>
    <x v="0"/>
    <s v="Luxury"/>
    <x v="2"/>
    <n v="0"/>
    <s v="No Deposit"/>
    <n v="653.88"/>
    <x v="0"/>
    <s v="CANCELLED"/>
    <n v="0"/>
    <x v="0"/>
  </r>
  <r>
    <s v="BKG10362"/>
    <x v="1"/>
    <x v="3"/>
    <x v="116"/>
    <x v="108"/>
    <n v="12"/>
    <n v="3"/>
    <n v="0"/>
    <x v="0"/>
    <s v="Suite"/>
    <x v="2"/>
    <n v="4"/>
    <s v="No Deposit"/>
    <n v="662.88"/>
    <x v="0"/>
    <s v="CANCELLED"/>
    <n v="0"/>
    <x v="3"/>
  </r>
  <r>
    <s v="BKG10367"/>
    <x v="1"/>
    <x v="1"/>
    <x v="117"/>
    <x v="7"/>
    <n v="7"/>
    <n v="1"/>
    <n v="1"/>
    <x v="1"/>
    <s v="Single"/>
    <x v="1"/>
    <n v="1"/>
    <s v="No Deposit"/>
    <n v="184.81"/>
    <x v="1"/>
    <s v="BOOKED"/>
    <n v="1"/>
    <x v="1"/>
  </r>
  <r>
    <s v="BKG10368"/>
    <x v="1"/>
    <x v="1"/>
    <x v="118"/>
    <x v="109"/>
    <n v="2"/>
    <n v="1"/>
    <n v="0"/>
    <x v="2"/>
    <s v="Suite"/>
    <x v="3"/>
    <n v="5"/>
    <s v="No Deposit"/>
    <n v="747.55"/>
    <x v="1"/>
    <s v="BOOKED"/>
    <n v="1"/>
    <x v="1"/>
  </r>
  <r>
    <s v="BKG10374"/>
    <x v="1"/>
    <x v="3"/>
    <x v="119"/>
    <x v="110"/>
    <n v="7"/>
    <n v="1"/>
    <n v="3"/>
    <x v="2"/>
    <s v="Family"/>
    <x v="2"/>
    <n v="0"/>
    <s v="No Deposit"/>
    <n v="377.71"/>
    <x v="0"/>
    <s v="CANCELLED"/>
    <n v="0"/>
    <x v="2"/>
  </r>
  <r>
    <s v="BKG10377"/>
    <x v="1"/>
    <x v="1"/>
    <x v="120"/>
    <x v="67"/>
    <n v="1"/>
    <n v="4"/>
    <n v="1"/>
    <x v="3"/>
    <s v="Luxury"/>
    <x v="3"/>
    <n v="5"/>
    <s v="No Deposit"/>
    <n v="844.9"/>
    <x v="1"/>
    <s v="BOOKED"/>
    <n v="1"/>
    <x v="1"/>
  </r>
  <r>
    <s v="BKG10382"/>
    <x v="0"/>
    <x v="3"/>
    <x v="121"/>
    <x v="111"/>
    <n v="7"/>
    <n v="4"/>
    <n v="0"/>
    <x v="3"/>
    <s v="Single"/>
    <x v="1"/>
    <n v="4"/>
    <s v="No Deposit"/>
    <n v="391.8"/>
    <x v="1"/>
    <s v="BOOKED"/>
    <n v="1"/>
    <x v="2"/>
  </r>
  <r>
    <s v="BKG10384"/>
    <x v="1"/>
    <x v="0"/>
    <x v="57"/>
    <x v="112"/>
    <n v="2"/>
    <n v="3"/>
    <n v="3"/>
    <x v="2"/>
    <s v="Family"/>
    <x v="2"/>
    <n v="5"/>
    <s v="No Deposit"/>
    <n v="135.41999999999999"/>
    <x v="0"/>
    <s v="CANCELLED"/>
    <n v="0"/>
    <x v="0"/>
  </r>
  <r>
    <s v="BKG10393"/>
    <x v="0"/>
    <x v="3"/>
    <x v="37"/>
    <x v="63"/>
    <n v="4"/>
    <n v="1"/>
    <n v="3"/>
    <x v="0"/>
    <s v="Single"/>
    <x v="0"/>
    <n v="5"/>
    <s v="No Deposit"/>
    <n v="512.67999999999995"/>
    <x v="0"/>
    <s v="CANCELLED"/>
    <n v="0"/>
    <x v="2"/>
  </r>
  <r>
    <s v="BKG10394"/>
    <x v="1"/>
    <x v="1"/>
    <x v="122"/>
    <x v="113"/>
    <n v="12"/>
    <n v="2"/>
    <n v="0"/>
    <x v="3"/>
    <s v="Family"/>
    <x v="3"/>
    <n v="1"/>
    <s v="No Deposit"/>
    <n v="482.58"/>
    <x v="0"/>
    <s v="CANCELLED"/>
    <n v="0"/>
    <x v="1"/>
  </r>
  <r>
    <s v="BKG10397"/>
    <x v="1"/>
    <x v="2"/>
    <x v="123"/>
    <x v="3"/>
    <n v="11"/>
    <n v="1"/>
    <n v="1"/>
    <x v="3"/>
    <s v="Family"/>
    <x v="3"/>
    <n v="5"/>
    <s v="No Deposit"/>
    <n v="623.84"/>
    <x v="1"/>
    <s v="BOOKED"/>
    <n v="1"/>
    <x v="0"/>
  </r>
  <r>
    <s v="BKG10409"/>
    <x v="0"/>
    <x v="0"/>
    <x v="124"/>
    <x v="114"/>
    <n v="6"/>
    <n v="1"/>
    <n v="3"/>
    <x v="0"/>
    <s v="Luxury"/>
    <x v="3"/>
    <n v="3"/>
    <s v="No Deposit"/>
    <n v="281.77"/>
    <x v="0"/>
    <s v="CANCELLED"/>
    <n v="0"/>
    <x v="0"/>
  </r>
  <r>
    <s v="BKG10410"/>
    <x v="1"/>
    <x v="3"/>
    <x v="7"/>
    <x v="54"/>
    <n v="14"/>
    <n v="1"/>
    <n v="2"/>
    <x v="2"/>
    <s v="Suite"/>
    <x v="0"/>
    <n v="4"/>
    <s v="No Deposit"/>
    <n v="67.19"/>
    <x v="1"/>
    <s v="BOOKED"/>
    <n v="1"/>
    <x v="2"/>
  </r>
  <r>
    <s v="BKG10411"/>
    <x v="0"/>
    <x v="1"/>
    <x v="125"/>
    <x v="115"/>
    <n v="14"/>
    <n v="4"/>
    <n v="2"/>
    <x v="3"/>
    <s v="Suite"/>
    <x v="2"/>
    <n v="5"/>
    <s v="No Deposit"/>
    <n v="404.54"/>
    <x v="0"/>
    <s v="CANCELLED"/>
    <n v="0"/>
    <x v="0"/>
  </r>
  <r>
    <s v="BKG10415"/>
    <x v="0"/>
    <x v="1"/>
    <x v="36"/>
    <x v="116"/>
    <n v="12"/>
    <n v="1"/>
    <n v="1"/>
    <x v="3"/>
    <s v="Family"/>
    <x v="1"/>
    <n v="1"/>
    <s v="No Deposit"/>
    <n v="229.77"/>
    <x v="0"/>
    <s v="CANCELLED"/>
    <n v="0"/>
    <x v="0"/>
  </r>
  <r>
    <s v="BKG10416"/>
    <x v="1"/>
    <x v="1"/>
    <x v="126"/>
    <x v="117"/>
    <n v="9"/>
    <n v="1"/>
    <n v="2"/>
    <x v="2"/>
    <s v="Family"/>
    <x v="2"/>
    <n v="5"/>
    <s v="No Deposit"/>
    <n v="282.33"/>
    <x v="1"/>
    <s v="BOOKED"/>
    <n v="1"/>
    <x v="1"/>
  </r>
  <r>
    <s v="BKG10417"/>
    <x v="1"/>
    <x v="1"/>
    <x v="19"/>
    <x v="118"/>
    <n v="5"/>
    <n v="4"/>
    <n v="2"/>
    <x v="3"/>
    <s v="Suite"/>
    <x v="0"/>
    <n v="5"/>
    <s v="No Deposit"/>
    <n v="360.58"/>
    <x v="0"/>
    <s v="CANCELLED"/>
    <n v="0"/>
    <x v="1"/>
  </r>
  <r>
    <s v="BKG10418"/>
    <x v="1"/>
    <x v="0"/>
    <x v="19"/>
    <x v="119"/>
    <n v="1"/>
    <n v="3"/>
    <n v="2"/>
    <x v="1"/>
    <s v="Double"/>
    <x v="0"/>
    <n v="2"/>
    <s v="No Deposit"/>
    <n v="349.98"/>
    <x v="0"/>
    <s v="CANCELLED"/>
    <n v="0"/>
    <x v="0"/>
  </r>
  <r>
    <s v="BKG10420"/>
    <x v="0"/>
    <x v="2"/>
    <x v="127"/>
    <x v="73"/>
    <n v="11"/>
    <n v="4"/>
    <n v="0"/>
    <x v="2"/>
    <s v="Suite"/>
    <x v="1"/>
    <n v="0"/>
    <s v="No Deposit"/>
    <n v="412.1"/>
    <x v="1"/>
    <s v="BOOKED"/>
    <n v="1"/>
    <x v="0"/>
  </r>
  <r>
    <s v="BKG10424"/>
    <x v="0"/>
    <x v="1"/>
    <x v="22"/>
    <x v="1"/>
    <n v="9"/>
    <n v="1"/>
    <n v="2"/>
    <x v="1"/>
    <s v="Family"/>
    <x v="3"/>
    <n v="4"/>
    <s v="No Deposit"/>
    <n v="139.12"/>
    <x v="1"/>
    <s v="BOOKED"/>
    <n v="1"/>
    <x v="1"/>
  </r>
  <r>
    <s v="BKG10427"/>
    <x v="1"/>
    <x v="3"/>
    <x v="128"/>
    <x v="28"/>
    <n v="4"/>
    <n v="4"/>
    <n v="1"/>
    <x v="3"/>
    <s v="Suite"/>
    <x v="1"/>
    <n v="0"/>
    <s v="No Deposit"/>
    <n v="154.9"/>
    <x v="1"/>
    <s v="BOOKED"/>
    <n v="1"/>
    <x v="2"/>
  </r>
  <r>
    <s v="BKG10430"/>
    <x v="1"/>
    <x v="1"/>
    <x v="129"/>
    <x v="120"/>
    <n v="5"/>
    <n v="1"/>
    <n v="0"/>
    <x v="2"/>
    <s v="Luxury"/>
    <x v="1"/>
    <n v="5"/>
    <s v="No Deposit"/>
    <n v="148.72"/>
    <x v="0"/>
    <s v="CANCELLED"/>
    <n v="0"/>
    <x v="1"/>
  </r>
  <r>
    <s v="BKG10431"/>
    <x v="0"/>
    <x v="2"/>
    <x v="130"/>
    <x v="121"/>
    <n v="13"/>
    <n v="3"/>
    <n v="0"/>
    <x v="2"/>
    <s v="Luxury"/>
    <x v="2"/>
    <n v="5"/>
    <s v="No Deposit"/>
    <n v="218.38"/>
    <x v="0"/>
    <s v="CANCELLED"/>
    <n v="0"/>
    <x v="0"/>
  </r>
  <r>
    <s v="BKG10432"/>
    <x v="1"/>
    <x v="2"/>
    <x v="110"/>
    <x v="122"/>
    <n v="12"/>
    <n v="3"/>
    <n v="0"/>
    <x v="0"/>
    <s v="Suite"/>
    <x v="3"/>
    <n v="1"/>
    <s v="No Deposit"/>
    <n v="600.08000000000004"/>
    <x v="0"/>
    <s v="CANCELLED"/>
    <n v="0"/>
    <x v="0"/>
  </r>
  <r>
    <s v="BKG10434"/>
    <x v="0"/>
    <x v="1"/>
    <x v="96"/>
    <x v="123"/>
    <n v="8"/>
    <n v="1"/>
    <n v="3"/>
    <x v="1"/>
    <s v="Suite"/>
    <x v="3"/>
    <n v="2"/>
    <s v="No Deposit"/>
    <n v="417.9"/>
    <x v="1"/>
    <s v="BOOKED"/>
    <n v="1"/>
    <x v="1"/>
  </r>
  <r>
    <s v="BKG10435"/>
    <x v="1"/>
    <x v="2"/>
    <x v="65"/>
    <x v="124"/>
    <n v="8"/>
    <n v="3"/>
    <n v="2"/>
    <x v="1"/>
    <s v="Suite"/>
    <x v="1"/>
    <n v="0"/>
    <s v="No Deposit"/>
    <n v="374.45"/>
    <x v="1"/>
    <s v="BOOKED"/>
    <n v="1"/>
    <x v="0"/>
  </r>
  <r>
    <s v="BKG10437"/>
    <x v="1"/>
    <x v="2"/>
    <x v="131"/>
    <x v="125"/>
    <n v="5"/>
    <n v="4"/>
    <n v="2"/>
    <x v="0"/>
    <s v="Luxury"/>
    <x v="3"/>
    <n v="2"/>
    <s v="No Deposit"/>
    <n v="897.79"/>
    <x v="0"/>
    <s v="CANCELLED"/>
    <n v="0"/>
    <x v="0"/>
  </r>
  <r>
    <s v="BKG10447"/>
    <x v="0"/>
    <x v="2"/>
    <x v="132"/>
    <x v="126"/>
    <n v="12"/>
    <n v="3"/>
    <n v="1"/>
    <x v="2"/>
    <s v="Single"/>
    <x v="2"/>
    <n v="5"/>
    <s v="No Deposit"/>
    <n v="993.54"/>
    <x v="1"/>
    <s v="BOOKED"/>
    <n v="1"/>
    <x v="0"/>
  </r>
  <r>
    <s v="BKG10452"/>
    <x v="0"/>
    <x v="2"/>
    <x v="133"/>
    <x v="127"/>
    <n v="1"/>
    <n v="2"/>
    <n v="3"/>
    <x v="0"/>
    <s v="Double"/>
    <x v="3"/>
    <n v="0"/>
    <s v="No Deposit"/>
    <n v="104.08"/>
    <x v="1"/>
    <s v="BOOKED"/>
    <n v="1"/>
    <x v="0"/>
  </r>
  <r>
    <s v="BKG10455"/>
    <x v="1"/>
    <x v="1"/>
    <x v="134"/>
    <x v="128"/>
    <n v="7"/>
    <n v="3"/>
    <n v="0"/>
    <x v="1"/>
    <s v="Double"/>
    <x v="1"/>
    <n v="3"/>
    <s v="No Deposit"/>
    <n v="483.84"/>
    <x v="0"/>
    <s v="CANCELLED"/>
    <n v="0"/>
    <x v="1"/>
  </r>
  <r>
    <s v="BKG10457"/>
    <x v="1"/>
    <x v="1"/>
    <x v="7"/>
    <x v="33"/>
    <n v="10"/>
    <n v="1"/>
    <n v="0"/>
    <x v="3"/>
    <s v="Suite"/>
    <x v="0"/>
    <n v="3"/>
    <s v="No Deposit"/>
    <n v="127.63"/>
    <x v="0"/>
    <s v="CANCELLED"/>
    <n v="0"/>
    <x v="1"/>
  </r>
  <r>
    <s v="BKG10459"/>
    <x v="1"/>
    <x v="2"/>
    <x v="54"/>
    <x v="129"/>
    <n v="3"/>
    <n v="4"/>
    <n v="1"/>
    <x v="2"/>
    <s v="Double"/>
    <x v="2"/>
    <n v="2"/>
    <s v="No Deposit"/>
    <n v="411.95"/>
    <x v="1"/>
    <s v="BOOKED"/>
    <n v="1"/>
    <x v="0"/>
  </r>
  <r>
    <s v="BKG10460"/>
    <x v="1"/>
    <x v="1"/>
    <x v="55"/>
    <x v="130"/>
    <n v="12"/>
    <n v="4"/>
    <n v="3"/>
    <x v="1"/>
    <s v="Family"/>
    <x v="1"/>
    <n v="0"/>
    <s v="No Deposit"/>
    <n v="861.09"/>
    <x v="1"/>
    <s v="BOOKED"/>
    <n v="1"/>
    <x v="1"/>
  </r>
  <r>
    <s v="BKG10461"/>
    <x v="1"/>
    <x v="1"/>
    <x v="55"/>
    <x v="65"/>
    <n v="14"/>
    <n v="2"/>
    <n v="3"/>
    <x v="2"/>
    <s v="Luxury"/>
    <x v="1"/>
    <n v="5"/>
    <s v="No Deposit"/>
    <n v="700.63"/>
    <x v="1"/>
    <s v="BOOKED"/>
    <n v="1"/>
    <x v="1"/>
  </r>
  <r>
    <s v="BKG10463"/>
    <x v="0"/>
    <x v="3"/>
    <x v="124"/>
    <x v="131"/>
    <n v="4"/>
    <n v="2"/>
    <n v="2"/>
    <x v="0"/>
    <s v="Family"/>
    <x v="0"/>
    <n v="3"/>
    <s v="No Deposit"/>
    <n v="485.71"/>
    <x v="0"/>
    <s v="CANCELLED"/>
    <n v="0"/>
    <x v="2"/>
  </r>
  <r>
    <s v="BKG10464"/>
    <x v="0"/>
    <x v="3"/>
    <x v="135"/>
    <x v="67"/>
    <n v="10"/>
    <n v="3"/>
    <n v="3"/>
    <x v="0"/>
    <s v="Single"/>
    <x v="1"/>
    <n v="0"/>
    <s v="No Deposit"/>
    <n v="671.57"/>
    <x v="1"/>
    <s v="BOOKED"/>
    <n v="1"/>
    <x v="0"/>
  </r>
  <r>
    <s v="BKG10465"/>
    <x v="1"/>
    <x v="3"/>
    <x v="112"/>
    <x v="68"/>
    <n v="10"/>
    <n v="1"/>
    <n v="0"/>
    <x v="1"/>
    <s v="Double"/>
    <x v="2"/>
    <n v="3"/>
    <s v="No Deposit"/>
    <n v="308.05"/>
    <x v="0"/>
    <s v="CANCELLED"/>
    <n v="0"/>
    <x v="2"/>
  </r>
  <r>
    <s v="BKG10467"/>
    <x v="0"/>
    <x v="0"/>
    <x v="110"/>
    <x v="132"/>
    <n v="6"/>
    <n v="1"/>
    <n v="2"/>
    <x v="2"/>
    <s v="Suite"/>
    <x v="2"/>
    <n v="0"/>
    <s v="No Deposit"/>
    <n v="986.81"/>
    <x v="0"/>
    <s v="CANCELLED"/>
    <n v="0"/>
    <x v="0"/>
  </r>
  <r>
    <s v="BKG10469"/>
    <x v="1"/>
    <x v="1"/>
    <x v="70"/>
    <x v="77"/>
    <n v="2"/>
    <n v="2"/>
    <n v="3"/>
    <x v="0"/>
    <s v="Luxury"/>
    <x v="3"/>
    <n v="2"/>
    <s v="No Deposit"/>
    <n v="434.77"/>
    <x v="0"/>
    <s v="CANCELLED"/>
    <n v="0"/>
    <x v="1"/>
  </r>
  <r>
    <s v="BKG10470"/>
    <x v="1"/>
    <x v="0"/>
    <x v="136"/>
    <x v="133"/>
    <n v="1"/>
    <n v="1"/>
    <n v="0"/>
    <x v="1"/>
    <s v="Double"/>
    <x v="3"/>
    <n v="1"/>
    <s v="No Deposit"/>
    <n v="564.19000000000005"/>
    <x v="1"/>
    <s v="BOOKED"/>
    <n v="1"/>
    <x v="4"/>
  </r>
  <r>
    <s v="BKG10479"/>
    <x v="1"/>
    <x v="2"/>
    <x v="137"/>
    <x v="134"/>
    <n v="11"/>
    <n v="1"/>
    <n v="0"/>
    <x v="3"/>
    <s v="Luxury"/>
    <x v="1"/>
    <n v="1"/>
    <s v="No Deposit"/>
    <n v="929.6"/>
    <x v="0"/>
    <s v="CANCELLED"/>
    <n v="0"/>
    <x v="0"/>
  </r>
  <r>
    <s v="BKG10481"/>
    <x v="0"/>
    <x v="0"/>
    <x v="138"/>
    <x v="135"/>
    <n v="9"/>
    <n v="1"/>
    <n v="3"/>
    <x v="0"/>
    <s v="Double"/>
    <x v="1"/>
    <n v="0"/>
    <s v="No Deposit"/>
    <n v="735.77"/>
    <x v="0"/>
    <s v="CANCELLED"/>
    <n v="0"/>
    <x v="4"/>
  </r>
  <r>
    <s v="BKG10482"/>
    <x v="1"/>
    <x v="1"/>
    <x v="126"/>
    <x v="99"/>
    <n v="7"/>
    <n v="1"/>
    <n v="2"/>
    <x v="2"/>
    <s v="Double"/>
    <x v="3"/>
    <n v="4"/>
    <s v="No Deposit"/>
    <n v="487.82"/>
    <x v="1"/>
    <s v="BOOKED"/>
    <n v="1"/>
    <x v="1"/>
  </r>
  <r>
    <s v="BKG10484"/>
    <x v="0"/>
    <x v="2"/>
    <x v="118"/>
    <x v="94"/>
    <n v="14"/>
    <n v="2"/>
    <n v="0"/>
    <x v="2"/>
    <s v="Single"/>
    <x v="3"/>
    <n v="3"/>
    <s v="No Deposit"/>
    <n v="828.81"/>
    <x v="0"/>
    <s v="CANCELLED"/>
    <n v="0"/>
    <x v="0"/>
  </r>
  <r>
    <s v="BKG10493"/>
    <x v="1"/>
    <x v="1"/>
    <x v="8"/>
    <x v="24"/>
    <n v="3"/>
    <n v="1"/>
    <n v="1"/>
    <x v="1"/>
    <s v="Double"/>
    <x v="2"/>
    <n v="1"/>
    <s v="No Deposit"/>
    <n v="526.70000000000005"/>
    <x v="0"/>
    <s v="CANCELLED"/>
    <n v="0"/>
    <x v="0"/>
  </r>
  <r>
    <s v="BKG10496"/>
    <x v="1"/>
    <x v="2"/>
    <x v="136"/>
    <x v="136"/>
    <n v="4"/>
    <n v="2"/>
    <n v="0"/>
    <x v="2"/>
    <s v="Double"/>
    <x v="3"/>
    <n v="1"/>
    <s v="No Deposit"/>
    <n v="737.32"/>
    <x v="1"/>
    <s v="BOOKED"/>
    <n v="1"/>
    <x v="0"/>
  </r>
  <r>
    <s v="BKG10498"/>
    <x v="1"/>
    <x v="3"/>
    <x v="81"/>
    <x v="137"/>
    <n v="4"/>
    <n v="3"/>
    <n v="1"/>
    <x v="2"/>
    <s v="Single"/>
    <x v="1"/>
    <n v="4"/>
    <s v="No Deposit"/>
    <n v="160.77000000000001"/>
    <x v="1"/>
    <s v="BOOKED"/>
    <n v="1"/>
    <x v="2"/>
  </r>
  <r>
    <s v="BKG10001"/>
    <x v="1"/>
    <x v="1"/>
    <x v="139"/>
    <x v="138"/>
    <n v="10"/>
    <n v="1"/>
    <n v="3"/>
    <x v="1"/>
    <s v="Luxury"/>
    <x v="3"/>
    <n v="0"/>
    <s v="Refundable"/>
    <n v="776.72"/>
    <x v="1"/>
    <s v="BOOKED"/>
    <n v="1"/>
    <x v="1"/>
  </r>
  <r>
    <s v="BKG10002"/>
    <x v="1"/>
    <x v="2"/>
    <x v="140"/>
    <x v="139"/>
    <n v="14"/>
    <n v="2"/>
    <n v="3"/>
    <x v="2"/>
    <s v="Double"/>
    <x v="3"/>
    <n v="5"/>
    <s v="Refundable"/>
    <n v="642.71"/>
    <x v="1"/>
    <s v="BOOKED"/>
    <n v="1"/>
    <x v="0"/>
  </r>
  <r>
    <s v="BKG10005"/>
    <x v="1"/>
    <x v="2"/>
    <x v="2"/>
    <x v="71"/>
    <n v="2"/>
    <n v="3"/>
    <n v="2"/>
    <x v="0"/>
    <s v="Family"/>
    <x v="3"/>
    <n v="2"/>
    <s v="Refundable"/>
    <n v="455.49"/>
    <x v="1"/>
    <s v="BOOKED"/>
    <n v="1"/>
    <x v="0"/>
  </r>
  <r>
    <s v="BKG10006"/>
    <x v="0"/>
    <x v="2"/>
    <x v="122"/>
    <x v="140"/>
    <n v="7"/>
    <n v="1"/>
    <n v="1"/>
    <x v="2"/>
    <s v="Luxury"/>
    <x v="3"/>
    <n v="2"/>
    <s v="Refundable"/>
    <n v="256.68"/>
    <x v="1"/>
    <s v="BOOKED"/>
    <n v="1"/>
    <x v="0"/>
  </r>
  <r>
    <s v="BKG10008"/>
    <x v="0"/>
    <x v="2"/>
    <x v="141"/>
    <x v="141"/>
    <n v="4"/>
    <n v="3"/>
    <n v="3"/>
    <x v="1"/>
    <s v="Family"/>
    <x v="2"/>
    <n v="0"/>
    <s v="Refundable"/>
    <n v="707.01"/>
    <x v="0"/>
    <s v="CANCELLED"/>
    <n v="0"/>
    <x v="0"/>
  </r>
  <r>
    <s v="BKG10015"/>
    <x v="1"/>
    <x v="3"/>
    <x v="140"/>
    <x v="142"/>
    <n v="14"/>
    <n v="3"/>
    <n v="1"/>
    <x v="2"/>
    <s v="Luxury"/>
    <x v="1"/>
    <n v="1"/>
    <s v="Refundable"/>
    <n v="528.54"/>
    <x v="1"/>
    <s v="BOOKED"/>
    <n v="1"/>
    <x v="2"/>
  </r>
  <r>
    <s v="BKG10016"/>
    <x v="0"/>
    <x v="2"/>
    <x v="142"/>
    <x v="26"/>
    <n v="2"/>
    <n v="2"/>
    <n v="3"/>
    <x v="2"/>
    <s v="Luxury"/>
    <x v="2"/>
    <n v="5"/>
    <s v="Refundable"/>
    <n v="859"/>
    <x v="1"/>
    <s v="BOOKED"/>
    <n v="1"/>
    <x v="0"/>
  </r>
  <r>
    <s v="BKG10019"/>
    <x v="1"/>
    <x v="3"/>
    <x v="143"/>
    <x v="119"/>
    <n v="5"/>
    <n v="2"/>
    <n v="2"/>
    <x v="2"/>
    <s v="Single"/>
    <x v="0"/>
    <n v="5"/>
    <s v="Refundable"/>
    <n v="383.93"/>
    <x v="0"/>
    <s v="CANCELLED"/>
    <n v="0"/>
    <x v="3"/>
  </r>
  <r>
    <s v="BKG10020"/>
    <x v="1"/>
    <x v="3"/>
    <x v="144"/>
    <x v="143"/>
    <n v="2"/>
    <n v="4"/>
    <n v="2"/>
    <x v="2"/>
    <s v="Single"/>
    <x v="1"/>
    <n v="3"/>
    <s v="Refundable"/>
    <n v="521.73"/>
    <x v="1"/>
    <s v="BOOKED"/>
    <n v="1"/>
    <x v="2"/>
  </r>
  <r>
    <s v="BKG10021"/>
    <x v="0"/>
    <x v="1"/>
    <x v="23"/>
    <x v="144"/>
    <n v="14"/>
    <n v="2"/>
    <n v="2"/>
    <x v="2"/>
    <s v="Suite"/>
    <x v="0"/>
    <n v="2"/>
    <s v="Refundable"/>
    <n v="952.2"/>
    <x v="1"/>
    <s v="BOOKED"/>
    <n v="1"/>
    <x v="1"/>
  </r>
  <r>
    <s v="BKG10022"/>
    <x v="1"/>
    <x v="0"/>
    <x v="145"/>
    <x v="4"/>
    <n v="7"/>
    <n v="2"/>
    <n v="3"/>
    <x v="2"/>
    <s v="Single"/>
    <x v="0"/>
    <n v="3"/>
    <s v="Refundable"/>
    <n v="901.89"/>
    <x v="0"/>
    <s v="CANCELLED"/>
    <n v="0"/>
    <x v="0"/>
  </r>
  <r>
    <s v="BKG10023"/>
    <x v="1"/>
    <x v="3"/>
    <x v="146"/>
    <x v="120"/>
    <n v="1"/>
    <n v="1"/>
    <n v="2"/>
    <x v="0"/>
    <s v="Family"/>
    <x v="3"/>
    <n v="3"/>
    <s v="Refundable"/>
    <n v="575.79999999999995"/>
    <x v="1"/>
    <s v="BOOKED"/>
    <n v="1"/>
    <x v="3"/>
  </r>
  <r>
    <s v="BKG10027"/>
    <x v="1"/>
    <x v="1"/>
    <x v="147"/>
    <x v="49"/>
    <n v="11"/>
    <n v="2"/>
    <n v="0"/>
    <x v="0"/>
    <s v="Double"/>
    <x v="2"/>
    <n v="4"/>
    <s v="Refundable"/>
    <n v="184.29"/>
    <x v="0"/>
    <s v="CANCELLED"/>
    <n v="0"/>
    <x v="1"/>
  </r>
  <r>
    <s v="BKG10029"/>
    <x v="0"/>
    <x v="3"/>
    <x v="57"/>
    <x v="145"/>
    <n v="8"/>
    <n v="2"/>
    <n v="2"/>
    <x v="2"/>
    <s v="Suite"/>
    <x v="1"/>
    <n v="0"/>
    <s v="Refundable"/>
    <n v="79.73"/>
    <x v="0"/>
    <s v="CANCELLED"/>
    <n v="0"/>
    <x v="2"/>
  </r>
  <r>
    <s v="BKG10033"/>
    <x v="0"/>
    <x v="3"/>
    <x v="148"/>
    <x v="146"/>
    <n v="3"/>
    <n v="3"/>
    <n v="2"/>
    <x v="1"/>
    <s v="Family"/>
    <x v="0"/>
    <n v="3"/>
    <s v="Refundable"/>
    <n v="780.66"/>
    <x v="1"/>
    <s v="BOOKED"/>
    <n v="1"/>
    <x v="2"/>
  </r>
  <r>
    <s v="BKG10034"/>
    <x v="0"/>
    <x v="2"/>
    <x v="149"/>
    <x v="84"/>
    <n v="2"/>
    <n v="4"/>
    <n v="1"/>
    <x v="3"/>
    <s v="Double"/>
    <x v="2"/>
    <n v="3"/>
    <s v="Refundable"/>
    <n v="354.8"/>
    <x v="1"/>
    <s v="BOOKED"/>
    <n v="1"/>
    <x v="0"/>
  </r>
  <r>
    <s v="BKG10044"/>
    <x v="1"/>
    <x v="2"/>
    <x v="150"/>
    <x v="147"/>
    <n v="7"/>
    <n v="1"/>
    <n v="0"/>
    <x v="3"/>
    <s v="Family"/>
    <x v="3"/>
    <n v="5"/>
    <s v="Refundable"/>
    <n v="314.49"/>
    <x v="1"/>
    <s v="BOOKED"/>
    <n v="1"/>
    <x v="0"/>
  </r>
  <r>
    <s v="BKG10047"/>
    <x v="1"/>
    <x v="2"/>
    <x v="151"/>
    <x v="148"/>
    <n v="1"/>
    <n v="1"/>
    <n v="1"/>
    <x v="2"/>
    <s v="Suite"/>
    <x v="1"/>
    <n v="1"/>
    <s v="Refundable"/>
    <n v="710.74"/>
    <x v="0"/>
    <s v="CANCELLED"/>
    <n v="0"/>
    <x v="0"/>
  </r>
  <r>
    <s v="BKG10048"/>
    <x v="0"/>
    <x v="3"/>
    <x v="152"/>
    <x v="149"/>
    <n v="11"/>
    <n v="3"/>
    <n v="0"/>
    <x v="2"/>
    <s v="Suite"/>
    <x v="3"/>
    <n v="0"/>
    <s v="Refundable"/>
    <n v="883.78"/>
    <x v="1"/>
    <s v="BOOKED"/>
    <n v="1"/>
    <x v="2"/>
  </r>
  <r>
    <s v="BKG10051"/>
    <x v="1"/>
    <x v="3"/>
    <x v="153"/>
    <x v="150"/>
    <n v="3"/>
    <n v="4"/>
    <n v="3"/>
    <x v="3"/>
    <s v="Single"/>
    <x v="1"/>
    <n v="0"/>
    <s v="Refundable"/>
    <n v="138.79"/>
    <x v="1"/>
    <s v="BOOKED"/>
    <n v="1"/>
    <x v="0"/>
  </r>
  <r>
    <s v="BKG10056"/>
    <x v="0"/>
    <x v="3"/>
    <x v="42"/>
    <x v="115"/>
    <n v="3"/>
    <n v="2"/>
    <n v="0"/>
    <x v="2"/>
    <s v="Single"/>
    <x v="3"/>
    <n v="3"/>
    <s v="Refundable"/>
    <n v="907.05"/>
    <x v="0"/>
    <s v="CANCELLED"/>
    <n v="0"/>
    <x v="2"/>
  </r>
  <r>
    <s v="BKG10057"/>
    <x v="0"/>
    <x v="0"/>
    <x v="78"/>
    <x v="12"/>
    <n v="3"/>
    <n v="2"/>
    <n v="1"/>
    <x v="2"/>
    <s v="Family"/>
    <x v="3"/>
    <n v="3"/>
    <s v="Refundable"/>
    <n v="517.38"/>
    <x v="1"/>
    <s v="BOOKED"/>
    <n v="1"/>
    <x v="0"/>
  </r>
  <r>
    <s v="BKG10059"/>
    <x v="1"/>
    <x v="2"/>
    <x v="36"/>
    <x v="65"/>
    <n v="5"/>
    <n v="3"/>
    <n v="0"/>
    <x v="3"/>
    <s v="Family"/>
    <x v="3"/>
    <n v="2"/>
    <s v="Refundable"/>
    <n v="710.54"/>
    <x v="1"/>
    <s v="BOOKED"/>
    <n v="1"/>
    <x v="0"/>
  </r>
  <r>
    <s v="BKG10063"/>
    <x v="0"/>
    <x v="3"/>
    <x v="154"/>
    <x v="151"/>
    <n v="5"/>
    <n v="1"/>
    <n v="1"/>
    <x v="2"/>
    <s v="Luxury"/>
    <x v="0"/>
    <n v="0"/>
    <s v="Refundable"/>
    <n v="222.19"/>
    <x v="0"/>
    <s v="CANCELLED"/>
    <n v="0"/>
    <x v="2"/>
  </r>
  <r>
    <s v="BKG10070"/>
    <x v="0"/>
    <x v="3"/>
    <x v="155"/>
    <x v="152"/>
    <n v="3"/>
    <n v="1"/>
    <n v="1"/>
    <x v="2"/>
    <s v="Luxury"/>
    <x v="0"/>
    <n v="3"/>
    <s v="Refundable"/>
    <n v="986.3"/>
    <x v="0"/>
    <s v="CANCELLED"/>
    <n v="0"/>
    <x v="2"/>
  </r>
  <r>
    <s v="BKG10083"/>
    <x v="1"/>
    <x v="3"/>
    <x v="156"/>
    <x v="153"/>
    <n v="12"/>
    <n v="1"/>
    <n v="0"/>
    <x v="1"/>
    <s v="Family"/>
    <x v="3"/>
    <n v="4"/>
    <s v="Refundable"/>
    <n v="100.99"/>
    <x v="1"/>
    <s v="BOOKED"/>
    <n v="1"/>
    <x v="3"/>
  </r>
  <r>
    <s v="BKG10086"/>
    <x v="1"/>
    <x v="3"/>
    <x v="142"/>
    <x v="20"/>
    <n v="13"/>
    <n v="1"/>
    <n v="1"/>
    <x v="3"/>
    <s v="Family"/>
    <x v="3"/>
    <n v="0"/>
    <s v="Refundable"/>
    <n v="994.26"/>
    <x v="0"/>
    <s v="CANCELLED"/>
    <n v="0"/>
    <x v="2"/>
  </r>
  <r>
    <s v="BKG10089"/>
    <x v="0"/>
    <x v="3"/>
    <x v="42"/>
    <x v="26"/>
    <n v="5"/>
    <n v="1"/>
    <n v="0"/>
    <x v="0"/>
    <s v="Luxury"/>
    <x v="1"/>
    <n v="1"/>
    <s v="Refundable"/>
    <n v="328.65"/>
    <x v="1"/>
    <s v="BOOKED"/>
    <n v="1"/>
    <x v="2"/>
  </r>
  <r>
    <s v="BKG10090"/>
    <x v="1"/>
    <x v="0"/>
    <x v="157"/>
    <x v="154"/>
    <n v="14"/>
    <n v="1"/>
    <n v="1"/>
    <x v="1"/>
    <s v="Suite"/>
    <x v="2"/>
    <n v="2"/>
    <s v="Refundable"/>
    <n v="926.61"/>
    <x v="1"/>
    <s v="BOOKED"/>
    <n v="1"/>
    <x v="0"/>
  </r>
  <r>
    <s v="BKG10093"/>
    <x v="1"/>
    <x v="2"/>
    <x v="158"/>
    <x v="155"/>
    <n v="13"/>
    <n v="3"/>
    <n v="2"/>
    <x v="3"/>
    <s v="Double"/>
    <x v="1"/>
    <n v="4"/>
    <s v="Refundable"/>
    <n v="279.12"/>
    <x v="0"/>
    <s v="CANCELLED"/>
    <n v="0"/>
    <x v="0"/>
  </r>
  <r>
    <s v="BKG10094"/>
    <x v="1"/>
    <x v="3"/>
    <x v="159"/>
    <x v="156"/>
    <n v="10"/>
    <n v="3"/>
    <n v="0"/>
    <x v="0"/>
    <s v="Luxury"/>
    <x v="0"/>
    <n v="3"/>
    <s v="Refundable"/>
    <n v="580.74"/>
    <x v="1"/>
    <s v="BOOKED"/>
    <n v="1"/>
    <x v="2"/>
  </r>
  <r>
    <s v="BKG10097"/>
    <x v="0"/>
    <x v="3"/>
    <x v="160"/>
    <x v="157"/>
    <n v="7"/>
    <n v="3"/>
    <n v="0"/>
    <x v="3"/>
    <s v="Family"/>
    <x v="3"/>
    <n v="3"/>
    <s v="Refundable"/>
    <n v="797.61"/>
    <x v="1"/>
    <s v="BOOKED"/>
    <n v="1"/>
    <x v="2"/>
  </r>
  <r>
    <s v="BKG10098"/>
    <x v="1"/>
    <x v="2"/>
    <x v="161"/>
    <x v="158"/>
    <n v="5"/>
    <n v="2"/>
    <n v="3"/>
    <x v="0"/>
    <s v="Suite"/>
    <x v="3"/>
    <n v="1"/>
    <s v="Refundable"/>
    <n v="965.91"/>
    <x v="1"/>
    <s v="BOOKED"/>
    <n v="1"/>
    <x v="0"/>
  </r>
  <r>
    <s v="BKG10099"/>
    <x v="1"/>
    <x v="0"/>
    <x v="22"/>
    <x v="159"/>
    <n v="6"/>
    <n v="2"/>
    <n v="3"/>
    <x v="2"/>
    <s v="Double"/>
    <x v="2"/>
    <n v="1"/>
    <s v="Refundable"/>
    <n v="96.87"/>
    <x v="1"/>
    <s v="BOOKED"/>
    <n v="1"/>
    <x v="0"/>
  </r>
  <r>
    <s v="BKG10106"/>
    <x v="0"/>
    <x v="1"/>
    <x v="37"/>
    <x v="160"/>
    <n v="5"/>
    <n v="4"/>
    <n v="3"/>
    <x v="2"/>
    <s v="Suite"/>
    <x v="0"/>
    <n v="4"/>
    <s v="Refundable"/>
    <n v="206.56"/>
    <x v="0"/>
    <s v="CANCELLED"/>
    <n v="0"/>
    <x v="1"/>
  </r>
  <r>
    <s v="BKG10113"/>
    <x v="1"/>
    <x v="1"/>
    <x v="136"/>
    <x v="27"/>
    <n v="11"/>
    <n v="2"/>
    <n v="2"/>
    <x v="2"/>
    <s v="Double"/>
    <x v="2"/>
    <n v="4"/>
    <s v="Refundable"/>
    <n v="378.3"/>
    <x v="1"/>
    <s v="BOOKED"/>
    <n v="1"/>
    <x v="0"/>
  </r>
  <r>
    <s v="BKG10122"/>
    <x v="1"/>
    <x v="0"/>
    <x v="162"/>
    <x v="64"/>
    <n v="9"/>
    <n v="4"/>
    <n v="0"/>
    <x v="3"/>
    <s v="Suite"/>
    <x v="3"/>
    <n v="4"/>
    <s v="Refundable"/>
    <n v="898.5"/>
    <x v="1"/>
    <s v="BOOKED"/>
    <n v="1"/>
    <x v="0"/>
  </r>
  <r>
    <s v="BKG10124"/>
    <x v="1"/>
    <x v="3"/>
    <x v="52"/>
    <x v="161"/>
    <n v="10"/>
    <n v="1"/>
    <n v="0"/>
    <x v="1"/>
    <s v="Luxury"/>
    <x v="2"/>
    <n v="4"/>
    <s v="Refundable"/>
    <n v="621.29"/>
    <x v="1"/>
    <s v="BOOKED"/>
    <n v="1"/>
    <x v="0"/>
  </r>
  <r>
    <s v="BKG10127"/>
    <x v="1"/>
    <x v="0"/>
    <x v="163"/>
    <x v="162"/>
    <n v="8"/>
    <n v="1"/>
    <n v="1"/>
    <x v="3"/>
    <s v="Suite"/>
    <x v="2"/>
    <n v="3"/>
    <s v="Refundable"/>
    <n v="575.52"/>
    <x v="0"/>
    <s v="CANCELLED"/>
    <n v="0"/>
    <x v="0"/>
  </r>
  <r>
    <s v="BKG10128"/>
    <x v="1"/>
    <x v="3"/>
    <x v="164"/>
    <x v="14"/>
    <n v="2"/>
    <n v="3"/>
    <n v="3"/>
    <x v="2"/>
    <s v="Family"/>
    <x v="0"/>
    <n v="5"/>
    <s v="Refundable"/>
    <n v="695.57"/>
    <x v="0"/>
    <s v="CANCELLED"/>
    <n v="0"/>
    <x v="2"/>
  </r>
  <r>
    <s v="BKG10129"/>
    <x v="0"/>
    <x v="3"/>
    <x v="44"/>
    <x v="163"/>
    <n v="7"/>
    <n v="2"/>
    <n v="0"/>
    <x v="1"/>
    <s v="Single"/>
    <x v="1"/>
    <n v="4"/>
    <s v="Refundable"/>
    <n v="195.6"/>
    <x v="1"/>
    <s v="BOOKED"/>
    <n v="1"/>
    <x v="2"/>
  </r>
  <r>
    <s v="BKG10130"/>
    <x v="1"/>
    <x v="2"/>
    <x v="165"/>
    <x v="56"/>
    <n v="4"/>
    <n v="3"/>
    <n v="1"/>
    <x v="3"/>
    <s v="Single"/>
    <x v="1"/>
    <n v="1"/>
    <s v="Refundable"/>
    <n v="280.92"/>
    <x v="1"/>
    <s v="BOOKED"/>
    <n v="1"/>
    <x v="0"/>
  </r>
  <r>
    <s v="BKG10134"/>
    <x v="0"/>
    <x v="1"/>
    <x v="2"/>
    <x v="164"/>
    <n v="12"/>
    <n v="1"/>
    <n v="0"/>
    <x v="2"/>
    <s v="Single"/>
    <x v="3"/>
    <n v="0"/>
    <s v="Refundable"/>
    <n v="558.73"/>
    <x v="1"/>
    <s v="BOOKED"/>
    <n v="1"/>
    <x v="0"/>
  </r>
  <r>
    <s v="BKG10135"/>
    <x v="1"/>
    <x v="3"/>
    <x v="166"/>
    <x v="131"/>
    <n v="6"/>
    <n v="2"/>
    <n v="0"/>
    <x v="1"/>
    <s v="Suite"/>
    <x v="2"/>
    <n v="1"/>
    <s v="Refundable"/>
    <n v="215.59"/>
    <x v="1"/>
    <s v="BOOKED"/>
    <n v="1"/>
    <x v="2"/>
  </r>
  <r>
    <s v="BKG10137"/>
    <x v="0"/>
    <x v="1"/>
    <x v="167"/>
    <x v="165"/>
    <n v="7"/>
    <n v="2"/>
    <n v="0"/>
    <x v="1"/>
    <s v="Luxury"/>
    <x v="2"/>
    <n v="3"/>
    <s v="Refundable"/>
    <n v="494.03"/>
    <x v="1"/>
    <s v="BOOKED"/>
    <n v="1"/>
    <x v="1"/>
  </r>
  <r>
    <s v="BKG10138"/>
    <x v="1"/>
    <x v="1"/>
    <x v="2"/>
    <x v="147"/>
    <n v="4"/>
    <n v="2"/>
    <n v="2"/>
    <x v="1"/>
    <s v="Luxury"/>
    <x v="0"/>
    <n v="1"/>
    <s v="Refundable"/>
    <n v="190.33"/>
    <x v="0"/>
    <s v="CANCELLED"/>
    <n v="0"/>
    <x v="0"/>
  </r>
  <r>
    <s v="BKG10140"/>
    <x v="0"/>
    <x v="3"/>
    <x v="162"/>
    <x v="166"/>
    <n v="14"/>
    <n v="2"/>
    <n v="3"/>
    <x v="3"/>
    <s v="Suite"/>
    <x v="2"/>
    <n v="2"/>
    <s v="Refundable"/>
    <n v="208.9"/>
    <x v="1"/>
    <s v="BOOKED"/>
    <n v="1"/>
    <x v="2"/>
  </r>
  <r>
    <s v="BKG10147"/>
    <x v="1"/>
    <x v="3"/>
    <x v="141"/>
    <x v="167"/>
    <n v="1"/>
    <n v="1"/>
    <n v="1"/>
    <x v="2"/>
    <s v="Luxury"/>
    <x v="0"/>
    <n v="2"/>
    <s v="Refundable"/>
    <n v="330.01"/>
    <x v="0"/>
    <s v="CANCELLED"/>
    <n v="0"/>
    <x v="2"/>
  </r>
  <r>
    <s v="BKG10148"/>
    <x v="1"/>
    <x v="2"/>
    <x v="168"/>
    <x v="162"/>
    <n v="9"/>
    <n v="2"/>
    <n v="0"/>
    <x v="1"/>
    <s v="Luxury"/>
    <x v="1"/>
    <n v="3"/>
    <s v="Refundable"/>
    <n v="790.37"/>
    <x v="0"/>
    <s v="CANCELLED"/>
    <n v="0"/>
    <x v="0"/>
  </r>
  <r>
    <s v="BKG10150"/>
    <x v="1"/>
    <x v="0"/>
    <x v="169"/>
    <x v="168"/>
    <n v="6"/>
    <n v="4"/>
    <n v="3"/>
    <x v="3"/>
    <s v="Single"/>
    <x v="2"/>
    <n v="1"/>
    <s v="Refundable"/>
    <n v="351.62"/>
    <x v="1"/>
    <s v="BOOKED"/>
    <n v="1"/>
    <x v="0"/>
  </r>
  <r>
    <s v="BKG10151"/>
    <x v="0"/>
    <x v="0"/>
    <x v="120"/>
    <x v="35"/>
    <n v="10"/>
    <n v="1"/>
    <n v="2"/>
    <x v="2"/>
    <s v="Suite"/>
    <x v="3"/>
    <n v="2"/>
    <s v="Refundable"/>
    <n v="134.22999999999999"/>
    <x v="0"/>
    <s v="CANCELLED"/>
    <n v="0"/>
    <x v="0"/>
  </r>
  <r>
    <s v="BKG10152"/>
    <x v="1"/>
    <x v="1"/>
    <x v="121"/>
    <x v="169"/>
    <n v="6"/>
    <n v="4"/>
    <n v="2"/>
    <x v="0"/>
    <s v="Double"/>
    <x v="1"/>
    <n v="3"/>
    <s v="Refundable"/>
    <n v="632.03"/>
    <x v="0"/>
    <s v="CANCELLED"/>
    <n v="0"/>
    <x v="1"/>
  </r>
  <r>
    <s v="BKG10153"/>
    <x v="1"/>
    <x v="2"/>
    <x v="170"/>
    <x v="161"/>
    <n v="7"/>
    <n v="4"/>
    <n v="3"/>
    <x v="2"/>
    <s v="Double"/>
    <x v="1"/>
    <n v="2"/>
    <s v="Refundable"/>
    <n v="733.77"/>
    <x v="1"/>
    <s v="BOOKED"/>
    <n v="1"/>
    <x v="0"/>
  </r>
  <r>
    <s v="BKG10154"/>
    <x v="0"/>
    <x v="0"/>
    <x v="86"/>
    <x v="170"/>
    <n v="6"/>
    <n v="2"/>
    <n v="2"/>
    <x v="0"/>
    <s v="Luxury"/>
    <x v="1"/>
    <n v="1"/>
    <s v="Refundable"/>
    <n v="815.29"/>
    <x v="1"/>
    <s v="BOOKED"/>
    <n v="1"/>
    <x v="0"/>
  </r>
  <r>
    <s v="BKG10158"/>
    <x v="0"/>
    <x v="1"/>
    <x v="170"/>
    <x v="171"/>
    <n v="6"/>
    <n v="3"/>
    <n v="0"/>
    <x v="1"/>
    <s v="Double"/>
    <x v="0"/>
    <n v="0"/>
    <s v="Refundable"/>
    <n v="176.12"/>
    <x v="1"/>
    <s v="BOOKED"/>
    <n v="1"/>
    <x v="1"/>
  </r>
  <r>
    <s v="BKG10159"/>
    <x v="0"/>
    <x v="1"/>
    <x v="171"/>
    <x v="95"/>
    <n v="3"/>
    <n v="3"/>
    <n v="0"/>
    <x v="1"/>
    <s v="Family"/>
    <x v="1"/>
    <n v="4"/>
    <s v="Refundable"/>
    <n v="789.27"/>
    <x v="0"/>
    <s v="CANCELLED"/>
    <n v="0"/>
    <x v="0"/>
  </r>
  <r>
    <s v="BKG10160"/>
    <x v="0"/>
    <x v="2"/>
    <x v="5"/>
    <x v="172"/>
    <n v="13"/>
    <n v="1"/>
    <n v="3"/>
    <x v="3"/>
    <s v="Double"/>
    <x v="0"/>
    <n v="5"/>
    <s v="Refundable"/>
    <n v="525.35"/>
    <x v="1"/>
    <s v="BOOKED"/>
    <n v="1"/>
    <x v="0"/>
  </r>
  <r>
    <s v="BKG10164"/>
    <x v="1"/>
    <x v="3"/>
    <x v="169"/>
    <x v="77"/>
    <n v="12"/>
    <n v="1"/>
    <n v="1"/>
    <x v="2"/>
    <s v="Double"/>
    <x v="0"/>
    <n v="4"/>
    <s v="Refundable"/>
    <n v="488.53"/>
    <x v="1"/>
    <s v="BOOKED"/>
    <n v="1"/>
    <x v="2"/>
  </r>
  <r>
    <s v="BKG10165"/>
    <x v="0"/>
    <x v="3"/>
    <x v="78"/>
    <x v="173"/>
    <n v="13"/>
    <n v="4"/>
    <n v="1"/>
    <x v="0"/>
    <s v="Luxury"/>
    <x v="3"/>
    <n v="4"/>
    <s v="Refundable"/>
    <n v="987.12"/>
    <x v="0"/>
    <s v="CANCELLED"/>
    <n v="0"/>
    <x v="2"/>
  </r>
  <r>
    <s v="BKG10166"/>
    <x v="1"/>
    <x v="3"/>
    <x v="10"/>
    <x v="174"/>
    <n v="14"/>
    <n v="2"/>
    <n v="2"/>
    <x v="0"/>
    <s v="Suite"/>
    <x v="1"/>
    <n v="5"/>
    <s v="Refundable"/>
    <n v="184.23"/>
    <x v="1"/>
    <s v="BOOKED"/>
    <n v="1"/>
    <x v="2"/>
  </r>
  <r>
    <s v="BKG10171"/>
    <x v="1"/>
    <x v="2"/>
    <x v="172"/>
    <x v="62"/>
    <n v="13"/>
    <n v="3"/>
    <n v="1"/>
    <x v="1"/>
    <s v="Double"/>
    <x v="0"/>
    <n v="1"/>
    <s v="Refundable"/>
    <n v="220.99"/>
    <x v="0"/>
    <s v="CANCELLED"/>
    <n v="0"/>
    <x v="0"/>
  </r>
  <r>
    <s v="BKG10176"/>
    <x v="0"/>
    <x v="1"/>
    <x v="173"/>
    <x v="16"/>
    <n v="11"/>
    <n v="2"/>
    <n v="3"/>
    <x v="1"/>
    <s v="Luxury"/>
    <x v="1"/>
    <n v="5"/>
    <s v="Refundable"/>
    <n v="555.48"/>
    <x v="1"/>
    <s v="BOOKED"/>
    <n v="1"/>
    <x v="0"/>
  </r>
  <r>
    <s v="BKG10179"/>
    <x v="0"/>
    <x v="1"/>
    <x v="174"/>
    <x v="68"/>
    <n v="5"/>
    <n v="3"/>
    <n v="3"/>
    <x v="3"/>
    <s v="Suite"/>
    <x v="2"/>
    <n v="3"/>
    <s v="Refundable"/>
    <n v="504.13"/>
    <x v="1"/>
    <s v="BOOKED"/>
    <n v="1"/>
    <x v="0"/>
  </r>
  <r>
    <s v="BKG10181"/>
    <x v="0"/>
    <x v="3"/>
    <x v="6"/>
    <x v="36"/>
    <n v="9"/>
    <n v="4"/>
    <n v="0"/>
    <x v="1"/>
    <s v="Double"/>
    <x v="1"/>
    <n v="0"/>
    <s v="Refundable"/>
    <n v="141.22"/>
    <x v="1"/>
    <s v="BOOKED"/>
    <n v="1"/>
    <x v="0"/>
  </r>
  <r>
    <s v="BKG10185"/>
    <x v="1"/>
    <x v="1"/>
    <x v="16"/>
    <x v="175"/>
    <n v="4"/>
    <n v="1"/>
    <n v="2"/>
    <x v="0"/>
    <s v="Family"/>
    <x v="2"/>
    <n v="1"/>
    <s v="Refundable"/>
    <n v="547.58000000000004"/>
    <x v="0"/>
    <s v="CANCELLED"/>
    <n v="0"/>
    <x v="0"/>
  </r>
  <r>
    <s v="BKG10187"/>
    <x v="0"/>
    <x v="1"/>
    <x v="175"/>
    <x v="56"/>
    <n v="4"/>
    <n v="4"/>
    <n v="0"/>
    <x v="1"/>
    <s v="Luxury"/>
    <x v="0"/>
    <n v="4"/>
    <s v="Refundable"/>
    <n v="540.73"/>
    <x v="1"/>
    <s v="BOOKED"/>
    <n v="1"/>
    <x v="1"/>
  </r>
  <r>
    <s v="BKG10189"/>
    <x v="0"/>
    <x v="1"/>
    <x v="16"/>
    <x v="150"/>
    <n v="12"/>
    <n v="4"/>
    <n v="2"/>
    <x v="2"/>
    <s v="Double"/>
    <x v="1"/>
    <n v="4"/>
    <s v="Refundable"/>
    <n v="936.57"/>
    <x v="0"/>
    <s v="CANCELLED"/>
    <n v="0"/>
    <x v="0"/>
  </r>
  <r>
    <s v="BKG10190"/>
    <x v="0"/>
    <x v="2"/>
    <x v="176"/>
    <x v="176"/>
    <n v="2"/>
    <n v="4"/>
    <n v="1"/>
    <x v="3"/>
    <s v="Single"/>
    <x v="1"/>
    <n v="0"/>
    <s v="Refundable"/>
    <n v="695.98"/>
    <x v="0"/>
    <s v="CANCELLED"/>
    <n v="0"/>
    <x v="0"/>
  </r>
  <r>
    <s v="BKG10192"/>
    <x v="1"/>
    <x v="2"/>
    <x v="94"/>
    <x v="61"/>
    <n v="10"/>
    <n v="1"/>
    <n v="2"/>
    <x v="1"/>
    <s v="Family"/>
    <x v="2"/>
    <n v="3"/>
    <s v="Refundable"/>
    <n v="500.92"/>
    <x v="0"/>
    <s v="CANCELLED"/>
    <n v="0"/>
    <x v="0"/>
  </r>
  <r>
    <s v="BKG10195"/>
    <x v="1"/>
    <x v="2"/>
    <x v="170"/>
    <x v="177"/>
    <n v="2"/>
    <n v="3"/>
    <n v="0"/>
    <x v="1"/>
    <s v="Double"/>
    <x v="3"/>
    <n v="1"/>
    <s v="Refundable"/>
    <n v="746.17"/>
    <x v="0"/>
    <s v="CANCELLED"/>
    <n v="0"/>
    <x v="0"/>
  </r>
  <r>
    <s v="BKG10199"/>
    <x v="1"/>
    <x v="0"/>
    <x v="177"/>
    <x v="79"/>
    <n v="1"/>
    <n v="4"/>
    <n v="2"/>
    <x v="3"/>
    <s v="Family"/>
    <x v="1"/>
    <n v="0"/>
    <s v="Refundable"/>
    <n v="936.36"/>
    <x v="1"/>
    <s v="BOOKED"/>
    <n v="1"/>
    <x v="0"/>
  </r>
  <r>
    <s v="BKG10200"/>
    <x v="0"/>
    <x v="0"/>
    <x v="178"/>
    <x v="178"/>
    <n v="7"/>
    <n v="1"/>
    <n v="0"/>
    <x v="3"/>
    <s v="Suite"/>
    <x v="0"/>
    <n v="2"/>
    <s v="Refundable"/>
    <n v="777.48"/>
    <x v="0"/>
    <s v="CANCELLED"/>
    <n v="0"/>
    <x v="0"/>
  </r>
  <r>
    <s v="BKG10205"/>
    <x v="1"/>
    <x v="2"/>
    <x v="179"/>
    <x v="179"/>
    <n v="3"/>
    <n v="3"/>
    <n v="3"/>
    <x v="2"/>
    <s v="Suite"/>
    <x v="3"/>
    <n v="4"/>
    <s v="Refundable"/>
    <n v="145.79"/>
    <x v="1"/>
    <s v="BOOKED"/>
    <n v="1"/>
    <x v="0"/>
  </r>
  <r>
    <s v="BKG10211"/>
    <x v="1"/>
    <x v="2"/>
    <x v="8"/>
    <x v="180"/>
    <n v="12"/>
    <n v="2"/>
    <n v="1"/>
    <x v="1"/>
    <s v="Family"/>
    <x v="1"/>
    <n v="5"/>
    <s v="Refundable"/>
    <n v="891.25"/>
    <x v="0"/>
    <s v="CANCELLED"/>
    <n v="0"/>
    <x v="0"/>
  </r>
  <r>
    <s v="BKG10213"/>
    <x v="1"/>
    <x v="1"/>
    <x v="180"/>
    <x v="181"/>
    <n v="5"/>
    <n v="3"/>
    <n v="2"/>
    <x v="2"/>
    <s v="Double"/>
    <x v="3"/>
    <n v="4"/>
    <s v="Refundable"/>
    <n v="928.47"/>
    <x v="0"/>
    <s v="CANCELLED"/>
    <n v="0"/>
    <x v="1"/>
  </r>
  <r>
    <s v="BKG10223"/>
    <x v="1"/>
    <x v="2"/>
    <x v="181"/>
    <x v="182"/>
    <n v="4"/>
    <n v="2"/>
    <n v="3"/>
    <x v="0"/>
    <s v="Luxury"/>
    <x v="2"/>
    <n v="4"/>
    <s v="Refundable"/>
    <n v="699.11"/>
    <x v="0"/>
    <s v="CANCELLED"/>
    <n v="0"/>
    <x v="0"/>
  </r>
  <r>
    <s v="BKG10225"/>
    <x v="0"/>
    <x v="3"/>
    <x v="126"/>
    <x v="183"/>
    <n v="1"/>
    <n v="2"/>
    <n v="2"/>
    <x v="3"/>
    <s v="Single"/>
    <x v="1"/>
    <n v="2"/>
    <s v="Refundable"/>
    <n v="741.05"/>
    <x v="0"/>
    <s v="CANCELLED"/>
    <n v="0"/>
    <x v="2"/>
  </r>
  <r>
    <s v="BKG10228"/>
    <x v="1"/>
    <x v="0"/>
    <x v="182"/>
    <x v="184"/>
    <n v="10"/>
    <n v="1"/>
    <n v="2"/>
    <x v="1"/>
    <s v="Single"/>
    <x v="2"/>
    <n v="1"/>
    <s v="Refundable"/>
    <n v="663.69"/>
    <x v="1"/>
    <s v="BOOKED"/>
    <n v="1"/>
    <x v="4"/>
  </r>
  <r>
    <s v="BKG10232"/>
    <x v="1"/>
    <x v="3"/>
    <x v="183"/>
    <x v="185"/>
    <n v="13"/>
    <n v="3"/>
    <n v="3"/>
    <x v="2"/>
    <s v="Luxury"/>
    <x v="2"/>
    <n v="3"/>
    <s v="Refundable"/>
    <n v="152.21"/>
    <x v="0"/>
    <s v="CANCELLED"/>
    <n v="0"/>
    <x v="0"/>
  </r>
  <r>
    <s v="BKG10234"/>
    <x v="1"/>
    <x v="3"/>
    <x v="184"/>
    <x v="186"/>
    <n v="3"/>
    <n v="1"/>
    <n v="0"/>
    <x v="2"/>
    <s v="Double"/>
    <x v="2"/>
    <n v="5"/>
    <s v="Refundable"/>
    <n v="368.61"/>
    <x v="0"/>
    <s v="CANCELLED"/>
    <n v="0"/>
    <x v="2"/>
  </r>
  <r>
    <s v="BKG10236"/>
    <x v="1"/>
    <x v="2"/>
    <x v="83"/>
    <x v="187"/>
    <n v="11"/>
    <n v="2"/>
    <n v="3"/>
    <x v="3"/>
    <s v="Family"/>
    <x v="0"/>
    <n v="1"/>
    <s v="Refundable"/>
    <n v="769.11"/>
    <x v="0"/>
    <s v="CANCELLED"/>
    <n v="0"/>
    <x v="0"/>
  </r>
  <r>
    <s v="BKG10239"/>
    <x v="1"/>
    <x v="0"/>
    <x v="185"/>
    <x v="67"/>
    <n v="14"/>
    <n v="3"/>
    <n v="0"/>
    <x v="1"/>
    <s v="Family"/>
    <x v="2"/>
    <n v="0"/>
    <s v="Refundable"/>
    <n v="740.29"/>
    <x v="0"/>
    <s v="CANCELLED"/>
    <n v="0"/>
    <x v="0"/>
  </r>
  <r>
    <s v="BKG10240"/>
    <x v="0"/>
    <x v="2"/>
    <x v="186"/>
    <x v="188"/>
    <n v="13"/>
    <n v="4"/>
    <n v="0"/>
    <x v="0"/>
    <s v="Double"/>
    <x v="2"/>
    <n v="4"/>
    <s v="Refundable"/>
    <n v="986.09"/>
    <x v="0"/>
    <s v="CANCELLED"/>
    <n v="0"/>
    <x v="0"/>
  </r>
  <r>
    <s v="BKG10245"/>
    <x v="0"/>
    <x v="0"/>
    <x v="155"/>
    <x v="104"/>
    <n v="6"/>
    <n v="2"/>
    <n v="3"/>
    <x v="2"/>
    <s v="Double"/>
    <x v="3"/>
    <n v="5"/>
    <s v="Refundable"/>
    <n v="555.63"/>
    <x v="1"/>
    <s v="BOOKED"/>
    <n v="1"/>
    <x v="0"/>
  </r>
  <r>
    <s v="BKG10252"/>
    <x v="1"/>
    <x v="0"/>
    <x v="187"/>
    <x v="189"/>
    <n v="9"/>
    <n v="4"/>
    <n v="3"/>
    <x v="1"/>
    <s v="Single"/>
    <x v="1"/>
    <n v="5"/>
    <s v="Refundable"/>
    <n v="646"/>
    <x v="1"/>
    <s v="BOOKED"/>
    <n v="1"/>
    <x v="0"/>
  </r>
  <r>
    <s v="BKG10254"/>
    <x v="0"/>
    <x v="3"/>
    <x v="188"/>
    <x v="190"/>
    <n v="13"/>
    <n v="1"/>
    <n v="0"/>
    <x v="1"/>
    <s v="Suite"/>
    <x v="0"/>
    <n v="2"/>
    <s v="Refundable"/>
    <n v="892.23"/>
    <x v="0"/>
    <s v="CANCELLED"/>
    <n v="0"/>
    <x v="2"/>
  </r>
  <r>
    <s v="BKG10260"/>
    <x v="0"/>
    <x v="2"/>
    <x v="135"/>
    <x v="80"/>
    <n v="3"/>
    <n v="4"/>
    <n v="2"/>
    <x v="0"/>
    <s v="Double"/>
    <x v="1"/>
    <n v="2"/>
    <s v="Refundable"/>
    <n v="186"/>
    <x v="1"/>
    <s v="BOOKED"/>
    <n v="1"/>
    <x v="0"/>
  </r>
  <r>
    <s v="BKG10261"/>
    <x v="0"/>
    <x v="2"/>
    <x v="189"/>
    <x v="140"/>
    <n v="2"/>
    <n v="1"/>
    <n v="0"/>
    <x v="0"/>
    <s v="Family"/>
    <x v="0"/>
    <n v="2"/>
    <s v="Refundable"/>
    <n v="624.71"/>
    <x v="0"/>
    <s v="CANCELLED"/>
    <n v="0"/>
    <x v="0"/>
  </r>
  <r>
    <s v="BKG10263"/>
    <x v="0"/>
    <x v="3"/>
    <x v="81"/>
    <x v="56"/>
    <n v="1"/>
    <n v="4"/>
    <n v="1"/>
    <x v="2"/>
    <s v="Double"/>
    <x v="3"/>
    <n v="4"/>
    <s v="Refundable"/>
    <n v="917.06"/>
    <x v="1"/>
    <s v="BOOKED"/>
    <n v="1"/>
    <x v="2"/>
  </r>
  <r>
    <s v="BKG10269"/>
    <x v="0"/>
    <x v="0"/>
    <x v="153"/>
    <x v="98"/>
    <n v="1"/>
    <n v="4"/>
    <n v="0"/>
    <x v="1"/>
    <s v="Suite"/>
    <x v="3"/>
    <n v="1"/>
    <s v="Refundable"/>
    <n v="73.849999999999994"/>
    <x v="0"/>
    <s v="CANCELLED"/>
    <n v="0"/>
    <x v="4"/>
  </r>
  <r>
    <s v="BKG10272"/>
    <x v="1"/>
    <x v="2"/>
    <x v="190"/>
    <x v="91"/>
    <n v="7"/>
    <n v="3"/>
    <n v="2"/>
    <x v="3"/>
    <s v="Double"/>
    <x v="1"/>
    <n v="5"/>
    <s v="Refundable"/>
    <n v="280.66000000000003"/>
    <x v="1"/>
    <s v="BOOKED"/>
    <n v="1"/>
    <x v="0"/>
  </r>
  <r>
    <s v="BKG10284"/>
    <x v="1"/>
    <x v="0"/>
    <x v="163"/>
    <x v="152"/>
    <n v="8"/>
    <n v="2"/>
    <n v="3"/>
    <x v="0"/>
    <s v="Suite"/>
    <x v="1"/>
    <n v="4"/>
    <s v="Refundable"/>
    <n v="567.34"/>
    <x v="0"/>
    <s v="CANCELLED"/>
    <n v="0"/>
    <x v="0"/>
  </r>
  <r>
    <s v="BKG10286"/>
    <x v="1"/>
    <x v="3"/>
    <x v="153"/>
    <x v="191"/>
    <n v="8"/>
    <n v="3"/>
    <n v="2"/>
    <x v="0"/>
    <s v="Double"/>
    <x v="3"/>
    <n v="2"/>
    <s v="Refundable"/>
    <n v="573.20000000000005"/>
    <x v="0"/>
    <s v="CANCELLED"/>
    <n v="0"/>
    <x v="0"/>
  </r>
  <r>
    <s v="BKG10287"/>
    <x v="1"/>
    <x v="2"/>
    <x v="123"/>
    <x v="192"/>
    <n v="12"/>
    <n v="3"/>
    <n v="3"/>
    <x v="0"/>
    <s v="Luxury"/>
    <x v="3"/>
    <n v="5"/>
    <s v="Refundable"/>
    <n v="955.74"/>
    <x v="1"/>
    <s v="BOOKED"/>
    <n v="1"/>
    <x v="0"/>
  </r>
  <r>
    <s v="BKG10290"/>
    <x v="1"/>
    <x v="0"/>
    <x v="191"/>
    <x v="119"/>
    <n v="3"/>
    <n v="3"/>
    <n v="3"/>
    <x v="0"/>
    <s v="Double"/>
    <x v="3"/>
    <n v="3"/>
    <s v="Refundable"/>
    <n v="519.91999999999996"/>
    <x v="1"/>
    <s v="BOOKED"/>
    <n v="1"/>
    <x v="0"/>
  </r>
  <r>
    <s v="BKG10292"/>
    <x v="0"/>
    <x v="0"/>
    <x v="169"/>
    <x v="193"/>
    <n v="7"/>
    <n v="4"/>
    <n v="0"/>
    <x v="3"/>
    <s v="Family"/>
    <x v="1"/>
    <n v="1"/>
    <s v="Refundable"/>
    <n v="332.96"/>
    <x v="1"/>
    <s v="BOOKED"/>
    <n v="1"/>
    <x v="0"/>
  </r>
  <r>
    <s v="BKG10294"/>
    <x v="1"/>
    <x v="2"/>
    <x v="192"/>
    <x v="194"/>
    <n v="14"/>
    <n v="1"/>
    <n v="0"/>
    <x v="3"/>
    <s v="Suite"/>
    <x v="2"/>
    <n v="1"/>
    <s v="Refundable"/>
    <n v="374.29"/>
    <x v="0"/>
    <s v="CANCELLED"/>
    <n v="0"/>
    <x v="0"/>
  </r>
  <r>
    <s v="BKG10303"/>
    <x v="0"/>
    <x v="3"/>
    <x v="193"/>
    <x v="195"/>
    <n v="6"/>
    <n v="4"/>
    <n v="0"/>
    <x v="3"/>
    <s v="Suite"/>
    <x v="1"/>
    <n v="0"/>
    <s v="Refundable"/>
    <n v="757.59"/>
    <x v="0"/>
    <s v="CANCELLED"/>
    <n v="0"/>
    <x v="2"/>
  </r>
  <r>
    <s v="BKG10304"/>
    <x v="1"/>
    <x v="1"/>
    <x v="192"/>
    <x v="196"/>
    <n v="6"/>
    <n v="2"/>
    <n v="0"/>
    <x v="2"/>
    <s v="Family"/>
    <x v="0"/>
    <n v="1"/>
    <s v="Refundable"/>
    <n v="122.42"/>
    <x v="1"/>
    <s v="BOOKED"/>
    <n v="1"/>
    <x v="1"/>
  </r>
  <r>
    <s v="BKG10307"/>
    <x v="0"/>
    <x v="3"/>
    <x v="94"/>
    <x v="197"/>
    <n v="5"/>
    <n v="1"/>
    <n v="0"/>
    <x v="0"/>
    <s v="Luxury"/>
    <x v="3"/>
    <n v="2"/>
    <s v="Refundable"/>
    <n v="548.97"/>
    <x v="0"/>
    <s v="CANCELLED"/>
    <n v="0"/>
    <x v="2"/>
  </r>
  <r>
    <s v="BKG10308"/>
    <x v="0"/>
    <x v="3"/>
    <x v="179"/>
    <x v="198"/>
    <n v="5"/>
    <n v="3"/>
    <n v="3"/>
    <x v="1"/>
    <s v="Double"/>
    <x v="0"/>
    <n v="0"/>
    <s v="Refundable"/>
    <n v="185.05"/>
    <x v="1"/>
    <s v="BOOKED"/>
    <n v="1"/>
    <x v="2"/>
  </r>
  <r>
    <s v="BKG10311"/>
    <x v="1"/>
    <x v="0"/>
    <x v="60"/>
    <x v="153"/>
    <n v="5"/>
    <n v="1"/>
    <n v="3"/>
    <x v="0"/>
    <s v="Luxury"/>
    <x v="2"/>
    <n v="3"/>
    <s v="Refundable"/>
    <n v="183.89"/>
    <x v="1"/>
    <s v="BOOKED"/>
    <n v="1"/>
    <x v="0"/>
  </r>
  <r>
    <s v="BKG10317"/>
    <x v="1"/>
    <x v="3"/>
    <x v="194"/>
    <x v="161"/>
    <n v="3"/>
    <n v="4"/>
    <n v="3"/>
    <x v="2"/>
    <s v="Double"/>
    <x v="1"/>
    <n v="3"/>
    <s v="Refundable"/>
    <n v="893.08"/>
    <x v="1"/>
    <s v="BOOKED"/>
    <n v="1"/>
    <x v="0"/>
  </r>
  <r>
    <s v="BKG10319"/>
    <x v="0"/>
    <x v="2"/>
    <x v="195"/>
    <x v="129"/>
    <n v="8"/>
    <n v="2"/>
    <n v="0"/>
    <x v="1"/>
    <s v="Luxury"/>
    <x v="2"/>
    <n v="5"/>
    <s v="Refundable"/>
    <n v="899.38"/>
    <x v="1"/>
    <s v="BOOKED"/>
    <n v="1"/>
    <x v="0"/>
  </r>
  <r>
    <s v="BKG10326"/>
    <x v="1"/>
    <x v="3"/>
    <x v="91"/>
    <x v="199"/>
    <n v="5"/>
    <n v="2"/>
    <n v="0"/>
    <x v="0"/>
    <s v="Suite"/>
    <x v="2"/>
    <n v="3"/>
    <s v="Refundable"/>
    <n v="891.57"/>
    <x v="0"/>
    <s v="CANCELLED"/>
    <n v="0"/>
    <x v="3"/>
  </r>
  <r>
    <s v="BKG10333"/>
    <x v="1"/>
    <x v="3"/>
    <x v="50"/>
    <x v="91"/>
    <n v="9"/>
    <n v="4"/>
    <n v="0"/>
    <x v="0"/>
    <s v="Double"/>
    <x v="3"/>
    <n v="3"/>
    <s v="Refundable"/>
    <n v="305.61"/>
    <x v="0"/>
    <s v="CANCELLED"/>
    <n v="0"/>
    <x v="0"/>
  </r>
  <r>
    <s v="BKG10336"/>
    <x v="0"/>
    <x v="3"/>
    <x v="44"/>
    <x v="200"/>
    <n v="7"/>
    <n v="2"/>
    <n v="1"/>
    <x v="1"/>
    <s v="Suite"/>
    <x v="0"/>
    <n v="2"/>
    <s v="Refundable"/>
    <n v="181.21"/>
    <x v="1"/>
    <s v="BOOKED"/>
    <n v="1"/>
    <x v="2"/>
  </r>
  <r>
    <s v="BKG10337"/>
    <x v="0"/>
    <x v="0"/>
    <x v="191"/>
    <x v="38"/>
    <n v="14"/>
    <n v="3"/>
    <n v="3"/>
    <x v="0"/>
    <s v="Family"/>
    <x v="2"/>
    <n v="0"/>
    <s v="Refundable"/>
    <n v="719.21"/>
    <x v="0"/>
    <s v="CANCELLED"/>
    <n v="0"/>
    <x v="0"/>
  </r>
  <r>
    <s v="BKG10341"/>
    <x v="1"/>
    <x v="3"/>
    <x v="44"/>
    <x v="56"/>
    <n v="10"/>
    <n v="4"/>
    <n v="3"/>
    <x v="1"/>
    <s v="Single"/>
    <x v="2"/>
    <n v="4"/>
    <s v="Refundable"/>
    <n v="625.64"/>
    <x v="1"/>
    <s v="BOOKED"/>
    <n v="1"/>
    <x v="2"/>
  </r>
  <r>
    <s v="BKG10342"/>
    <x v="0"/>
    <x v="1"/>
    <x v="196"/>
    <x v="90"/>
    <n v="3"/>
    <n v="4"/>
    <n v="1"/>
    <x v="0"/>
    <s v="Double"/>
    <x v="3"/>
    <n v="0"/>
    <s v="Refundable"/>
    <n v="184.14"/>
    <x v="0"/>
    <s v="CANCELLED"/>
    <n v="0"/>
    <x v="1"/>
  </r>
  <r>
    <s v="BKG10343"/>
    <x v="1"/>
    <x v="0"/>
    <x v="197"/>
    <x v="201"/>
    <n v="7"/>
    <n v="2"/>
    <n v="2"/>
    <x v="0"/>
    <s v="Luxury"/>
    <x v="1"/>
    <n v="3"/>
    <s v="Refundable"/>
    <n v="657.52"/>
    <x v="1"/>
    <s v="BOOKED"/>
    <n v="1"/>
    <x v="0"/>
  </r>
  <r>
    <s v="BKG10346"/>
    <x v="0"/>
    <x v="1"/>
    <x v="198"/>
    <x v="170"/>
    <n v="12"/>
    <n v="1"/>
    <n v="1"/>
    <x v="2"/>
    <s v="Single"/>
    <x v="1"/>
    <n v="3"/>
    <s v="Refundable"/>
    <n v="283.24"/>
    <x v="0"/>
    <s v="CANCELLED"/>
    <n v="0"/>
    <x v="1"/>
  </r>
  <r>
    <s v="BKG10347"/>
    <x v="1"/>
    <x v="1"/>
    <x v="161"/>
    <x v="202"/>
    <n v="14"/>
    <n v="1"/>
    <n v="1"/>
    <x v="3"/>
    <s v="Luxury"/>
    <x v="3"/>
    <n v="0"/>
    <s v="Refundable"/>
    <n v="893.56"/>
    <x v="1"/>
    <s v="BOOKED"/>
    <n v="1"/>
    <x v="1"/>
  </r>
  <r>
    <s v="BKG10348"/>
    <x v="1"/>
    <x v="0"/>
    <x v="199"/>
    <x v="203"/>
    <n v="5"/>
    <n v="1"/>
    <n v="3"/>
    <x v="0"/>
    <s v="Suite"/>
    <x v="0"/>
    <n v="2"/>
    <s v="Refundable"/>
    <n v="259.48"/>
    <x v="0"/>
    <s v="CANCELLED"/>
    <n v="0"/>
    <x v="0"/>
  </r>
  <r>
    <s v="BKG10351"/>
    <x v="0"/>
    <x v="1"/>
    <x v="85"/>
    <x v="201"/>
    <n v="11"/>
    <n v="2"/>
    <n v="3"/>
    <x v="3"/>
    <s v="Double"/>
    <x v="1"/>
    <n v="3"/>
    <s v="Refundable"/>
    <n v="255.71"/>
    <x v="1"/>
    <s v="BOOKED"/>
    <n v="1"/>
    <x v="1"/>
  </r>
  <r>
    <s v="BKG10360"/>
    <x v="1"/>
    <x v="3"/>
    <x v="58"/>
    <x v="204"/>
    <n v="2"/>
    <n v="1"/>
    <n v="2"/>
    <x v="2"/>
    <s v="Suite"/>
    <x v="2"/>
    <n v="3"/>
    <s v="Refundable"/>
    <n v="700.93"/>
    <x v="0"/>
    <s v="CANCELLED"/>
    <n v="0"/>
    <x v="0"/>
  </r>
  <r>
    <s v="BKG10363"/>
    <x v="0"/>
    <x v="3"/>
    <x v="43"/>
    <x v="205"/>
    <n v="9"/>
    <n v="4"/>
    <n v="1"/>
    <x v="1"/>
    <s v="Luxury"/>
    <x v="1"/>
    <n v="5"/>
    <s v="Refundable"/>
    <n v="364.02"/>
    <x v="1"/>
    <s v="BOOKED"/>
    <n v="1"/>
    <x v="2"/>
  </r>
  <r>
    <s v="BKG10364"/>
    <x v="1"/>
    <x v="1"/>
    <x v="200"/>
    <x v="44"/>
    <n v="3"/>
    <n v="3"/>
    <n v="0"/>
    <x v="3"/>
    <s v="Luxury"/>
    <x v="2"/>
    <n v="1"/>
    <s v="Refundable"/>
    <n v="685.24"/>
    <x v="0"/>
    <s v="CANCELLED"/>
    <n v="0"/>
    <x v="0"/>
  </r>
  <r>
    <s v="BKG10369"/>
    <x v="1"/>
    <x v="1"/>
    <x v="201"/>
    <x v="61"/>
    <n v="12"/>
    <n v="3"/>
    <n v="2"/>
    <x v="2"/>
    <s v="Family"/>
    <x v="1"/>
    <n v="0"/>
    <s v="Refundable"/>
    <n v="855.51"/>
    <x v="1"/>
    <s v="BOOKED"/>
    <n v="1"/>
    <x v="1"/>
  </r>
  <r>
    <s v="BKG10371"/>
    <x v="1"/>
    <x v="2"/>
    <x v="195"/>
    <x v="12"/>
    <n v="8"/>
    <n v="3"/>
    <n v="1"/>
    <x v="0"/>
    <s v="Suite"/>
    <x v="0"/>
    <n v="5"/>
    <s v="Refundable"/>
    <n v="454.44"/>
    <x v="0"/>
    <s v="CANCELLED"/>
    <n v="0"/>
    <x v="0"/>
  </r>
  <r>
    <s v="BKG10372"/>
    <x v="1"/>
    <x v="3"/>
    <x v="202"/>
    <x v="184"/>
    <n v="9"/>
    <n v="4"/>
    <n v="2"/>
    <x v="0"/>
    <s v="Single"/>
    <x v="2"/>
    <n v="1"/>
    <s v="Refundable"/>
    <n v="108.03"/>
    <x v="1"/>
    <s v="BOOKED"/>
    <n v="1"/>
    <x v="2"/>
  </r>
  <r>
    <s v="BKG10376"/>
    <x v="0"/>
    <x v="2"/>
    <x v="203"/>
    <x v="23"/>
    <n v="13"/>
    <n v="3"/>
    <n v="2"/>
    <x v="2"/>
    <s v="Family"/>
    <x v="0"/>
    <n v="5"/>
    <s v="Refundable"/>
    <n v="630.58000000000004"/>
    <x v="1"/>
    <s v="BOOKED"/>
    <n v="1"/>
    <x v="0"/>
  </r>
  <r>
    <s v="BKG10378"/>
    <x v="1"/>
    <x v="3"/>
    <x v="204"/>
    <x v="121"/>
    <n v="2"/>
    <n v="3"/>
    <n v="3"/>
    <x v="0"/>
    <s v="Suite"/>
    <x v="3"/>
    <n v="4"/>
    <s v="Refundable"/>
    <n v="451.36"/>
    <x v="0"/>
    <s v="CANCELLED"/>
    <n v="0"/>
    <x v="0"/>
  </r>
  <r>
    <s v="BKG10385"/>
    <x v="1"/>
    <x v="1"/>
    <x v="175"/>
    <x v="70"/>
    <n v="11"/>
    <n v="2"/>
    <n v="3"/>
    <x v="2"/>
    <s v="Single"/>
    <x v="1"/>
    <n v="4"/>
    <s v="Refundable"/>
    <n v="156.99"/>
    <x v="1"/>
    <s v="BOOKED"/>
    <n v="1"/>
    <x v="1"/>
  </r>
  <r>
    <s v="BKG10388"/>
    <x v="0"/>
    <x v="2"/>
    <x v="188"/>
    <x v="168"/>
    <n v="6"/>
    <n v="3"/>
    <n v="2"/>
    <x v="1"/>
    <s v="Family"/>
    <x v="1"/>
    <n v="0"/>
    <s v="Refundable"/>
    <n v="888.57"/>
    <x v="1"/>
    <s v="BOOKED"/>
    <n v="1"/>
    <x v="0"/>
  </r>
  <r>
    <s v="BKG10390"/>
    <x v="0"/>
    <x v="0"/>
    <x v="205"/>
    <x v="14"/>
    <n v="10"/>
    <n v="3"/>
    <n v="0"/>
    <x v="1"/>
    <s v="Double"/>
    <x v="1"/>
    <n v="2"/>
    <s v="Refundable"/>
    <n v="242.76"/>
    <x v="1"/>
    <s v="BOOKED"/>
    <n v="1"/>
    <x v="0"/>
  </r>
  <r>
    <s v="BKG10391"/>
    <x v="1"/>
    <x v="0"/>
    <x v="206"/>
    <x v="206"/>
    <n v="10"/>
    <n v="2"/>
    <n v="1"/>
    <x v="0"/>
    <s v="Single"/>
    <x v="1"/>
    <n v="5"/>
    <s v="Refundable"/>
    <n v="405.25"/>
    <x v="0"/>
    <s v="CANCELLED"/>
    <n v="0"/>
    <x v="4"/>
  </r>
  <r>
    <s v="BKG10392"/>
    <x v="1"/>
    <x v="0"/>
    <x v="207"/>
    <x v="87"/>
    <n v="2"/>
    <n v="2"/>
    <n v="0"/>
    <x v="3"/>
    <s v="Suite"/>
    <x v="3"/>
    <n v="0"/>
    <s v="Refundable"/>
    <n v="964.09"/>
    <x v="1"/>
    <s v="BOOKED"/>
    <n v="1"/>
    <x v="4"/>
  </r>
  <r>
    <s v="BKG10398"/>
    <x v="1"/>
    <x v="2"/>
    <x v="207"/>
    <x v="65"/>
    <n v="14"/>
    <n v="1"/>
    <n v="1"/>
    <x v="2"/>
    <s v="Family"/>
    <x v="0"/>
    <n v="0"/>
    <s v="Refundable"/>
    <n v="590.55999999999995"/>
    <x v="1"/>
    <s v="BOOKED"/>
    <n v="1"/>
    <x v="0"/>
  </r>
  <r>
    <s v="BKG10401"/>
    <x v="0"/>
    <x v="1"/>
    <x v="96"/>
    <x v="147"/>
    <n v="12"/>
    <n v="2"/>
    <n v="1"/>
    <x v="2"/>
    <s v="Luxury"/>
    <x v="2"/>
    <n v="5"/>
    <s v="Refundable"/>
    <n v="306.36"/>
    <x v="0"/>
    <s v="CANCELLED"/>
    <n v="0"/>
    <x v="1"/>
  </r>
  <r>
    <s v="BKG10403"/>
    <x v="0"/>
    <x v="0"/>
    <x v="96"/>
    <x v="106"/>
    <n v="5"/>
    <n v="3"/>
    <n v="0"/>
    <x v="2"/>
    <s v="Double"/>
    <x v="0"/>
    <n v="1"/>
    <s v="Refundable"/>
    <n v="689.09"/>
    <x v="0"/>
    <s v="CANCELLED"/>
    <n v="0"/>
    <x v="0"/>
  </r>
  <r>
    <s v="BKG10404"/>
    <x v="0"/>
    <x v="2"/>
    <x v="137"/>
    <x v="207"/>
    <n v="2"/>
    <n v="1"/>
    <n v="3"/>
    <x v="3"/>
    <s v="Suite"/>
    <x v="3"/>
    <n v="2"/>
    <s v="Refundable"/>
    <n v="876.34"/>
    <x v="0"/>
    <s v="CANCELLED"/>
    <n v="0"/>
    <x v="0"/>
  </r>
  <r>
    <s v="BKG10408"/>
    <x v="0"/>
    <x v="0"/>
    <x v="208"/>
    <x v="170"/>
    <n v="11"/>
    <n v="1"/>
    <n v="0"/>
    <x v="3"/>
    <s v="Suite"/>
    <x v="2"/>
    <n v="5"/>
    <s v="Refundable"/>
    <n v="958.48"/>
    <x v="1"/>
    <s v="BOOKED"/>
    <n v="1"/>
    <x v="4"/>
  </r>
  <r>
    <s v="BKG10412"/>
    <x v="1"/>
    <x v="1"/>
    <x v="173"/>
    <x v="208"/>
    <n v="2"/>
    <n v="4"/>
    <n v="3"/>
    <x v="0"/>
    <s v="Luxury"/>
    <x v="1"/>
    <n v="2"/>
    <s v="Refundable"/>
    <n v="101.12"/>
    <x v="1"/>
    <s v="BOOKED"/>
    <n v="1"/>
    <x v="0"/>
  </r>
  <r>
    <s v="BKG10414"/>
    <x v="0"/>
    <x v="0"/>
    <x v="1"/>
    <x v="126"/>
    <n v="3"/>
    <n v="3"/>
    <n v="2"/>
    <x v="1"/>
    <s v="Suite"/>
    <x v="0"/>
    <n v="0"/>
    <s v="Refundable"/>
    <n v="601.32000000000005"/>
    <x v="0"/>
    <s v="CANCELLED"/>
    <n v="0"/>
    <x v="0"/>
  </r>
  <r>
    <s v="BKG10426"/>
    <x v="1"/>
    <x v="2"/>
    <x v="193"/>
    <x v="209"/>
    <n v="2"/>
    <n v="3"/>
    <n v="1"/>
    <x v="2"/>
    <s v="Single"/>
    <x v="3"/>
    <n v="3"/>
    <s v="Refundable"/>
    <n v="316.48"/>
    <x v="0"/>
    <s v="CANCELLED"/>
    <n v="0"/>
    <x v="0"/>
  </r>
  <r>
    <s v="BKG10433"/>
    <x v="1"/>
    <x v="0"/>
    <x v="39"/>
    <x v="7"/>
    <n v="4"/>
    <n v="4"/>
    <n v="3"/>
    <x v="1"/>
    <s v="Double"/>
    <x v="2"/>
    <n v="5"/>
    <s v="Refundable"/>
    <n v="653.91999999999996"/>
    <x v="1"/>
    <s v="BOOKED"/>
    <n v="1"/>
    <x v="0"/>
  </r>
  <r>
    <s v="BKG10436"/>
    <x v="1"/>
    <x v="1"/>
    <x v="201"/>
    <x v="210"/>
    <n v="4"/>
    <n v="2"/>
    <n v="2"/>
    <x v="2"/>
    <s v="Luxury"/>
    <x v="2"/>
    <n v="4"/>
    <s v="Refundable"/>
    <n v="430.55"/>
    <x v="1"/>
    <s v="BOOKED"/>
    <n v="1"/>
    <x v="1"/>
  </r>
  <r>
    <s v="BKG10438"/>
    <x v="0"/>
    <x v="3"/>
    <x v="184"/>
    <x v="146"/>
    <n v="13"/>
    <n v="1"/>
    <n v="1"/>
    <x v="1"/>
    <s v="Family"/>
    <x v="2"/>
    <n v="1"/>
    <s v="Refundable"/>
    <n v="211.08"/>
    <x v="1"/>
    <s v="BOOKED"/>
    <n v="1"/>
    <x v="2"/>
  </r>
  <r>
    <s v="BKG10439"/>
    <x v="0"/>
    <x v="3"/>
    <x v="54"/>
    <x v="114"/>
    <n v="14"/>
    <n v="3"/>
    <n v="2"/>
    <x v="0"/>
    <s v="Luxury"/>
    <x v="1"/>
    <n v="0"/>
    <s v="Refundable"/>
    <n v="272.88"/>
    <x v="1"/>
    <s v="BOOKED"/>
    <n v="1"/>
    <x v="3"/>
  </r>
  <r>
    <s v="BKG10440"/>
    <x v="1"/>
    <x v="2"/>
    <x v="6"/>
    <x v="3"/>
    <n v="12"/>
    <n v="3"/>
    <n v="3"/>
    <x v="2"/>
    <s v="Single"/>
    <x v="2"/>
    <n v="0"/>
    <s v="Refundable"/>
    <n v="485.31"/>
    <x v="1"/>
    <s v="BOOKED"/>
    <n v="1"/>
    <x v="0"/>
  </r>
  <r>
    <s v="BKG10441"/>
    <x v="1"/>
    <x v="3"/>
    <x v="209"/>
    <x v="147"/>
    <n v="3"/>
    <n v="1"/>
    <n v="2"/>
    <x v="2"/>
    <s v="Single"/>
    <x v="2"/>
    <n v="0"/>
    <s v="Refundable"/>
    <n v="317"/>
    <x v="0"/>
    <s v="CANCELLED"/>
    <n v="0"/>
    <x v="2"/>
  </r>
  <r>
    <s v="BKG10442"/>
    <x v="1"/>
    <x v="0"/>
    <x v="210"/>
    <x v="211"/>
    <n v="14"/>
    <n v="3"/>
    <n v="2"/>
    <x v="1"/>
    <s v="Double"/>
    <x v="1"/>
    <n v="0"/>
    <s v="Refundable"/>
    <n v="300.33999999999997"/>
    <x v="0"/>
    <s v="CANCELLED"/>
    <n v="0"/>
    <x v="0"/>
  </r>
  <r>
    <s v="BKG10443"/>
    <x v="0"/>
    <x v="1"/>
    <x v="159"/>
    <x v="112"/>
    <n v="4"/>
    <n v="3"/>
    <n v="3"/>
    <x v="1"/>
    <s v="Family"/>
    <x v="0"/>
    <n v="0"/>
    <s v="Refundable"/>
    <n v="974.43"/>
    <x v="0"/>
    <s v="CANCELLED"/>
    <n v="0"/>
    <x v="1"/>
  </r>
  <r>
    <s v="BKG10444"/>
    <x v="1"/>
    <x v="2"/>
    <x v="66"/>
    <x v="61"/>
    <n v="2"/>
    <n v="3"/>
    <n v="0"/>
    <x v="3"/>
    <s v="Single"/>
    <x v="1"/>
    <n v="3"/>
    <s v="Refundable"/>
    <n v="712.04"/>
    <x v="1"/>
    <s v="BOOKED"/>
    <n v="1"/>
    <x v="0"/>
  </r>
  <r>
    <s v="BKG10446"/>
    <x v="1"/>
    <x v="1"/>
    <x v="211"/>
    <x v="133"/>
    <n v="14"/>
    <n v="2"/>
    <n v="3"/>
    <x v="0"/>
    <s v="Family"/>
    <x v="1"/>
    <n v="2"/>
    <s v="Refundable"/>
    <n v="169.27"/>
    <x v="1"/>
    <s v="BOOKED"/>
    <n v="1"/>
    <x v="1"/>
  </r>
  <r>
    <s v="BKG10448"/>
    <x v="1"/>
    <x v="0"/>
    <x v="47"/>
    <x v="60"/>
    <n v="13"/>
    <n v="4"/>
    <n v="3"/>
    <x v="2"/>
    <s v="Family"/>
    <x v="2"/>
    <n v="0"/>
    <s v="Refundable"/>
    <n v="792.73"/>
    <x v="0"/>
    <s v="CANCELLED"/>
    <n v="0"/>
    <x v="0"/>
  </r>
  <r>
    <s v="BKG10449"/>
    <x v="0"/>
    <x v="2"/>
    <x v="179"/>
    <x v="23"/>
    <n v="4"/>
    <n v="3"/>
    <n v="3"/>
    <x v="2"/>
    <s v="Family"/>
    <x v="1"/>
    <n v="5"/>
    <s v="Refundable"/>
    <n v="411.08"/>
    <x v="0"/>
    <s v="CANCELLED"/>
    <n v="0"/>
    <x v="0"/>
  </r>
  <r>
    <s v="BKG10450"/>
    <x v="1"/>
    <x v="1"/>
    <x v="201"/>
    <x v="179"/>
    <n v="3"/>
    <n v="2"/>
    <n v="2"/>
    <x v="0"/>
    <s v="Double"/>
    <x v="0"/>
    <n v="1"/>
    <s v="Refundable"/>
    <n v="154.15"/>
    <x v="0"/>
    <s v="CANCELLED"/>
    <n v="0"/>
    <x v="1"/>
  </r>
  <r>
    <s v="BKG10451"/>
    <x v="0"/>
    <x v="1"/>
    <x v="212"/>
    <x v="70"/>
    <n v="9"/>
    <n v="3"/>
    <n v="3"/>
    <x v="2"/>
    <s v="Single"/>
    <x v="2"/>
    <n v="3"/>
    <s v="Refundable"/>
    <n v="708.42"/>
    <x v="0"/>
    <s v="CANCELLED"/>
    <n v="0"/>
    <x v="1"/>
  </r>
  <r>
    <s v="BKG10453"/>
    <x v="0"/>
    <x v="1"/>
    <x v="213"/>
    <x v="151"/>
    <n v="1"/>
    <n v="3"/>
    <n v="0"/>
    <x v="2"/>
    <s v="Suite"/>
    <x v="3"/>
    <n v="1"/>
    <s v="Refundable"/>
    <n v="456.1"/>
    <x v="0"/>
    <s v="CANCELLED"/>
    <n v="0"/>
    <x v="1"/>
  </r>
  <r>
    <s v="BKG10456"/>
    <x v="0"/>
    <x v="2"/>
    <x v="40"/>
    <x v="212"/>
    <n v="5"/>
    <n v="2"/>
    <n v="2"/>
    <x v="1"/>
    <s v="Single"/>
    <x v="2"/>
    <n v="5"/>
    <s v="Refundable"/>
    <n v="345.61"/>
    <x v="1"/>
    <s v="BOOKED"/>
    <n v="1"/>
    <x v="0"/>
  </r>
  <r>
    <s v="BKG10462"/>
    <x v="1"/>
    <x v="1"/>
    <x v="202"/>
    <x v="213"/>
    <n v="6"/>
    <n v="4"/>
    <n v="3"/>
    <x v="2"/>
    <s v="Single"/>
    <x v="2"/>
    <n v="0"/>
    <s v="Refundable"/>
    <n v="900.57"/>
    <x v="0"/>
    <s v="CANCELLED"/>
    <n v="0"/>
    <x v="1"/>
  </r>
  <r>
    <s v="BKG10468"/>
    <x v="1"/>
    <x v="3"/>
    <x v="23"/>
    <x v="130"/>
    <n v="10"/>
    <n v="2"/>
    <n v="0"/>
    <x v="0"/>
    <s v="Suite"/>
    <x v="0"/>
    <n v="2"/>
    <s v="Refundable"/>
    <n v="869.55"/>
    <x v="0"/>
    <s v="CANCELLED"/>
    <n v="0"/>
    <x v="2"/>
  </r>
  <r>
    <s v="BKG10471"/>
    <x v="1"/>
    <x v="3"/>
    <x v="214"/>
    <x v="147"/>
    <n v="6"/>
    <n v="1"/>
    <n v="3"/>
    <x v="3"/>
    <s v="Luxury"/>
    <x v="1"/>
    <n v="0"/>
    <s v="Refundable"/>
    <n v="174.38"/>
    <x v="0"/>
    <s v="CANCELLED"/>
    <n v="0"/>
    <x v="2"/>
  </r>
  <r>
    <s v="BKG10473"/>
    <x v="1"/>
    <x v="1"/>
    <x v="46"/>
    <x v="7"/>
    <n v="5"/>
    <n v="1"/>
    <n v="0"/>
    <x v="3"/>
    <s v="Double"/>
    <x v="2"/>
    <n v="2"/>
    <s v="Refundable"/>
    <n v="926.69"/>
    <x v="0"/>
    <s v="CANCELLED"/>
    <n v="0"/>
    <x v="0"/>
  </r>
  <r>
    <s v="BKG10475"/>
    <x v="0"/>
    <x v="0"/>
    <x v="215"/>
    <x v="214"/>
    <n v="2"/>
    <n v="2"/>
    <n v="1"/>
    <x v="3"/>
    <s v="Double"/>
    <x v="0"/>
    <n v="3"/>
    <s v="Refundable"/>
    <n v="472.03"/>
    <x v="1"/>
    <s v="BOOKED"/>
    <n v="1"/>
    <x v="0"/>
  </r>
  <r>
    <s v="BKG10476"/>
    <x v="1"/>
    <x v="0"/>
    <x v="122"/>
    <x v="16"/>
    <n v="5"/>
    <n v="2"/>
    <n v="3"/>
    <x v="2"/>
    <s v="Family"/>
    <x v="3"/>
    <n v="4"/>
    <s v="Refundable"/>
    <n v="226.8"/>
    <x v="1"/>
    <s v="BOOKED"/>
    <n v="1"/>
    <x v="0"/>
  </r>
  <r>
    <s v="BKG10477"/>
    <x v="1"/>
    <x v="0"/>
    <x v="203"/>
    <x v="73"/>
    <n v="13"/>
    <n v="2"/>
    <n v="0"/>
    <x v="0"/>
    <s v="Single"/>
    <x v="0"/>
    <n v="3"/>
    <s v="Refundable"/>
    <n v="572.17999999999995"/>
    <x v="0"/>
    <s v="CANCELLED"/>
    <n v="0"/>
    <x v="0"/>
  </r>
  <r>
    <s v="BKG10478"/>
    <x v="1"/>
    <x v="0"/>
    <x v="168"/>
    <x v="8"/>
    <n v="1"/>
    <n v="4"/>
    <n v="3"/>
    <x v="1"/>
    <s v="Single"/>
    <x v="2"/>
    <n v="1"/>
    <s v="Refundable"/>
    <n v="790.31"/>
    <x v="0"/>
    <s v="CANCELLED"/>
    <n v="0"/>
    <x v="4"/>
  </r>
  <r>
    <s v="BKG10480"/>
    <x v="1"/>
    <x v="0"/>
    <x v="108"/>
    <x v="31"/>
    <n v="14"/>
    <n v="3"/>
    <n v="1"/>
    <x v="1"/>
    <s v="Single"/>
    <x v="3"/>
    <n v="4"/>
    <s v="Refundable"/>
    <n v="691.13"/>
    <x v="0"/>
    <s v="CANCELLED"/>
    <n v="0"/>
    <x v="4"/>
  </r>
  <r>
    <s v="BKG10485"/>
    <x v="0"/>
    <x v="1"/>
    <x v="201"/>
    <x v="215"/>
    <n v="14"/>
    <n v="3"/>
    <n v="0"/>
    <x v="3"/>
    <s v="Double"/>
    <x v="0"/>
    <n v="4"/>
    <s v="Refundable"/>
    <n v="981.02"/>
    <x v="1"/>
    <s v="BOOKED"/>
    <n v="1"/>
    <x v="1"/>
  </r>
  <r>
    <s v="BKG10487"/>
    <x v="1"/>
    <x v="1"/>
    <x v="7"/>
    <x v="209"/>
    <n v="9"/>
    <n v="1"/>
    <n v="2"/>
    <x v="1"/>
    <s v="Family"/>
    <x v="1"/>
    <n v="3"/>
    <s v="Refundable"/>
    <n v="101.22"/>
    <x v="1"/>
    <s v="BOOKED"/>
    <n v="1"/>
    <x v="1"/>
  </r>
  <r>
    <s v="BKG10488"/>
    <x v="0"/>
    <x v="3"/>
    <x v="73"/>
    <x v="141"/>
    <n v="13"/>
    <n v="1"/>
    <n v="2"/>
    <x v="2"/>
    <s v="Family"/>
    <x v="1"/>
    <n v="2"/>
    <s v="Refundable"/>
    <n v="377.79"/>
    <x v="0"/>
    <s v="CANCELLED"/>
    <n v="0"/>
    <x v="2"/>
  </r>
  <r>
    <s v="BKG10489"/>
    <x v="1"/>
    <x v="1"/>
    <x v="216"/>
    <x v="67"/>
    <n v="8"/>
    <n v="4"/>
    <n v="3"/>
    <x v="3"/>
    <s v="Single"/>
    <x v="2"/>
    <n v="3"/>
    <s v="Refundable"/>
    <n v="650.32000000000005"/>
    <x v="0"/>
    <s v="CANCELLED"/>
    <n v="0"/>
    <x v="1"/>
  </r>
  <r>
    <s v="BKG10490"/>
    <x v="1"/>
    <x v="0"/>
    <x v="66"/>
    <x v="202"/>
    <n v="13"/>
    <n v="1"/>
    <n v="3"/>
    <x v="3"/>
    <s v="Luxury"/>
    <x v="1"/>
    <n v="0"/>
    <s v="Refundable"/>
    <n v="56.51"/>
    <x v="0"/>
    <s v="CANCELLED"/>
    <n v="0"/>
    <x v="0"/>
  </r>
  <r>
    <s v="BKG10491"/>
    <x v="1"/>
    <x v="1"/>
    <x v="217"/>
    <x v="216"/>
    <n v="12"/>
    <n v="2"/>
    <n v="3"/>
    <x v="3"/>
    <s v="Single"/>
    <x v="0"/>
    <n v="0"/>
    <s v="Refundable"/>
    <n v="203.64"/>
    <x v="0"/>
    <s v="CANCELLED"/>
    <n v="0"/>
    <x v="0"/>
  </r>
  <r>
    <s v="BKG10492"/>
    <x v="0"/>
    <x v="1"/>
    <x v="218"/>
    <x v="217"/>
    <n v="2"/>
    <n v="1"/>
    <n v="3"/>
    <x v="0"/>
    <s v="Single"/>
    <x v="1"/>
    <n v="1"/>
    <s v="Refundable"/>
    <n v="626.28"/>
    <x v="1"/>
    <s v="BOOKED"/>
    <n v="1"/>
    <x v="1"/>
  </r>
  <r>
    <s v="BKG10499"/>
    <x v="1"/>
    <x v="3"/>
    <x v="23"/>
    <x v="171"/>
    <n v="14"/>
    <n v="4"/>
    <n v="3"/>
    <x v="2"/>
    <s v="Single"/>
    <x v="1"/>
    <n v="0"/>
    <s v="Refundable"/>
    <n v="739.9"/>
    <x v="0"/>
    <s v="CANCELLED"/>
    <n v="0"/>
    <x v="2"/>
  </r>
  <r>
    <s v="BKG10004"/>
    <x v="0"/>
    <x v="1"/>
    <x v="219"/>
    <x v="44"/>
    <n v="7"/>
    <n v="3"/>
    <n v="3"/>
    <x v="0"/>
    <s v="Suite"/>
    <x v="3"/>
    <n v="2"/>
    <s v="Non Refundable"/>
    <n v="121.06"/>
    <x v="0"/>
    <s v="CANCELLED"/>
    <n v="0"/>
    <x v="1"/>
  </r>
  <r>
    <s v="BKG10013"/>
    <x v="0"/>
    <x v="3"/>
    <x v="220"/>
    <x v="218"/>
    <n v="3"/>
    <n v="3"/>
    <n v="2"/>
    <x v="2"/>
    <s v="Single"/>
    <x v="0"/>
    <n v="0"/>
    <s v="Non Refundable"/>
    <n v="665.31"/>
    <x v="1"/>
    <s v="BOOKED"/>
    <n v="1"/>
    <x v="2"/>
  </r>
  <r>
    <s v="BKG10024"/>
    <x v="0"/>
    <x v="3"/>
    <x v="221"/>
    <x v="208"/>
    <n v="5"/>
    <n v="3"/>
    <n v="3"/>
    <x v="3"/>
    <s v="Double"/>
    <x v="1"/>
    <n v="4"/>
    <s v="Non Refundable"/>
    <n v="502.63"/>
    <x v="1"/>
    <s v="BOOKED"/>
    <n v="1"/>
    <x v="2"/>
  </r>
  <r>
    <s v="BKG10030"/>
    <x v="1"/>
    <x v="0"/>
    <x v="222"/>
    <x v="219"/>
    <n v="12"/>
    <n v="2"/>
    <n v="1"/>
    <x v="1"/>
    <s v="Double"/>
    <x v="3"/>
    <n v="1"/>
    <s v="Non Refundable"/>
    <n v="656.06"/>
    <x v="0"/>
    <s v="CANCELLED"/>
    <n v="0"/>
    <x v="4"/>
  </r>
  <r>
    <s v="BKG10031"/>
    <x v="1"/>
    <x v="2"/>
    <x v="223"/>
    <x v="220"/>
    <n v="2"/>
    <n v="1"/>
    <n v="1"/>
    <x v="3"/>
    <s v="Double"/>
    <x v="1"/>
    <n v="0"/>
    <s v="Non Refundable"/>
    <n v="412.24"/>
    <x v="0"/>
    <s v="CANCELLED"/>
    <n v="0"/>
    <x v="0"/>
  </r>
  <r>
    <s v="BKG10035"/>
    <x v="0"/>
    <x v="1"/>
    <x v="224"/>
    <x v="160"/>
    <n v="14"/>
    <n v="3"/>
    <n v="0"/>
    <x v="0"/>
    <s v="Suite"/>
    <x v="0"/>
    <n v="1"/>
    <s v="Non Refundable"/>
    <n v="375.28"/>
    <x v="1"/>
    <s v="BOOKED"/>
    <n v="1"/>
    <x v="1"/>
  </r>
  <r>
    <s v="BKG10037"/>
    <x v="0"/>
    <x v="2"/>
    <x v="225"/>
    <x v="221"/>
    <n v="6"/>
    <n v="2"/>
    <n v="1"/>
    <x v="3"/>
    <s v="Double"/>
    <x v="1"/>
    <n v="5"/>
    <s v="Non Refundable"/>
    <n v="272.5"/>
    <x v="0"/>
    <s v="CANCELLED"/>
    <n v="0"/>
    <x v="0"/>
  </r>
  <r>
    <s v="BKG10043"/>
    <x v="1"/>
    <x v="2"/>
    <x v="147"/>
    <x v="86"/>
    <n v="11"/>
    <n v="1"/>
    <n v="0"/>
    <x v="0"/>
    <s v="Single"/>
    <x v="0"/>
    <n v="2"/>
    <s v="Non Refundable"/>
    <n v="906.95"/>
    <x v="1"/>
    <s v="BOOKED"/>
    <n v="1"/>
    <x v="0"/>
  </r>
  <r>
    <s v="BKG10050"/>
    <x v="0"/>
    <x v="2"/>
    <x v="226"/>
    <x v="205"/>
    <n v="1"/>
    <n v="3"/>
    <n v="0"/>
    <x v="0"/>
    <s v="Double"/>
    <x v="1"/>
    <n v="0"/>
    <s v="Non Refundable"/>
    <n v="553.67999999999995"/>
    <x v="1"/>
    <s v="BOOKED"/>
    <n v="1"/>
    <x v="0"/>
  </r>
  <r>
    <s v="BKG10053"/>
    <x v="0"/>
    <x v="3"/>
    <x v="27"/>
    <x v="222"/>
    <n v="14"/>
    <n v="1"/>
    <n v="3"/>
    <x v="2"/>
    <s v="Single"/>
    <x v="2"/>
    <n v="3"/>
    <s v="Non Refundable"/>
    <n v="395.25"/>
    <x v="1"/>
    <s v="BOOKED"/>
    <n v="1"/>
    <x v="3"/>
  </r>
  <r>
    <s v="BKG10055"/>
    <x v="0"/>
    <x v="2"/>
    <x v="33"/>
    <x v="223"/>
    <n v="11"/>
    <n v="3"/>
    <n v="2"/>
    <x v="0"/>
    <s v="Single"/>
    <x v="0"/>
    <n v="5"/>
    <s v="Non Refundable"/>
    <n v="511.19"/>
    <x v="0"/>
    <s v="CANCELLED"/>
    <n v="0"/>
    <x v="0"/>
  </r>
  <r>
    <s v="BKG10062"/>
    <x v="1"/>
    <x v="1"/>
    <x v="223"/>
    <x v="37"/>
    <n v="4"/>
    <n v="1"/>
    <n v="1"/>
    <x v="0"/>
    <s v="Family"/>
    <x v="1"/>
    <n v="1"/>
    <s v="Non Refundable"/>
    <n v="865.49"/>
    <x v="0"/>
    <s v="CANCELLED"/>
    <n v="0"/>
    <x v="1"/>
  </r>
  <r>
    <s v="BKG10065"/>
    <x v="0"/>
    <x v="0"/>
    <x v="139"/>
    <x v="224"/>
    <n v="9"/>
    <n v="3"/>
    <n v="2"/>
    <x v="3"/>
    <s v="Family"/>
    <x v="0"/>
    <n v="0"/>
    <s v="Non Refundable"/>
    <n v="755.04"/>
    <x v="1"/>
    <s v="BOOKED"/>
    <n v="1"/>
    <x v="0"/>
  </r>
  <r>
    <s v="BKG10066"/>
    <x v="1"/>
    <x v="3"/>
    <x v="227"/>
    <x v="225"/>
    <n v="6"/>
    <n v="2"/>
    <n v="3"/>
    <x v="3"/>
    <s v="Single"/>
    <x v="1"/>
    <n v="2"/>
    <s v="Non Refundable"/>
    <n v="832.28"/>
    <x v="0"/>
    <s v="CANCELLED"/>
    <n v="0"/>
    <x v="2"/>
  </r>
  <r>
    <s v="BKG10069"/>
    <x v="1"/>
    <x v="2"/>
    <x v="173"/>
    <x v="0"/>
    <n v="5"/>
    <n v="4"/>
    <n v="2"/>
    <x v="1"/>
    <s v="Double"/>
    <x v="2"/>
    <n v="2"/>
    <s v="Non Refundable"/>
    <n v="734.56"/>
    <x v="1"/>
    <s v="BOOKED"/>
    <n v="1"/>
    <x v="0"/>
  </r>
  <r>
    <s v="BKG10071"/>
    <x v="0"/>
    <x v="1"/>
    <x v="8"/>
    <x v="226"/>
    <n v="9"/>
    <n v="2"/>
    <n v="0"/>
    <x v="3"/>
    <s v="Double"/>
    <x v="3"/>
    <n v="3"/>
    <s v="Non Refundable"/>
    <n v="778.26"/>
    <x v="1"/>
    <s v="BOOKED"/>
    <n v="1"/>
    <x v="0"/>
  </r>
  <r>
    <s v="BKG10072"/>
    <x v="0"/>
    <x v="2"/>
    <x v="145"/>
    <x v="139"/>
    <n v="8"/>
    <n v="4"/>
    <n v="0"/>
    <x v="1"/>
    <s v="Suite"/>
    <x v="3"/>
    <n v="0"/>
    <s v="Non Refundable"/>
    <n v="454.29"/>
    <x v="0"/>
    <s v="CANCELLED"/>
    <n v="0"/>
    <x v="0"/>
  </r>
  <r>
    <s v="BKG10073"/>
    <x v="1"/>
    <x v="2"/>
    <x v="228"/>
    <x v="227"/>
    <n v="4"/>
    <n v="3"/>
    <n v="0"/>
    <x v="3"/>
    <s v="Suite"/>
    <x v="3"/>
    <n v="1"/>
    <s v="Non Refundable"/>
    <n v="464.45"/>
    <x v="0"/>
    <s v="CANCELLED"/>
    <n v="0"/>
    <x v="0"/>
  </r>
  <r>
    <s v="BKG10080"/>
    <x v="0"/>
    <x v="3"/>
    <x v="46"/>
    <x v="54"/>
    <n v="4"/>
    <n v="4"/>
    <n v="0"/>
    <x v="1"/>
    <s v="Suite"/>
    <x v="0"/>
    <n v="4"/>
    <s v="Non Refundable"/>
    <n v="771.3"/>
    <x v="1"/>
    <s v="BOOKED"/>
    <n v="1"/>
    <x v="0"/>
  </r>
  <r>
    <s v="BKG10087"/>
    <x v="0"/>
    <x v="3"/>
    <x v="134"/>
    <x v="228"/>
    <n v="9"/>
    <n v="2"/>
    <n v="0"/>
    <x v="0"/>
    <s v="Family"/>
    <x v="0"/>
    <n v="2"/>
    <s v="Non Refundable"/>
    <n v="981.25"/>
    <x v="0"/>
    <s v="CANCELLED"/>
    <n v="0"/>
    <x v="2"/>
  </r>
  <r>
    <s v="BKG10092"/>
    <x v="1"/>
    <x v="3"/>
    <x v="124"/>
    <x v="162"/>
    <n v="2"/>
    <n v="3"/>
    <n v="1"/>
    <x v="1"/>
    <s v="Single"/>
    <x v="3"/>
    <n v="2"/>
    <s v="Non Refundable"/>
    <n v="769.92"/>
    <x v="0"/>
    <s v="CANCELLED"/>
    <n v="0"/>
    <x v="2"/>
  </r>
  <r>
    <s v="BKG10096"/>
    <x v="1"/>
    <x v="3"/>
    <x v="229"/>
    <x v="229"/>
    <n v="11"/>
    <n v="3"/>
    <n v="1"/>
    <x v="3"/>
    <s v="Double"/>
    <x v="2"/>
    <n v="3"/>
    <s v="Non Refundable"/>
    <n v="358.92"/>
    <x v="1"/>
    <s v="BOOKED"/>
    <n v="1"/>
    <x v="2"/>
  </r>
  <r>
    <s v="BKG10100"/>
    <x v="1"/>
    <x v="1"/>
    <x v="156"/>
    <x v="173"/>
    <n v="14"/>
    <n v="3"/>
    <n v="3"/>
    <x v="3"/>
    <s v="Single"/>
    <x v="3"/>
    <n v="4"/>
    <s v="Non Refundable"/>
    <n v="920.42"/>
    <x v="0"/>
    <s v="CANCELLED"/>
    <n v="0"/>
    <x v="0"/>
  </r>
  <r>
    <s v="BKG10101"/>
    <x v="1"/>
    <x v="1"/>
    <x v="219"/>
    <x v="25"/>
    <n v="3"/>
    <n v="3"/>
    <n v="0"/>
    <x v="2"/>
    <s v="Single"/>
    <x v="3"/>
    <n v="3"/>
    <s v="Non Refundable"/>
    <n v="412.72"/>
    <x v="0"/>
    <s v="CANCELLED"/>
    <n v="0"/>
    <x v="1"/>
  </r>
  <r>
    <s v="BKG10104"/>
    <x v="0"/>
    <x v="2"/>
    <x v="200"/>
    <x v="65"/>
    <n v="4"/>
    <n v="4"/>
    <n v="2"/>
    <x v="1"/>
    <s v="Suite"/>
    <x v="1"/>
    <n v="5"/>
    <s v="Non Refundable"/>
    <n v="324.35000000000002"/>
    <x v="0"/>
    <s v="CANCELLED"/>
    <n v="0"/>
    <x v="0"/>
  </r>
  <r>
    <s v="BKG10105"/>
    <x v="0"/>
    <x v="3"/>
    <x v="15"/>
    <x v="61"/>
    <n v="4"/>
    <n v="2"/>
    <n v="0"/>
    <x v="2"/>
    <s v="Luxury"/>
    <x v="2"/>
    <n v="4"/>
    <s v="Non Refundable"/>
    <n v="446.56"/>
    <x v="1"/>
    <s v="BOOKED"/>
    <n v="1"/>
    <x v="2"/>
  </r>
  <r>
    <s v="BKG10107"/>
    <x v="0"/>
    <x v="0"/>
    <x v="230"/>
    <x v="55"/>
    <n v="6"/>
    <n v="2"/>
    <n v="3"/>
    <x v="2"/>
    <s v="Double"/>
    <x v="0"/>
    <n v="3"/>
    <s v="Non Refundable"/>
    <n v="372.21"/>
    <x v="0"/>
    <s v="CANCELLED"/>
    <n v="0"/>
    <x v="0"/>
  </r>
  <r>
    <s v="BKG10109"/>
    <x v="1"/>
    <x v="3"/>
    <x v="128"/>
    <x v="50"/>
    <n v="14"/>
    <n v="1"/>
    <n v="0"/>
    <x v="0"/>
    <s v="Single"/>
    <x v="1"/>
    <n v="0"/>
    <s v="Non Refundable"/>
    <n v="148.6"/>
    <x v="1"/>
    <s v="BOOKED"/>
    <n v="1"/>
    <x v="2"/>
  </r>
  <r>
    <s v="BKG10111"/>
    <x v="1"/>
    <x v="3"/>
    <x v="157"/>
    <x v="219"/>
    <n v="10"/>
    <n v="2"/>
    <n v="1"/>
    <x v="2"/>
    <s v="Double"/>
    <x v="1"/>
    <n v="5"/>
    <s v="Non Refundable"/>
    <n v="627.33000000000004"/>
    <x v="0"/>
    <s v="CANCELLED"/>
    <n v="0"/>
    <x v="2"/>
  </r>
  <r>
    <s v="BKG10112"/>
    <x v="0"/>
    <x v="3"/>
    <x v="231"/>
    <x v="178"/>
    <n v="13"/>
    <n v="3"/>
    <n v="3"/>
    <x v="2"/>
    <s v="Luxury"/>
    <x v="0"/>
    <n v="2"/>
    <s v="Non Refundable"/>
    <n v="205.6"/>
    <x v="1"/>
    <s v="BOOKED"/>
    <n v="1"/>
    <x v="2"/>
  </r>
  <r>
    <s v="BKG10115"/>
    <x v="1"/>
    <x v="2"/>
    <x v="207"/>
    <x v="230"/>
    <n v="12"/>
    <n v="1"/>
    <n v="3"/>
    <x v="1"/>
    <s v="Family"/>
    <x v="1"/>
    <n v="0"/>
    <s v="Non Refundable"/>
    <n v="234.45"/>
    <x v="1"/>
    <s v="BOOKED"/>
    <n v="1"/>
    <x v="0"/>
  </r>
  <r>
    <s v="BKG10117"/>
    <x v="0"/>
    <x v="3"/>
    <x v="232"/>
    <x v="231"/>
    <n v="7"/>
    <n v="2"/>
    <n v="0"/>
    <x v="0"/>
    <s v="Luxury"/>
    <x v="3"/>
    <n v="2"/>
    <s v="Non Refundable"/>
    <n v="349.07"/>
    <x v="1"/>
    <s v="BOOKED"/>
    <n v="1"/>
    <x v="2"/>
  </r>
  <r>
    <s v="BKG10119"/>
    <x v="0"/>
    <x v="3"/>
    <x v="208"/>
    <x v="232"/>
    <n v="8"/>
    <n v="4"/>
    <n v="0"/>
    <x v="2"/>
    <s v="Single"/>
    <x v="2"/>
    <n v="5"/>
    <s v="Non Refundable"/>
    <n v="520.78"/>
    <x v="0"/>
    <s v="CANCELLED"/>
    <n v="0"/>
    <x v="3"/>
  </r>
  <r>
    <s v="BKG10120"/>
    <x v="0"/>
    <x v="3"/>
    <x v="113"/>
    <x v="139"/>
    <n v="6"/>
    <n v="2"/>
    <n v="0"/>
    <x v="2"/>
    <s v="Suite"/>
    <x v="0"/>
    <n v="2"/>
    <s v="Non Refundable"/>
    <n v="246.64"/>
    <x v="1"/>
    <s v="BOOKED"/>
    <n v="1"/>
    <x v="3"/>
  </r>
  <r>
    <s v="BKG10121"/>
    <x v="1"/>
    <x v="2"/>
    <x v="233"/>
    <x v="74"/>
    <n v="9"/>
    <n v="1"/>
    <n v="0"/>
    <x v="0"/>
    <s v="Double"/>
    <x v="1"/>
    <n v="2"/>
    <s v="Non Refundable"/>
    <n v="353.15"/>
    <x v="1"/>
    <s v="BOOKED"/>
    <n v="1"/>
    <x v="0"/>
  </r>
  <r>
    <s v="BKG10125"/>
    <x v="1"/>
    <x v="0"/>
    <x v="113"/>
    <x v="233"/>
    <n v="2"/>
    <n v="4"/>
    <n v="2"/>
    <x v="0"/>
    <s v="Luxury"/>
    <x v="3"/>
    <n v="2"/>
    <s v="Non Refundable"/>
    <n v="853.7"/>
    <x v="0"/>
    <s v="CANCELLED"/>
    <n v="0"/>
    <x v="4"/>
  </r>
  <r>
    <s v="BKG10126"/>
    <x v="1"/>
    <x v="0"/>
    <x v="20"/>
    <x v="234"/>
    <n v="1"/>
    <n v="2"/>
    <n v="0"/>
    <x v="2"/>
    <s v="Family"/>
    <x v="0"/>
    <n v="1"/>
    <s v="Non Refundable"/>
    <n v="734.76"/>
    <x v="0"/>
    <s v="CANCELLED"/>
    <n v="0"/>
    <x v="0"/>
  </r>
  <r>
    <s v="BKG10131"/>
    <x v="0"/>
    <x v="1"/>
    <x v="37"/>
    <x v="235"/>
    <n v="9"/>
    <n v="2"/>
    <n v="0"/>
    <x v="2"/>
    <s v="Family"/>
    <x v="3"/>
    <n v="5"/>
    <s v="Non Refundable"/>
    <n v="841.84"/>
    <x v="0"/>
    <s v="CANCELLED"/>
    <n v="0"/>
    <x v="1"/>
  </r>
  <r>
    <s v="BKG10132"/>
    <x v="0"/>
    <x v="2"/>
    <x v="194"/>
    <x v="104"/>
    <n v="1"/>
    <n v="2"/>
    <n v="1"/>
    <x v="2"/>
    <s v="Double"/>
    <x v="1"/>
    <n v="3"/>
    <s v="Non Refundable"/>
    <n v="570.41"/>
    <x v="1"/>
    <s v="BOOKED"/>
    <n v="1"/>
    <x v="0"/>
  </r>
  <r>
    <s v="BKG10133"/>
    <x v="1"/>
    <x v="0"/>
    <x v="45"/>
    <x v="236"/>
    <n v="5"/>
    <n v="2"/>
    <n v="1"/>
    <x v="3"/>
    <s v="Single"/>
    <x v="2"/>
    <n v="0"/>
    <s v="Non Refundable"/>
    <n v="771.1"/>
    <x v="1"/>
    <s v="BOOKED"/>
    <n v="1"/>
    <x v="0"/>
  </r>
  <r>
    <s v="BKG10136"/>
    <x v="1"/>
    <x v="3"/>
    <x v="234"/>
    <x v="237"/>
    <n v="4"/>
    <n v="2"/>
    <n v="1"/>
    <x v="0"/>
    <s v="Family"/>
    <x v="2"/>
    <n v="2"/>
    <s v="Non Refundable"/>
    <n v="351.31"/>
    <x v="0"/>
    <s v="CANCELLED"/>
    <n v="0"/>
    <x v="2"/>
  </r>
  <r>
    <s v="BKG10141"/>
    <x v="1"/>
    <x v="3"/>
    <x v="154"/>
    <x v="238"/>
    <n v="4"/>
    <n v="4"/>
    <n v="0"/>
    <x v="1"/>
    <s v="Family"/>
    <x v="2"/>
    <n v="3"/>
    <s v="Non Refundable"/>
    <n v="180.84"/>
    <x v="1"/>
    <s v="BOOKED"/>
    <n v="1"/>
    <x v="2"/>
  </r>
  <r>
    <s v="BKG10142"/>
    <x v="1"/>
    <x v="3"/>
    <x v="204"/>
    <x v="93"/>
    <n v="5"/>
    <n v="4"/>
    <n v="1"/>
    <x v="2"/>
    <s v="Suite"/>
    <x v="1"/>
    <n v="4"/>
    <s v="Non Refundable"/>
    <n v="108.15"/>
    <x v="1"/>
    <s v="BOOKED"/>
    <n v="1"/>
    <x v="0"/>
  </r>
  <r>
    <s v="BKG10143"/>
    <x v="0"/>
    <x v="1"/>
    <x v="73"/>
    <x v="239"/>
    <n v="11"/>
    <n v="1"/>
    <n v="0"/>
    <x v="1"/>
    <s v="Double"/>
    <x v="1"/>
    <n v="0"/>
    <s v="Non Refundable"/>
    <n v="475.88"/>
    <x v="0"/>
    <s v="CANCELLED"/>
    <n v="0"/>
    <x v="1"/>
  </r>
  <r>
    <s v="BKG10145"/>
    <x v="0"/>
    <x v="2"/>
    <x v="235"/>
    <x v="120"/>
    <n v="1"/>
    <n v="1"/>
    <n v="3"/>
    <x v="0"/>
    <s v="Suite"/>
    <x v="0"/>
    <n v="2"/>
    <s v="Non Refundable"/>
    <n v="580.19000000000005"/>
    <x v="0"/>
    <s v="CANCELLED"/>
    <n v="0"/>
    <x v="0"/>
  </r>
  <r>
    <s v="BKG10146"/>
    <x v="0"/>
    <x v="3"/>
    <x v="236"/>
    <x v="15"/>
    <n v="3"/>
    <n v="1"/>
    <n v="0"/>
    <x v="1"/>
    <s v="Family"/>
    <x v="3"/>
    <n v="5"/>
    <s v="Non Refundable"/>
    <n v="991.93"/>
    <x v="1"/>
    <s v="BOOKED"/>
    <n v="1"/>
    <x v="3"/>
  </r>
  <r>
    <s v="BKG10149"/>
    <x v="1"/>
    <x v="3"/>
    <x v="237"/>
    <x v="76"/>
    <n v="4"/>
    <n v="1"/>
    <n v="0"/>
    <x v="0"/>
    <s v="Double"/>
    <x v="2"/>
    <n v="4"/>
    <s v="Non Refundable"/>
    <n v="685.55"/>
    <x v="1"/>
    <s v="BOOKED"/>
    <n v="1"/>
    <x v="2"/>
  </r>
  <r>
    <s v="BKG10156"/>
    <x v="1"/>
    <x v="0"/>
    <x v="96"/>
    <x v="178"/>
    <n v="10"/>
    <n v="2"/>
    <n v="0"/>
    <x v="1"/>
    <s v="Single"/>
    <x v="2"/>
    <n v="4"/>
    <s v="Non Refundable"/>
    <n v="573.15"/>
    <x v="0"/>
    <s v="CANCELLED"/>
    <n v="0"/>
    <x v="0"/>
  </r>
  <r>
    <s v="BKG10163"/>
    <x v="1"/>
    <x v="0"/>
    <x v="57"/>
    <x v="240"/>
    <n v="4"/>
    <n v="2"/>
    <n v="0"/>
    <x v="2"/>
    <s v="Luxury"/>
    <x v="2"/>
    <n v="5"/>
    <s v="Non Refundable"/>
    <n v="683.38"/>
    <x v="1"/>
    <s v="BOOKED"/>
    <n v="1"/>
    <x v="0"/>
  </r>
  <r>
    <s v="BKG10167"/>
    <x v="1"/>
    <x v="2"/>
    <x v="111"/>
    <x v="241"/>
    <n v="14"/>
    <n v="4"/>
    <n v="3"/>
    <x v="3"/>
    <s v="Luxury"/>
    <x v="0"/>
    <n v="2"/>
    <s v="Non Refundable"/>
    <n v="375.15"/>
    <x v="1"/>
    <s v="BOOKED"/>
    <n v="1"/>
    <x v="0"/>
  </r>
  <r>
    <s v="BKG10168"/>
    <x v="0"/>
    <x v="0"/>
    <x v="140"/>
    <x v="242"/>
    <n v="8"/>
    <n v="4"/>
    <n v="3"/>
    <x v="1"/>
    <s v="Family"/>
    <x v="2"/>
    <n v="2"/>
    <s v="Non Refundable"/>
    <n v="687.42"/>
    <x v="0"/>
    <s v="CANCELLED"/>
    <n v="0"/>
    <x v="0"/>
  </r>
  <r>
    <s v="BKG10170"/>
    <x v="0"/>
    <x v="2"/>
    <x v="18"/>
    <x v="103"/>
    <n v="9"/>
    <n v="3"/>
    <n v="3"/>
    <x v="2"/>
    <s v="Luxury"/>
    <x v="0"/>
    <n v="5"/>
    <s v="Non Refundable"/>
    <n v="646.1"/>
    <x v="0"/>
    <s v="CANCELLED"/>
    <n v="0"/>
    <x v="0"/>
  </r>
  <r>
    <s v="BKG10174"/>
    <x v="1"/>
    <x v="3"/>
    <x v="83"/>
    <x v="96"/>
    <n v="2"/>
    <n v="1"/>
    <n v="3"/>
    <x v="2"/>
    <s v="Double"/>
    <x v="0"/>
    <n v="5"/>
    <s v="Non Refundable"/>
    <n v="321.48"/>
    <x v="0"/>
    <s v="CANCELLED"/>
    <n v="0"/>
    <x v="2"/>
  </r>
  <r>
    <s v="BKG10177"/>
    <x v="1"/>
    <x v="3"/>
    <x v="16"/>
    <x v="125"/>
    <n v="12"/>
    <n v="3"/>
    <n v="0"/>
    <x v="1"/>
    <s v="Double"/>
    <x v="2"/>
    <n v="4"/>
    <s v="Non Refundable"/>
    <n v="745.47"/>
    <x v="1"/>
    <s v="BOOKED"/>
    <n v="1"/>
    <x v="3"/>
  </r>
  <r>
    <s v="BKG10178"/>
    <x v="1"/>
    <x v="3"/>
    <x v="238"/>
    <x v="243"/>
    <n v="2"/>
    <n v="3"/>
    <n v="3"/>
    <x v="0"/>
    <s v="Family"/>
    <x v="0"/>
    <n v="1"/>
    <s v="Non Refundable"/>
    <n v="560.94000000000005"/>
    <x v="0"/>
    <s v="CANCELLED"/>
    <n v="0"/>
    <x v="2"/>
  </r>
  <r>
    <s v="BKG10182"/>
    <x v="1"/>
    <x v="2"/>
    <x v="135"/>
    <x v="110"/>
    <n v="2"/>
    <n v="1"/>
    <n v="1"/>
    <x v="0"/>
    <s v="Single"/>
    <x v="0"/>
    <n v="2"/>
    <s v="Non Refundable"/>
    <n v="453.91"/>
    <x v="0"/>
    <s v="CANCELLED"/>
    <n v="0"/>
    <x v="0"/>
  </r>
  <r>
    <s v="BKG10184"/>
    <x v="0"/>
    <x v="2"/>
    <x v="42"/>
    <x v="85"/>
    <n v="13"/>
    <n v="2"/>
    <n v="3"/>
    <x v="1"/>
    <s v="Suite"/>
    <x v="3"/>
    <n v="0"/>
    <s v="Non Refundable"/>
    <n v="98.24"/>
    <x v="0"/>
    <s v="CANCELLED"/>
    <n v="0"/>
    <x v="0"/>
  </r>
  <r>
    <s v="BKG10186"/>
    <x v="0"/>
    <x v="1"/>
    <x v="89"/>
    <x v="244"/>
    <n v="7"/>
    <n v="3"/>
    <n v="1"/>
    <x v="3"/>
    <s v="Luxury"/>
    <x v="1"/>
    <n v="1"/>
    <s v="Non Refundable"/>
    <n v="870.91"/>
    <x v="0"/>
    <s v="CANCELLED"/>
    <n v="0"/>
    <x v="1"/>
  </r>
  <r>
    <s v="BKG10191"/>
    <x v="1"/>
    <x v="3"/>
    <x v="147"/>
    <x v="32"/>
    <n v="10"/>
    <n v="1"/>
    <n v="0"/>
    <x v="1"/>
    <s v="Luxury"/>
    <x v="0"/>
    <n v="0"/>
    <s v="Non Refundable"/>
    <n v="318.32"/>
    <x v="0"/>
    <s v="CANCELLED"/>
    <n v="0"/>
    <x v="2"/>
  </r>
  <r>
    <s v="BKG10197"/>
    <x v="1"/>
    <x v="2"/>
    <x v="122"/>
    <x v="61"/>
    <n v="11"/>
    <n v="4"/>
    <n v="3"/>
    <x v="2"/>
    <s v="Double"/>
    <x v="1"/>
    <n v="2"/>
    <s v="Non Refundable"/>
    <n v="243.52"/>
    <x v="0"/>
    <s v="CANCELLED"/>
    <n v="0"/>
    <x v="0"/>
  </r>
  <r>
    <s v="BKG10201"/>
    <x v="0"/>
    <x v="2"/>
    <x v="224"/>
    <x v="83"/>
    <n v="6"/>
    <n v="2"/>
    <n v="3"/>
    <x v="1"/>
    <s v="Single"/>
    <x v="1"/>
    <n v="0"/>
    <s v="Non Refundable"/>
    <n v="580.19000000000005"/>
    <x v="0"/>
    <s v="CANCELLED"/>
    <n v="0"/>
    <x v="0"/>
  </r>
  <r>
    <s v="BKG10202"/>
    <x v="0"/>
    <x v="2"/>
    <x v="103"/>
    <x v="245"/>
    <n v="3"/>
    <n v="3"/>
    <n v="3"/>
    <x v="3"/>
    <s v="Double"/>
    <x v="1"/>
    <n v="3"/>
    <s v="Non Refundable"/>
    <n v="813.86"/>
    <x v="0"/>
    <s v="CANCELLED"/>
    <n v="0"/>
    <x v="0"/>
  </r>
  <r>
    <s v="BKG10203"/>
    <x v="0"/>
    <x v="1"/>
    <x v="239"/>
    <x v="151"/>
    <n v="9"/>
    <n v="2"/>
    <n v="1"/>
    <x v="2"/>
    <s v="Suite"/>
    <x v="1"/>
    <n v="5"/>
    <s v="Non Refundable"/>
    <n v="118"/>
    <x v="0"/>
    <s v="CANCELLED"/>
    <n v="0"/>
    <x v="0"/>
  </r>
  <r>
    <s v="BKG10206"/>
    <x v="0"/>
    <x v="1"/>
    <x v="240"/>
    <x v="223"/>
    <n v="5"/>
    <n v="2"/>
    <n v="2"/>
    <x v="2"/>
    <s v="Single"/>
    <x v="2"/>
    <n v="5"/>
    <s v="Non Refundable"/>
    <n v="841.31"/>
    <x v="1"/>
    <s v="BOOKED"/>
    <n v="1"/>
    <x v="1"/>
  </r>
  <r>
    <s v="BKG10207"/>
    <x v="0"/>
    <x v="1"/>
    <x v="159"/>
    <x v="214"/>
    <n v="12"/>
    <n v="1"/>
    <n v="2"/>
    <x v="3"/>
    <s v="Double"/>
    <x v="2"/>
    <n v="4"/>
    <s v="Non Refundable"/>
    <n v="119.02"/>
    <x v="1"/>
    <s v="BOOKED"/>
    <n v="1"/>
    <x v="1"/>
  </r>
  <r>
    <s v="BKG10208"/>
    <x v="1"/>
    <x v="2"/>
    <x v="224"/>
    <x v="246"/>
    <n v="1"/>
    <n v="2"/>
    <n v="2"/>
    <x v="3"/>
    <s v="Family"/>
    <x v="0"/>
    <n v="4"/>
    <s v="Non Refundable"/>
    <n v="217.95"/>
    <x v="0"/>
    <s v="CANCELLED"/>
    <n v="0"/>
    <x v="0"/>
  </r>
  <r>
    <s v="BKG10212"/>
    <x v="0"/>
    <x v="1"/>
    <x v="11"/>
    <x v="163"/>
    <n v="6"/>
    <n v="4"/>
    <n v="0"/>
    <x v="0"/>
    <s v="Suite"/>
    <x v="3"/>
    <n v="0"/>
    <s v="Non Refundable"/>
    <n v="867.38"/>
    <x v="0"/>
    <s v="CANCELLED"/>
    <n v="0"/>
    <x v="1"/>
  </r>
  <r>
    <s v="BKG10217"/>
    <x v="1"/>
    <x v="3"/>
    <x v="215"/>
    <x v="247"/>
    <n v="6"/>
    <n v="2"/>
    <n v="3"/>
    <x v="3"/>
    <s v="Family"/>
    <x v="1"/>
    <n v="5"/>
    <s v="Non Refundable"/>
    <n v="608.48"/>
    <x v="1"/>
    <s v="BOOKED"/>
    <n v="1"/>
    <x v="2"/>
  </r>
  <r>
    <s v="BKG10219"/>
    <x v="1"/>
    <x v="3"/>
    <x v="153"/>
    <x v="96"/>
    <n v="10"/>
    <n v="4"/>
    <n v="2"/>
    <x v="3"/>
    <s v="Suite"/>
    <x v="2"/>
    <n v="3"/>
    <s v="Non Refundable"/>
    <n v="885.47"/>
    <x v="0"/>
    <s v="CANCELLED"/>
    <n v="0"/>
    <x v="0"/>
  </r>
  <r>
    <s v="BKG10220"/>
    <x v="1"/>
    <x v="0"/>
    <x v="1"/>
    <x v="42"/>
    <n v="9"/>
    <n v="4"/>
    <n v="3"/>
    <x v="3"/>
    <s v="Luxury"/>
    <x v="3"/>
    <n v="5"/>
    <s v="Non Refundable"/>
    <n v="767.95"/>
    <x v="1"/>
    <s v="BOOKED"/>
    <n v="1"/>
    <x v="0"/>
  </r>
  <r>
    <s v="BKG10224"/>
    <x v="1"/>
    <x v="0"/>
    <x v="63"/>
    <x v="248"/>
    <n v="9"/>
    <n v="1"/>
    <n v="2"/>
    <x v="3"/>
    <s v="Suite"/>
    <x v="2"/>
    <n v="0"/>
    <s v="Non Refundable"/>
    <n v="322.42"/>
    <x v="1"/>
    <s v="BOOKED"/>
    <n v="1"/>
    <x v="0"/>
  </r>
  <r>
    <s v="BKG10235"/>
    <x v="0"/>
    <x v="0"/>
    <x v="241"/>
    <x v="249"/>
    <n v="1"/>
    <n v="1"/>
    <n v="2"/>
    <x v="3"/>
    <s v="Luxury"/>
    <x v="1"/>
    <n v="4"/>
    <s v="Non Refundable"/>
    <n v="344.24"/>
    <x v="1"/>
    <s v="BOOKED"/>
    <n v="1"/>
    <x v="0"/>
  </r>
  <r>
    <s v="BKG10237"/>
    <x v="0"/>
    <x v="2"/>
    <x v="242"/>
    <x v="250"/>
    <n v="2"/>
    <n v="2"/>
    <n v="0"/>
    <x v="3"/>
    <s v="Single"/>
    <x v="3"/>
    <n v="1"/>
    <s v="Non Refundable"/>
    <n v="806.75"/>
    <x v="1"/>
    <s v="BOOKED"/>
    <n v="1"/>
    <x v="0"/>
  </r>
  <r>
    <s v="BKG10238"/>
    <x v="0"/>
    <x v="1"/>
    <x v="243"/>
    <x v="58"/>
    <n v="1"/>
    <n v="1"/>
    <n v="3"/>
    <x v="3"/>
    <s v="Double"/>
    <x v="0"/>
    <n v="3"/>
    <s v="Non Refundable"/>
    <n v="723.49"/>
    <x v="1"/>
    <s v="BOOKED"/>
    <n v="1"/>
    <x v="1"/>
  </r>
  <r>
    <s v="BKG10241"/>
    <x v="1"/>
    <x v="1"/>
    <x v="244"/>
    <x v="65"/>
    <n v="7"/>
    <n v="4"/>
    <n v="0"/>
    <x v="0"/>
    <s v="Family"/>
    <x v="3"/>
    <n v="0"/>
    <s v="Non Refundable"/>
    <n v="433.05"/>
    <x v="1"/>
    <s v="BOOKED"/>
    <n v="1"/>
    <x v="1"/>
  </r>
  <r>
    <s v="BKG10242"/>
    <x v="0"/>
    <x v="1"/>
    <x v="124"/>
    <x v="251"/>
    <n v="12"/>
    <n v="1"/>
    <n v="2"/>
    <x v="0"/>
    <s v="Suite"/>
    <x v="3"/>
    <n v="3"/>
    <s v="Non Refundable"/>
    <n v="777.28"/>
    <x v="0"/>
    <s v="CANCELLED"/>
    <n v="0"/>
    <x v="1"/>
  </r>
  <r>
    <s v="BKG10244"/>
    <x v="0"/>
    <x v="1"/>
    <x v="27"/>
    <x v="197"/>
    <n v="8"/>
    <n v="1"/>
    <n v="1"/>
    <x v="0"/>
    <s v="Suite"/>
    <x v="2"/>
    <n v="1"/>
    <s v="Non Refundable"/>
    <n v="81.02"/>
    <x v="0"/>
    <s v="CANCELLED"/>
    <n v="0"/>
    <x v="0"/>
  </r>
  <r>
    <s v="BKG10248"/>
    <x v="1"/>
    <x v="0"/>
    <x v="209"/>
    <x v="29"/>
    <n v="6"/>
    <n v="4"/>
    <n v="0"/>
    <x v="1"/>
    <s v="Single"/>
    <x v="2"/>
    <n v="2"/>
    <s v="Non Refundable"/>
    <n v="969.69"/>
    <x v="1"/>
    <s v="BOOKED"/>
    <n v="1"/>
    <x v="0"/>
  </r>
  <r>
    <s v="BKG10249"/>
    <x v="0"/>
    <x v="1"/>
    <x v="217"/>
    <x v="252"/>
    <n v="4"/>
    <n v="4"/>
    <n v="1"/>
    <x v="0"/>
    <s v="Suite"/>
    <x v="3"/>
    <n v="1"/>
    <s v="Non Refundable"/>
    <n v="778.92"/>
    <x v="0"/>
    <s v="CANCELLED"/>
    <n v="0"/>
    <x v="0"/>
  </r>
  <r>
    <s v="BKG10250"/>
    <x v="0"/>
    <x v="1"/>
    <x v="151"/>
    <x v="253"/>
    <n v="4"/>
    <n v="2"/>
    <n v="2"/>
    <x v="1"/>
    <s v="Luxury"/>
    <x v="1"/>
    <n v="2"/>
    <s v="Non Refundable"/>
    <n v="740.53"/>
    <x v="0"/>
    <s v="CANCELLED"/>
    <n v="0"/>
    <x v="1"/>
  </r>
  <r>
    <s v="BKG10251"/>
    <x v="0"/>
    <x v="0"/>
    <x v="157"/>
    <x v="32"/>
    <n v="13"/>
    <n v="4"/>
    <n v="3"/>
    <x v="0"/>
    <s v="Luxury"/>
    <x v="3"/>
    <n v="2"/>
    <s v="Non Refundable"/>
    <n v="719.31"/>
    <x v="0"/>
    <s v="CANCELLED"/>
    <n v="0"/>
    <x v="0"/>
  </r>
  <r>
    <s v="BKG10253"/>
    <x v="0"/>
    <x v="3"/>
    <x v="168"/>
    <x v="166"/>
    <n v="13"/>
    <n v="1"/>
    <n v="0"/>
    <x v="1"/>
    <s v="Family"/>
    <x v="1"/>
    <n v="2"/>
    <s v="Non Refundable"/>
    <n v="645.15"/>
    <x v="1"/>
    <s v="BOOKED"/>
    <n v="1"/>
    <x v="0"/>
  </r>
  <r>
    <s v="BKG10256"/>
    <x v="0"/>
    <x v="2"/>
    <x v="91"/>
    <x v="87"/>
    <n v="11"/>
    <n v="4"/>
    <n v="0"/>
    <x v="1"/>
    <s v="Luxury"/>
    <x v="0"/>
    <n v="4"/>
    <s v="Non Refundable"/>
    <n v="129.66999999999999"/>
    <x v="0"/>
    <s v="CANCELLED"/>
    <n v="0"/>
    <x v="0"/>
  </r>
  <r>
    <s v="BKG10257"/>
    <x v="0"/>
    <x v="0"/>
    <x v="221"/>
    <x v="249"/>
    <n v="9"/>
    <n v="4"/>
    <n v="0"/>
    <x v="3"/>
    <s v="Luxury"/>
    <x v="1"/>
    <n v="3"/>
    <s v="Non Refundable"/>
    <n v="659.92"/>
    <x v="1"/>
    <s v="BOOKED"/>
    <n v="1"/>
    <x v="0"/>
  </r>
  <r>
    <s v="BKG10258"/>
    <x v="0"/>
    <x v="0"/>
    <x v="245"/>
    <x v="41"/>
    <n v="14"/>
    <n v="1"/>
    <n v="1"/>
    <x v="1"/>
    <s v="Family"/>
    <x v="3"/>
    <n v="1"/>
    <s v="Non Refundable"/>
    <n v="753.87"/>
    <x v="0"/>
    <s v="CANCELLED"/>
    <n v="0"/>
    <x v="0"/>
  </r>
  <r>
    <s v="BKG10259"/>
    <x v="1"/>
    <x v="3"/>
    <x v="12"/>
    <x v="130"/>
    <n v="12"/>
    <n v="2"/>
    <n v="2"/>
    <x v="1"/>
    <s v="Luxury"/>
    <x v="3"/>
    <n v="3"/>
    <s v="Non Refundable"/>
    <n v="479.23"/>
    <x v="1"/>
    <s v="BOOKED"/>
    <n v="1"/>
    <x v="2"/>
  </r>
  <r>
    <s v="BKG10262"/>
    <x v="0"/>
    <x v="1"/>
    <x v="246"/>
    <x v="210"/>
    <n v="7"/>
    <n v="3"/>
    <n v="0"/>
    <x v="2"/>
    <s v="Double"/>
    <x v="1"/>
    <n v="2"/>
    <s v="Non Refundable"/>
    <n v="262.83"/>
    <x v="1"/>
    <s v="BOOKED"/>
    <n v="1"/>
    <x v="1"/>
  </r>
  <r>
    <s v="BKG10265"/>
    <x v="0"/>
    <x v="0"/>
    <x v="218"/>
    <x v="69"/>
    <n v="13"/>
    <n v="1"/>
    <n v="2"/>
    <x v="1"/>
    <s v="Family"/>
    <x v="2"/>
    <n v="4"/>
    <s v="Non Refundable"/>
    <n v="234.25"/>
    <x v="1"/>
    <s v="BOOKED"/>
    <n v="1"/>
    <x v="0"/>
  </r>
  <r>
    <s v="BKG10267"/>
    <x v="1"/>
    <x v="1"/>
    <x v="129"/>
    <x v="254"/>
    <n v="1"/>
    <n v="2"/>
    <n v="3"/>
    <x v="1"/>
    <s v="Luxury"/>
    <x v="3"/>
    <n v="5"/>
    <s v="Non Refundable"/>
    <n v="277.37"/>
    <x v="1"/>
    <s v="BOOKED"/>
    <n v="1"/>
    <x v="1"/>
  </r>
  <r>
    <s v="BKG10270"/>
    <x v="0"/>
    <x v="0"/>
    <x v="35"/>
    <x v="130"/>
    <n v="3"/>
    <n v="3"/>
    <n v="0"/>
    <x v="1"/>
    <s v="Family"/>
    <x v="0"/>
    <n v="0"/>
    <s v="Non Refundable"/>
    <n v="487.23"/>
    <x v="0"/>
    <s v="CANCELLED"/>
    <n v="0"/>
    <x v="0"/>
  </r>
  <r>
    <s v="BKG10276"/>
    <x v="1"/>
    <x v="0"/>
    <x v="247"/>
    <x v="255"/>
    <n v="2"/>
    <n v="3"/>
    <n v="0"/>
    <x v="2"/>
    <s v="Luxury"/>
    <x v="0"/>
    <n v="5"/>
    <s v="Non Refundable"/>
    <n v="972.3"/>
    <x v="0"/>
    <s v="CANCELLED"/>
    <n v="0"/>
    <x v="0"/>
  </r>
  <r>
    <s v="BKG10277"/>
    <x v="1"/>
    <x v="1"/>
    <x v="32"/>
    <x v="233"/>
    <n v="14"/>
    <n v="4"/>
    <n v="2"/>
    <x v="3"/>
    <s v="Double"/>
    <x v="0"/>
    <n v="4"/>
    <s v="Non Refundable"/>
    <n v="695.2"/>
    <x v="1"/>
    <s v="BOOKED"/>
    <n v="1"/>
    <x v="1"/>
  </r>
  <r>
    <s v="BKG10278"/>
    <x v="1"/>
    <x v="1"/>
    <x v="248"/>
    <x v="103"/>
    <n v="10"/>
    <n v="2"/>
    <n v="1"/>
    <x v="3"/>
    <s v="Double"/>
    <x v="0"/>
    <n v="4"/>
    <s v="Non Refundable"/>
    <n v="335.06"/>
    <x v="0"/>
    <s v="CANCELLED"/>
    <n v="0"/>
    <x v="1"/>
  </r>
  <r>
    <s v="BKG10283"/>
    <x v="0"/>
    <x v="3"/>
    <x v="217"/>
    <x v="141"/>
    <n v="12"/>
    <n v="1"/>
    <n v="0"/>
    <x v="0"/>
    <s v="Family"/>
    <x v="0"/>
    <n v="4"/>
    <s v="Non Refundable"/>
    <n v="193.01"/>
    <x v="0"/>
    <s v="CANCELLED"/>
    <n v="0"/>
    <x v="0"/>
  </r>
  <r>
    <s v="BKG10291"/>
    <x v="0"/>
    <x v="2"/>
    <x v="151"/>
    <x v="256"/>
    <n v="11"/>
    <n v="3"/>
    <n v="1"/>
    <x v="2"/>
    <s v="Suite"/>
    <x v="2"/>
    <n v="5"/>
    <s v="Non Refundable"/>
    <n v="66.400000000000006"/>
    <x v="0"/>
    <s v="CANCELLED"/>
    <n v="0"/>
    <x v="0"/>
  </r>
  <r>
    <s v="BKG10293"/>
    <x v="1"/>
    <x v="0"/>
    <x v="232"/>
    <x v="239"/>
    <n v="13"/>
    <n v="2"/>
    <n v="1"/>
    <x v="3"/>
    <s v="Family"/>
    <x v="1"/>
    <n v="5"/>
    <s v="Non Refundable"/>
    <n v="449.67"/>
    <x v="1"/>
    <s v="BOOKED"/>
    <n v="1"/>
    <x v="0"/>
  </r>
  <r>
    <s v="BKG10295"/>
    <x v="1"/>
    <x v="1"/>
    <x v="55"/>
    <x v="257"/>
    <n v="2"/>
    <n v="2"/>
    <n v="3"/>
    <x v="2"/>
    <s v="Double"/>
    <x v="2"/>
    <n v="5"/>
    <s v="Non Refundable"/>
    <n v="439.09"/>
    <x v="1"/>
    <s v="BOOKED"/>
    <n v="1"/>
    <x v="1"/>
  </r>
  <r>
    <s v="BKG10302"/>
    <x v="1"/>
    <x v="0"/>
    <x v="249"/>
    <x v="100"/>
    <n v="6"/>
    <n v="4"/>
    <n v="0"/>
    <x v="3"/>
    <s v="Family"/>
    <x v="0"/>
    <n v="4"/>
    <s v="Non Refundable"/>
    <n v="236.62"/>
    <x v="0"/>
    <s v="CANCELLED"/>
    <n v="0"/>
    <x v="4"/>
  </r>
  <r>
    <s v="BKG10309"/>
    <x v="0"/>
    <x v="1"/>
    <x v="250"/>
    <x v="26"/>
    <n v="9"/>
    <n v="1"/>
    <n v="1"/>
    <x v="2"/>
    <s v="Double"/>
    <x v="1"/>
    <n v="5"/>
    <s v="Non Refundable"/>
    <n v="630.47"/>
    <x v="0"/>
    <s v="CANCELLED"/>
    <n v="0"/>
    <x v="1"/>
  </r>
  <r>
    <s v="BKG10310"/>
    <x v="1"/>
    <x v="3"/>
    <x v="251"/>
    <x v="148"/>
    <n v="1"/>
    <n v="4"/>
    <n v="2"/>
    <x v="0"/>
    <s v="Double"/>
    <x v="2"/>
    <n v="1"/>
    <s v="Non Refundable"/>
    <n v="846.2"/>
    <x v="0"/>
    <s v="CANCELLED"/>
    <n v="0"/>
    <x v="2"/>
  </r>
  <r>
    <s v="BKG10312"/>
    <x v="1"/>
    <x v="1"/>
    <x v="145"/>
    <x v="164"/>
    <n v="1"/>
    <n v="2"/>
    <n v="2"/>
    <x v="0"/>
    <s v="Family"/>
    <x v="1"/>
    <n v="3"/>
    <s v="Non Refundable"/>
    <n v="611.9"/>
    <x v="0"/>
    <s v="CANCELLED"/>
    <n v="0"/>
    <x v="1"/>
  </r>
  <r>
    <s v="BKG10313"/>
    <x v="1"/>
    <x v="0"/>
    <x v="28"/>
    <x v="107"/>
    <n v="8"/>
    <n v="4"/>
    <n v="0"/>
    <x v="1"/>
    <s v="Single"/>
    <x v="0"/>
    <n v="1"/>
    <s v="Non Refundable"/>
    <n v="424.78"/>
    <x v="1"/>
    <s v="BOOKED"/>
    <n v="1"/>
    <x v="0"/>
  </r>
  <r>
    <s v="BKG10315"/>
    <x v="1"/>
    <x v="0"/>
    <x v="84"/>
    <x v="258"/>
    <n v="11"/>
    <n v="1"/>
    <n v="2"/>
    <x v="1"/>
    <s v="Double"/>
    <x v="3"/>
    <n v="0"/>
    <s v="Non Refundable"/>
    <n v="199.34"/>
    <x v="1"/>
    <s v="BOOKED"/>
    <n v="1"/>
    <x v="0"/>
  </r>
  <r>
    <s v="BKG10318"/>
    <x v="1"/>
    <x v="0"/>
    <x v="219"/>
    <x v="106"/>
    <n v="13"/>
    <n v="4"/>
    <n v="1"/>
    <x v="1"/>
    <s v="Family"/>
    <x v="1"/>
    <n v="4"/>
    <s v="Non Refundable"/>
    <n v="86.72"/>
    <x v="1"/>
    <s v="BOOKED"/>
    <n v="1"/>
    <x v="0"/>
  </r>
  <r>
    <s v="BKG10320"/>
    <x v="0"/>
    <x v="2"/>
    <x v="182"/>
    <x v="245"/>
    <n v="4"/>
    <n v="4"/>
    <n v="1"/>
    <x v="2"/>
    <s v="Family"/>
    <x v="1"/>
    <n v="4"/>
    <s v="Non Refundable"/>
    <n v="710.41"/>
    <x v="0"/>
    <s v="CANCELLED"/>
    <n v="0"/>
    <x v="0"/>
  </r>
  <r>
    <s v="BKG10321"/>
    <x v="0"/>
    <x v="3"/>
    <x v="144"/>
    <x v="97"/>
    <n v="9"/>
    <n v="3"/>
    <n v="3"/>
    <x v="2"/>
    <s v="Family"/>
    <x v="3"/>
    <n v="3"/>
    <s v="Non Refundable"/>
    <n v="332.56"/>
    <x v="1"/>
    <s v="BOOKED"/>
    <n v="1"/>
    <x v="2"/>
  </r>
  <r>
    <s v="BKG10327"/>
    <x v="1"/>
    <x v="1"/>
    <x v="252"/>
    <x v="153"/>
    <n v="13"/>
    <n v="4"/>
    <n v="0"/>
    <x v="2"/>
    <s v="Luxury"/>
    <x v="2"/>
    <n v="1"/>
    <s v="Non Refundable"/>
    <n v="795.47"/>
    <x v="0"/>
    <s v="CANCELLED"/>
    <n v="0"/>
    <x v="1"/>
  </r>
  <r>
    <s v="BKG10330"/>
    <x v="1"/>
    <x v="2"/>
    <x v="242"/>
    <x v="259"/>
    <n v="1"/>
    <n v="3"/>
    <n v="2"/>
    <x v="3"/>
    <s v="Double"/>
    <x v="1"/>
    <n v="2"/>
    <s v="Non Refundable"/>
    <n v="711.91"/>
    <x v="1"/>
    <s v="BOOKED"/>
    <n v="1"/>
    <x v="0"/>
  </r>
  <r>
    <s v="BKG10334"/>
    <x v="0"/>
    <x v="2"/>
    <x v="165"/>
    <x v="76"/>
    <n v="12"/>
    <n v="1"/>
    <n v="0"/>
    <x v="1"/>
    <s v="Single"/>
    <x v="2"/>
    <n v="5"/>
    <s v="Non Refundable"/>
    <n v="873.91"/>
    <x v="0"/>
    <s v="CANCELLED"/>
    <n v="0"/>
    <x v="0"/>
  </r>
  <r>
    <s v="BKG10335"/>
    <x v="1"/>
    <x v="2"/>
    <x v="136"/>
    <x v="209"/>
    <n v="12"/>
    <n v="2"/>
    <n v="0"/>
    <x v="1"/>
    <s v="Suite"/>
    <x v="0"/>
    <n v="3"/>
    <s v="Non Refundable"/>
    <n v="102.36"/>
    <x v="1"/>
    <s v="BOOKED"/>
    <n v="1"/>
    <x v="0"/>
  </r>
  <r>
    <s v="BKG10339"/>
    <x v="0"/>
    <x v="0"/>
    <x v="253"/>
    <x v="260"/>
    <n v="8"/>
    <n v="3"/>
    <n v="3"/>
    <x v="1"/>
    <s v="Family"/>
    <x v="0"/>
    <n v="1"/>
    <s v="Non Refundable"/>
    <n v="71.55"/>
    <x v="0"/>
    <s v="CANCELLED"/>
    <n v="0"/>
    <x v="4"/>
  </r>
  <r>
    <s v="BKG10349"/>
    <x v="1"/>
    <x v="1"/>
    <x v="0"/>
    <x v="261"/>
    <n v="13"/>
    <n v="4"/>
    <n v="2"/>
    <x v="2"/>
    <s v="Family"/>
    <x v="0"/>
    <n v="1"/>
    <s v="Non Refundable"/>
    <n v="78.42"/>
    <x v="0"/>
    <s v="CANCELLED"/>
    <n v="0"/>
    <x v="1"/>
  </r>
  <r>
    <s v="BKG10355"/>
    <x v="0"/>
    <x v="1"/>
    <x v="142"/>
    <x v="202"/>
    <n v="12"/>
    <n v="1"/>
    <n v="2"/>
    <x v="2"/>
    <s v="Double"/>
    <x v="0"/>
    <n v="1"/>
    <s v="Non Refundable"/>
    <n v="851.65"/>
    <x v="0"/>
    <s v="CANCELLED"/>
    <n v="0"/>
    <x v="1"/>
  </r>
  <r>
    <s v="BKG10356"/>
    <x v="1"/>
    <x v="0"/>
    <x v="181"/>
    <x v="25"/>
    <n v="1"/>
    <n v="3"/>
    <n v="0"/>
    <x v="1"/>
    <s v="Luxury"/>
    <x v="2"/>
    <n v="1"/>
    <s v="Non Refundable"/>
    <n v="690.65"/>
    <x v="1"/>
    <s v="BOOKED"/>
    <n v="1"/>
    <x v="0"/>
  </r>
  <r>
    <s v="BKG10365"/>
    <x v="1"/>
    <x v="0"/>
    <x v="156"/>
    <x v="262"/>
    <n v="6"/>
    <n v="3"/>
    <n v="3"/>
    <x v="0"/>
    <s v="Double"/>
    <x v="0"/>
    <n v="3"/>
    <s v="Non Refundable"/>
    <n v="692.16"/>
    <x v="1"/>
    <s v="BOOKED"/>
    <n v="1"/>
    <x v="4"/>
  </r>
  <r>
    <s v="BKG10366"/>
    <x v="0"/>
    <x v="2"/>
    <x v="254"/>
    <x v="68"/>
    <n v="13"/>
    <n v="1"/>
    <n v="2"/>
    <x v="2"/>
    <s v="Suite"/>
    <x v="1"/>
    <n v="0"/>
    <s v="Non Refundable"/>
    <n v="225.15"/>
    <x v="0"/>
    <s v="CANCELLED"/>
    <n v="0"/>
    <x v="0"/>
  </r>
  <r>
    <s v="BKG10370"/>
    <x v="0"/>
    <x v="0"/>
    <x v="255"/>
    <x v="185"/>
    <n v="14"/>
    <n v="2"/>
    <n v="2"/>
    <x v="3"/>
    <s v="Single"/>
    <x v="3"/>
    <n v="2"/>
    <s v="Non Refundable"/>
    <n v="647.02"/>
    <x v="1"/>
    <s v="BOOKED"/>
    <n v="1"/>
    <x v="0"/>
  </r>
  <r>
    <s v="BKG10373"/>
    <x v="0"/>
    <x v="3"/>
    <x v="15"/>
    <x v="214"/>
    <n v="13"/>
    <n v="4"/>
    <n v="1"/>
    <x v="1"/>
    <s v="Single"/>
    <x v="0"/>
    <n v="1"/>
    <s v="Non Refundable"/>
    <n v="117.31"/>
    <x v="0"/>
    <s v="CANCELLED"/>
    <n v="0"/>
    <x v="2"/>
  </r>
  <r>
    <s v="BKG10375"/>
    <x v="0"/>
    <x v="1"/>
    <x v="152"/>
    <x v="8"/>
    <n v="9"/>
    <n v="3"/>
    <n v="3"/>
    <x v="2"/>
    <s v="Luxury"/>
    <x v="3"/>
    <n v="2"/>
    <s v="Non Refundable"/>
    <n v="625.28"/>
    <x v="1"/>
    <s v="BOOKED"/>
    <n v="1"/>
    <x v="1"/>
  </r>
  <r>
    <s v="BKG10379"/>
    <x v="0"/>
    <x v="1"/>
    <x v="49"/>
    <x v="0"/>
    <n v="9"/>
    <n v="1"/>
    <n v="1"/>
    <x v="0"/>
    <s v="Suite"/>
    <x v="2"/>
    <n v="0"/>
    <s v="Non Refundable"/>
    <n v="857.86"/>
    <x v="0"/>
    <s v="CANCELLED"/>
    <n v="0"/>
    <x v="1"/>
  </r>
  <r>
    <s v="BKG10380"/>
    <x v="1"/>
    <x v="2"/>
    <x v="112"/>
    <x v="208"/>
    <n v="6"/>
    <n v="4"/>
    <n v="3"/>
    <x v="2"/>
    <s v="Suite"/>
    <x v="0"/>
    <n v="2"/>
    <s v="Non Refundable"/>
    <n v="858.43"/>
    <x v="0"/>
    <s v="CANCELLED"/>
    <n v="0"/>
    <x v="0"/>
  </r>
  <r>
    <s v="BKG10381"/>
    <x v="1"/>
    <x v="1"/>
    <x v="256"/>
    <x v="58"/>
    <n v="4"/>
    <n v="3"/>
    <n v="1"/>
    <x v="2"/>
    <s v="Single"/>
    <x v="0"/>
    <n v="3"/>
    <s v="Non Refundable"/>
    <n v="343.73"/>
    <x v="0"/>
    <s v="CANCELLED"/>
    <n v="0"/>
    <x v="0"/>
  </r>
  <r>
    <s v="BKG10383"/>
    <x v="0"/>
    <x v="1"/>
    <x v="74"/>
    <x v="68"/>
    <n v="1"/>
    <n v="4"/>
    <n v="0"/>
    <x v="2"/>
    <s v="Suite"/>
    <x v="1"/>
    <n v="5"/>
    <s v="Non Refundable"/>
    <n v="641.80999999999995"/>
    <x v="0"/>
    <s v="CANCELLED"/>
    <n v="0"/>
    <x v="0"/>
  </r>
  <r>
    <s v="BKG10386"/>
    <x v="1"/>
    <x v="0"/>
    <x v="113"/>
    <x v="77"/>
    <n v="8"/>
    <n v="4"/>
    <n v="0"/>
    <x v="3"/>
    <s v="Double"/>
    <x v="1"/>
    <n v="5"/>
    <s v="Non Refundable"/>
    <n v="860.41"/>
    <x v="0"/>
    <s v="CANCELLED"/>
    <n v="0"/>
    <x v="4"/>
  </r>
  <r>
    <s v="BKG10387"/>
    <x v="0"/>
    <x v="0"/>
    <x v="185"/>
    <x v="105"/>
    <n v="14"/>
    <n v="4"/>
    <n v="3"/>
    <x v="0"/>
    <s v="Luxury"/>
    <x v="1"/>
    <n v="3"/>
    <s v="Non Refundable"/>
    <n v="602.38"/>
    <x v="1"/>
    <s v="BOOKED"/>
    <n v="1"/>
    <x v="0"/>
  </r>
  <r>
    <s v="BKG10389"/>
    <x v="0"/>
    <x v="2"/>
    <x v="134"/>
    <x v="50"/>
    <n v="13"/>
    <n v="1"/>
    <n v="1"/>
    <x v="2"/>
    <s v="Single"/>
    <x v="3"/>
    <n v="4"/>
    <s v="Non Refundable"/>
    <n v="144.1"/>
    <x v="1"/>
    <s v="BOOKED"/>
    <n v="1"/>
    <x v="0"/>
  </r>
  <r>
    <s v="BKG10395"/>
    <x v="0"/>
    <x v="1"/>
    <x v="94"/>
    <x v="263"/>
    <n v="14"/>
    <n v="1"/>
    <n v="0"/>
    <x v="2"/>
    <s v="Family"/>
    <x v="0"/>
    <n v="4"/>
    <s v="Non Refundable"/>
    <n v="919.81"/>
    <x v="0"/>
    <s v="CANCELLED"/>
    <n v="0"/>
    <x v="1"/>
  </r>
  <r>
    <s v="BKG10396"/>
    <x v="1"/>
    <x v="0"/>
    <x v="121"/>
    <x v="108"/>
    <n v="1"/>
    <n v="3"/>
    <n v="0"/>
    <x v="1"/>
    <s v="Luxury"/>
    <x v="1"/>
    <n v="4"/>
    <s v="Non Refundable"/>
    <n v="450.22"/>
    <x v="1"/>
    <s v="BOOKED"/>
    <n v="1"/>
    <x v="0"/>
  </r>
  <r>
    <s v="BKG10399"/>
    <x v="0"/>
    <x v="2"/>
    <x v="257"/>
    <x v="125"/>
    <n v="8"/>
    <n v="2"/>
    <n v="3"/>
    <x v="1"/>
    <s v="Double"/>
    <x v="3"/>
    <n v="5"/>
    <s v="Non Refundable"/>
    <n v="186.96"/>
    <x v="0"/>
    <s v="CANCELLED"/>
    <n v="0"/>
    <x v="0"/>
  </r>
  <r>
    <s v="BKG10400"/>
    <x v="0"/>
    <x v="2"/>
    <x v="71"/>
    <x v="137"/>
    <n v="5"/>
    <n v="4"/>
    <n v="1"/>
    <x v="0"/>
    <s v="Family"/>
    <x v="2"/>
    <n v="4"/>
    <s v="Non Refundable"/>
    <n v="355.94"/>
    <x v="0"/>
    <s v="CANCELLED"/>
    <n v="0"/>
    <x v="0"/>
  </r>
  <r>
    <s v="BKG10402"/>
    <x v="0"/>
    <x v="0"/>
    <x v="258"/>
    <x v="100"/>
    <n v="11"/>
    <n v="4"/>
    <n v="1"/>
    <x v="2"/>
    <s v="Family"/>
    <x v="2"/>
    <n v="4"/>
    <s v="Non Refundable"/>
    <n v="683.24"/>
    <x v="1"/>
    <s v="BOOKED"/>
    <n v="1"/>
    <x v="4"/>
  </r>
  <r>
    <s v="BKG10405"/>
    <x v="0"/>
    <x v="3"/>
    <x v="76"/>
    <x v="264"/>
    <n v="2"/>
    <n v="2"/>
    <n v="0"/>
    <x v="1"/>
    <s v="Family"/>
    <x v="2"/>
    <n v="4"/>
    <s v="Non Refundable"/>
    <n v="131.97999999999999"/>
    <x v="1"/>
    <s v="BOOKED"/>
    <n v="1"/>
    <x v="2"/>
  </r>
  <r>
    <s v="BKG10406"/>
    <x v="0"/>
    <x v="0"/>
    <x v="238"/>
    <x v="80"/>
    <n v="2"/>
    <n v="2"/>
    <n v="1"/>
    <x v="0"/>
    <s v="Suite"/>
    <x v="0"/>
    <n v="4"/>
    <s v="Non Refundable"/>
    <n v="790.74"/>
    <x v="1"/>
    <s v="BOOKED"/>
    <n v="1"/>
    <x v="0"/>
  </r>
  <r>
    <s v="BKG10407"/>
    <x v="1"/>
    <x v="2"/>
    <x v="259"/>
    <x v="250"/>
    <n v="13"/>
    <n v="4"/>
    <n v="2"/>
    <x v="3"/>
    <s v="Double"/>
    <x v="2"/>
    <n v="4"/>
    <s v="Non Refundable"/>
    <n v="457.85"/>
    <x v="0"/>
    <s v="CANCELLED"/>
    <n v="0"/>
    <x v="0"/>
  </r>
  <r>
    <s v="BKG10413"/>
    <x v="0"/>
    <x v="2"/>
    <x v="44"/>
    <x v="265"/>
    <n v="9"/>
    <n v="2"/>
    <n v="3"/>
    <x v="2"/>
    <s v="Luxury"/>
    <x v="2"/>
    <n v="1"/>
    <s v="Non Refundable"/>
    <n v="100.94"/>
    <x v="0"/>
    <s v="CANCELLED"/>
    <n v="0"/>
    <x v="0"/>
  </r>
  <r>
    <s v="BKG10419"/>
    <x v="1"/>
    <x v="3"/>
    <x v="95"/>
    <x v="77"/>
    <n v="1"/>
    <n v="4"/>
    <n v="3"/>
    <x v="2"/>
    <s v="Suite"/>
    <x v="3"/>
    <n v="0"/>
    <s v="Non Refundable"/>
    <n v="962.42"/>
    <x v="0"/>
    <s v="CANCELLED"/>
    <n v="0"/>
    <x v="3"/>
  </r>
  <r>
    <s v="BKG10421"/>
    <x v="0"/>
    <x v="3"/>
    <x v="26"/>
    <x v="254"/>
    <n v="5"/>
    <n v="4"/>
    <n v="2"/>
    <x v="0"/>
    <s v="Suite"/>
    <x v="1"/>
    <n v="1"/>
    <s v="Non Refundable"/>
    <n v="407.45"/>
    <x v="1"/>
    <s v="BOOKED"/>
    <n v="1"/>
    <x v="2"/>
  </r>
  <r>
    <s v="BKG10422"/>
    <x v="1"/>
    <x v="1"/>
    <x v="120"/>
    <x v="164"/>
    <n v="8"/>
    <n v="3"/>
    <n v="2"/>
    <x v="0"/>
    <s v="Single"/>
    <x v="0"/>
    <n v="3"/>
    <s v="Non Refundable"/>
    <n v="732.15"/>
    <x v="0"/>
    <s v="CANCELLED"/>
    <n v="0"/>
    <x v="1"/>
  </r>
  <r>
    <s v="BKG10423"/>
    <x v="1"/>
    <x v="3"/>
    <x v="10"/>
    <x v="61"/>
    <n v="9"/>
    <n v="3"/>
    <n v="0"/>
    <x v="1"/>
    <s v="Suite"/>
    <x v="3"/>
    <n v="5"/>
    <s v="Non Refundable"/>
    <n v="762.27"/>
    <x v="1"/>
    <s v="BOOKED"/>
    <n v="1"/>
    <x v="2"/>
  </r>
  <r>
    <s v="BKG10425"/>
    <x v="0"/>
    <x v="3"/>
    <x v="46"/>
    <x v="228"/>
    <n v="6"/>
    <n v="4"/>
    <n v="0"/>
    <x v="0"/>
    <s v="Single"/>
    <x v="2"/>
    <n v="3"/>
    <s v="Non Refundable"/>
    <n v="541.5"/>
    <x v="1"/>
    <s v="BOOKED"/>
    <n v="1"/>
    <x v="0"/>
  </r>
  <r>
    <s v="BKG10428"/>
    <x v="0"/>
    <x v="0"/>
    <x v="88"/>
    <x v="170"/>
    <n v="9"/>
    <n v="4"/>
    <n v="3"/>
    <x v="2"/>
    <s v="Suite"/>
    <x v="3"/>
    <n v="4"/>
    <s v="Non Refundable"/>
    <n v="57.64"/>
    <x v="0"/>
    <s v="CANCELLED"/>
    <n v="0"/>
    <x v="0"/>
  </r>
  <r>
    <s v="BKG10429"/>
    <x v="1"/>
    <x v="1"/>
    <x v="260"/>
    <x v="266"/>
    <n v="10"/>
    <n v="1"/>
    <n v="1"/>
    <x v="0"/>
    <s v="Single"/>
    <x v="2"/>
    <n v="3"/>
    <s v="Non Refundable"/>
    <n v="778.17"/>
    <x v="0"/>
    <s v="CANCELLED"/>
    <n v="0"/>
    <x v="1"/>
  </r>
  <r>
    <s v="BKG10445"/>
    <x v="1"/>
    <x v="3"/>
    <x v="190"/>
    <x v="250"/>
    <n v="11"/>
    <n v="4"/>
    <n v="2"/>
    <x v="1"/>
    <s v="Single"/>
    <x v="2"/>
    <n v="0"/>
    <s v="Non Refundable"/>
    <n v="548.04999999999995"/>
    <x v="0"/>
    <s v="CANCELLED"/>
    <n v="0"/>
    <x v="2"/>
  </r>
  <r>
    <s v="BKG10454"/>
    <x v="1"/>
    <x v="1"/>
    <x v="261"/>
    <x v="112"/>
    <n v="3"/>
    <n v="4"/>
    <n v="0"/>
    <x v="2"/>
    <s v="Suite"/>
    <x v="1"/>
    <n v="3"/>
    <s v="Non Refundable"/>
    <n v="471.49"/>
    <x v="1"/>
    <s v="BOOKED"/>
    <n v="1"/>
    <x v="0"/>
  </r>
  <r>
    <s v="BKG10458"/>
    <x v="0"/>
    <x v="1"/>
    <x v="244"/>
    <x v="267"/>
    <n v="1"/>
    <n v="3"/>
    <n v="3"/>
    <x v="1"/>
    <s v="Single"/>
    <x v="1"/>
    <n v="0"/>
    <s v="Non Refundable"/>
    <n v="731.37"/>
    <x v="0"/>
    <s v="CANCELLED"/>
    <n v="0"/>
    <x v="1"/>
  </r>
  <r>
    <s v="BKG10466"/>
    <x v="0"/>
    <x v="1"/>
    <x v="63"/>
    <x v="225"/>
    <n v="2"/>
    <n v="4"/>
    <n v="1"/>
    <x v="0"/>
    <s v="Luxury"/>
    <x v="1"/>
    <n v="3"/>
    <s v="Non Refundable"/>
    <n v="370.39"/>
    <x v="0"/>
    <s v="CANCELLED"/>
    <n v="0"/>
    <x v="1"/>
  </r>
  <r>
    <s v="BKG10472"/>
    <x v="1"/>
    <x v="3"/>
    <x v="262"/>
    <x v="113"/>
    <n v="3"/>
    <n v="3"/>
    <n v="0"/>
    <x v="1"/>
    <s v="Suite"/>
    <x v="2"/>
    <n v="5"/>
    <s v="Non Refundable"/>
    <n v="888.68"/>
    <x v="1"/>
    <s v="BOOKED"/>
    <n v="1"/>
    <x v="0"/>
  </r>
  <r>
    <s v="BKG10474"/>
    <x v="1"/>
    <x v="1"/>
    <x v="263"/>
    <x v="111"/>
    <n v="2"/>
    <n v="1"/>
    <n v="1"/>
    <x v="2"/>
    <s v="Luxury"/>
    <x v="3"/>
    <n v="0"/>
    <s v="Non Refundable"/>
    <n v="139.9"/>
    <x v="0"/>
    <s v="CANCELLED"/>
    <n v="0"/>
    <x v="0"/>
  </r>
  <r>
    <s v="BKG10483"/>
    <x v="1"/>
    <x v="1"/>
    <x v="264"/>
    <x v="166"/>
    <n v="6"/>
    <n v="4"/>
    <n v="3"/>
    <x v="3"/>
    <s v="Double"/>
    <x v="0"/>
    <n v="0"/>
    <s v="Non Refundable"/>
    <n v="456.4"/>
    <x v="1"/>
    <s v="BOOKED"/>
    <n v="1"/>
    <x v="1"/>
  </r>
  <r>
    <s v="BKG10486"/>
    <x v="0"/>
    <x v="1"/>
    <x v="234"/>
    <x v="1"/>
    <n v="8"/>
    <n v="4"/>
    <n v="0"/>
    <x v="2"/>
    <s v="Single"/>
    <x v="3"/>
    <n v="4"/>
    <s v="Non Refundable"/>
    <n v="335.52"/>
    <x v="0"/>
    <s v="CANCELLED"/>
    <n v="0"/>
    <x v="1"/>
  </r>
  <r>
    <s v="BKG10494"/>
    <x v="0"/>
    <x v="0"/>
    <x v="265"/>
    <x v="247"/>
    <n v="3"/>
    <n v="4"/>
    <n v="0"/>
    <x v="1"/>
    <s v="Single"/>
    <x v="1"/>
    <n v="4"/>
    <s v="Non Refundable"/>
    <n v="492.32"/>
    <x v="0"/>
    <s v="CANCELLED"/>
    <n v="0"/>
    <x v="0"/>
  </r>
  <r>
    <s v="BKG10495"/>
    <x v="1"/>
    <x v="0"/>
    <x v="107"/>
    <x v="58"/>
    <n v="10"/>
    <n v="2"/>
    <n v="3"/>
    <x v="0"/>
    <s v="Double"/>
    <x v="1"/>
    <n v="0"/>
    <s v="Non Refundable"/>
    <n v="172.26"/>
    <x v="0"/>
    <s v="CANCELLED"/>
    <n v="0"/>
    <x v="0"/>
  </r>
  <r>
    <s v="BKG10497"/>
    <x v="0"/>
    <x v="3"/>
    <x v="96"/>
    <x v="209"/>
    <n v="5"/>
    <n v="3"/>
    <n v="1"/>
    <x v="0"/>
    <s v="Suite"/>
    <x v="0"/>
    <n v="3"/>
    <s v="Non Refundable"/>
    <n v="447.04"/>
    <x v="1"/>
    <s v="BOOKED"/>
    <n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22F75C-E512-4D62-878D-C1A9042995EA}"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F3:G5" firstHeaderRow="1" firstDataRow="1" firstDataCol="1"/>
  <pivotFields count="21">
    <pivotField showAll="0"/>
    <pivotField showAll="0">
      <items count="3">
        <item x="0"/>
        <item x="1"/>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5">
        <item x="3"/>
        <item x="0"/>
        <item x="2"/>
        <item x="1"/>
        <item t="default"/>
      </items>
    </pivotField>
    <pivotField showAll="0"/>
    <pivotField showAll="0"/>
    <pivotField dataField="1" showAll="0"/>
    <pivotField axis="axisRow" showAll="0">
      <items count="3">
        <item h="1" x="1"/>
        <item x="0"/>
        <item t="default"/>
      </items>
    </pivotField>
    <pivotField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4"/>
  </rowFields>
  <rowItems count="2">
    <i>
      <x v="1"/>
    </i>
    <i t="grand">
      <x/>
    </i>
  </rowItems>
  <colItems count="1">
    <i/>
  </colItems>
  <dataFields count="1">
    <dataField name="Sum of total_pric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4E3181-A44D-4FCF-83D8-0B854E84754E}"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rowHeaderCaption="HOTEL TYPE">
  <location ref="D10:F13" firstHeaderRow="0" firstDataRow="1" firstDataCol="1"/>
  <pivotFields count="21">
    <pivotField dataField="1" showAll="0"/>
    <pivotField axis="axisRow" showAll="0">
      <items count="3">
        <item x="0"/>
        <item x="1"/>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5">
        <item x="3"/>
        <item x="0"/>
        <item x="2"/>
        <item x="1"/>
        <item t="default"/>
      </items>
    </pivotField>
    <pivotField showAll="0"/>
    <pivotField showAll="0"/>
    <pivotField showAll="0"/>
    <pivotField dataField="1" showAll="0"/>
    <pivotField showAll="0"/>
    <pivotField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1"/>
  </rowFields>
  <rowItems count="3">
    <i>
      <x/>
    </i>
    <i>
      <x v="1"/>
    </i>
    <i t="grand">
      <x/>
    </i>
  </rowItems>
  <colFields count="1">
    <field x="-2"/>
  </colFields>
  <colItems count="2">
    <i>
      <x/>
    </i>
    <i i="1">
      <x v="1"/>
    </i>
  </colItems>
  <dataFields count="2">
    <dataField name="Sum of is_canceled" fld="14" showDataAs="percentOfTotal" baseField="1" baseItem="0" numFmtId="10"/>
    <dataField name="Count of booking_id" fld="0"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365294-DD7F-4EB5-A902-B7A853F420B6}"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rowHeaderCaption="HOTEL TYPE">
  <location ref="I18:J23" firstHeaderRow="1" firstDataRow="1" firstDataCol="1"/>
  <pivotFields count="21">
    <pivotField dataField="1" showAll="0"/>
    <pivotField showAll="0">
      <items count="3">
        <item x="0"/>
        <item x="1"/>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9">
        <item m="1" x="7"/>
        <item m="1" x="6"/>
        <item m="1" x="4"/>
        <item m="1" x="5"/>
        <item x="0"/>
        <item x="1"/>
        <item x="2"/>
        <item x="3"/>
        <item t="default"/>
      </items>
    </pivotField>
    <pivotField showAll="0"/>
    <pivotField showAll="0">
      <items count="5">
        <item x="3"/>
        <item x="0"/>
        <item x="2"/>
        <item x="1"/>
        <item t="default"/>
      </items>
    </pivotField>
    <pivotField showAll="0"/>
    <pivotField showAll="0"/>
    <pivotField showAll="0"/>
    <pivotField showAll="0"/>
    <pivotField showAll="0"/>
    <pivotField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8"/>
  </rowFields>
  <rowItems count="5">
    <i>
      <x v="4"/>
    </i>
    <i>
      <x v="5"/>
    </i>
    <i>
      <x v="6"/>
    </i>
    <i>
      <x v="7"/>
    </i>
    <i t="grand">
      <x/>
    </i>
  </rowItems>
  <colItems count="1">
    <i/>
  </colItems>
  <dataFields count="1">
    <dataField name="Count of booking_id" fld="0" subtotal="count" baseField="0" baseItem="0"/>
  </dataFields>
  <chartFormats count="6">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8" count="1" selected="0">
            <x v="4"/>
          </reference>
        </references>
      </pivotArea>
    </chartFormat>
    <chartFormat chart="9" format="8">
      <pivotArea type="data" outline="0" fieldPosition="0">
        <references count="2">
          <reference field="4294967294" count="1" selected="0">
            <x v="0"/>
          </reference>
          <reference field="8" count="1" selected="0">
            <x v="5"/>
          </reference>
        </references>
      </pivotArea>
    </chartFormat>
    <chartFormat chart="9" format="9">
      <pivotArea type="data" outline="0" fieldPosition="0">
        <references count="2">
          <reference field="4294967294" count="1" selected="0">
            <x v="0"/>
          </reference>
          <reference field="8" count="1" selected="0">
            <x v="6"/>
          </reference>
        </references>
      </pivotArea>
    </chartFormat>
    <chartFormat chart="9" format="10">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842BD-8B42-4FE1-9D8F-A5242FADB190}" name="PivotTable2" cacheId="0" dataOnRows="1" applyNumberFormats="0" applyBorderFormats="0" applyFontFormats="0" applyPatternFormats="0" applyAlignmentFormats="0" applyWidthHeightFormats="1" dataCaption="% OF CANCELLATION RATE" updatedVersion="6" minRefreshableVersion="5" useAutoFormatting="1" itemPrintTitles="1" createdVersion="6" indent="0" outline="1" outlineData="1" multipleFieldFilters="0">
  <location ref="C3:C4" firstHeaderRow="1" firstDataRow="1" firstDataCol="0"/>
  <pivotFields count="21">
    <pivotField dataField="1" showAll="0"/>
    <pivotField showAll="0">
      <items count="3">
        <item x="0"/>
        <item x="1"/>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Items count="1">
    <i/>
  </colItems>
  <dataFields count="1">
    <dataField name="CANCELLATION RATE" fld="0" subtotal="count" showDataAs="percentOfTotal" baseField="1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2472D8-AD91-4B11-8B42-9CD59C99CF65}"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M20:N26" firstHeaderRow="1" firstDataRow="1" firstDataCol="1"/>
  <pivotFields count="21">
    <pivotField showAll="0"/>
    <pivotField showAll="0">
      <items count="3">
        <item x="0"/>
        <item x="1"/>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dataField="1" showAll="0"/>
    <pivotField axis="axisRow" showAll="0">
      <items count="6">
        <item x="1"/>
        <item x="3"/>
        <item x="4"/>
        <item x="2"/>
        <item x="0"/>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7"/>
  </rowFields>
  <rowItems count="6">
    <i>
      <x/>
    </i>
    <i>
      <x v="1"/>
    </i>
    <i>
      <x v="2"/>
    </i>
    <i>
      <x v="3"/>
    </i>
    <i>
      <x v="4"/>
    </i>
    <i t="grand">
      <x/>
    </i>
  </rowItems>
  <colItems count="1">
    <i/>
  </colItems>
  <dataFields count="1">
    <dataField name="Sum of BOOKING CONFIRMED" fld="16" showDataAs="percentOfTotal" baseField="0" baseItem="0" numFmtId="10"/>
  </dataField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7" count="1" selected="0">
            <x v="0"/>
          </reference>
        </references>
      </pivotArea>
    </chartFormat>
    <chartFormat chart="2" format="14">
      <pivotArea type="data" outline="0" fieldPosition="0">
        <references count="2">
          <reference field="4294967294" count="1" selected="0">
            <x v="0"/>
          </reference>
          <reference field="17" count="1" selected="0">
            <x v="1"/>
          </reference>
        </references>
      </pivotArea>
    </chartFormat>
    <chartFormat chart="2" format="15">
      <pivotArea type="data" outline="0" fieldPosition="0">
        <references count="2">
          <reference field="4294967294" count="1" selected="0">
            <x v="0"/>
          </reference>
          <reference field="17" count="1" selected="0">
            <x v="2"/>
          </reference>
        </references>
      </pivotArea>
    </chartFormat>
    <chartFormat chart="2" format="16">
      <pivotArea type="data" outline="0" fieldPosition="0">
        <references count="2">
          <reference field="4294967294" count="1" selected="0">
            <x v="0"/>
          </reference>
          <reference field="17" count="1" selected="0">
            <x v="3"/>
          </reference>
        </references>
      </pivotArea>
    </chartFormat>
    <chartFormat chart="2" format="17">
      <pivotArea type="data" outline="0" fieldPosition="0">
        <references count="2">
          <reference field="4294967294" count="1" selected="0">
            <x v="0"/>
          </reference>
          <reference field="1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EF968A-625C-4FC8-ADFB-4A231A977334}" name="PivotTable7" cacheId="0" dataOnRows="1" applyNumberFormats="0" applyBorderFormats="0" applyFontFormats="0" applyPatternFormats="0" applyAlignmentFormats="0" applyWidthHeightFormats="1" dataCaption="% OF CANCELLATION RATE" updatedVersion="6" minRefreshableVersion="5" useAutoFormatting="1" itemPrintTitles="1" createdVersion="6" indent="0" outline="1" outlineData="1" multipleFieldFilters="0" chartFormat="7" rowHeaderCaption="CUSTOMER TYPE">
  <location ref="D16:G22" firstHeaderRow="1" firstDataRow="2" firstDataCol="1"/>
  <pivotFields count="21">
    <pivotField showAll="0"/>
    <pivotField showAll="0">
      <items count="3">
        <item x="0"/>
        <item x="1"/>
        <item t="default"/>
      </items>
    </pivotField>
    <pivotField axis="axisRow" showAll="0">
      <items count="5">
        <item x="1"/>
        <item x="0"/>
        <item x="3"/>
        <item x="2"/>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5">
        <item x="3"/>
        <item x="0"/>
        <item x="2"/>
        <item x="1"/>
        <item t="default"/>
      </items>
    </pivotField>
    <pivotField showAll="0"/>
    <pivotField showAll="0"/>
    <pivotField showAll="0"/>
    <pivotField name="IS_CANCELLED" axis="axisCol" numFmtId="164" showAll="0">
      <items count="3">
        <item x="1"/>
        <item x="0"/>
        <item t="default"/>
      </items>
    </pivotField>
    <pivotField showAll="0"/>
    <pivotField dataField="1"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
  </rowFields>
  <rowItems count="5">
    <i>
      <x/>
    </i>
    <i>
      <x v="1"/>
    </i>
    <i>
      <x v="2"/>
    </i>
    <i>
      <x v="3"/>
    </i>
    <i t="grand">
      <x/>
    </i>
  </rowItems>
  <colFields count="1">
    <field x="14"/>
  </colFields>
  <colItems count="3">
    <i>
      <x/>
    </i>
    <i>
      <x v="1"/>
    </i>
    <i t="grand">
      <x/>
    </i>
  </colItems>
  <dataFields count="1">
    <dataField name="Count of BOOKING CONFIRMED" fld="16" subtotal="count" baseField="14" baseItem="0"/>
  </dataFields>
  <chartFormats count="13">
    <chartFormat chart="4" format="3" series="1">
      <pivotArea type="data" outline="0" fieldPosition="0">
        <references count="2">
          <reference field="4294967294" count="1" selected="0">
            <x v="0"/>
          </reference>
          <reference field="14" count="1" selected="0">
            <x v="0"/>
          </reference>
        </references>
      </pivotArea>
    </chartFormat>
    <chartFormat chart="4" format="4" series="1">
      <pivotArea type="data" outline="0" fieldPosition="0">
        <references count="2">
          <reference field="4294967294" count="1" selected="0">
            <x v="0"/>
          </reference>
          <reference field="14" count="1" selected="0">
            <x v="1"/>
          </reference>
        </references>
      </pivotArea>
    </chartFormat>
    <chartFormat chart="3" format="20" series="1">
      <pivotArea type="data" outline="0" fieldPosition="0">
        <references count="2">
          <reference field="4294967294" count="1" selected="0">
            <x v="0"/>
          </reference>
          <reference field="14" count="1" selected="0">
            <x v="0"/>
          </reference>
        </references>
      </pivotArea>
    </chartFormat>
    <chartFormat chart="3" format="21" series="1">
      <pivotArea type="data" outline="0" fieldPosition="0">
        <references count="2">
          <reference field="4294967294" count="1" selected="0">
            <x v="0"/>
          </reference>
          <reference field="14" count="1" selected="0">
            <x v="1"/>
          </reference>
        </references>
      </pivotArea>
    </chartFormat>
    <chartFormat chart="4" format="5" series="1">
      <pivotArea type="data" outline="0" fieldPosition="0">
        <references count="2">
          <reference field="4294967294" count="1" selected="0">
            <x v="0"/>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3"/>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 chart="3" format="22" series="1">
      <pivotArea type="data" outline="0" fieldPosition="0">
        <references count="2">
          <reference field="4294967294" count="1" selected="0">
            <x v="0"/>
          </reference>
          <reference field="2" count="1" selected="0">
            <x v="2"/>
          </reference>
        </references>
      </pivotArea>
    </chartFormat>
    <chartFormat chart="3" format="23" series="1">
      <pivotArea type="data" outline="0" fieldPosition="0">
        <references count="2">
          <reference field="4294967294" count="1" selected="0">
            <x v="0"/>
          </reference>
          <reference field="2" count="1" selected="0">
            <x v="3"/>
          </reference>
        </references>
      </pivotArea>
    </chartFormat>
    <chartFormat chart="3" format="24" series="1">
      <pivotArea type="data" outline="0" fieldPosition="0">
        <references count="2">
          <reference field="4294967294" count="1" selected="0">
            <x v="0"/>
          </reference>
          <reference field="2" count="1" selected="0">
            <x v="0"/>
          </reference>
        </references>
      </pivotArea>
    </chartFormat>
    <chartFormat chart="3" format="25" series="1">
      <pivotArea type="data" outline="0" fieldPosition="0">
        <references count="2">
          <reference field="4294967294" count="1" selected="0">
            <x v="0"/>
          </reference>
          <reference field="2" count="1" selected="0">
            <x v="1"/>
          </reference>
        </references>
      </pivotArea>
    </chartFormat>
    <chartFormat chart="3"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1F07DE-F634-49BF-9C0B-352F45226098}"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rowHeaderCaption="LEAD TIME GROUP">
  <location ref="M10:O18" firstHeaderRow="0" firstDataRow="1" firstDataCol="1"/>
  <pivotFields count="21">
    <pivotField dataField="1" showAll="0"/>
    <pivotField showAll="0">
      <items count="3">
        <item x="0"/>
        <item x="1"/>
        <item t="default"/>
      </items>
    </pivotField>
    <pivotField showAll="0"/>
    <pivotField axis="axisRow" showAll="0">
      <items count="9">
        <item x="0"/>
        <item x="1"/>
        <item x="2"/>
        <item x="3"/>
        <item x="4"/>
        <item x="5"/>
        <item x="6"/>
        <item x="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5">
        <item x="3"/>
        <item x="0"/>
        <item x="2"/>
        <item x="1"/>
        <item t="default"/>
      </items>
    </pivotField>
    <pivotField showAll="0"/>
    <pivotField showAll="0"/>
    <pivotField showAll="0"/>
    <pivotField dataField="1" showAll="0"/>
    <pivotField showAll="0"/>
    <pivotField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3"/>
  </rowFields>
  <rowItems count="8">
    <i>
      <x v="1"/>
    </i>
    <i>
      <x v="2"/>
    </i>
    <i>
      <x v="3"/>
    </i>
    <i>
      <x v="4"/>
    </i>
    <i>
      <x v="5"/>
    </i>
    <i>
      <x v="6"/>
    </i>
    <i>
      <x v="7"/>
    </i>
    <i t="grand">
      <x/>
    </i>
  </rowItems>
  <colFields count="1">
    <field x="-2"/>
  </colFields>
  <colItems count="2">
    <i>
      <x/>
    </i>
    <i i="1">
      <x v="1"/>
    </i>
  </colItems>
  <dataFields count="2">
    <dataField name="TOTAL BOOKINGS" fld="0" subtotal="count" baseField="3" baseItem="1"/>
    <dataField name="Sum of is_canceled" fld="14" showDataAs="percentOfTotal" baseField="3" baseItem="1" numFmtId="10"/>
  </dataField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849856-C6E0-48A1-909F-0EE6E9330C69}"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A4" firstHeaderRow="1" firstDataRow="1" firstDataCol="0"/>
  <pivotFields count="21">
    <pivotField dataField="1" showAll="0"/>
    <pivotField showAll="0">
      <items count="3">
        <item x="0"/>
        <item x="1"/>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Items count="1">
    <i/>
  </colItems>
  <dataFields count="1">
    <dataField name="TOTAL BOOKING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378D1D-45EC-4269-8268-8B2073FA33D8}"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0:B23" firstHeaderRow="1" firstDataRow="1" firstDataCol="1"/>
  <pivotFields count="21">
    <pivotField showAll="0"/>
    <pivotField showAll="0">
      <items count="3">
        <item x="0"/>
        <item x="1"/>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5">
        <item x="3"/>
        <item x="0"/>
        <item x="2"/>
        <item x="1"/>
        <item t="default"/>
      </items>
    </pivotField>
    <pivotField showAll="0"/>
    <pivotField showAll="0"/>
    <pivotField showAll="0"/>
    <pivotField dataField="1" showAll="0"/>
    <pivotField showAll="0"/>
    <pivotField showAll="0"/>
    <pivotField showAll="0"/>
    <pivotField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19"/>
  </rowFields>
  <rowItems count="13">
    <i>
      <x v="1"/>
    </i>
    <i>
      <x v="2"/>
    </i>
    <i>
      <x v="3"/>
    </i>
    <i>
      <x v="4"/>
    </i>
    <i>
      <x v="5"/>
    </i>
    <i>
      <x v="6"/>
    </i>
    <i>
      <x v="7"/>
    </i>
    <i>
      <x v="8"/>
    </i>
    <i>
      <x v="9"/>
    </i>
    <i>
      <x v="10"/>
    </i>
    <i>
      <x v="11"/>
    </i>
    <i>
      <x v="12"/>
    </i>
    <i t="grand">
      <x/>
    </i>
  </rowItems>
  <colItems count="1">
    <i/>
  </colItems>
  <dataFields count="1">
    <dataField name="Sum of is_canceled" fld="1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CBDB20-7ECD-410D-8199-FEB85AFCF65F}"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I3:I4" firstHeaderRow="1" firstDataRow="1" firstDataCol="0"/>
  <pivotFields count="21">
    <pivotField showAll="0"/>
    <pivotField showAll="0">
      <items count="3">
        <item x="0"/>
        <item x="1"/>
        <item t="default"/>
      </items>
    </pivotField>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Items count="1">
    <i/>
  </colItems>
  <dataFields count="1">
    <dataField name="Average of lead_time" fld="3" subtotal="average" baseField="0" baseItem="96392638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512DFC-B41E-4D37-8764-43AAA39631DD}"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rowHeaderCaption="PREVIOUS CANCELLATION">
  <location ref="H10:K16" firstHeaderRow="1" firstDataRow="2" firstDataCol="1"/>
  <pivotFields count="21">
    <pivotField dataField="1" showAll="0"/>
    <pivotField showAll="0">
      <items count="3">
        <item x="0"/>
        <item x="1"/>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name="BOOKINGS CANCELLED" axis="axisCol" numFmtId="164" showAll="0">
      <items count="3">
        <item x="1"/>
        <item x="0"/>
        <item t="default"/>
      </items>
    </pivotField>
    <pivotField showAll="0"/>
    <pivotField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10"/>
  </rowFields>
  <rowItems count="5">
    <i>
      <x/>
    </i>
    <i>
      <x v="1"/>
    </i>
    <i>
      <x v="2"/>
    </i>
    <i>
      <x v="3"/>
    </i>
    <i t="grand">
      <x/>
    </i>
  </rowItems>
  <colFields count="1">
    <field x="14"/>
  </colFields>
  <colItems count="3">
    <i>
      <x/>
    </i>
    <i>
      <x v="1"/>
    </i>
    <i t="grand">
      <x/>
    </i>
  </colItems>
  <dataFields count="1">
    <dataField name="Count of booking_id" fld="0" subtotal="count" baseField="0" baseItem="0"/>
  </dataFields>
  <chartFormats count="5">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9" format="4" series="1">
      <pivotArea type="data" outline="0" fieldPosition="0">
        <references count="2">
          <reference field="4294967294" count="1" selected="0">
            <x v="0"/>
          </reference>
          <reference field="14" count="1" selected="0">
            <x v="0"/>
          </reference>
        </references>
      </pivotArea>
    </chartFormat>
    <chartFormat chart="9" format="5" series="1">
      <pivotArea type="data" outline="0" fieldPosition="0">
        <references count="2">
          <reference field="4294967294" count="1" selected="0">
            <x v="0"/>
          </reference>
          <reference field="14" count="1" selected="0">
            <x v="1"/>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0045D61-288C-422C-A6EC-309D612F0BB9}" autoFormatId="16" applyNumberFormats="0" applyBorderFormats="0" applyFontFormats="0" applyPatternFormats="0" applyAlignmentFormats="0" applyWidthHeightFormats="0">
  <queryTableRefresh nextId="19" unboundColumnsRight="3">
    <queryTableFields count="18">
      <queryTableField id="1" name="booking_id" tableColumnId="1"/>
      <queryTableField id="2" name="hotel_type" tableColumnId="2"/>
      <queryTableField id="3" name="customer_type" tableColumnId="3"/>
      <queryTableField id="4" name="lead_time" tableColumnId="4"/>
      <queryTableField id="5" name="arrival_date" tableColumnId="5"/>
      <queryTableField id="6" name="nights_stayed" tableColumnId="6"/>
      <queryTableField id="7" name="adults" tableColumnId="7"/>
      <queryTableField id="8" name="children" tableColumnId="8"/>
      <queryTableField id="9" name="meal_plan" tableColumnId="9"/>
      <queryTableField id="10" name="room_type" tableColumnId="10"/>
      <queryTableField id="11" name="previous_cancellations" tableColumnId="11"/>
      <queryTableField id="12" name="special_requests" tableColumnId="12"/>
      <queryTableField id="13" name="deposit_type" tableColumnId="13"/>
      <queryTableField id="14" name="total_price" tableColumnId="14"/>
      <queryTableField id="15" name="is_canceled" tableColumnId="15"/>
      <queryTableField id="16" dataBound="0" tableColumnId="16"/>
      <queryTableField id="17" dataBound="0" tableColumnId="17"/>
      <queryTableField id="18" dataBound="0" tableColumnId="18"/>
    </queryTableFields>
  </queryTableRefresh>
  <extLst>
    <ext xmlns:x15="http://schemas.microsoft.com/office/spreadsheetml/2010/11/main" uri="{883FBD77-0823-4a55-B5E3-86C4891E6966}">
      <x15:queryTable sourceDataName="Query - hotel_booking_cancellation"/>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vious_cancellations" xr10:uid="{88E64072-0210-4B03-9568-3E4A24D009D1}" sourceName="previous_cancellations">
  <pivotTables>
    <pivotTable tabId="3" name="PivotTable8"/>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9"/>
  </pivotTables>
  <data>
    <tabular pivotCacheId="672895609">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tel_type" xr10:uid="{94DCB5BB-78BD-48E5-8160-4713BE75D1DE}" sourceName="hotel_type">
  <pivotTables>
    <pivotTable tabId="3" name="PivotTable6"/>
    <pivotTable tabId="3" name="PivotTable1"/>
    <pivotTable tabId="3" name="PivotTable10"/>
    <pivotTable tabId="3" name="PivotTable11"/>
    <pivotTable tabId="3" name="PivotTable2"/>
    <pivotTable tabId="3" name="PivotTable3"/>
    <pivotTable tabId="3" name="PivotTable4"/>
    <pivotTable tabId="3" name="PivotTable5"/>
    <pivotTable tabId="3" name="PivotTable7"/>
    <pivotTable tabId="3" name="PivotTable8"/>
    <pivotTable tabId="3" name="PivotTable9"/>
  </pivotTables>
  <data>
    <tabular pivotCacheId="6728956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vious_cancellations" xr10:uid="{F4D463C8-7483-4E46-A793-D6043093778B}" cache="Slicer_previous_cancellations" caption="previous_cancellations" style="SlicerStyleDark1" rowHeight="241300"/>
  <slicer name="hotel_type" xr10:uid="{F23F8A62-40E0-4303-89FB-6C7D1BA599E3}" cache="Slicer_hotel_type" caption="hotel_type" style="SlicerStyleDark5"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9E0C94-3676-4F4C-AD49-38AF92B6901A}" name="hotel_booking_cancellation" displayName="hotel_booking_cancellation" ref="A1:R501" tableType="queryTable" totalsRowShown="0">
  <autoFilter ref="A1:R501" xr:uid="{8B13B9AC-8AFD-4109-8AD6-2CD352E7CCB6}"/>
  <tableColumns count="18">
    <tableColumn id="1" xr3:uid="{E7630F35-35EC-4924-A083-0CA048080578}" uniqueName="1" name="booking_id" queryTableFieldId="1"/>
    <tableColumn id="2" xr3:uid="{380996E4-E853-44A8-9E06-C9C2A3E193FC}" uniqueName="2" name="hotel_type" queryTableFieldId="2"/>
    <tableColumn id="3" xr3:uid="{FC0D2DC1-C568-4265-9E2E-CF1DA65768F5}" uniqueName="3" name="customer_type" queryTableFieldId="3"/>
    <tableColumn id="4" xr3:uid="{FBDA2974-E9C5-40E0-863E-C0F932713DD3}" uniqueName="4" name="lead_time" queryTableFieldId="4"/>
    <tableColumn id="5" xr3:uid="{C2A806D7-7043-4AF6-8BBD-FCEBF531405C}" uniqueName="5" name="arrival_date" queryTableFieldId="5" dataDxfId="3"/>
    <tableColumn id="6" xr3:uid="{BABF6DEB-2D3B-4C0A-A786-A1F9AE243EB6}" uniqueName="6" name="nights_stayed" queryTableFieldId="6"/>
    <tableColumn id="7" xr3:uid="{74240FD3-01EE-45A8-B3B2-68DF5F3234EE}" uniqueName="7" name="adults" queryTableFieldId="7"/>
    <tableColumn id="8" xr3:uid="{3D1E26BC-821C-4A40-B38C-D736429970FD}" uniqueName="8" name="children" queryTableFieldId="8"/>
    <tableColumn id="9" xr3:uid="{EB668282-F7A3-4FFB-8D27-7D7CFEE335DC}" uniqueName="9" name="meal_plan" queryTableFieldId="9"/>
    <tableColumn id="10" xr3:uid="{7A34E2F5-B03B-4229-8682-28D930CD7085}" uniqueName="10" name="room_type" queryTableFieldId="10"/>
    <tableColumn id="11" xr3:uid="{5B561FF8-8245-4D47-B25E-CAE7D08D71B8}" uniqueName="11" name="previous_cancellations" queryTableFieldId="11"/>
    <tableColumn id="12" xr3:uid="{C3A42F07-6EB2-47E8-A905-6061C24E5872}" uniqueName="12" name="special_requests" queryTableFieldId="12"/>
    <tableColumn id="13" xr3:uid="{D5D12085-FC05-4DD5-AD14-CFB2711D1349}" uniqueName="13" name="deposit_type" queryTableFieldId="13"/>
    <tableColumn id="14" xr3:uid="{E213BC2B-9F1C-4F4D-8BB1-663679435CF7}" uniqueName="14" name="total_price" queryTableFieldId="14"/>
    <tableColumn id="15" xr3:uid="{B6A44833-038E-44C2-B85F-20F30ACDD0F0}" uniqueName="15" name="is_canceled" queryTableFieldId="15"/>
    <tableColumn id="16" xr3:uid="{0B121197-F98D-4F0A-A681-234694CB870C}" uniqueName="16" name="STATUS" queryTableFieldId="16" dataDxfId="2">
      <calculatedColumnFormula>IF(hotel_booking_cancellation[[#This Row],[is_canceled]],"CANCELLED","BOOKED")</calculatedColumnFormula>
    </tableColumn>
    <tableColumn id="17" xr3:uid="{40BF6721-9234-4BE4-B7C9-9B6588EC787C}" uniqueName="17" name="BOOKING CONFIRMED" queryTableFieldId="17" dataDxfId="1">
      <calculatedColumnFormula>IF(hotel_booking_cancellation[[#This Row],[is_canceled]], 0, 1)</calculatedColumnFormula>
    </tableColumn>
    <tableColumn id="18" xr3:uid="{0C056C19-CDD5-456B-995B-AB465C5E3BC5}" uniqueName="18" name="market segment" queryTableFieldId="18" dataDxfId="0">
      <calculatedColumnFormula>IF(AND(D2&gt;100, C2="Transient"), "Online Travel Agent (OTA)",
   IF(AND(D2&gt;100, C2="Contract"), "Corporate",
   IF(AND(D2&lt;=100, C2="Group"), "Group Booking",
   IF(AND(D2&lt;=50, C2="Transient"), "Direct Booking",
   "Other"))))</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rrival_date" xr10:uid="{522CD75E-F922-442E-877A-81F1DF041FCB}" sourceName="arrival_date">
  <pivotTables>
    <pivotTable tabId="3" name="PivotTable5"/>
    <pivotTable tabId="3" name="PivotTable1"/>
    <pivotTable tabId="3" name="PivotTable10"/>
    <pivotTable tabId="3" name="PivotTable11"/>
    <pivotTable tabId="3" name="PivotTable2"/>
    <pivotTable tabId="3" name="PivotTable3"/>
    <pivotTable tabId="3" name="PivotTable4"/>
    <pivotTable tabId="3" name="PivotTable6"/>
    <pivotTable tabId="3" name="PivotTable7"/>
    <pivotTable tabId="3" name="PivotTable8"/>
    <pivotTable tabId="3" name="PivotTable9"/>
  </pivotTables>
  <state minimalRefreshVersion="6" lastRefreshVersion="6" pivotCacheId="672895609"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rrival_date" xr10:uid="{03D9AFCD-7523-4B4E-B609-22E011410FF8}" cache="NativeTimeline_arrival_date" caption="arrival_date" level="2" selectionLevel="2" scrollPosition="2024-06-19T00:00:00" style="TimeSlicerStyleDark5"/>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FEA59-6009-45A9-B5F6-0EE14F8AF522}">
  <sheetPr>
    <tabColor rgb="FFC00000"/>
  </sheetPr>
  <dimension ref="A1:P501"/>
  <sheetViews>
    <sheetView workbookViewId="0">
      <selection activeCell="C8" sqref="C8"/>
    </sheetView>
  </sheetViews>
  <sheetFormatPr defaultRowHeight="15" x14ac:dyDescent="0.25"/>
  <cols>
    <col min="1" max="1" width="10.85546875" bestFit="1" customWidth="1"/>
    <col min="2" max="2" width="12" bestFit="1" customWidth="1"/>
    <col min="3" max="3" width="14.7109375" bestFit="1" customWidth="1"/>
    <col min="4" max="4" width="10" bestFit="1" customWidth="1"/>
    <col min="5" max="5" width="11.5703125" bestFit="1" customWidth="1"/>
    <col min="6" max="6" width="13.42578125" bestFit="1" customWidth="1"/>
    <col min="7" max="7" width="6.42578125" bestFit="1" customWidth="1"/>
    <col min="8" max="8" width="8.28515625" bestFit="1" customWidth="1"/>
    <col min="9" max="9" width="10.28515625" bestFit="1" customWidth="1"/>
    <col min="10" max="10" width="10.7109375" bestFit="1" customWidth="1"/>
    <col min="11" max="11" width="21.7109375" bestFit="1" customWidth="1"/>
    <col min="12" max="12" width="16" bestFit="1" customWidth="1"/>
    <col min="13" max="13" width="15.5703125" bestFit="1" customWidth="1"/>
    <col min="14" max="14" width="10.5703125" bestFit="1" customWidth="1"/>
    <col min="15" max="15" width="11.28515625" bestFit="1" customWidth="1"/>
    <col min="16" max="16" width="15.57031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556</v>
      </c>
    </row>
    <row r="2" spans="1:16" x14ac:dyDescent="0.25">
      <c r="A2" t="s">
        <v>15</v>
      </c>
      <c r="B2" t="s">
        <v>16</v>
      </c>
      <c r="C2" t="s">
        <v>17</v>
      </c>
      <c r="D2">
        <v>264</v>
      </c>
      <c r="E2" s="1">
        <v>45552</v>
      </c>
      <c r="F2">
        <v>14</v>
      </c>
      <c r="G2">
        <v>1</v>
      </c>
      <c r="I2" t="s">
        <v>564</v>
      </c>
      <c r="J2" t="s">
        <v>18</v>
      </c>
      <c r="K2">
        <v>1</v>
      </c>
      <c r="L2">
        <v>2</v>
      </c>
      <c r="M2" t="s">
        <v>19</v>
      </c>
      <c r="N2">
        <v>966.04</v>
      </c>
      <c r="O2">
        <v>1</v>
      </c>
      <c r="P2" t="s">
        <v>561</v>
      </c>
    </row>
    <row r="3" spans="1:16" x14ac:dyDescent="0.25">
      <c r="A3" t="s">
        <v>205</v>
      </c>
      <c r="B3" t="s">
        <v>21</v>
      </c>
      <c r="C3" t="s">
        <v>22</v>
      </c>
      <c r="D3">
        <v>197</v>
      </c>
      <c r="E3" s="1">
        <v>45623</v>
      </c>
      <c r="F3">
        <v>10</v>
      </c>
      <c r="G3">
        <v>1</v>
      </c>
      <c r="H3">
        <v>3</v>
      </c>
      <c r="I3" t="s">
        <v>565</v>
      </c>
      <c r="J3" t="s">
        <v>23</v>
      </c>
      <c r="K3">
        <v>0</v>
      </c>
      <c r="L3">
        <v>0</v>
      </c>
      <c r="M3" t="s">
        <v>206</v>
      </c>
      <c r="N3">
        <v>776.72</v>
      </c>
      <c r="O3">
        <v>0</v>
      </c>
      <c r="P3" t="s">
        <v>557</v>
      </c>
    </row>
    <row r="4" spans="1:16" x14ac:dyDescent="0.25">
      <c r="A4" t="s">
        <v>207</v>
      </c>
      <c r="B4" t="s">
        <v>21</v>
      </c>
      <c r="C4" t="s">
        <v>25</v>
      </c>
      <c r="D4">
        <v>185</v>
      </c>
      <c r="E4" s="1">
        <v>45578</v>
      </c>
      <c r="F4">
        <v>14</v>
      </c>
      <c r="G4">
        <v>2</v>
      </c>
      <c r="H4">
        <v>3</v>
      </c>
      <c r="I4" t="s">
        <v>566</v>
      </c>
      <c r="J4" t="s">
        <v>31</v>
      </c>
      <c r="K4">
        <v>0</v>
      </c>
      <c r="L4">
        <v>5</v>
      </c>
      <c r="M4" t="s">
        <v>206</v>
      </c>
      <c r="N4">
        <v>642.71</v>
      </c>
      <c r="O4">
        <v>0</v>
      </c>
      <c r="P4" t="s">
        <v>561</v>
      </c>
    </row>
    <row r="5" spans="1:16" x14ac:dyDescent="0.25">
      <c r="A5" t="s">
        <v>20</v>
      </c>
      <c r="B5" t="s">
        <v>21</v>
      </c>
      <c r="C5" t="s">
        <v>22</v>
      </c>
      <c r="D5">
        <v>282</v>
      </c>
      <c r="E5" s="1">
        <v>45465</v>
      </c>
      <c r="F5">
        <v>11</v>
      </c>
      <c r="G5">
        <v>1</v>
      </c>
      <c r="H5">
        <v>3</v>
      </c>
      <c r="I5" t="s">
        <v>565</v>
      </c>
      <c r="J5" t="s">
        <v>23</v>
      </c>
      <c r="K5">
        <v>3</v>
      </c>
      <c r="L5">
        <v>1</v>
      </c>
      <c r="M5" t="s">
        <v>19</v>
      </c>
      <c r="N5">
        <v>991.61</v>
      </c>
      <c r="O5">
        <v>0</v>
      </c>
      <c r="P5" t="s">
        <v>557</v>
      </c>
    </row>
    <row r="6" spans="1:16" x14ac:dyDescent="0.25">
      <c r="A6" t="s">
        <v>375</v>
      </c>
      <c r="B6" t="s">
        <v>16</v>
      </c>
      <c r="C6" t="s">
        <v>22</v>
      </c>
      <c r="D6">
        <v>189</v>
      </c>
      <c r="E6" s="1">
        <v>45389</v>
      </c>
      <c r="F6">
        <v>7</v>
      </c>
      <c r="G6">
        <v>3</v>
      </c>
      <c r="H6">
        <v>3</v>
      </c>
      <c r="I6" t="s">
        <v>564</v>
      </c>
      <c r="J6" t="s">
        <v>29</v>
      </c>
      <c r="K6">
        <v>0</v>
      </c>
      <c r="L6">
        <v>2</v>
      </c>
      <c r="M6" t="s">
        <v>376</v>
      </c>
      <c r="N6">
        <v>121.06</v>
      </c>
      <c r="O6">
        <v>1</v>
      </c>
      <c r="P6" t="s">
        <v>557</v>
      </c>
    </row>
    <row r="7" spans="1:16" x14ac:dyDescent="0.25">
      <c r="A7" t="s">
        <v>208</v>
      </c>
      <c r="B7" t="s">
        <v>21</v>
      </c>
      <c r="C7" t="s">
        <v>25</v>
      </c>
      <c r="D7">
        <v>94</v>
      </c>
      <c r="E7" s="1">
        <v>45440</v>
      </c>
      <c r="F7">
        <v>2</v>
      </c>
      <c r="G7">
        <v>3</v>
      </c>
      <c r="H7">
        <v>2</v>
      </c>
      <c r="I7" t="s">
        <v>564</v>
      </c>
      <c r="J7" t="s">
        <v>18</v>
      </c>
      <c r="K7">
        <v>0</v>
      </c>
      <c r="L7">
        <v>2</v>
      </c>
      <c r="M7" t="s">
        <v>206</v>
      </c>
      <c r="N7">
        <v>455.49</v>
      </c>
      <c r="O7">
        <v>0</v>
      </c>
      <c r="P7" t="s">
        <v>561</v>
      </c>
    </row>
    <row r="8" spans="1:16" x14ac:dyDescent="0.25">
      <c r="A8" t="s">
        <v>209</v>
      </c>
      <c r="B8" t="s">
        <v>16</v>
      </c>
      <c r="C8" t="s">
        <v>25</v>
      </c>
      <c r="D8">
        <v>326</v>
      </c>
      <c r="E8" s="1">
        <v>45498</v>
      </c>
      <c r="F8">
        <v>7</v>
      </c>
      <c r="G8">
        <v>1</v>
      </c>
      <c r="H8">
        <v>1</v>
      </c>
      <c r="I8" t="s">
        <v>566</v>
      </c>
      <c r="J8" t="s">
        <v>23</v>
      </c>
      <c r="K8">
        <v>0</v>
      </c>
      <c r="L8">
        <v>2</v>
      </c>
      <c r="M8" t="s">
        <v>206</v>
      </c>
      <c r="N8">
        <v>256.68</v>
      </c>
      <c r="O8">
        <v>0</v>
      </c>
      <c r="P8" t="s">
        <v>561</v>
      </c>
    </row>
    <row r="9" spans="1:16" x14ac:dyDescent="0.25">
      <c r="A9" t="s">
        <v>24</v>
      </c>
      <c r="B9" t="s">
        <v>21</v>
      </c>
      <c r="C9" t="s">
        <v>25</v>
      </c>
      <c r="D9">
        <v>94</v>
      </c>
      <c r="E9" s="1">
        <v>45631</v>
      </c>
      <c r="F9">
        <v>13</v>
      </c>
      <c r="G9">
        <v>1</v>
      </c>
      <c r="H9">
        <v>1</v>
      </c>
      <c r="I9" t="s">
        <v>566</v>
      </c>
      <c r="J9" t="s">
        <v>18</v>
      </c>
      <c r="K9">
        <v>1</v>
      </c>
      <c r="L9">
        <v>1</v>
      </c>
      <c r="M9" t="s">
        <v>19</v>
      </c>
      <c r="N9">
        <v>361.24</v>
      </c>
      <c r="O9">
        <v>0</v>
      </c>
      <c r="P9" t="s">
        <v>561</v>
      </c>
    </row>
    <row r="10" spans="1:16" x14ac:dyDescent="0.25">
      <c r="A10" t="s">
        <v>210</v>
      </c>
      <c r="B10" t="s">
        <v>16</v>
      </c>
      <c r="C10" t="s">
        <v>25</v>
      </c>
      <c r="D10">
        <v>240</v>
      </c>
      <c r="E10" s="1">
        <v>45374</v>
      </c>
      <c r="F10">
        <v>4</v>
      </c>
      <c r="G10">
        <v>3</v>
      </c>
      <c r="H10">
        <v>3</v>
      </c>
      <c r="I10" t="s">
        <v>565</v>
      </c>
      <c r="J10" t="s">
        <v>18</v>
      </c>
      <c r="K10">
        <v>2</v>
      </c>
      <c r="L10">
        <v>0</v>
      </c>
      <c r="M10" t="s">
        <v>206</v>
      </c>
      <c r="N10">
        <v>707.01</v>
      </c>
      <c r="O10">
        <v>1</v>
      </c>
      <c r="P10" t="s">
        <v>561</v>
      </c>
    </row>
    <row r="11" spans="1:16" x14ac:dyDescent="0.25">
      <c r="A11" t="s">
        <v>26</v>
      </c>
      <c r="B11" t="s">
        <v>16</v>
      </c>
      <c r="C11" t="s">
        <v>17</v>
      </c>
      <c r="D11">
        <v>261</v>
      </c>
      <c r="E11" s="1">
        <v>45572</v>
      </c>
      <c r="F11">
        <v>14</v>
      </c>
      <c r="G11">
        <v>4</v>
      </c>
      <c r="H11">
        <v>0</v>
      </c>
      <c r="I11" t="s">
        <v>566</v>
      </c>
      <c r="J11" t="s">
        <v>27</v>
      </c>
      <c r="K11">
        <v>1</v>
      </c>
      <c r="L11">
        <v>0</v>
      </c>
      <c r="M11" t="s">
        <v>19</v>
      </c>
      <c r="N11">
        <v>403.68</v>
      </c>
      <c r="O11">
        <v>0</v>
      </c>
      <c r="P11" t="s">
        <v>561</v>
      </c>
    </row>
    <row r="12" spans="1:16" x14ac:dyDescent="0.25">
      <c r="A12" t="s">
        <v>28</v>
      </c>
      <c r="B12" t="s">
        <v>16</v>
      </c>
      <c r="C12" t="s">
        <v>17</v>
      </c>
      <c r="D12">
        <v>130</v>
      </c>
      <c r="E12" s="1">
        <v>45444</v>
      </c>
      <c r="F12">
        <v>11</v>
      </c>
      <c r="G12">
        <v>3</v>
      </c>
      <c r="H12">
        <v>0</v>
      </c>
      <c r="I12" t="s">
        <v>565</v>
      </c>
      <c r="J12" t="s">
        <v>29</v>
      </c>
      <c r="K12">
        <v>3</v>
      </c>
      <c r="L12">
        <v>4</v>
      </c>
      <c r="M12" t="s">
        <v>19</v>
      </c>
      <c r="N12">
        <v>296.25</v>
      </c>
      <c r="O12">
        <v>1</v>
      </c>
      <c r="P12" t="s">
        <v>561</v>
      </c>
    </row>
    <row r="13" spans="1:16" x14ac:dyDescent="0.25">
      <c r="A13" t="s">
        <v>30</v>
      </c>
      <c r="B13" t="s">
        <v>21</v>
      </c>
      <c r="C13" t="s">
        <v>22</v>
      </c>
      <c r="D13">
        <v>332</v>
      </c>
      <c r="E13" s="1">
        <v>45603</v>
      </c>
      <c r="F13">
        <v>2</v>
      </c>
      <c r="G13">
        <v>2</v>
      </c>
      <c r="H13">
        <v>1</v>
      </c>
      <c r="I13" t="s">
        <v>567</v>
      </c>
      <c r="J13" t="s">
        <v>31</v>
      </c>
      <c r="K13">
        <v>1</v>
      </c>
      <c r="L13">
        <v>5</v>
      </c>
      <c r="M13" t="s">
        <v>19</v>
      </c>
      <c r="N13">
        <v>491.67</v>
      </c>
      <c r="O13">
        <v>1</v>
      </c>
      <c r="P13" t="s">
        <v>557</v>
      </c>
    </row>
    <row r="14" spans="1:16" x14ac:dyDescent="0.25">
      <c r="A14" t="s">
        <v>32</v>
      </c>
      <c r="B14" t="s">
        <v>21</v>
      </c>
      <c r="C14" t="s">
        <v>22</v>
      </c>
      <c r="D14">
        <v>73</v>
      </c>
      <c r="E14" s="1">
        <v>45592</v>
      </c>
      <c r="F14">
        <v>1</v>
      </c>
      <c r="G14">
        <v>1</v>
      </c>
      <c r="H14">
        <v>1</v>
      </c>
      <c r="I14" t="s">
        <v>564</v>
      </c>
      <c r="J14" t="s">
        <v>29</v>
      </c>
      <c r="K14">
        <v>3</v>
      </c>
      <c r="L14">
        <v>2</v>
      </c>
      <c r="M14" t="s">
        <v>19</v>
      </c>
      <c r="N14">
        <v>73.45</v>
      </c>
      <c r="O14">
        <v>1</v>
      </c>
      <c r="P14" t="s">
        <v>561</v>
      </c>
    </row>
    <row r="15" spans="1:16" x14ac:dyDescent="0.25">
      <c r="A15" t="s">
        <v>377</v>
      </c>
      <c r="B15" t="s">
        <v>16</v>
      </c>
      <c r="C15" t="s">
        <v>35</v>
      </c>
      <c r="D15">
        <v>299</v>
      </c>
      <c r="E15" s="1">
        <v>45626</v>
      </c>
      <c r="F15">
        <v>3</v>
      </c>
      <c r="G15">
        <v>3</v>
      </c>
      <c r="H15">
        <v>2</v>
      </c>
      <c r="I15" t="s">
        <v>566</v>
      </c>
      <c r="J15" t="s">
        <v>27</v>
      </c>
      <c r="K15">
        <v>1</v>
      </c>
      <c r="L15">
        <v>0</v>
      </c>
      <c r="M15" t="s">
        <v>376</v>
      </c>
      <c r="N15">
        <v>665.31</v>
      </c>
      <c r="O15">
        <v>0</v>
      </c>
      <c r="P15" t="s">
        <v>568</v>
      </c>
    </row>
    <row r="16" spans="1:16" x14ac:dyDescent="0.25">
      <c r="A16" t="s">
        <v>33</v>
      </c>
      <c r="B16" t="s">
        <v>16</v>
      </c>
      <c r="C16" t="s">
        <v>22</v>
      </c>
      <c r="D16">
        <v>198</v>
      </c>
      <c r="E16" s="1">
        <v>45514</v>
      </c>
      <c r="F16">
        <v>4</v>
      </c>
      <c r="G16">
        <v>3</v>
      </c>
      <c r="H16">
        <v>3</v>
      </c>
      <c r="I16" t="s">
        <v>566</v>
      </c>
      <c r="J16" t="s">
        <v>29</v>
      </c>
      <c r="K16">
        <v>1</v>
      </c>
      <c r="L16">
        <v>5</v>
      </c>
      <c r="M16" t="s">
        <v>19</v>
      </c>
      <c r="N16">
        <v>240.33</v>
      </c>
      <c r="O16">
        <v>1</v>
      </c>
      <c r="P16" t="s">
        <v>557</v>
      </c>
    </row>
    <row r="17" spans="1:16" x14ac:dyDescent="0.25">
      <c r="A17" t="s">
        <v>211</v>
      </c>
      <c r="B17" t="s">
        <v>21</v>
      </c>
      <c r="C17" t="s">
        <v>35</v>
      </c>
      <c r="D17">
        <v>185</v>
      </c>
      <c r="E17" s="1">
        <v>45448</v>
      </c>
      <c r="F17">
        <v>14</v>
      </c>
      <c r="G17">
        <v>3</v>
      </c>
      <c r="H17">
        <v>1</v>
      </c>
      <c r="I17" t="s">
        <v>566</v>
      </c>
      <c r="J17" t="s">
        <v>23</v>
      </c>
      <c r="K17">
        <v>3</v>
      </c>
      <c r="L17">
        <v>1</v>
      </c>
      <c r="M17" t="s">
        <v>206</v>
      </c>
      <c r="N17">
        <v>528.54</v>
      </c>
      <c r="O17">
        <v>0</v>
      </c>
      <c r="P17" t="s">
        <v>568</v>
      </c>
    </row>
    <row r="18" spans="1:16" x14ac:dyDescent="0.25">
      <c r="A18" t="s">
        <v>212</v>
      </c>
      <c r="B18" t="s">
        <v>16</v>
      </c>
      <c r="C18" t="s">
        <v>25</v>
      </c>
      <c r="D18">
        <v>320</v>
      </c>
      <c r="E18" s="1">
        <v>45553</v>
      </c>
      <c r="F18">
        <v>2</v>
      </c>
      <c r="G18">
        <v>2</v>
      </c>
      <c r="H18">
        <v>3</v>
      </c>
      <c r="I18" t="s">
        <v>566</v>
      </c>
      <c r="J18" t="s">
        <v>23</v>
      </c>
      <c r="K18">
        <v>2</v>
      </c>
      <c r="L18">
        <v>5</v>
      </c>
      <c r="M18" t="s">
        <v>206</v>
      </c>
      <c r="N18">
        <v>859</v>
      </c>
      <c r="O18">
        <v>0</v>
      </c>
      <c r="P18" t="s">
        <v>561</v>
      </c>
    </row>
    <row r="19" spans="1:16" x14ac:dyDescent="0.25">
      <c r="A19" t="s">
        <v>34</v>
      </c>
      <c r="B19" t="s">
        <v>21</v>
      </c>
      <c r="C19" t="s">
        <v>35</v>
      </c>
      <c r="D19">
        <v>99</v>
      </c>
      <c r="E19" s="1">
        <v>45369</v>
      </c>
      <c r="F19">
        <v>13</v>
      </c>
      <c r="G19">
        <v>2</v>
      </c>
      <c r="H19">
        <v>3</v>
      </c>
      <c r="I19" t="s">
        <v>567</v>
      </c>
      <c r="J19" t="s">
        <v>23</v>
      </c>
      <c r="K19">
        <v>1</v>
      </c>
      <c r="L19">
        <v>5</v>
      </c>
      <c r="M19" t="s">
        <v>19</v>
      </c>
      <c r="N19">
        <v>741.84</v>
      </c>
      <c r="O19">
        <v>0</v>
      </c>
      <c r="P19" t="s">
        <v>561</v>
      </c>
    </row>
    <row r="20" spans="1:16" x14ac:dyDescent="0.25">
      <c r="A20" t="s">
        <v>36</v>
      </c>
      <c r="B20" t="s">
        <v>21</v>
      </c>
      <c r="C20" t="s">
        <v>25</v>
      </c>
      <c r="D20">
        <v>328</v>
      </c>
      <c r="E20" s="1">
        <v>45304</v>
      </c>
      <c r="F20">
        <v>1</v>
      </c>
      <c r="G20">
        <v>1</v>
      </c>
      <c r="H20">
        <v>0</v>
      </c>
      <c r="I20" t="s">
        <v>566</v>
      </c>
      <c r="J20" t="s">
        <v>27</v>
      </c>
      <c r="K20">
        <v>2</v>
      </c>
      <c r="L20">
        <v>1</v>
      </c>
      <c r="M20" t="s">
        <v>19</v>
      </c>
      <c r="N20">
        <v>681.4</v>
      </c>
      <c r="O20">
        <v>1</v>
      </c>
      <c r="P20" t="s">
        <v>561</v>
      </c>
    </row>
    <row r="21" spans="1:16" x14ac:dyDescent="0.25">
      <c r="A21" t="s">
        <v>213</v>
      </c>
      <c r="B21" t="s">
        <v>21</v>
      </c>
      <c r="C21" t="s">
        <v>35</v>
      </c>
      <c r="D21">
        <v>10</v>
      </c>
      <c r="E21" s="1">
        <v>45353</v>
      </c>
      <c r="F21">
        <v>5</v>
      </c>
      <c r="G21">
        <v>2</v>
      </c>
      <c r="H21">
        <v>2</v>
      </c>
      <c r="I21" t="s">
        <v>566</v>
      </c>
      <c r="J21" t="s">
        <v>27</v>
      </c>
      <c r="K21">
        <v>1</v>
      </c>
      <c r="L21">
        <v>5</v>
      </c>
      <c r="M21" t="s">
        <v>206</v>
      </c>
      <c r="N21">
        <v>383.93</v>
      </c>
      <c r="O21">
        <v>1</v>
      </c>
      <c r="P21" t="s">
        <v>569</v>
      </c>
    </row>
    <row r="22" spans="1:16" x14ac:dyDescent="0.25">
      <c r="A22" t="s">
        <v>214</v>
      </c>
      <c r="B22" t="s">
        <v>21</v>
      </c>
      <c r="C22" t="s">
        <v>35</v>
      </c>
      <c r="D22">
        <v>232</v>
      </c>
      <c r="E22" s="1">
        <v>45341</v>
      </c>
      <c r="F22">
        <v>2</v>
      </c>
      <c r="G22">
        <v>4</v>
      </c>
      <c r="H22">
        <v>2</v>
      </c>
      <c r="I22" t="s">
        <v>566</v>
      </c>
      <c r="J22" t="s">
        <v>27</v>
      </c>
      <c r="K22">
        <v>3</v>
      </c>
      <c r="L22">
        <v>3</v>
      </c>
      <c r="M22" t="s">
        <v>206</v>
      </c>
      <c r="N22">
        <v>521.73</v>
      </c>
      <c r="O22">
        <v>0</v>
      </c>
      <c r="P22" t="s">
        <v>568</v>
      </c>
    </row>
    <row r="23" spans="1:16" x14ac:dyDescent="0.25">
      <c r="A23" t="s">
        <v>215</v>
      </c>
      <c r="B23" t="s">
        <v>16</v>
      </c>
      <c r="C23" t="s">
        <v>22</v>
      </c>
      <c r="D23">
        <v>172</v>
      </c>
      <c r="E23" s="1">
        <v>45645</v>
      </c>
      <c r="F23">
        <v>14</v>
      </c>
      <c r="G23">
        <v>2</v>
      </c>
      <c r="H23">
        <v>2</v>
      </c>
      <c r="I23" t="s">
        <v>566</v>
      </c>
      <c r="J23" t="s">
        <v>29</v>
      </c>
      <c r="K23">
        <v>1</v>
      </c>
      <c r="L23">
        <v>2</v>
      </c>
      <c r="M23" t="s">
        <v>206</v>
      </c>
      <c r="N23">
        <v>952.2</v>
      </c>
      <c r="O23">
        <v>0</v>
      </c>
      <c r="P23" t="s">
        <v>557</v>
      </c>
    </row>
    <row r="24" spans="1:16" x14ac:dyDescent="0.25">
      <c r="A24" t="s">
        <v>216</v>
      </c>
      <c r="B24" t="s">
        <v>21</v>
      </c>
      <c r="C24" t="s">
        <v>17</v>
      </c>
      <c r="D24">
        <v>289</v>
      </c>
      <c r="E24" s="1">
        <v>45444</v>
      </c>
      <c r="F24">
        <v>7</v>
      </c>
      <c r="G24">
        <v>2</v>
      </c>
      <c r="H24">
        <v>3</v>
      </c>
      <c r="I24" t="s">
        <v>566</v>
      </c>
      <c r="J24" t="s">
        <v>27</v>
      </c>
      <c r="K24">
        <v>1</v>
      </c>
      <c r="L24">
        <v>3</v>
      </c>
      <c r="M24" t="s">
        <v>206</v>
      </c>
      <c r="N24">
        <v>901.89</v>
      </c>
      <c r="O24">
        <v>1</v>
      </c>
      <c r="P24" t="s">
        <v>561</v>
      </c>
    </row>
    <row r="25" spans="1:16" x14ac:dyDescent="0.25">
      <c r="A25" t="s">
        <v>217</v>
      </c>
      <c r="B25" t="s">
        <v>21</v>
      </c>
      <c r="C25" t="s">
        <v>35</v>
      </c>
      <c r="D25">
        <v>11</v>
      </c>
      <c r="E25" s="1">
        <v>45500</v>
      </c>
      <c r="F25">
        <v>1</v>
      </c>
      <c r="G25">
        <v>1</v>
      </c>
      <c r="H25">
        <v>2</v>
      </c>
      <c r="I25" t="s">
        <v>564</v>
      </c>
      <c r="J25" t="s">
        <v>18</v>
      </c>
      <c r="K25">
        <v>0</v>
      </c>
      <c r="L25">
        <v>3</v>
      </c>
      <c r="M25" t="s">
        <v>206</v>
      </c>
      <c r="N25">
        <v>575.79999999999995</v>
      </c>
      <c r="O25">
        <v>0</v>
      </c>
      <c r="P25" t="s">
        <v>569</v>
      </c>
    </row>
    <row r="26" spans="1:16" x14ac:dyDescent="0.25">
      <c r="A26" t="s">
        <v>378</v>
      </c>
      <c r="B26" t="s">
        <v>16</v>
      </c>
      <c r="C26" t="s">
        <v>35</v>
      </c>
      <c r="D26">
        <v>209</v>
      </c>
      <c r="E26" s="1">
        <v>45637</v>
      </c>
      <c r="F26">
        <v>5</v>
      </c>
      <c r="G26">
        <v>3</v>
      </c>
      <c r="H26">
        <v>3</v>
      </c>
      <c r="I26" t="s">
        <v>567</v>
      </c>
      <c r="J26" t="s">
        <v>31</v>
      </c>
      <c r="K26">
        <v>3</v>
      </c>
      <c r="L26">
        <v>4</v>
      </c>
      <c r="M26" t="s">
        <v>376</v>
      </c>
      <c r="N26">
        <v>502.63</v>
      </c>
      <c r="O26">
        <v>0</v>
      </c>
      <c r="P26" t="s">
        <v>568</v>
      </c>
    </row>
    <row r="27" spans="1:16" x14ac:dyDescent="0.25">
      <c r="A27" t="s">
        <v>37</v>
      </c>
      <c r="B27" t="s">
        <v>21</v>
      </c>
      <c r="C27" t="s">
        <v>22</v>
      </c>
      <c r="D27">
        <v>124</v>
      </c>
      <c r="E27" s="1">
        <v>45378</v>
      </c>
      <c r="F27">
        <v>10</v>
      </c>
      <c r="G27">
        <v>3</v>
      </c>
      <c r="H27">
        <v>1</v>
      </c>
      <c r="I27" t="s">
        <v>567</v>
      </c>
      <c r="J27" t="s">
        <v>29</v>
      </c>
      <c r="K27">
        <v>0</v>
      </c>
      <c r="L27">
        <v>3</v>
      </c>
      <c r="M27" t="s">
        <v>19</v>
      </c>
      <c r="N27">
        <v>83.39</v>
      </c>
      <c r="O27">
        <v>0</v>
      </c>
      <c r="P27" t="s">
        <v>557</v>
      </c>
    </row>
    <row r="28" spans="1:16" x14ac:dyDescent="0.25">
      <c r="A28" t="s">
        <v>38</v>
      </c>
      <c r="B28" t="s">
        <v>21</v>
      </c>
      <c r="C28" t="s">
        <v>17</v>
      </c>
      <c r="D28">
        <v>340</v>
      </c>
      <c r="E28" s="1">
        <v>45473</v>
      </c>
      <c r="F28">
        <v>12</v>
      </c>
      <c r="G28">
        <v>2</v>
      </c>
      <c r="H28">
        <v>1</v>
      </c>
      <c r="I28" t="s">
        <v>564</v>
      </c>
      <c r="J28" t="s">
        <v>18</v>
      </c>
      <c r="K28">
        <v>1</v>
      </c>
      <c r="L28">
        <v>3</v>
      </c>
      <c r="M28" t="s">
        <v>19</v>
      </c>
      <c r="N28">
        <v>390.71</v>
      </c>
      <c r="O28">
        <v>1</v>
      </c>
      <c r="P28" t="s">
        <v>561</v>
      </c>
    </row>
    <row r="29" spans="1:16" x14ac:dyDescent="0.25">
      <c r="A29" t="s">
        <v>218</v>
      </c>
      <c r="B29" t="s">
        <v>21</v>
      </c>
      <c r="C29" t="s">
        <v>22</v>
      </c>
      <c r="D29">
        <v>219</v>
      </c>
      <c r="E29" s="1">
        <v>45331</v>
      </c>
      <c r="F29">
        <v>11</v>
      </c>
      <c r="G29">
        <v>2</v>
      </c>
      <c r="H29">
        <v>0</v>
      </c>
      <c r="I29" t="s">
        <v>564</v>
      </c>
      <c r="J29" t="s">
        <v>31</v>
      </c>
      <c r="K29">
        <v>2</v>
      </c>
      <c r="L29">
        <v>4</v>
      </c>
      <c r="M29" t="s">
        <v>206</v>
      </c>
      <c r="N29">
        <v>184.29</v>
      </c>
      <c r="O29">
        <v>1</v>
      </c>
      <c r="P29" t="s">
        <v>557</v>
      </c>
    </row>
    <row r="30" spans="1:16" x14ac:dyDescent="0.25">
      <c r="A30" t="s">
        <v>39</v>
      </c>
      <c r="B30" t="s">
        <v>16</v>
      </c>
      <c r="C30" t="s">
        <v>22</v>
      </c>
      <c r="D30">
        <v>303</v>
      </c>
      <c r="E30" s="1">
        <v>45368</v>
      </c>
      <c r="F30">
        <v>8</v>
      </c>
      <c r="G30">
        <v>2</v>
      </c>
      <c r="H30">
        <v>0</v>
      </c>
      <c r="I30" t="s">
        <v>566</v>
      </c>
      <c r="J30" t="s">
        <v>27</v>
      </c>
      <c r="K30">
        <v>3</v>
      </c>
      <c r="L30">
        <v>5</v>
      </c>
      <c r="M30" t="s">
        <v>19</v>
      </c>
      <c r="N30">
        <v>167.63</v>
      </c>
      <c r="O30">
        <v>0</v>
      </c>
      <c r="P30" t="s">
        <v>557</v>
      </c>
    </row>
    <row r="31" spans="1:16" x14ac:dyDescent="0.25">
      <c r="A31" t="s">
        <v>219</v>
      </c>
      <c r="B31" t="s">
        <v>16</v>
      </c>
      <c r="C31" t="s">
        <v>35</v>
      </c>
      <c r="D31">
        <v>204</v>
      </c>
      <c r="E31" s="1">
        <v>45562</v>
      </c>
      <c r="F31">
        <v>8</v>
      </c>
      <c r="G31">
        <v>2</v>
      </c>
      <c r="H31">
        <v>2</v>
      </c>
      <c r="I31" t="s">
        <v>566</v>
      </c>
      <c r="J31" t="s">
        <v>29</v>
      </c>
      <c r="K31">
        <v>3</v>
      </c>
      <c r="L31">
        <v>0</v>
      </c>
      <c r="M31" t="s">
        <v>206</v>
      </c>
      <c r="N31">
        <v>79.73</v>
      </c>
      <c r="O31">
        <v>1</v>
      </c>
      <c r="P31" t="s">
        <v>568</v>
      </c>
    </row>
    <row r="32" spans="1:16" x14ac:dyDescent="0.25">
      <c r="A32" t="s">
        <v>379</v>
      </c>
      <c r="B32" t="s">
        <v>21</v>
      </c>
      <c r="C32" t="s">
        <v>17</v>
      </c>
      <c r="D32">
        <v>35</v>
      </c>
      <c r="E32" s="1">
        <v>45406</v>
      </c>
      <c r="F32">
        <v>12</v>
      </c>
      <c r="G32">
        <v>2</v>
      </c>
      <c r="H32">
        <v>1</v>
      </c>
      <c r="I32" t="s">
        <v>565</v>
      </c>
      <c r="J32" t="s">
        <v>31</v>
      </c>
      <c r="K32">
        <v>0</v>
      </c>
      <c r="L32">
        <v>1</v>
      </c>
      <c r="M32" t="s">
        <v>376</v>
      </c>
      <c r="N32">
        <v>656.06</v>
      </c>
      <c r="O32">
        <v>1</v>
      </c>
      <c r="P32" t="s">
        <v>17</v>
      </c>
    </row>
    <row r="33" spans="1:16" x14ac:dyDescent="0.25">
      <c r="A33" t="s">
        <v>380</v>
      </c>
      <c r="B33" t="s">
        <v>21</v>
      </c>
      <c r="C33" t="s">
        <v>25</v>
      </c>
      <c r="D33">
        <v>158</v>
      </c>
      <c r="E33" s="1">
        <v>45367</v>
      </c>
      <c r="F33">
        <v>2</v>
      </c>
      <c r="G33">
        <v>1</v>
      </c>
      <c r="H33">
        <v>1</v>
      </c>
      <c r="I33" t="s">
        <v>567</v>
      </c>
      <c r="J33" t="s">
        <v>31</v>
      </c>
      <c r="K33">
        <v>3</v>
      </c>
      <c r="L33">
        <v>0</v>
      </c>
      <c r="M33" t="s">
        <v>376</v>
      </c>
      <c r="N33">
        <v>412.24</v>
      </c>
      <c r="O33">
        <v>1</v>
      </c>
      <c r="P33" t="s">
        <v>561</v>
      </c>
    </row>
    <row r="34" spans="1:16" x14ac:dyDescent="0.25">
      <c r="A34" t="s">
        <v>40</v>
      </c>
      <c r="B34" t="s">
        <v>16</v>
      </c>
      <c r="C34" t="s">
        <v>35</v>
      </c>
      <c r="D34">
        <v>236</v>
      </c>
      <c r="E34" s="1">
        <v>45515</v>
      </c>
      <c r="F34">
        <v>6</v>
      </c>
      <c r="G34">
        <v>2</v>
      </c>
      <c r="H34">
        <v>0</v>
      </c>
      <c r="I34" t="s">
        <v>565</v>
      </c>
      <c r="J34" t="s">
        <v>18</v>
      </c>
      <c r="K34">
        <v>3</v>
      </c>
      <c r="L34">
        <v>1</v>
      </c>
      <c r="M34" t="s">
        <v>19</v>
      </c>
      <c r="N34">
        <v>482.15</v>
      </c>
      <c r="O34">
        <v>0</v>
      </c>
      <c r="P34" t="s">
        <v>568</v>
      </c>
    </row>
    <row r="35" spans="1:16" x14ac:dyDescent="0.25">
      <c r="A35" t="s">
        <v>220</v>
      </c>
      <c r="B35" t="s">
        <v>16</v>
      </c>
      <c r="C35" t="s">
        <v>35</v>
      </c>
      <c r="D35">
        <v>256</v>
      </c>
      <c r="E35" s="1">
        <v>45579</v>
      </c>
      <c r="F35">
        <v>3</v>
      </c>
      <c r="G35">
        <v>3</v>
      </c>
      <c r="H35">
        <v>2</v>
      </c>
      <c r="I35" t="s">
        <v>565</v>
      </c>
      <c r="J35" t="s">
        <v>18</v>
      </c>
      <c r="K35">
        <v>1</v>
      </c>
      <c r="L35">
        <v>3</v>
      </c>
      <c r="M35" t="s">
        <v>206</v>
      </c>
      <c r="N35">
        <v>780.66</v>
      </c>
      <c r="O35">
        <v>0</v>
      </c>
      <c r="P35" t="s">
        <v>568</v>
      </c>
    </row>
    <row r="36" spans="1:16" x14ac:dyDescent="0.25">
      <c r="A36" t="s">
        <v>221</v>
      </c>
      <c r="B36" t="s">
        <v>16</v>
      </c>
      <c r="C36" t="s">
        <v>25</v>
      </c>
      <c r="D36">
        <v>356</v>
      </c>
      <c r="E36" s="1">
        <v>45635</v>
      </c>
      <c r="F36">
        <v>2</v>
      </c>
      <c r="G36">
        <v>4</v>
      </c>
      <c r="H36">
        <v>1</v>
      </c>
      <c r="I36" t="s">
        <v>567</v>
      </c>
      <c r="J36" t="s">
        <v>31</v>
      </c>
      <c r="K36">
        <v>2</v>
      </c>
      <c r="L36">
        <v>3</v>
      </c>
      <c r="M36" t="s">
        <v>206</v>
      </c>
      <c r="N36">
        <v>354.8</v>
      </c>
      <c r="O36">
        <v>0</v>
      </c>
      <c r="P36" t="s">
        <v>561</v>
      </c>
    </row>
    <row r="37" spans="1:16" x14ac:dyDescent="0.25">
      <c r="A37" t="s">
        <v>381</v>
      </c>
      <c r="B37" t="s">
        <v>16</v>
      </c>
      <c r="C37" t="s">
        <v>22</v>
      </c>
      <c r="D37">
        <v>343</v>
      </c>
      <c r="E37" s="1">
        <v>45564</v>
      </c>
      <c r="F37">
        <v>14</v>
      </c>
      <c r="G37">
        <v>3</v>
      </c>
      <c r="H37">
        <v>0</v>
      </c>
      <c r="I37" t="s">
        <v>564</v>
      </c>
      <c r="J37" t="s">
        <v>29</v>
      </c>
      <c r="K37">
        <v>1</v>
      </c>
      <c r="L37">
        <v>1</v>
      </c>
      <c r="M37" t="s">
        <v>376</v>
      </c>
      <c r="N37">
        <v>375.28</v>
      </c>
      <c r="O37">
        <v>0</v>
      </c>
      <c r="P37" t="s">
        <v>557</v>
      </c>
    </row>
    <row r="38" spans="1:16" x14ac:dyDescent="0.25">
      <c r="A38" t="s">
        <v>41</v>
      </c>
      <c r="B38" t="s">
        <v>16</v>
      </c>
      <c r="C38" t="s">
        <v>17</v>
      </c>
      <c r="D38">
        <v>215</v>
      </c>
      <c r="E38" s="1">
        <v>45316</v>
      </c>
      <c r="F38">
        <v>1</v>
      </c>
      <c r="G38">
        <v>1</v>
      </c>
      <c r="H38">
        <v>0</v>
      </c>
      <c r="I38" t="s">
        <v>564</v>
      </c>
      <c r="J38" t="s">
        <v>18</v>
      </c>
      <c r="K38">
        <v>2</v>
      </c>
      <c r="L38">
        <v>5</v>
      </c>
      <c r="M38" t="s">
        <v>19</v>
      </c>
      <c r="N38">
        <v>730.02</v>
      </c>
      <c r="O38">
        <v>0</v>
      </c>
      <c r="P38" t="s">
        <v>561</v>
      </c>
    </row>
    <row r="39" spans="1:16" x14ac:dyDescent="0.25">
      <c r="A39" t="s">
        <v>382</v>
      </c>
      <c r="B39" t="s">
        <v>16</v>
      </c>
      <c r="C39" t="s">
        <v>25</v>
      </c>
      <c r="D39">
        <v>294</v>
      </c>
      <c r="E39" s="1">
        <v>45439</v>
      </c>
      <c r="F39">
        <v>6</v>
      </c>
      <c r="G39">
        <v>2</v>
      </c>
      <c r="H39">
        <v>1</v>
      </c>
      <c r="I39" t="s">
        <v>567</v>
      </c>
      <c r="J39" t="s">
        <v>31</v>
      </c>
      <c r="K39">
        <v>3</v>
      </c>
      <c r="L39">
        <v>5</v>
      </c>
      <c r="M39" t="s">
        <v>376</v>
      </c>
      <c r="N39">
        <v>272.5</v>
      </c>
      <c r="O39">
        <v>1</v>
      </c>
      <c r="P39" t="s">
        <v>561</v>
      </c>
    </row>
    <row r="40" spans="1:16" x14ac:dyDescent="0.25">
      <c r="A40" t="s">
        <v>42</v>
      </c>
      <c r="B40" t="s">
        <v>21</v>
      </c>
      <c r="C40" t="s">
        <v>17</v>
      </c>
      <c r="D40">
        <v>103</v>
      </c>
      <c r="E40" s="1">
        <v>45313</v>
      </c>
      <c r="F40">
        <v>6</v>
      </c>
      <c r="G40">
        <v>1</v>
      </c>
      <c r="H40">
        <v>2</v>
      </c>
      <c r="I40" t="s">
        <v>567</v>
      </c>
      <c r="J40" t="s">
        <v>23</v>
      </c>
      <c r="K40">
        <v>0</v>
      </c>
      <c r="L40">
        <v>1</v>
      </c>
      <c r="M40" t="s">
        <v>19</v>
      </c>
      <c r="N40">
        <v>911.54</v>
      </c>
      <c r="O40">
        <v>0</v>
      </c>
      <c r="P40" t="s">
        <v>561</v>
      </c>
    </row>
    <row r="41" spans="1:16" x14ac:dyDescent="0.25">
      <c r="A41" t="s">
        <v>43</v>
      </c>
      <c r="B41" t="s">
        <v>21</v>
      </c>
      <c r="C41" t="s">
        <v>22</v>
      </c>
      <c r="D41">
        <v>22</v>
      </c>
      <c r="E41" s="1">
        <v>45503</v>
      </c>
      <c r="F41">
        <v>12</v>
      </c>
      <c r="G41">
        <v>3</v>
      </c>
      <c r="H41">
        <v>3</v>
      </c>
      <c r="I41" t="s">
        <v>564</v>
      </c>
      <c r="J41" t="s">
        <v>31</v>
      </c>
      <c r="K41">
        <v>0</v>
      </c>
      <c r="L41">
        <v>1</v>
      </c>
      <c r="M41" t="s">
        <v>19</v>
      </c>
      <c r="N41">
        <v>184.72</v>
      </c>
      <c r="O41">
        <v>0</v>
      </c>
      <c r="P41" t="s">
        <v>561</v>
      </c>
    </row>
    <row r="42" spans="1:16" x14ac:dyDescent="0.25">
      <c r="A42" t="s">
        <v>44</v>
      </c>
      <c r="B42" t="s">
        <v>16</v>
      </c>
      <c r="C42" t="s">
        <v>35</v>
      </c>
      <c r="D42">
        <v>15</v>
      </c>
      <c r="E42" s="1">
        <v>45351</v>
      </c>
      <c r="F42">
        <v>4</v>
      </c>
      <c r="G42">
        <v>3</v>
      </c>
      <c r="H42">
        <v>3</v>
      </c>
      <c r="I42" t="s">
        <v>565</v>
      </c>
      <c r="J42" t="s">
        <v>18</v>
      </c>
      <c r="K42">
        <v>3</v>
      </c>
      <c r="L42">
        <v>3</v>
      </c>
      <c r="M42" t="s">
        <v>19</v>
      </c>
      <c r="N42">
        <v>927.45</v>
      </c>
      <c r="O42">
        <v>0</v>
      </c>
      <c r="P42" t="s">
        <v>569</v>
      </c>
    </row>
    <row r="43" spans="1:16" x14ac:dyDescent="0.25">
      <c r="A43" t="s">
        <v>45</v>
      </c>
      <c r="B43" t="s">
        <v>16</v>
      </c>
      <c r="C43" t="s">
        <v>25</v>
      </c>
      <c r="D43">
        <v>277</v>
      </c>
      <c r="E43" s="1">
        <v>45508</v>
      </c>
      <c r="F43">
        <v>3</v>
      </c>
      <c r="G43">
        <v>3</v>
      </c>
      <c r="H43">
        <v>3</v>
      </c>
      <c r="I43" t="s">
        <v>567</v>
      </c>
      <c r="J43" t="s">
        <v>18</v>
      </c>
      <c r="K43">
        <v>2</v>
      </c>
      <c r="L43">
        <v>4</v>
      </c>
      <c r="M43" t="s">
        <v>19</v>
      </c>
      <c r="N43">
        <v>504.85</v>
      </c>
      <c r="O43">
        <v>0</v>
      </c>
      <c r="P43" t="s">
        <v>561</v>
      </c>
    </row>
    <row r="44" spans="1:16" x14ac:dyDescent="0.25">
      <c r="A44" t="s">
        <v>46</v>
      </c>
      <c r="B44" t="s">
        <v>21</v>
      </c>
      <c r="C44" t="s">
        <v>22</v>
      </c>
      <c r="D44">
        <v>132</v>
      </c>
      <c r="E44" s="1">
        <v>45466</v>
      </c>
      <c r="F44">
        <v>4</v>
      </c>
      <c r="G44">
        <v>4</v>
      </c>
      <c r="H44">
        <v>3</v>
      </c>
      <c r="I44" t="s">
        <v>564</v>
      </c>
      <c r="J44" t="s">
        <v>29</v>
      </c>
      <c r="K44">
        <v>1</v>
      </c>
      <c r="L44">
        <v>0</v>
      </c>
      <c r="M44" t="s">
        <v>19</v>
      </c>
      <c r="N44">
        <v>641.46</v>
      </c>
      <c r="O44">
        <v>0</v>
      </c>
      <c r="P44" t="s">
        <v>557</v>
      </c>
    </row>
    <row r="45" spans="1:16" x14ac:dyDescent="0.25">
      <c r="A45" t="s">
        <v>383</v>
      </c>
      <c r="B45" t="s">
        <v>21</v>
      </c>
      <c r="C45" t="s">
        <v>25</v>
      </c>
      <c r="D45">
        <v>219</v>
      </c>
      <c r="E45" s="1">
        <v>45295</v>
      </c>
      <c r="F45">
        <v>11</v>
      </c>
      <c r="G45">
        <v>1</v>
      </c>
      <c r="H45">
        <v>0</v>
      </c>
      <c r="I45" t="s">
        <v>564</v>
      </c>
      <c r="J45" t="s">
        <v>27</v>
      </c>
      <c r="K45">
        <v>1</v>
      </c>
      <c r="L45">
        <v>2</v>
      </c>
      <c r="M45" t="s">
        <v>376</v>
      </c>
      <c r="N45">
        <v>906.95</v>
      </c>
      <c r="O45">
        <v>0</v>
      </c>
      <c r="P45" t="s">
        <v>561</v>
      </c>
    </row>
    <row r="46" spans="1:16" x14ac:dyDescent="0.25">
      <c r="A46" t="s">
        <v>222</v>
      </c>
      <c r="B46" t="s">
        <v>21</v>
      </c>
      <c r="C46" t="s">
        <v>25</v>
      </c>
      <c r="D46">
        <v>309</v>
      </c>
      <c r="E46" s="1">
        <v>45391</v>
      </c>
      <c r="F46">
        <v>7</v>
      </c>
      <c r="G46">
        <v>1</v>
      </c>
      <c r="H46">
        <v>0</v>
      </c>
      <c r="I46" t="s">
        <v>567</v>
      </c>
      <c r="J46" t="s">
        <v>18</v>
      </c>
      <c r="K46">
        <v>0</v>
      </c>
      <c r="L46">
        <v>5</v>
      </c>
      <c r="M46" t="s">
        <v>206</v>
      </c>
      <c r="N46">
        <v>314.49</v>
      </c>
      <c r="O46">
        <v>0</v>
      </c>
      <c r="P46" t="s">
        <v>561</v>
      </c>
    </row>
    <row r="47" spans="1:16" x14ac:dyDescent="0.25">
      <c r="A47" t="s">
        <v>47</v>
      </c>
      <c r="B47" t="s">
        <v>21</v>
      </c>
      <c r="C47" t="s">
        <v>35</v>
      </c>
      <c r="D47">
        <v>187</v>
      </c>
      <c r="E47" s="1">
        <v>45577</v>
      </c>
      <c r="F47">
        <v>3</v>
      </c>
      <c r="G47">
        <v>3</v>
      </c>
      <c r="H47">
        <v>3</v>
      </c>
      <c r="I47" t="s">
        <v>565</v>
      </c>
      <c r="J47" t="s">
        <v>29</v>
      </c>
      <c r="K47">
        <v>2</v>
      </c>
      <c r="L47">
        <v>1</v>
      </c>
      <c r="M47" t="s">
        <v>19</v>
      </c>
      <c r="N47">
        <v>90.82</v>
      </c>
      <c r="O47">
        <v>0</v>
      </c>
      <c r="P47" t="s">
        <v>568</v>
      </c>
    </row>
    <row r="48" spans="1:16" x14ac:dyDescent="0.25">
      <c r="A48" t="s">
        <v>48</v>
      </c>
      <c r="B48" t="s">
        <v>16</v>
      </c>
      <c r="C48" t="s">
        <v>25</v>
      </c>
      <c r="D48">
        <v>290</v>
      </c>
      <c r="E48" s="1">
        <v>45622</v>
      </c>
      <c r="F48">
        <v>11</v>
      </c>
      <c r="G48">
        <v>1</v>
      </c>
      <c r="H48">
        <v>1</v>
      </c>
      <c r="I48" t="s">
        <v>564</v>
      </c>
      <c r="J48" t="s">
        <v>27</v>
      </c>
      <c r="K48">
        <v>0</v>
      </c>
      <c r="L48">
        <v>1</v>
      </c>
      <c r="M48" t="s">
        <v>19</v>
      </c>
      <c r="N48">
        <v>777</v>
      </c>
      <c r="O48">
        <v>0</v>
      </c>
      <c r="P48" t="s">
        <v>561</v>
      </c>
    </row>
    <row r="49" spans="1:16" x14ac:dyDescent="0.25">
      <c r="A49" t="s">
        <v>223</v>
      </c>
      <c r="B49" t="s">
        <v>21</v>
      </c>
      <c r="C49" t="s">
        <v>25</v>
      </c>
      <c r="D49">
        <v>325</v>
      </c>
      <c r="E49" s="1">
        <v>45494</v>
      </c>
      <c r="F49">
        <v>1</v>
      </c>
      <c r="G49">
        <v>1</v>
      </c>
      <c r="H49">
        <v>1</v>
      </c>
      <c r="I49" t="s">
        <v>566</v>
      </c>
      <c r="J49" t="s">
        <v>29</v>
      </c>
      <c r="K49">
        <v>3</v>
      </c>
      <c r="L49">
        <v>1</v>
      </c>
      <c r="M49" t="s">
        <v>206</v>
      </c>
      <c r="N49">
        <v>710.74</v>
      </c>
      <c r="O49">
        <v>1</v>
      </c>
      <c r="P49" t="s">
        <v>561</v>
      </c>
    </row>
    <row r="50" spans="1:16" x14ac:dyDescent="0.25">
      <c r="A50" t="s">
        <v>224</v>
      </c>
      <c r="B50" t="s">
        <v>16</v>
      </c>
      <c r="C50" t="s">
        <v>35</v>
      </c>
      <c r="D50">
        <v>156</v>
      </c>
      <c r="E50" s="1">
        <v>45619</v>
      </c>
      <c r="F50">
        <v>11</v>
      </c>
      <c r="G50">
        <v>3</v>
      </c>
      <c r="H50">
        <v>0</v>
      </c>
      <c r="I50" t="s">
        <v>566</v>
      </c>
      <c r="J50" t="s">
        <v>29</v>
      </c>
      <c r="K50">
        <v>0</v>
      </c>
      <c r="L50">
        <v>0</v>
      </c>
      <c r="M50" t="s">
        <v>206</v>
      </c>
      <c r="N50">
        <v>883.78</v>
      </c>
      <c r="O50">
        <v>0</v>
      </c>
      <c r="P50" t="s">
        <v>568</v>
      </c>
    </row>
    <row r="51" spans="1:16" x14ac:dyDescent="0.25">
      <c r="A51" t="s">
        <v>49</v>
      </c>
      <c r="B51" t="s">
        <v>16</v>
      </c>
      <c r="C51" t="s">
        <v>17</v>
      </c>
      <c r="D51">
        <v>318</v>
      </c>
      <c r="E51" s="1">
        <v>45517</v>
      </c>
      <c r="F51">
        <v>8</v>
      </c>
      <c r="G51">
        <v>3</v>
      </c>
      <c r="I51" t="s">
        <v>566</v>
      </c>
      <c r="J51" t="s">
        <v>23</v>
      </c>
      <c r="K51">
        <v>3</v>
      </c>
      <c r="L51">
        <v>2</v>
      </c>
      <c r="M51" t="s">
        <v>19</v>
      </c>
      <c r="N51">
        <v>817.21</v>
      </c>
      <c r="O51">
        <v>0</v>
      </c>
      <c r="P51" t="s">
        <v>561</v>
      </c>
    </row>
    <row r="52" spans="1:16" x14ac:dyDescent="0.25">
      <c r="A52" t="s">
        <v>384</v>
      </c>
      <c r="B52" t="s">
        <v>16</v>
      </c>
      <c r="C52" t="s">
        <v>25</v>
      </c>
      <c r="D52">
        <v>146</v>
      </c>
      <c r="E52" s="1">
        <v>45646</v>
      </c>
      <c r="F52">
        <v>1</v>
      </c>
      <c r="G52">
        <v>3</v>
      </c>
      <c r="H52">
        <v>0</v>
      </c>
      <c r="I52" t="s">
        <v>564</v>
      </c>
      <c r="J52" t="s">
        <v>31</v>
      </c>
      <c r="K52">
        <v>3</v>
      </c>
      <c r="L52">
        <v>0</v>
      </c>
      <c r="M52" t="s">
        <v>376</v>
      </c>
      <c r="N52">
        <v>553.67999999999995</v>
      </c>
      <c r="O52">
        <v>0</v>
      </c>
      <c r="P52" t="s">
        <v>561</v>
      </c>
    </row>
    <row r="53" spans="1:16" x14ac:dyDescent="0.25">
      <c r="A53" t="s">
        <v>225</v>
      </c>
      <c r="B53" t="s">
        <v>21</v>
      </c>
      <c r="C53" t="s">
        <v>35</v>
      </c>
      <c r="D53">
        <v>79</v>
      </c>
      <c r="E53" s="1">
        <v>45647</v>
      </c>
      <c r="F53">
        <v>3</v>
      </c>
      <c r="G53">
        <v>4</v>
      </c>
      <c r="H53">
        <v>3</v>
      </c>
      <c r="I53" t="s">
        <v>567</v>
      </c>
      <c r="J53" t="s">
        <v>27</v>
      </c>
      <c r="K53">
        <v>3</v>
      </c>
      <c r="L53">
        <v>0</v>
      </c>
      <c r="M53" t="s">
        <v>206</v>
      </c>
      <c r="N53">
        <v>138.79</v>
      </c>
      <c r="O53">
        <v>0</v>
      </c>
      <c r="P53" t="s">
        <v>561</v>
      </c>
    </row>
    <row r="54" spans="1:16" x14ac:dyDescent="0.25">
      <c r="A54" t="s">
        <v>50</v>
      </c>
      <c r="B54" t="s">
        <v>16</v>
      </c>
      <c r="C54" t="s">
        <v>25</v>
      </c>
      <c r="D54">
        <v>172</v>
      </c>
      <c r="E54" s="1">
        <v>45302</v>
      </c>
      <c r="F54">
        <v>6</v>
      </c>
      <c r="G54">
        <v>4</v>
      </c>
      <c r="H54">
        <v>1</v>
      </c>
      <c r="I54" t="s">
        <v>565</v>
      </c>
      <c r="J54" t="s">
        <v>23</v>
      </c>
      <c r="K54">
        <v>0</v>
      </c>
      <c r="L54">
        <v>5</v>
      </c>
      <c r="M54" t="s">
        <v>19</v>
      </c>
      <c r="N54">
        <v>523.42999999999995</v>
      </c>
      <c r="O54">
        <v>1</v>
      </c>
      <c r="P54" t="s">
        <v>561</v>
      </c>
    </row>
    <row r="55" spans="1:16" x14ac:dyDescent="0.25">
      <c r="A55" t="s">
        <v>385</v>
      </c>
      <c r="B55" t="s">
        <v>16</v>
      </c>
      <c r="C55" t="s">
        <v>35</v>
      </c>
      <c r="D55">
        <v>41</v>
      </c>
      <c r="E55" s="1">
        <v>45429</v>
      </c>
      <c r="F55">
        <v>14</v>
      </c>
      <c r="G55">
        <v>1</v>
      </c>
      <c r="H55">
        <v>3</v>
      </c>
      <c r="I55" t="s">
        <v>566</v>
      </c>
      <c r="J55" t="s">
        <v>27</v>
      </c>
      <c r="K55">
        <v>2</v>
      </c>
      <c r="L55">
        <v>3</v>
      </c>
      <c r="M55" t="s">
        <v>376</v>
      </c>
      <c r="N55">
        <v>395.25</v>
      </c>
      <c r="O55">
        <v>0</v>
      </c>
      <c r="P55" t="s">
        <v>569</v>
      </c>
    </row>
    <row r="56" spans="1:16" x14ac:dyDescent="0.25">
      <c r="A56" t="s">
        <v>51</v>
      </c>
      <c r="B56" t="s">
        <v>21</v>
      </c>
      <c r="C56" t="s">
        <v>17</v>
      </c>
      <c r="D56">
        <v>36</v>
      </c>
      <c r="E56" s="1">
        <v>45618</v>
      </c>
      <c r="F56">
        <v>4</v>
      </c>
      <c r="G56">
        <v>1</v>
      </c>
      <c r="H56">
        <v>2</v>
      </c>
      <c r="I56" t="s">
        <v>564</v>
      </c>
      <c r="J56" t="s">
        <v>27</v>
      </c>
      <c r="K56">
        <v>1</v>
      </c>
      <c r="L56">
        <v>1</v>
      </c>
      <c r="M56" t="s">
        <v>19</v>
      </c>
      <c r="N56">
        <v>502.88</v>
      </c>
      <c r="O56">
        <v>1</v>
      </c>
      <c r="P56" t="s">
        <v>17</v>
      </c>
    </row>
    <row r="57" spans="1:16" x14ac:dyDescent="0.25">
      <c r="A57" t="s">
        <v>386</v>
      </c>
      <c r="B57" t="s">
        <v>16</v>
      </c>
      <c r="C57" t="s">
        <v>25</v>
      </c>
      <c r="D57">
        <v>305</v>
      </c>
      <c r="E57" s="1">
        <v>45328</v>
      </c>
      <c r="F57">
        <v>11</v>
      </c>
      <c r="G57">
        <v>3</v>
      </c>
      <c r="H57">
        <v>2</v>
      </c>
      <c r="I57" t="s">
        <v>564</v>
      </c>
      <c r="J57" t="s">
        <v>27</v>
      </c>
      <c r="K57">
        <v>1</v>
      </c>
      <c r="L57">
        <v>5</v>
      </c>
      <c r="M57" t="s">
        <v>376</v>
      </c>
      <c r="N57">
        <v>511.19</v>
      </c>
      <c r="O57">
        <v>1</v>
      </c>
      <c r="P57" t="s">
        <v>561</v>
      </c>
    </row>
    <row r="58" spans="1:16" x14ac:dyDescent="0.25">
      <c r="A58" t="s">
        <v>226</v>
      </c>
      <c r="B58" t="s">
        <v>16</v>
      </c>
      <c r="C58" t="s">
        <v>35</v>
      </c>
      <c r="D58">
        <v>229</v>
      </c>
      <c r="E58" s="1">
        <v>45497</v>
      </c>
      <c r="F58">
        <v>3</v>
      </c>
      <c r="G58">
        <v>2</v>
      </c>
      <c r="H58">
        <v>0</v>
      </c>
      <c r="I58" t="s">
        <v>566</v>
      </c>
      <c r="J58" t="s">
        <v>27</v>
      </c>
      <c r="K58">
        <v>0</v>
      </c>
      <c r="L58">
        <v>3</v>
      </c>
      <c r="M58" t="s">
        <v>206</v>
      </c>
      <c r="N58">
        <v>907.05</v>
      </c>
      <c r="O58">
        <v>1</v>
      </c>
      <c r="P58" t="s">
        <v>568</v>
      </c>
    </row>
    <row r="59" spans="1:16" x14ac:dyDescent="0.25">
      <c r="A59" t="s">
        <v>227</v>
      </c>
      <c r="B59" t="s">
        <v>16</v>
      </c>
      <c r="C59" t="s">
        <v>17</v>
      </c>
      <c r="D59">
        <v>350</v>
      </c>
      <c r="E59" s="1">
        <v>45368</v>
      </c>
      <c r="F59">
        <v>3</v>
      </c>
      <c r="G59">
        <v>2</v>
      </c>
      <c r="H59">
        <v>1</v>
      </c>
      <c r="I59" t="s">
        <v>566</v>
      </c>
      <c r="J59" t="s">
        <v>18</v>
      </c>
      <c r="K59">
        <v>0</v>
      </c>
      <c r="L59">
        <v>3</v>
      </c>
      <c r="M59" t="s">
        <v>206</v>
      </c>
      <c r="N59">
        <v>517.38</v>
      </c>
      <c r="O59">
        <v>0</v>
      </c>
      <c r="P59" t="s">
        <v>561</v>
      </c>
    </row>
    <row r="60" spans="1:16" x14ac:dyDescent="0.25">
      <c r="A60" t="s">
        <v>52</v>
      </c>
      <c r="B60" t="s">
        <v>21</v>
      </c>
      <c r="C60" t="s">
        <v>25</v>
      </c>
      <c r="D60">
        <v>81</v>
      </c>
      <c r="E60" s="1">
        <v>45303</v>
      </c>
      <c r="F60">
        <v>12</v>
      </c>
      <c r="G60">
        <v>2</v>
      </c>
      <c r="H60">
        <v>0</v>
      </c>
      <c r="I60" t="s">
        <v>566</v>
      </c>
      <c r="J60" t="s">
        <v>23</v>
      </c>
      <c r="K60">
        <v>3</v>
      </c>
      <c r="L60">
        <v>3</v>
      </c>
      <c r="M60" t="s">
        <v>19</v>
      </c>
      <c r="N60">
        <v>467.91</v>
      </c>
      <c r="O60">
        <v>0</v>
      </c>
      <c r="P60" t="s">
        <v>561</v>
      </c>
    </row>
    <row r="61" spans="1:16" x14ac:dyDescent="0.25">
      <c r="A61" t="s">
        <v>228</v>
      </c>
      <c r="B61" t="s">
        <v>21</v>
      </c>
      <c r="C61" t="s">
        <v>25</v>
      </c>
      <c r="D61">
        <v>26</v>
      </c>
      <c r="E61" s="1">
        <v>45532</v>
      </c>
      <c r="F61">
        <v>5</v>
      </c>
      <c r="G61">
        <v>3</v>
      </c>
      <c r="H61">
        <v>0</v>
      </c>
      <c r="I61" t="s">
        <v>567</v>
      </c>
      <c r="J61" t="s">
        <v>18</v>
      </c>
      <c r="K61">
        <v>0</v>
      </c>
      <c r="L61">
        <v>2</v>
      </c>
      <c r="M61" t="s">
        <v>206</v>
      </c>
      <c r="N61">
        <v>710.54</v>
      </c>
      <c r="O61">
        <v>0</v>
      </c>
      <c r="P61" t="s">
        <v>561</v>
      </c>
    </row>
    <row r="62" spans="1:16" x14ac:dyDescent="0.25">
      <c r="A62" t="s">
        <v>53</v>
      </c>
      <c r="B62" t="s">
        <v>21</v>
      </c>
      <c r="C62" t="s">
        <v>22</v>
      </c>
      <c r="D62">
        <v>318</v>
      </c>
      <c r="E62" s="1">
        <v>45553</v>
      </c>
      <c r="F62">
        <v>7</v>
      </c>
      <c r="G62">
        <v>2</v>
      </c>
      <c r="H62">
        <v>1</v>
      </c>
      <c r="I62" t="s">
        <v>564</v>
      </c>
      <c r="J62" t="s">
        <v>23</v>
      </c>
      <c r="K62">
        <v>2</v>
      </c>
      <c r="L62">
        <v>3</v>
      </c>
      <c r="M62" t="s">
        <v>19</v>
      </c>
      <c r="N62">
        <v>290.54000000000002</v>
      </c>
      <c r="O62">
        <v>0</v>
      </c>
      <c r="P62" t="s">
        <v>557</v>
      </c>
    </row>
    <row r="63" spans="1:16" x14ac:dyDescent="0.25">
      <c r="A63" t="s">
        <v>54</v>
      </c>
      <c r="B63" t="s">
        <v>21</v>
      </c>
      <c r="C63" t="s">
        <v>25</v>
      </c>
      <c r="D63">
        <v>152</v>
      </c>
      <c r="E63" s="1">
        <v>45596</v>
      </c>
      <c r="F63">
        <v>4</v>
      </c>
      <c r="G63">
        <v>3</v>
      </c>
      <c r="H63">
        <v>0</v>
      </c>
      <c r="I63" t="s">
        <v>565</v>
      </c>
      <c r="J63" t="s">
        <v>29</v>
      </c>
      <c r="K63">
        <v>3</v>
      </c>
      <c r="L63">
        <v>0</v>
      </c>
      <c r="M63" t="s">
        <v>19</v>
      </c>
      <c r="N63">
        <v>701.5</v>
      </c>
      <c r="O63">
        <v>1</v>
      </c>
      <c r="P63" t="s">
        <v>561</v>
      </c>
    </row>
    <row r="64" spans="1:16" x14ac:dyDescent="0.25">
      <c r="A64" t="s">
        <v>387</v>
      </c>
      <c r="B64" t="s">
        <v>21</v>
      </c>
      <c r="C64" t="s">
        <v>22</v>
      </c>
      <c r="D64">
        <v>158</v>
      </c>
      <c r="E64" s="1">
        <v>45430</v>
      </c>
      <c r="F64">
        <v>4</v>
      </c>
      <c r="G64">
        <v>1</v>
      </c>
      <c r="H64">
        <v>1</v>
      </c>
      <c r="I64" t="s">
        <v>564</v>
      </c>
      <c r="J64" t="s">
        <v>18</v>
      </c>
      <c r="K64">
        <v>3</v>
      </c>
      <c r="L64">
        <v>1</v>
      </c>
      <c r="M64" t="s">
        <v>376</v>
      </c>
      <c r="N64">
        <v>865.49</v>
      </c>
      <c r="O64">
        <v>1</v>
      </c>
      <c r="P64" t="s">
        <v>557</v>
      </c>
    </row>
    <row r="65" spans="1:16" x14ac:dyDescent="0.25">
      <c r="A65" t="s">
        <v>229</v>
      </c>
      <c r="B65" t="s">
        <v>16</v>
      </c>
      <c r="C65" t="s">
        <v>35</v>
      </c>
      <c r="D65">
        <v>226</v>
      </c>
      <c r="E65" s="1">
        <v>45365</v>
      </c>
      <c r="F65">
        <v>5</v>
      </c>
      <c r="G65">
        <v>1</v>
      </c>
      <c r="H65">
        <v>1</v>
      </c>
      <c r="I65" t="s">
        <v>566</v>
      </c>
      <c r="J65" t="s">
        <v>23</v>
      </c>
      <c r="K65">
        <v>1</v>
      </c>
      <c r="L65">
        <v>0</v>
      </c>
      <c r="M65" t="s">
        <v>206</v>
      </c>
      <c r="N65">
        <v>222.19</v>
      </c>
      <c r="O65">
        <v>1</v>
      </c>
      <c r="P65" t="s">
        <v>568</v>
      </c>
    </row>
    <row r="66" spans="1:16" x14ac:dyDescent="0.25">
      <c r="A66" t="s">
        <v>55</v>
      </c>
      <c r="B66" t="s">
        <v>16</v>
      </c>
      <c r="C66" t="s">
        <v>25</v>
      </c>
      <c r="D66">
        <v>41</v>
      </c>
      <c r="E66" s="1">
        <v>45438</v>
      </c>
      <c r="F66">
        <v>8</v>
      </c>
      <c r="G66">
        <v>4</v>
      </c>
      <c r="H66">
        <v>2</v>
      </c>
      <c r="I66" t="s">
        <v>566</v>
      </c>
      <c r="J66" t="s">
        <v>29</v>
      </c>
      <c r="K66">
        <v>1</v>
      </c>
      <c r="L66">
        <v>0</v>
      </c>
      <c r="M66" t="s">
        <v>19</v>
      </c>
      <c r="N66">
        <v>883.5</v>
      </c>
      <c r="O66">
        <v>1</v>
      </c>
      <c r="P66" t="s">
        <v>561</v>
      </c>
    </row>
    <row r="67" spans="1:16" x14ac:dyDescent="0.25">
      <c r="A67" t="s">
        <v>388</v>
      </c>
      <c r="B67" t="s">
        <v>16</v>
      </c>
      <c r="C67" t="s">
        <v>17</v>
      </c>
      <c r="D67">
        <v>197</v>
      </c>
      <c r="E67" s="1">
        <v>45293</v>
      </c>
      <c r="F67">
        <v>9</v>
      </c>
      <c r="G67">
        <v>3</v>
      </c>
      <c r="H67">
        <v>2</v>
      </c>
      <c r="I67" t="s">
        <v>567</v>
      </c>
      <c r="J67" t="s">
        <v>18</v>
      </c>
      <c r="K67">
        <v>1</v>
      </c>
      <c r="L67">
        <v>0</v>
      </c>
      <c r="M67" t="s">
        <v>376</v>
      </c>
      <c r="N67">
        <v>755.04</v>
      </c>
      <c r="O67">
        <v>0</v>
      </c>
      <c r="P67" t="s">
        <v>561</v>
      </c>
    </row>
    <row r="68" spans="1:16" x14ac:dyDescent="0.25">
      <c r="A68" t="s">
        <v>389</v>
      </c>
      <c r="B68" t="s">
        <v>21</v>
      </c>
      <c r="C68" t="s">
        <v>35</v>
      </c>
      <c r="D68">
        <v>135</v>
      </c>
      <c r="E68" s="1">
        <v>45529</v>
      </c>
      <c r="F68">
        <v>6</v>
      </c>
      <c r="G68">
        <v>2</v>
      </c>
      <c r="H68">
        <v>3</v>
      </c>
      <c r="I68" t="s">
        <v>567</v>
      </c>
      <c r="J68" t="s">
        <v>27</v>
      </c>
      <c r="K68">
        <v>3</v>
      </c>
      <c r="L68">
        <v>2</v>
      </c>
      <c r="M68" t="s">
        <v>376</v>
      </c>
      <c r="N68">
        <v>832.28</v>
      </c>
      <c r="O68">
        <v>1</v>
      </c>
      <c r="P68" t="s">
        <v>568</v>
      </c>
    </row>
    <row r="69" spans="1:16" x14ac:dyDescent="0.25">
      <c r="A69" t="s">
        <v>56</v>
      </c>
      <c r="B69" t="s">
        <v>16</v>
      </c>
      <c r="C69" t="s">
        <v>35</v>
      </c>
      <c r="D69">
        <v>324</v>
      </c>
      <c r="E69" s="1">
        <v>45606</v>
      </c>
      <c r="F69">
        <v>10</v>
      </c>
      <c r="G69">
        <v>2</v>
      </c>
      <c r="H69">
        <v>2</v>
      </c>
      <c r="I69" t="s">
        <v>566</v>
      </c>
      <c r="J69" t="s">
        <v>31</v>
      </c>
      <c r="K69">
        <v>2</v>
      </c>
      <c r="L69">
        <v>4</v>
      </c>
      <c r="M69" t="s">
        <v>19</v>
      </c>
      <c r="N69">
        <v>403.53</v>
      </c>
      <c r="O69">
        <v>1</v>
      </c>
      <c r="P69" t="s">
        <v>568</v>
      </c>
    </row>
    <row r="70" spans="1:16" x14ac:dyDescent="0.25">
      <c r="A70" t="s">
        <v>57</v>
      </c>
      <c r="B70" t="s">
        <v>21</v>
      </c>
      <c r="C70" t="s">
        <v>25</v>
      </c>
      <c r="D70">
        <v>143</v>
      </c>
      <c r="E70" s="1">
        <v>45486</v>
      </c>
      <c r="F70">
        <v>1</v>
      </c>
      <c r="G70">
        <v>3</v>
      </c>
      <c r="H70">
        <v>0</v>
      </c>
      <c r="I70" t="s">
        <v>566</v>
      </c>
      <c r="J70" t="s">
        <v>27</v>
      </c>
      <c r="K70">
        <v>0</v>
      </c>
      <c r="L70">
        <v>0</v>
      </c>
      <c r="M70" t="s">
        <v>19</v>
      </c>
      <c r="N70">
        <v>822.31</v>
      </c>
      <c r="O70">
        <v>0</v>
      </c>
      <c r="P70" t="s">
        <v>561</v>
      </c>
    </row>
    <row r="71" spans="1:16" x14ac:dyDescent="0.25">
      <c r="A71" t="s">
        <v>390</v>
      </c>
      <c r="B71" t="s">
        <v>21</v>
      </c>
      <c r="C71" t="s">
        <v>25</v>
      </c>
      <c r="D71">
        <v>45</v>
      </c>
      <c r="E71" s="1">
        <v>45552</v>
      </c>
      <c r="F71">
        <v>5</v>
      </c>
      <c r="G71">
        <v>4</v>
      </c>
      <c r="H71">
        <v>2</v>
      </c>
      <c r="I71" t="s">
        <v>565</v>
      </c>
      <c r="J71" t="s">
        <v>31</v>
      </c>
      <c r="K71">
        <v>2</v>
      </c>
      <c r="L71">
        <v>2</v>
      </c>
      <c r="M71" t="s">
        <v>376</v>
      </c>
      <c r="N71">
        <v>734.56</v>
      </c>
      <c r="O71">
        <v>0</v>
      </c>
      <c r="P71" t="s">
        <v>561</v>
      </c>
    </row>
    <row r="72" spans="1:16" x14ac:dyDescent="0.25">
      <c r="A72" t="s">
        <v>230</v>
      </c>
      <c r="B72" t="s">
        <v>16</v>
      </c>
      <c r="C72" t="s">
        <v>35</v>
      </c>
      <c r="D72">
        <v>157</v>
      </c>
      <c r="E72" s="1">
        <v>45495</v>
      </c>
      <c r="F72">
        <v>3</v>
      </c>
      <c r="G72">
        <v>1</v>
      </c>
      <c r="H72">
        <v>1</v>
      </c>
      <c r="I72" t="s">
        <v>566</v>
      </c>
      <c r="J72" t="s">
        <v>23</v>
      </c>
      <c r="K72">
        <v>1</v>
      </c>
      <c r="L72">
        <v>3</v>
      </c>
      <c r="M72" t="s">
        <v>206</v>
      </c>
      <c r="N72">
        <v>986.3</v>
      </c>
      <c r="O72">
        <v>1</v>
      </c>
      <c r="P72" t="s">
        <v>568</v>
      </c>
    </row>
    <row r="73" spans="1:16" x14ac:dyDescent="0.25">
      <c r="A73" t="s">
        <v>391</v>
      </c>
      <c r="B73" t="s">
        <v>16</v>
      </c>
      <c r="C73" t="s">
        <v>22</v>
      </c>
      <c r="D73">
        <v>99</v>
      </c>
      <c r="E73" s="1">
        <v>45312</v>
      </c>
      <c r="F73">
        <v>9</v>
      </c>
      <c r="G73">
        <v>2</v>
      </c>
      <c r="I73" t="s">
        <v>567</v>
      </c>
      <c r="J73" t="s">
        <v>31</v>
      </c>
      <c r="K73">
        <v>0</v>
      </c>
      <c r="L73">
        <v>3</v>
      </c>
      <c r="M73" t="s">
        <v>376</v>
      </c>
      <c r="N73">
        <v>778.26</v>
      </c>
      <c r="O73">
        <v>0</v>
      </c>
      <c r="P73" t="s">
        <v>561</v>
      </c>
    </row>
    <row r="74" spans="1:16" x14ac:dyDescent="0.25">
      <c r="A74" t="s">
        <v>392</v>
      </c>
      <c r="B74" t="s">
        <v>16</v>
      </c>
      <c r="C74" t="s">
        <v>25</v>
      </c>
      <c r="D74">
        <v>289</v>
      </c>
      <c r="E74" s="1">
        <v>45578</v>
      </c>
      <c r="F74">
        <v>8</v>
      </c>
      <c r="G74">
        <v>4</v>
      </c>
      <c r="H74">
        <v>0</v>
      </c>
      <c r="I74" t="s">
        <v>565</v>
      </c>
      <c r="J74" t="s">
        <v>29</v>
      </c>
      <c r="K74">
        <v>0</v>
      </c>
      <c r="L74">
        <v>0</v>
      </c>
      <c r="M74" t="s">
        <v>376</v>
      </c>
      <c r="N74">
        <v>454.29</v>
      </c>
      <c r="O74">
        <v>1</v>
      </c>
      <c r="P74" t="s">
        <v>561</v>
      </c>
    </row>
    <row r="75" spans="1:16" x14ac:dyDescent="0.25">
      <c r="A75" t="s">
        <v>393</v>
      </c>
      <c r="B75" t="s">
        <v>21</v>
      </c>
      <c r="C75" t="s">
        <v>25</v>
      </c>
      <c r="D75">
        <v>354</v>
      </c>
      <c r="E75" s="1">
        <v>45526</v>
      </c>
      <c r="F75">
        <v>4</v>
      </c>
      <c r="G75">
        <v>3</v>
      </c>
      <c r="H75">
        <v>0</v>
      </c>
      <c r="I75" t="s">
        <v>567</v>
      </c>
      <c r="J75" t="s">
        <v>29</v>
      </c>
      <c r="K75">
        <v>0</v>
      </c>
      <c r="L75">
        <v>1</v>
      </c>
      <c r="M75" t="s">
        <v>376</v>
      </c>
      <c r="N75">
        <v>464.45</v>
      </c>
      <c r="O75">
        <v>1</v>
      </c>
      <c r="P75" t="s">
        <v>561</v>
      </c>
    </row>
    <row r="76" spans="1:16" x14ac:dyDescent="0.25">
      <c r="A76" t="s">
        <v>58</v>
      </c>
      <c r="B76" t="s">
        <v>16</v>
      </c>
      <c r="C76" t="s">
        <v>17</v>
      </c>
      <c r="D76">
        <v>134</v>
      </c>
      <c r="E76" s="1">
        <v>45511</v>
      </c>
      <c r="F76">
        <v>5</v>
      </c>
      <c r="G76">
        <v>3</v>
      </c>
      <c r="H76">
        <v>3</v>
      </c>
      <c r="I76" t="s">
        <v>567</v>
      </c>
      <c r="J76" t="s">
        <v>29</v>
      </c>
      <c r="K76">
        <v>3</v>
      </c>
      <c r="L76">
        <v>5</v>
      </c>
      <c r="M76" t="s">
        <v>19</v>
      </c>
      <c r="N76">
        <v>552.38</v>
      </c>
      <c r="O76">
        <v>1</v>
      </c>
      <c r="P76" t="s">
        <v>561</v>
      </c>
    </row>
    <row r="77" spans="1:16" x14ac:dyDescent="0.25">
      <c r="A77" t="s">
        <v>59</v>
      </c>
      <c r="B77" t="s">
        <v>16</v>
      </c>
      <c r="C77" t="s">
        <v>17</v>
      </c>
      <c r="D77">
        <v>38</v>
      </c>
      <c r="E77" s="1">
        <v>45655</v>
      </c>
      <c r="F77">
        <v>9</v>
      </c>
      <c r="G77">
        <v>3</v>
      </c>
      <c r="I77" t="s">
        <v>567</v>
      </c>
      <c r="J77" t="s">
        <v>23</v>
      </c>
      <c r="K77">
        <v>2</v>
      </c>
      <c r="L77">
        <v>3</v>
      </c>
      <c r="M77" t="s">
        <v>19</v>
      </c>
      <c r="N77">
        <v>477.57</v>
      </c>
      <c r="O77">
        <v>1</v>
      </c>
      <c r="P77" t="s">
        <v>17</v>
      </c>
    </row>
    <row r="78" spans="1:16" x14ac:dyDescent="0.25">
      <c r="A78" t="s">
        <v>60</v>
      </c>
      <c r="B78" t="s">
        <v>21</v>
      </c>
      <c r="C78" t="s">
        <v>25</v>
      </c>
      <c r="D78">
        <v>280</v>
      </c>
      <c r="E78" s="1">
        <v>45450</v>
      </c>
      <c r="F78">
        <v>7</v>
      </c>
      <c r="G78">
        <v>4</v>
      </c>
      <c r="H78">
        <v>0</v>
      </c>
      <c r="I78" t="s">
        <v>566</v>
      </c>
      <c r="J78" t="s">
        <v>31</v>
      </c>
      <c r="K78">
        <v>3</v>
      </c>
      <c r="L78">
        <v>1</v>
      </c>
      <c r="M78" t="s">
        <v>19</v>
      </c>
      <c r="N78">
        <v>493.6</v>
      </c>
      <c r="O78">
        <v>1</v>
      </c>
      <c r="P78" t="s">
        <v>561</v>
      </c>
    </row>
    <row r="79" spans="1:16" x14ac:dyDescent="0.25">
      <c r="A79" t="s">
        <v>61</v>
      </c>
      <c r="B79" t="s">
        <v>16</v>
      </c>
      <c r="C79" t="s">
        <v>35</v>
      </c>
      <c r="D79">
        <v>282</v>
      </c>
      <c r="E79" s="1">
        <v>45537</v>
      </c>
      <c r="F79">
        <v>10</v>
      </c>
      <c r="G79">
        <v>2</v>
      </c>
      <c r="H79">
        <v>2</v>
      </c>
      <c r="I79" t="s">
        <v>566</v>
      </c>
      <c r="J79" t="s">
        <v>27</v>
      </c>
      <c r="K79">
        <v>1</v>
      </c>
      <c r="L79">
        <v>4</v>
      </c>
      <c r="M79" t="s">
        <v>19</v>
      </c>
      <c r="N79">
        <v>849.52</v>
      </c>
      <c r="O79">
        <v>0</v>
      </c>
      <c r="P79" t="s">
        <v>568</v>
      </c>
    </row>
    <row r="80" spans="1:16" x14ac:dyDescent="0.25">
      <c r="A80" t="s">
        <v>62</v>
      </c>
      <c r="B80" t="s">
        <v>21</v>
      </c>
      <c r="C80" t="s">
        <v>35</v>
      </c>
      <c r="D80">
        <v>305</v>
      </c>
      <c r="E80" s="1">
        <v>45506</v>
      </c>
      <c r="F80">
        <v>4</v>
      </c>
      <c r="G80">
        <v>3</v>
      </c>
      <c r="H80">
        <v>1</v>
      </c>
      <c r="I80" t="s">
        <v>567</v>
      </c>
      <c r="J80" t="s">
        <v>29</v>
      </c>
      <c r="K80">
        <v>3</v>
      </c>
      <c r="L80">
        <v>3</v>
      </c>
      <c r="M80" t="s">
        <v>19</v>
      </c>
      <c r="N80">
        <v>344.24</v>
      </c>
      <c r="O80">
        <v>0</v>
      </c>
      <c r="P80" t="s">
        <v>568</v>
      </c>
    </row>
    <row r="81" spans="1:16" x14ac:dyDescent="0.25">
      <c r="A81" t="s">
        <v>63</v>
      </c>
      <c r="B81" t="s">
        <v>21</v>
      </c>
      <c r="C81" t="s">
        <v>17</v>
      </c>
      <c r="D81">
        <v>359</v>
      </c>
      <c r="E81" s="1">
        <v>45351</v>
      </c>
      <c r="F81">
        <v>7</v>
      </c>
      <c r="G81">
        <v>1</v>
      </c>
      <c r="H81">
        <v>3</v>
      </c>
      <c r="I81" t="s">
        <v>566</v>
      </c>
      <c r="J81" t="s">
        <v>23</v>
      </c>
      <c r="K81">
        <v>0</v>
      </c>
      <c r="L81">
        <v>0</v>
      </c>
      <c r="M81" t="s">
        <v>19</v>
      </c>
      <c r="N81">
        <v>600.79999999999995</v>
      </c>
      <c r="O81">
        <v>0</v>
      </c>
      <c r="P81" t="s">
        <v>561</v>
      </c>
    </row>
    <row r="82" spans="1:16" x14ac:dyDescent="0.25">
      <c r="A82" t="s">
        <v>394</v>
      </c>
      <c r="B82" t="s">
        <v>16</v>
      </c>
      <c r="C82" t="s">
        <v>35</v>
      </c>
      <c r="D82">
        <v>82</v>
      </c>
      <c r="E82" s="1">
        <v>45590</v>
      </c>
      <c r="F82">
        <v>4</v>
      </c>
      <c r="G82">
        <v>4</v>
      </c>
      <c r="H82">
        <v>0</v>
      </c>
      <c r="I82" t="s">
        <v>565</v>
      </c>
      <c r="J82" t="s">
        <v>29</v>
      </c>
      <c r="K82">
        <v>1</v>
      </c>
      <c r="L82">
        <v>4</v>
      </c>
      <c r="M82" t="s">
        <v>376</v>
      </c>
      <c r="N82">
        <v>771.3</v>
      </c>
      <c r="O82">
        <v>0</v>
      </c>
      <c r="P82" t="s">
        <v>561</v>
      </c>
    </row>
    <row r="83" spans="1:16" x14ac:dyDescent="0.25">
      <c r="A83" t="s">
        <v>64</v>
      </c>
      <c r="B83" t="s">
        <v>21</v>
      </c>
      <c r="C83" t="s">
        <v>25</v>
      </c>
      <c r="D83">
        <v>120</v>
      </c>
      <c r="E83" s="1">
        <v>45306</v>
      </c>
      <c r="F83">
        <v>10</v>
      </c>
      <c r="G83">
        <v>4</v>
      </c>
      <c r="H83">
        <v>0</v>
      </c>
      <c r="I83" t="s">
        <v>565</v>
      </c>
      <c r="J83" t="s">
        <v>23</v>
      </c>
      <c r="K83">
        <v>3</v>
      </c>
      <c r="L83">
        <v>5</v>
      </c>
      <c r="M83" t="s">
        <v>19</v>
      </c>
      <c r="N83">
        <v>126.73</v>
      </c>
      <c r="O83">
        <v>0</v>
      </c>
      <c r="P83" t="s">
        <v>561</v>
      </c>
    </row>
    <row r="84" spans="1:16" x14ac:dyDescent="0.25">
      <c r="A84" t="s">
        <v>65</v>
      </c>
      <c r="B84" t="s">
        <v>21</v>
      </c>
      <c r="C84" t="s">
        <v>22</v>
      </c>
      <c r="D84">
        <v>318</v>
      </c>
      <c r="E84" s="1">
        <v>45430</v>
      </c>
      <c r="F84">
        <v>11</v>
      </c>
      <c r="G84">
        <v>4</v>
      </c>
      <c r="H84">
        <v>0</v>
      </c>
      <c r="I84" t="s">
        <v>566</v>
      </c>
      <c r="J84" t="s">
        <v>31</v>
      </c>
      <c r="K84">
        <v>0</v>
      </c>
      <c r="L84">
        <v>2</v>
      </c>
      <c r="M84" t="s">
        <v>19</v>
      </c>
      <c r="N84">
        <v>278.99</v>
      </c>
      <c r="O84">
        <v>0</v>
      </c>
      <c r="P84" t="s">
        <v>557</v>
      </c>
    </row>
    <row r="85" spans="1:16" x14ac:dyDescent="0.25">
      <c r="A85" t="s">
        <v>231</v>
      </c>
      <c r="B85" t="s">
        <v>21</v>
      </c>
      <c r="C85" t="s">
        <v>35</v>
      </c>
      <c r="D85">
        <v>31</v>
      </c>
      <c r="E85" s="1">
        <v>45409</v>
      </c>
      <c r="F85">
        <v>12</v>
      </c>
      <c r="G85">
        <v>1</v>
      </c>
      <c r="H85">
        <v>0</v>
      </c>
      <c r="I85" t="s">
        <v>565</v>
      </c>
      <c r="J85" t="s">
        <v>18</v>
      </c>
      <c r="K85">
        <v>0</v>
      </c>
      <c r="L85">
        <v>4</v>
      </c>
      <c r="M85" t="s">
        <v>206</v>
      </c>
      <c r="N85">
        <v>100.99</v>
      </c>
      <c r="O85">
        <v>0</v>
      </c>
      <c r="P85" t="s">
        <v>569</v>
      </c>
    </row>
    <row r="86" spans="1:16" x14ac:dyDescent="0.25">
      <c r="A86" t="s">
        <v>66</v>
      </c>
      <c r="B86" t="s">
        <v>16</v>
      </c>
      <c r="C86" t="s">
        <v>17</v>
      </c>
      <c r="D86">
        <v>328</v>
      </c>
      <c r="E86" s="1">
        <v>45350</v>
      </c>
      <c r="F86">
        <v>2</v>
      </c>
      <c r="G86">
        <v>2</v>
      </c>
      <c r="H86">
        <v>2</v>
      </c>
      <c r="I86" t="s">
        <v>565</v>
      </c>
      <c r="J86" t="s">
        <v>29</v>
      </c>
      <c r="K86">
        <v>1</v>
      </c>
      <c r="L86">
        <v>3</v>
      </c>
      <c r="M86" t="s">
        <v>19</v>
      </c>
      <c r="N86">
        <v>293.2</v>
      </c>
      <c r="O86">
        <v>1</v>
      </c>
      <c r="P86" t="s">
        <v>561</v>
      </c>
    </row>
    <row r="87" spans="1:16" x14ac:dyDescent="0.25">
      <c r="A87" t="s">
        <v>67</v>
      </c>
      <c r="B87" t="s">
        <v>21</v>
      </c>
      <c r="C87" t="s">
        <v>35</v>
      </c>
      <c r="D87">
        <v>26</v>
      </c>
      <c r="E87" s="1">
        <v>45607</v>
      </c>
      <c r="F87">
        <v>8</v>
      </c>
      <c r="G87">
        <v>2</v>
      </c>
      <c r="H87">
        <v>0</v>
      </c>
      <c r="I87" t="s">
        <v>567</v>
      </c>
      <c r="J87" t="s">
        <v>23</v>
      </c>
      <c r="K87">
        <v>0</v>
      </c>
      <c r="L87">
        <v>0</v>
      </c>
      <c r="M87" t="s">
        <v>19</v>
      </c>
      <c r="N87">
        <v>902.46</v>
      </c>
      <c r="O87">
        <v>0</v>
      </c>
      <c r="P87" t="s">
        <v>569</v>
      </c>
    </row>
    <row r="88" spans="1:16" x14ac:dyDescent="0.25">
      <c r="A88" t="s">
        <v>232</v>
      </c>
      <c r="B88" t="s">
        <v>21</v>
      </c>
      <c r="C88" t="s">
        <v>35</v>
      </c>
      <c r="D88">
        <v>320</v>
      </c>
      <c r="E88" s="1">
        <v>45577</v>
      </c>
      <c r="F88">
        <v>13</v>
      </c>
      <c r="G88">
        <v>1</v>
      </c>
      <c r="H88">
        <v>1</v>
      </c>
      <c r="I88" t="s">
        <v>567</v>
      </c>
      <c r="J88" t="s">
        <v>18</v>
      </c>
      <c r="K88">
        <v>0</v>
      </c>
      <c r="L88">
        <v>0</v>
      </c>
      <c r="M88" t="s">
        <v>206</v>
      </c>
      <c r="N88">
        <v>994.26</v>
      </c>
      <c r="O88">
        <v>1</v>
      </c>
      <c r="P88" t="s">
        <v>568</v>
      </c>
    </row>
    <row r="89" spans="1:16" x14ac:dyDescent="0.25">
      <c r="A89" t="s">
        <v>395</v>
      </c>
      <c r="B89" t="s">
        <v>16</v>
      </c>
      <c r="C89" t="s">
        <v>35</v>
      </c>
      <c r="D89">
        <v>221</v>
      </c>
      <c r="E89" s="1">
        <v>45565</v>
      </c>
      <c r="F89">
        <v>9</v>
      </c>
      <c r="G89">
        <v>2</v>
      </c>
      <c r="I89" t="s">
        <v>564</v>
      </c>
      <c r="J89" t="s">
        <v>18</v>
      </c>
      <c r="K89">
        <v>1</v>
      </c>
      <c r="L89">
        <v>2</v>
      </c>
      <c r="M89" t="s">
        <v>376</v>
      </c>
      <c r="N89">
        <v>981.25</v>
      </c>
      <c r="O89">
        <v>1</v>
      </c>
      <c r="P89" t="s">
        <v>568</v>
      </c>
    </row>
    <row r="90" spans="1:16" x14ac:dyDescent="0.25">
      <c r="A90" t="s">
        <v>68</v>
      </c>
      <c r="B90" t="s">
        <v>21</v>
      </c>
      <c r="C90" t="s">
        <v>22</v>
      </c>
      <c r="D90">
        <v>255</v>
      </c>
      <c r="E90" s="1">
        <v>45575</v>
      </c>
      <c r="F90">
        <v>13</v>
      </c>
      <c r="G90">
        <v>4</v>
      </c>
      <c r="H90">
        <v>1</v>
      </c>
      <c r="I90" t="s">
        <v>566</v>
      </c>
      <c r="J90" t="s">
        <v>18</v>
      </c>
      <c r="K90">
        <v>3</v>
      </c>
      <c r="L90">
        <v>4</v>
      </c>
      <c r="M90" t="s">
        <v>19</v>
      </c>
      <c r="N90">
        <v>329.03</v>
      </c>
      <c r="O90">
        <v>0</v>
      </c>
      <c r="P90" t="s">
        <v>557</v>
      </c>
    </row>
    <row r="91" spans="1:16" x14ac:dyDescent="0.25">
      <c r="A91" t="s">
        <v>233</v>
      </c>
      <c r="B91" t="s">
        <v>16</v>
      </c>
      <c r="C91" t="s">
        <v>35</v>
      </c>
      <c r="D91">
        <v>229</v>
      </c>
      <c r="E91" s="1">
        <v>45553</v>
      </c>
      <c r="F91">
        <v>5</v>
      </c>
      <c r="G91">
        <v>1</v>
      </c>
      <c r="H91">
        <v>0</v>
      </c>
      <c r="I91" t="s">
        <v>564</v>
      </c>
      <c r="J91" t="s">
        <v>23</v>
      </c>
      <c r="K91">
        <v>3</v>
      </c>
      <c r="L91">
        <v>1</v>
      </c>
      <c r="M91" t="s">
        <v>206</v>
      </c>
      <c r="N91">
        <v>328.65</v>
      </c>
      <c r="O91">
        <v>0</v>
      </c>
      <c r="P91" t="s">
        <v>568</v>
      </c>
    </row>
    <row r="92" spans="1:16" x14ac:dyDescent="0.25">
      <c r="A92" t="s">
        <v>234</v>
      </c>
      <c r="B92" t="s">
        <v>21</v>
      </c>
      <c r="C92" t="s">
        <v>17</v>
      </c>
      <c r="D92">
        <v>147</v>
      </c>
      <c r="E92" s="1">
        <v>45320</v>
      </c>
      <c r="F92">
        <v>14</v>
      </c>
      <c r="G92">
        <v>1</v>
      </c>
      <c r="H92">
        <v>1</v>
      </c>
      <c r="I92" t="s">
        <v>565</v>
      </c>
      <c r="J92" t="s">
        <v>29</v>
      </c>
      <c r="K92">
        <v>2</v>
      </c>
      <c r="L92">
        <v>2</v>
      </c>
      <c r="M92" t="s">
        <v>206</v>
      </c>
      <c r="N92">
        <v>926.61</v>
      </c>
      <c r="O92">
        <v>0</v>
      </c>
      <c r="P92" t="s">
        <v>561</v>
      </c>
    </row>
    <row r="93" spans="1:16" x14ac:dyDescent="0.25">
      <c r="A93" t="s">
        <v>69</v>
      </c>
      <c r="B93" t="s">
        <v>16</v>
      </c>
      <c r="C93" t="s">
        <v>17</v>
      </c>
      <c r="D93">
        <v>115</v>
      </c>
      <c r="E93" s="1">
        <v>45309</v>
      </c>
      <c r="F93">
        <v>6</v>
      </c>
      <c r="G93">
        <v>1</v>
      </c>
      <c r="H93">
        <v>1</v>
      </c>
      <c r="I93" t="s">
        <v>567</v>
      </c>
      <c r="J93" t="s">
        <v>31</v>
      </c>
      <c r="K93">
        <v>2</v>
      </c>
      <c r="L93">
        <v>4</v>
      </c>
      <c r="M93" t="s">
        <v>19</v>
      </c>
      <c r="N93">
        <v>746.21</v>
      </c>
      <c r="O93">
        <v>0</v>
      </c>
      <c r="P93" t="s">
        <v>561</v>
      </c>
    </row>
    <row r="94" spans="1:16" x14ac:dyDescent="0.25">
      <c r="A94" t="s">
        <v>396</v>
      </c>
      <c r="B94" t="s">
        <v>21</v>
      </c>
      <c r="C94" t="s">
        <v>35</v>
      </c>
      <c r="D94">
        <v>230</v>
      </c>
      <c r="E94" s="1">
        <v>45544</v>
      </c>
      <c r="F94">
        <v>2</v>
      </c>
      <c r="G94">
        <v>3</v>
      </c>
      <c r="H94">
        <v>1</v>
      </c>
      <c r="I94" t="s">
        <v>565</v>
      </c>
      <c r="J94" t="s">
        <v>27</v>
      </c>
      <c r="K94">
        <v>0</v>
      </c>
      <c r="L94">
        <v>2</v>
      </c>
      <c r="M94" t="s">
        <v>376</v>
      </c>
      <c r="N94">
        <v>769.92</v>
      </c>
      <c r="O94">
        <v>1</v>
      </c>
      <c r="P94" t="s">
        <v>568</v>
      </c>
    </row>
    <row r="95" spans="1:16" x14ac:dyDescent="0.25">
      <c r="A95" t="s">
        <v>235</v>
      </c>
      <c r="B95" t="s">
        <v>21</v>
      </c>
      <c r="C95" t="s">
        <v>25</v>
      </c>
      <c r="D95">
        <v>300</v>
      </c>
      <c r="E95" s="1">
        <v>45601</v>
      </c>
      <c r="F95">
        <v>13</v>
      </c>
      <c r="G95">
        <v>3</v>
      </c>
      <c r="H95">
        <v>2</v>
      </c>
      <c r="I95" t="s">
        <v>567</v>
      </c>
      <c r="J95" t="s">
        <v>31</v>
      </c>
      <c r="K95">
        <v>3</v>
      </c>
      <c r="L95">
        <v>4</v>
      </c>
      <c r="M95" t="s">
        <v>206</v>
      </c>
      <c r="N95">
        <v>279.12</v>
      </c>
      <c r="O95">
        <v>1</v>
      </c>
      <c r="P95" t="s">
        <v>561</v>
      </c>
    </row>
    <row r="96" spans="1:16" x14ac:dyDescent="0.25">
      <c r="A96" t="s">
        <v>236</v>
      </c>
      <c r="B96" t="s">
        <v>21</v>
      </c>
      <c r="C96" t="s">
        <v>35</v>
      </c>
      <c r="D96">
        <v>306</v>
      </c>
      <c r="E96" s="1">
        <v>45556</v>
      </c>
      <c r="F96">
        <v>10</v>
      </c>
      <c r="G96">
        <v>3</v>
      </c>
      <c r="H96">
        <v>0</v>
      </c>
      <c r="I96" t="s">
        <v>564</v>
      </c>
      <c r="J96" t="s">
        <v>23</v>
      </c>
      <c r="K96">
        <v>1</v>
      </c>
      <c r="L96">
        <v>3</v>
      </c>
      <c r="M96" t="s">
        <v>206</v>
      </c>
      <c r="N96">
        <v>580.74</v>
      </c>
      <c r="O96">
        <v>0</v>
      </c>
      <c r="P96" t="s">
        <v>568</v>
      </c>
    </row>
    <row r="97" spans="1:16" x14ac:dyDescent="0.25">
      <c r="A97" t="s">
        <v>70</v>
      </c>
      <c r="B97" t="s">
        <v>21</v>
      </c>
      <c r="C97" t="s">
        <v>17</v>
      </c>
      <c r="D97">
        <v>129</v>
      </c>
      <c r="E97" s="1">
        <v>45492</v>
      </c>
      <c r="F97">
        <v>8</v>
      </c>
      <c r="G97">
        <v>1</v>
      </c>
      <c r="H97">
        <v>1</v>
      </c>
      <c r="I97" t="s">
        <v>565</v>
      </c>
      <c r="J97" t="s">
        <v>27</v>
      </c>
      <c r="K97">
        <v>0</v>
      </c>
      <c r="L97">
        <v>0</v>
      </c>
      <c r="M97" t="s">
        <v>19</v>
      </c>
      <c r="N97">
        <v>953.32</v>
      </c>
      <c r="O97">
        <v>0</v>
      </c>
      <c r="P97" t="s">
        <v>561</v>
      </c>
    </row>
    <row r="98" spans="1:16" x14ac:dyDescent="0.25">
      <c r="A98" t="s">
        <v>397</v>
      </c>
      <c r="B98" t="s">
        <v>21</v>
      </c>
      <c r="C98" t="s">
        <v>35</v>
      </c>
      <c r="D98">
        <v>345</v>
      </c>
      <c r="E98" s="1">
        <v>45410</v>
      </c>
      <c r="F98">
        <v>11</v>
      </c>
      <c r="G98">
        <v>3</v>
      </c>
      <c r="H98">
        <v>1</v>
      </c>
      <c r="I98" t="s">
        <v>567</v>
      </c>
      <c r="J98" t="s">
        <v>31</v>
      </c>
      <c r="K98">
        <v>2</v>
      </c>
      <c r="L98">
        <v>3</v>
      </c>
      <c r="M98" t="s">
        <v>376</v>
      </c>
      <c r="N98">
        <v>358.92</v>
      </c>
      <c r="O98">
        <v>0</v>
      </c>
      <c r="P98" t="s">
        <v>568</v>
      </c>
    </row>
    <row r="99" spans="1:16" x14ac:dyDescent="0.25">
      <c r="A99" t="s">
        <v>237</v>
      </c>
      <c r="B99" t="s">
        <v>16</v>
      </c>
      <c r="C99" t="s">
        <v>35</v>
      </c>
      <c r="D99">
        <v>214</v>
      </c>
      <c r="E99" s="1">
        <v>45613</v>
      </c>
      <c r="F99">
        <v>7</v>
      </c>
      <c r="G99">
        <v>3</v>
      </c>
      <c r="H99">
        <v>0</v>
      </c>
      <c r="I99" t="s">
        <v>567</v>
      </c>
      <c r="J99" t="s">
        <v>18</v>
      </c>
      <c r="K99">
        <v>0</v>
      </c>
      <c r="L99">
        <v>3</v>
      </c>
      <c r="M99" t="s">
        <v>206</v>
      </c>
      <c r="N99">
        <v>797.61</v>
      </c>
      <c r="O99">
        <v>0</v>
      </c>
      <c r="P99" t="s">
        <v>568</v>
      </c>
    </row>
    <row r="100" spans="1:16" x14ac:dyDescent="0.25">
      <c r="A100" t="s">
        <v>238</v>
      </c>
      <c r="B100" t="s">
        <v>21</v>
      </c>
      <c r="C100" t="s">
        <v>25</v>
      </c>
      <c r="D100">
        <v>177</v>
      </c>
      <c r="E100" s="1">
        <v>45420</v>
      </c>
      <c r="F100">
        <v>5</v>
      </c>
      <c r="G100">
        <v>2</v>
      </c>
      <c r="H100">
        <v>3</v>
      </c>
      <c r="I100" t="s">
        <v>564</v>
      </c>
      <c r="J100" t="s">
        <v>29</v>
      </c>
      <c r="K100">
        <v>0</v>
      </c>
      <c r="L100">
        <v>1</v>
      </c>
      <c r="M100" t="s">
        <v>206</v>
      </c>
      <c r="N100">
        <v>965.91</v>
      </c>
      <c r="O100">
        <v>0</v>
      </c>
      <c r="P100" t="s">
        <v>561</v>
      </c>
    </row>
    <row r="101" spans="1:16" x14ac:dyDescent="0.25">
      <c r="A101" t="s">
        <v>239</v>
      </c>
      <c r="B101" t="s">
        <v>21</v>
      </c>
      <c r="C101" t="s">
        <v>17</v>
      </c>
      <c r="D101">
        <v>318</v>
      </c>
      <c r="E101" s="1">
        <v>45379</v>
      </c>
      <c r="F101">
        <v>6</v>
      </c>
      <c r="G101">
        <v>2</v>
      </c>
      <c r="H101">
        <v>3</v>
      </c>
      <c r="I101" t="s">
        <v>566</v>
      </c>
      <c r="J101" t="s">
        <v>31</v>
      </c>
      <c r="K101">
        <v>2</v>
      </c>
      <c r="L101">
        <v>1</v>
      </c>
      <c r="M101" t="s">
        <v>206</v>
      </c>
      <c r="N101">
        <v>96.87</v>
      </c>
      <c r="O101">
        <v>0</v>
      </c>
      <c r="P101" t="s">
        <v>561</v>
      </c>
    </row>
    <row r="102" spans="1:16" x14ac:dyDescent="0.25">
      <c r="A102" t="s">
        <v>398</v>
      </c>
      <c r="B102" t="s">
        <v>21</v>
      </c>
      <c r="C102" t="s">
        <v>22</v>
      </c>
      <c r="D102">
        <v>31</v>
      </c>
      <c r="E102" s="1">
        <v>45540</v>
      </c>
      <c r="F102">
        <v>14</v>
      </c>
      <c r="G102">
        <v>3</v>
      </c>
      <c r="H102">
        <v>3</v>
      </c>
      <c r="I102" t="s">
        <v>567</v>
      </c>
      <c r="J102" t="s">
        <v>27</v>
      </c>
      <c r="K102">
        <v>0</v>
      </c>
      <c r="L102">
        <v>4</v>
      </c>
      <c r="M102" t="s">
        <v>376</v>
      </c>
      <c r="N102">
        <v>920.42</v>
      </c>
      <c r="O102">
        <v>1</v>
      </c>
      <c r="P102" t="s">
        <v>561</v>
      </c>
    </row>
    <row r="103" spans="1:16" x14ac:dyDescent="0.25">
      <c r="A103" t="s">
        <v>399</v>
      </c>
      <c r="B103" t="s">
        <v>21</v>
      </c>
      <c r="C103" t="s">
        <v>22</v>
      </c>
      <c r="D103">
        <v>189</v>
      </c>
      <c r="E103" s="1">
        <v>45303</v>
      </c>
      <c r="F103">
        <v>3</v>
      </c>
      <c r="G103">
        <v>3</v>
      </c>
      <c r="H103">
        <v>0</v>
      </c>
      <c r="I103" t="s">
        <v>566</v>
      </c>
      <c r="J103" t="s">
        <v>27</v>
      </c>
      <c r="K103">
        <v>0</v>
      </c>
      <c r="L103">
        <v>3</v>
      </c>
      <c r="M103" t="s">
        <v>376</v>
      </c>
      <c r="N103">
        <v>412.72</v>
      </c>
      <c r="O103">
        <v>1</v>
      </c>
      <c r="P103" t="s">
        <v>557</v>
      </c>
    </row>
    <row r="104" spans="1:16" x14ac:dyDescent="0.25">
      <c r="A104" t="s">
        <v>71</v>
      </c>
      <c r="B104" t="s">
        <v>16</v>
      </c>
      <c r="C104" t="s">
        <v>35</v>
      </c>
      <c r="D104">
        <v>38</v>
      </c>
      <c r="E104" s="1">
        <v>45536</v>
      </c>
      <c r="F104">
        <v>10</v>
      </c>
      <c r="G104">
        <v>3</v>
      </c>
      <c r="I104" t="s">
        <v>565</v>
      </c>
      <c r="J104" t="s">
        <v>27</v>
      </c>
      <c r="K104">
        <v>1</v>
      </c>
      <c r="L104">
        <v>2</v>
      </c>
      <c r="M104" t="s">
        <v>19</v>
      </c>
      <c r="N104">
        <v>901.19</v>
      </c>
      <c r="O104">
        <v>0</v>
      </c>
      <c r="P104" t="s">
        <v>569</v>
      </c>
    </row>
    <row r="105" spans="1:16" x14ac:dyDescent="0.25">
      <c r="A105" t="s">
        <v>72</v>
      </c>
      <c r="B105" t="s">
        <v>21</v>
      </c>
      <c r="C105" t="s">
        <v>17</v>
      </c>
      <c r="D105">
        <v>298</v>
      </c>
      <c r="E105" s="1">
        <v>45389</v>
      </c>
      <c r="F105">
        <v>5</v>
      </c>
      <c r="G105">
        <v>1</v>
      </c>
      <c r="H105">
        <v>1</v>
      </c>
      <c r="I105" t="s">
        <v>566</v>
      </c>
      <c r="J105" t="s">
        <v>31</v>
      </c>
      <c r="K105">
        <v>2</v>
      </c>
      <c r="L105">
        <v>3</v>
      </c>
      <c r="M105" t="s">
        <v>19</v>
      </c>
      <c r="N105">
        <v>781.79</v>
      </c>
      <c r="O105">
        <v>0</v>
      </c>
      <c r="P105" t="s">
        <v>561</v>
      </c>
    </row>
    <row r="106" spans="1:16" x14ac:dyDescent="0.25">
      <c r="A106" t="s">
        <v>400</v>
      </c>
      <c r="B106" t="s">
        <v>16</v>
      </c>
      <c r="C106" t="s">
        <v>25</v>
      </c>
      <c r="D106">
        <v>97</v>
      </c>
      <c r="E106" s="1">
        <v>45532</v>
      </c>
      <c r="F106">
        <v>4</v>
      </c>
      <c r="G106">
        <v>4</v>
      </c>
      <c r="H106">
        <v>2</v>
      </c>
      <c r="I106" t="s">
        <v>565</v>
      </c>
      <c r="J106" t="s">
        <v>29</v>
      </c>
      <c r="K106">
        <v>3</v>
      </c>
      <c r="L106">
        <v>5</v>
      </c>
      <c r="M106" t="s">
        <v>376</v>
      </c>
      <c r="N106">
        <v>324.35000000000002</v>
      </c>
      <c r="O106">
        <v>1</v>
      </c>
      <c r="P106" t="s">
        <v>561</v>
      </c>
    </row>
    <row r="107" spans="1:16" x14ac:dyDescent="0.25">
      <c r="A107" t="s">
        <v>401</v>
      </c>
      <c r="B107" t="s">
        <v>16</v>
      </c>
      <c r="C107" t="s">
        <v>35</v>
      </c>
      <c r="D107">
        <v>103</v>
      </c>
      <c r="E107" s="1">
        <v>45345</v>
      </c>
      <c r="F107">
        <v>4</v>
      </c>
      <c r="G107">
        <v>2</v>
      </c>
      <c r="H107">
        <v>0</v>
      </c>
      <c r="I107" t="s">
        <v>566</v>
      </c>
      <c r="J107" t="s">
        <v>23</v>
      </c>
      <c r="K107">
        <v>2</v>
      </c>
      <c r="L107">
        <v>4</v>
      </c>
      <c r="M107" t="s">
        <v>376</v>
      </c>
      <c r="N107">
        <v>446.56</v>
      </c>
      <c r="O107">
        <v>0</v>
      </c>
      <c r="P107" t="s">
        <v>568</v>
      </c>
    </row>
    <row r="108" spans="1:16" x14ac:dyDescent="0.25">
      <c r="A108" t="s">
        <v>240</v>
      </c>
      <c r="B108" t="s">
        <v>16</v>
      </c>
      <c r="C108" t="s">
        <v>22</v>
      </c>
      <c r="D108">
        <v>255</v>
      </c>
      <c r="E108" s="1">
        <v>45564</v>
      </c>
      <c r="F108">
        <v>5</v>
      </c>
      <c r="G108">
        <v>4</v>
      </c>
      <c r="H108">
        <v>3</v>
      </c>
      <c r="I108" t="s">
        <v>566</v>
      </c>
      <c r="J108" t="s">
        <v>29</v>
      </c>
      <c r="K108">
        <v>1</v>
      </c>
      <c r="L108">
        <v>4</v>
      </c>
      <c r="M108" t="s">
        <v>206</v>
      </c>
      <c r="N108">
        <v>206.56</v>
      </c>
      <c r="O108">
        <v>1</v>
      </c>
      <c r="P108" t="s">
        <v>557</v>
      </c>
    </row>
    <row r="109" spans="1:16" x14ac:dyDescent="0.25">
      <c r="A109" t="s">
        <v>402</v>
      </c>
      <c r="B109" t="s">
        <v>16</v>
      </c>
      <c r="C109" t="s">
        <v>17</v>
      </c>
      <c r="D109">
        <v>227</v>
      </c>
      <c r="E109" s="1">
        <v>45569</v>
      </c>
      <c r="F109">
        <v>6</v>
      </c>
      <c r="G109">
        <v>2</v>
      </c>
      <c r="H109">
        <v>3</v>
      </c>
      <c r="I109" t="s">
        <v>566</v>
      </c>
      <c r="J109" t="s">
        <v>31</v>
      </c>
      <c r="K109">
        <v>1</v>
      </c>
      <c r="L109">
        <v>3</v>
      </c>
      <c r="M109" t="s">
        <v>376</v>
      </c>
      <c r="N109">
        <v>372.21</v>
      </c>
      <c r="O109">
        <v>1</v>
      </c>
      <c r="P109" t="s">
        <v>561</v>
      </c>
    </row>
    <row r="110" spans="1:16" x14ac:dyDescent="0.25">
      <c r="A110" t="s">
        <v>73</v>
      </c>
      <c r="B110" t="s">
        <v>21</v>
      </c>
      <c r="C110" t="s">
        <v>17</v>
      </c>
      <c r="D110">
        <v>46</v>
      </c>
      <c r="E110" s="1">
        <v>45356</v>
      </c>
      <c r="F110">
        <v>14</v>
      </c>
      <c r="G110">
        <v>3</v>
      </c>
      <c r="H110">
        <v>2</v>
      </c>
      <c r="I110" t="s">
        <v>566</v>
      </c>
      <c r="J110" t="s">
        <v>18</v>
      </c>
      <c r="K110">
        <v>0</v>
      </c>
      <c r="L110">
        <v>2</v>
      </c>
      <c r="M110" t="s">
        <v>19</v>
      </c>
      <c r="N110">
        <v>696.17</v>
      </c>
      <c r="O110">
        <v>1</v>
      </c>
      <c r="P110" t="s">
        <v>17</v>
      </c>
    </row>
    <row r="111" spans="1:16" x14ac:dyDescent="0.25">
      <c r="A111" t="s">
        <v>403</v>
      </c>
      <c r="B111" t="s">
        <v>21</v>
      </c>
      <c r="C111" t="s">
        <v>35</v>
      </c>
      <c r="D111">
        <v>311</v>
      </c>
      <c r="E111" s="1">
        <v>45518</v>
      </c>
      <c r="F111">
        <v>14</v>
      </c>
      <c r="G111">
        <v>1</v>
      </c>
      <c r="H111">
        <v>0</v>
      </c>
      <c r="I111" t="s">
        <v>564</v>
      </c>
      <c r="J111" t="s">
        <v>27</v>
      </c>
      <c r="K111">
        <v>3</v>
      </c>
      <c r="L111">
        <v>0</v>
      </c>
      <c r="M111" t="s">
        <v>376</v>
      </c>
      <c r="N111">
        <v>148.6</v>
      </c>
      <c r="O111">
        <v>0</v>
      </c>
      <c r="P111" t="s">
        <v>568</v>
      </c>
    </row>
    <row r="112" spans="1:16" x14ac:dyDescent="0.25">
      <c r="A112" t="s">
        <v>74</v>
      </c>
      <c r="B112" t="s">
        <v>21</v>
      </c>
      <c r="C112" t="s">
        <v>35</v>
      </c>
      <c r="D112">
        <v>229</v>
      </c>
      <c r="E112" s="1">
        <v>45481</v>
      </c>
      <c r="F112">
        <v>11</v>
      </c>
      <c r="G112">
        <v>2</v>
      </c>
      <c r="I112" t="s">
        <v>565</v>
      </c>
      <c r="J112" t="s">
        <v>29</v>
      </c>
      <c r="K112">
        <v>3</v>
      </c>
      <c r="L112">
        <v>4</v>
      </c>
      <c r="M112" t="s">
        <v>19</v>
      </c>
      <c r="N112">
        <v>885.26</v>
      </c>
      <c r="O112">
        <v>0</v>
      </c>
      <c r="P112" t="s">
        <v>568</v>
      </c>
    </row>
    <row r="113" spans="1:16" x14ac:dyDescent="0.25">
      <c r="A113" t="s">
        <v>404</v>
      </c>
      <c r="B113" t="s">
        <v>21</v>
      </c>
      <c r="C113" t="s">
        <v>35</v>
      </c>
      <c r="D113">
        <v>147</v>
      </c>
      <c r="E113" s="1">
        <v>45406</v>
      </c>
      <c r="F113">
        <v>10</v>
      </c>
      <c r="G113">
        <v>2</v>
      </c>
      <c r="H113">
        <v>1</v>
      </c>
      <c r="I113" t="s">
        <v>566</v>
      </c>
      <c r="J113" t="s">
        <v>31</v>
      </c>
      <c r="K113">
        <v>3</v>
      </c>
      <c r="L113">
        <v>5</v>
      </c>
      <c r="M113" t="s">
        <v>376</v>
      </c>
      <c r="N113">
        <v>627.33000000000004</v>
      </c>
      <c r="O113">
        <v>1</v>
      </c>
      <c r="P113" t="s">
        <v>568</v>
      </c>
    </row>
    <row r="114" spans="1:16" x14ac:dyDescent="0.25">
      <c r="A114" t="s">
        <v>405</v>
      </c>
      <c r="B114" t="s">
        <v>16</v>
      </c>
      <c r="C114" t="s">
        <v>35</v>
      </c>
      <c r="D114">
        <v>347</v>
      </c>
      <c r="E114" s="1">
        <v>45493</v>
      </c>
      <c r="F114">
        <v>13</v>
      </c>
      <c r="G114">
        <v>3</v>
      </c>
      <c r="H114">
        <v>3</v>
      </c>
      <c r="I114" t="s">
        <v>566</v>
      </c>
      <c r="J114" t="s">
        <v>23</v>
      </c>
      <c r="K114">
        <v>1</v>
      </c>
      <c r="L114">
        <v>2</v>
      </c>
      <c r="M114" t="s">
        <v>376</v>
      </c>
      <c r="N114">
        <v>205.6</v>
      </c>
      <c r="O114">
        <v>0</v>
      </c>
      <c r="P114" t="s">
        <v>568</v>
      </c>
    </row>
    <row r="115" spans="1:16" x14ac:dyDescent="0.25">
      <c r="A115" t="s">
        <v>241</v>
      </c>
      <c r="B115" t="s">
        <v>21</v>
      </c>
      <c r="C115" t="s">
        <v>22</v>
      </c>
      <c r="D115">
        <v>42</v>
      </c>
      <c r="E115" s="1">
        <v>45596</v>
      </c>
      <c r="F115">
        <v>11</v>
      </c>
      <c r="G115">
        <v>2</v>
      </c>
      <c r="H115">
        <v>2</v>
      </c>
      <c r="I115" t="s">
        <v>566</v>
      </c>
      <c r="J115" t="s">
        <v>31</v>
      </c>
      <c r="K115">
        <v>2</v>
      </c>
      <c r="L115">
        <v>4</v>
      </c>
      <c r="M115" t="s">
        <v>206</v>
      </c>
      <c r="N115">
        <v>378.3</v>
      </c>
      <c r="O115">
        <v>0</v>
      </c>
      <c r="P115" t="s">
        <v>561</v>
      </c>
    </row>
    <row r="116" spans="1:16" x14ac:dyDescent="0.25">
      <c r="A116" t="s">
        <v>75</v>
      </c>
      <c r="B116" t="s">
        <v>21</v>
      </c>
      <c r="C116" t="s">
        <v>17</v>
      </c>
      <c r="D116">
        <v>210</v>
      </c>
      <c r="E116" s="1">
        <v>45372</v>
      </c>
      <c r="F116">
        <v>12</v>
      </c>
      <c r="G116">
        <v>4</v>
      </c>
      <c r="H116">
        <v>0</v>
      </c>
      <c r="I116" t="s">
        <v>567</v>
      </c>
      <c r="J116" t="s">
        <v>23</v>
      </c>
      <c r="K116">
        <v>0</v>
      </c>
      <c r="L116">
        <v>4</v>
      </c>
      <c r="M116" t="s">
        <v>19</v>
      </c>
      <c r="N116">
        <v>54.8</v>
      </c>
      <c r="O116">
        <v>1</v>
      </c>
      <c r="P116" t="s">
        <v>561</v>
      </c>
    </row>
    <row r="117" spans="1:16" x14ac:dyDescent="0.25">
      <c r="A117" t="s">
        <v>406</v>
      </c>
      <c r="B117" t="s">
        <v>21</v>
      </c>
      <c r="C117" t="s">
        <v>25</v>
      </c>
      <c r="D117">
        <v>7</v>
      </c>
      <c r="E117" s="1">
        <v>45469</v>
      </c>
      <c r="F117">
        <v>12</v>
      </c>
      <c r="G117">
        <v>1</v>
      </c>
      <c r="H117">
        <v>3</v>
      </c>
      <c r="I117" t="s">
        <v>565</v>
      </c>
      <c r="J117" t="s">
        <v>18</v>
      </c>
      <c r="K117">
        <v>3</v>
      </c>
      <c r="L117">
        <v>0</v>
      </c>
      <c r="M117" t="s">
        <v>376</v>
      </c>
      <c r="N117">
        <v>234.45</v>
      </c>
      <c r="O117">
        <v>0</v>
      </c>
      <c r="P117" t="s">
        <v>561</v>
      </c>
    </row>
    <row r="118" spans="1:16" x14ac:dyDescent="0.25">
      <c r="A118" t="s">
        <v>76</v>
      </c>
      <c r="B118" t="s">
        <v>16</v>
      </c>
      <c r="C118" t="s">
        <v>35</v>
      </c>
      <c r="D118">
        <v>128</v>
      </c>
      <c r="E118" s="1">
        <v>45349</v>
      </c>
      <c r="F118">
        <v>1</v>
      </c>
      <c r="G118">
        <v>1</v>
      </c>
      <c r="H118">
        <v>2</v>
      </c>
      <c r="I118" t="s">
        <v>565</v>
      </c>
      <c r="J118" t="s">
        <v>18</v>
      </c>
      <c r="K118">
        <v>3</v>
      </c>
      <c r="L118">
        <v>5</v>
      </c>
      <c r="M118" t="s">
        <v>19</v>
      </c>
      <c r="N118">
        <v>607.37</v>
      </c>
      <c r="O118">
        <v>1</v>
      </c>
      <c r="P118" t="s">
        <v>568</v>
      </c>
    </row>
    <row r="119" spans="1:16" x14ac:dyDescent="0.25">
      <c r="A119" t="s">
        <v>407</v>
      </c>
      <c r="B119" t="s">
        <v>16</v>
      </c>
      <c r="C119" t="s">
        <v>35</v>
      </c>
      <c r="D119">
        <v>149</v>
      </c>
      <c r="E119" s="1">
        <v>45620</v>
      </c>
      <c r="F119">
        <v>7</v>
      </c>
      <c r="G119">
        <v>2</v>
      </c>
      <c r="H119">
        <v>0</v>
      </c>
      <c r="I119" t="s">
        <v>564</v>
      </c>
      <c r="J119" t="s">
        <v>23</v>
      </c>
      <c r="K119">
        <v>0</v>
      </c>
      <c r="L119">
        <v>2</v>
      </c>
      <c r="M119" t="s">
        <v>376</v>
      </c>
      <c r="N119">
        <v>349.07</v>
      </c>
      <c r="O119">
        <v>0</v>
      </c>
      <c r="P119" t="s">
        <v>568</v>
      </c>
    </row>
    <row r="120" spans="1:16" x14ac:dyDescent="0.25">
      <c r="A120" t="s">
        <v>77</v>
      </c>
      <c r="B120" t="s">
        <v>21</v>
      </c>
      <c r="C120" t="s">
        <v>22</v>
      </c>
      <c r="D120">
        <v>206</v>
      </c>
      <c r="E120" s="1">
        <v>45577</v>
      </c>
      <c r="F120">
        <v>13</v>
      </c>
      <c r="G120">
        <v>2</v>
      </c>
      <c r="H120">
        <v>0</v>
      </c>
      <c r="I120" t="s">
        <v>564</v>
      </c>
      <c r="J120" t="s">
        <v>29</v>
      </c>
      <c r="K120">
        <v>2</v>
      </c>
      <c r="L120">
        <v>1</v>
      </c>
      <c r="M120" t="s">
        <v>19</v>
      </c>
      <c r="N120">
        <v>882.57</v>
      </c>
      <c r="O120">
        <v>0</v>
      </c>
      <c r="P120" t="s">
        <v>557</v>
      </c>
    </row>
    <row r="121" spans="1:16" x14ac:dyDescent="0.25">
      <c r="A121" t="s">
        <v>408</v>
      </c>
      <c r="B121" t="s">
        <v>16</v>
      </c>
      <c r="C121" t="s">
        <v>35</v>
      </c>
      <c r="D121">
        <v>6</v>
      </c>
      <c r="E121" s="1">
        <v>45651</v>
      </c>
      <c r="F121">
        <v>8</v>
      </c>
      <c r="G121">
        <v>4</v>
      </c>
      <c r="H121">
        <v>0</v>
      </c>
      <c r="I121" t="s">
        <v>566</v>
      </c>
      <c r="J121" t="s">
        <v>27</v>
      </c>
      <c r="K121">
        <v>2</v>
      </c>
      <c r="L121">
        <v>5</v>
      </c>
      <c r="M121" t="s">
        <v>376</v>
      </c>
      <c r="N121">
        <v>520.78</v>
      </c>
      <c r="O121">
        <v>1</v>
      </c>
      <c r="P121" t="s">
        <v>569</v>
      </c>
    </row>
    <row r="122" spans="1:16" x14ac:dyDescent="0.25">
      <c r="A122" t="s">
        <v>409</v>
      </c>
      <c r="B122" t="s">
        <v>16</v>
      </c>
      <c r="C122" t="s">
        <v>35</v>
      </c>
      <c r="D122">
        <v>39</v>
      </c>
      <c r="E122" s="1">
        <v>45578</v>
      </c>
      <c r="F122">
        <v>6</v>
      </c>
      <c r="G122">
        <v>2</v>
      </c>
      <c r="H122">
        <v>0</v>
      </c>
      <c r="I122" t="s">
        <v>566</v>
      </c>
      <c r="J122" t="s">
        <v>29</v>
      </c>
      <c r="K122">
        <v>1</v>
      </c>
      <c r="L122">
        <v>2</v>
      </c>
      <c r="M122" t="s">
        <v>376</v>
      </c>
      <c r="N122">
        <v>246.64</v>
      </c>
      <c r="O122">
        <v>0</v>
      </c>
      <c r="P122" t="s">
        <v>569</v>
      </c>
    </row>
    <row r="123" spans="1:16" x14ac:dyDescent="0.25">
      <c r="A123" t="s">
        <v>410</v>
      </c>
      <c r="B123" t="s">
        <v>21</v>
      </c>
      <c r="C123" t="s">
        <v>25</v>
      </c>
      <c r="D123">
        <v>269</v>
      </c>
      <c r="E123" s="1">
        <v>45502</v>
      </c>
      <c r="F123">
        <v>9</v>
      </c>
      <c r="G123">
        <v>1</v>
      </c>
      <c r="I123" t="s">
        <v>564</v>
      </c>
      <c r="J123" t="s">
        <v>31</v>
      </c>
      <c r="K123">
        <v>3</v>
      </c>
      <c r="L123">
        <v>2</v>
      </c>
      <c r="M123" t="s">
        <v>376</v>
      </c>
      <c r="N123">
        <v>353.15</v>
      </c>
      <c r="O123">
        <v>0</v>
      </c>
      <c r="P123" t="s">
        <v>561</v>
      </c>
    </row>
    <row r="124" spans="1:16" x14ac:dyDescent="0.25">
      <c r="A124" t="s">
        <v>242</v>
      </c>
      <c r="B124" t="s">
        <v>21</v>
      </c>
      <c r="C124" t="s">
        <v>17</v>
      </c>
      <c r="D124">
        <v>258</v>
      </c>
      <c r="E124" s="1">
        <v>45476</v>
      </c>
      <c r="F124">
        <v>9</v>
      </c>
      <c r="G124">
        <v>4</v>
      </c>
      <c r="H124">
        <v>0</v>
      </c>
      <c r="I124" t="s">
        <v>567</v>
      </c>
      <c r="J124" t="s">
        <v>29</v>
      </c>
      <c r="K124">
        <v>0</v>
      </c>
      <c r="L124">
        <v>4</v>
      </c>
      <c r="M124" t="s">
        <v>206</v>
      </c>
      <c r="N124">
        <v>898.5</v>
      </c>
      <c r="O124">
        <v>0</v>
      </c>
      <c r="P124" t="s">
        <v>561</v>
      </c>
    </row>
    <row r="125" spans="1:16" x14ac:dyDescent="0.25">
      <c r="A125" t="s">
        <v>78</v>
      </c>
      <c r="B125" t="s">
        <v>16</v>
      </c>
      <c r="C125" t="s">
        <v>35</v>
      </c>
      <c r="D125">
        <v>82</v>
      </c>
      <c r="E125" s="1">
        <v>45331</v>
      </c>
      <c r="F125">
        <v>9</v>
      </c>
      <c r="G125">
        <v>2</v>
      </c>
      <c r="H125">
        <v>3</v>
      </c>
      <c r="I125" t="s">
        <v>567</v>
      </c>
      <c r="J125" t="s">
        <v>29</v>
      </c>
      <c r="K125">
        <v>1</v>
      </c>
      <c r="L125">
        <v>3</v>
      </c>
      <c r="M125" t="s">
        <v>19</v>
      </c>
      <c r="N125">
        <v>690.31</v>
      </c>
      <c r="O125">
        <v>1</v>
      </c>
      <c r="P125" t="s">
        <v>561</v>
      </c>
    </row>
    <row r="126" spans="1:16" x14ac:dyDescent="0.25">
      <c r="A126" t="s">
        <v>243</v>
      </c>
      <c r="B126" t="s">
        <v>21</v>
      </c>
      <c r="C126" t="s">
        <v>35</v>
      </c>
      <c r="D126">
        <v>85</v>
      </c>
      <c r="E126" s="1">
        <v>45436</v>
      </c>
      <c r="F126">
        <v>10</v>
      </c>
      <c r="G126">
        <v>1</v>
      </c>
      <c r="H126">
        <v>0</v>
      </c>
      <c r="I126" t="s">
        <v>565</v>
      </c>
      <c r="J126" t="s">
        <v>23</v>
      </c>
      <c r="K126">
        <v>2</v>
      </c>
      <c r="L126">
        <v>4</v>
      </c>
      <c r="M126" t="s">
        <v>206</v>
      </c>
      <c r="N126">
        <v>621.29</v>
      </c>
      <c r="O126">
        <v>0</v>
      </c>
      <c r="P126" t="s">
        <v>561</v>
      </c>
    </row>
    <row r="127" spans="1:16" x14ac:dyDescent="0.25">
      <c r="A127" t="s">
        <v>411</v>
      </c>
      <c r="B127" t="s">
        <v>21</v>
      </c>
      <c r="C127" t="s">
        <v>17</v>
      </c>
      <c r="D127">
        <v>39</v>
      </c>
      <c r="E127" s="1">
        <v>45462</v>
      </c>
      <c r="F127">
        <v>2</v>
      </c>
      <c r="G127">
        <v>4</v>
      </c>
      <c r="H127">
        <v>2</v>
      </c>
      <c r="I127" t="s">
        <v>564</v>
      </c>
      <c r="J127" t="s">
        <v>23</v>
      </c>
      <c r="K127">
        <v>0</v>
      </c>
      <c r="L127">
        <v>2</v>
      </c>
      <c r="M127" t="s">
        <v>376</v>
      </c>
      <c r="N127">
        <v>853.7</v>
      </c>
      <c r="O127">
        <v>1</v>
      </c>
      <c r="P127" t="s">
        <v>17</v>
      </c>
    </row>
    <row r="128" spans="1:16" x14ac:dyDescent="0.25">
      <c r="A128" t="s">
        <v>412</v>
      </c>
      <c r="B128" t="s">
        <v>21</v>
      </c>
      <c r="C128" t="s">
        <v>17</v>
      </c>
      <c r="D128">
        <v>187</v>
      </c>
      <c r="E128" s="1">
        <v>45400</v>
      </c>
      <c r="F128">
        <v>1</v>
      </c>
      <c r="G128">
        <v>2</v>
      </c>
      <c r="H128">
        <v>0</v>
      </c>
      <c r="I128" t="s">
        <v>566</v>
      </c>
      <c r="J128" t="s">
        <v>18</v>
      </c>
      <c r="K128">
        <v>1</v>
      </c>
      <c r="L128">
        <v>1</v>
      </c>
      <c r="M128" t="s">
        <v>376</v>
      </c>
      <c r="N128">
        <v>734.76</v>
      </c>
      <c r="O128">
        <v>1</v>
      </c>
      <c r="P128" t="s">
        <v>561</v>
      </c>
    </row>
    <row r="129" spans="1:16" x14ac:dyDescent="0.25">
      <c r="A129" t="s">
        <v>244</v>
      </c>
      <c r="B129" t="s">
        <v>21</v>
      </c>
      <c r="C129" t="s">
        <v>17</v>
      </c>
      <c r="D129">
        <v>301</v>
      </c>
      <c r="E129" s="1">
        <v>45544</v>
      </c>
      <c r="F129">
        <v>8</v>
      </c>
      <c r="G129">
        <v>1</v>
      </c>
      <c r="H129">
        <v>1</v>
      </c>
      <c r="I129" t="s">
        <v>567</v>
      </c>
      <c r="J129" t="s">
        <v>29</v>
      </c>
      <c r="K129">
        <v>2</v>
      </c>
      <c r="L129">
        <v>3</v>
      </c>
      <c r="M129" t="s">
        <v>206</v>
      </c>
      <c r="N129">
        <v>575.52</v>
      </c>
      <c r="O129">
        <v>1</v>
      </c>
      <c r="P129" t="s">
        <v>561</v>
      </c>
    </row>
    <row r="130" spans="1:16" x14ac:dyDescent="0.25">
      <c r="A130" t="s">
        <v>245</v>
      </c>
      <c r="B130" t="s">
        <v>21</v>
      </c>
      <c r="C130" t="s">
        <v>35</v>
      </c>
      <c r="D130">
        <v>285</v>
      </c>
      <c r="E130" s="1">
        <v>45316</v>
      </c>
      <c r="F130">
        <v>2</v>
      </c>
      <c r="G130">
        <v>3</v>
      </c>
      <c r="H130">
        <v>3</v>
      </c>
      <c r="I130" t="s">
        <v>566</v>
      </c>
      <c r="J130" t="s">
        <v>18</v>
      </c>
      <c r="K130">
        <v>1</v>
      </c>
      <c r="L130">
        <v>5</v>
      </c>
      <c r="M130" t="s">
        <v>206</v>
      </c>
      <c r="N130">
        <v>695.57</v>
      </c>
      <c r="O130">
        <v>1</v>
      </c>
      <c r="P130" t="s">
        <v>568</v>
      </c>
    </row>
    <row r="131" spans="1:16" x14ac:dyDescent="0.25">
      <c r="A131" t="s">
        <v>246</v>
      </c>
      <c r="B131" t="s">
        <v>16</v>
      </c>
      <c r="C131" t="s">
        <v>35</v>
      </c>
      <c r="D131">
        <v>128</v>
      </c>
      <c r="E131" s="1">
        <v>45454</v>
      </c>
      <c r="F131">
        <v>7</v>
      </c>
      <c r="G131">
        <v>2</v>
      </c>
      <c r="H131">
        <v>0</v>
      </c>
      <c r="I131" t="s">
        <v>565</v>
      </c>
      <c r="J131" t="s">
        <v>27</v>
      </c>
      <c r="K131">
        <v>3</v>
      </c>
      <c r="L131">
        <v>4</v>
      </c>
      <c r="M131" t="s">
        <v>206</v>
      </c>
      <c r="N131">
        <v>195.6</v>
      </c>
      <c r="O131">
        <v>0</v>
      </c>
      <c r="P131" t="s">
        <v>568</v>
      </c>
    </row>
    <row r="132" spans="1:16" x14ac:dyDescent="0.25">
      <c r="A132" t="s">
        <v>247</v>
      </c>
      <c r="B132" t="s">
        <v>21</v>
      </c>
      <c r="C132" t="s">
        <v>25</v>
      </c>
      <c r="D132">
        <v>1</v>
      </c>
      <c r="E132" s="1">
        <v>45657</v>
      </c>
      <c r="F132">
        <v>4</v>
      </c>
      <c r="G132">
        <v>3</v>
      </c>
      <c r="H132">
        <v>1</v>
      </c>
      <c r="I132" t="s">
        <v>567</v>
      </c>
      <c r="J132" t="s">
        <v>27</v>
      </c>
      <c r="K132">
        <v>3</v>
      </c>
      <c r="L132">
        <v>1</v>
      </c>
      <c r="M132" t="s">
        <v>206</v>
      </c>
      <c r="N132">
        <v>280.92</v>
      </c>
      <c r="O132">
        <v>0</v>
      </c>
      <c r="P132" t="s">
        <v>561</v>
      </c>
    </row>
    <row r="133" spans="1:16" x14ac:dyDescent="0.25">
      <c r="A133" t="s">
        <v>413</v>
      </c>
      <c r="B133" t="s">
        <v>16</v>
      </c>
      <c r="C133" t="s">
        <v>22</v>
      </c>
      <c r="D133">
        <v>255</v>
      </c>
      <c r="E133" s="1">
        <v>45554</v>
      </c>
      <c r="F133">
        <v>9</v>
      </c>
      <c r="G133">
        <v>2</v>
      </c>
      <c r="I133" t="s">
        <v>566</v>
      </c>
      <c r="J133" t="s">
        <v>18</v>
      </c>
      <c r="K133">
        <v>0</v>
      </c>
      <c r="L133">
        <v>5</v>
      </c>
      <c r="M133" t="s">
        <v>376</v>
      </c>
      <c r="N133">
        <v>841.84</v>
      </c>
      <c r="O133">
        <v>1</v>
      </c>
      <c r="P133" t="s">
        <v>557</v>
      </c>
    </row>
    <row r="134" spans="1:16" x14ac:dyDescent="0.25">
      <c r="A134" t="s">
        <v>414</v>
      </c>
      <c r="B134" t="s">
        <v>16</v>
      </c>
      <c r="C134" t="s">
        <v>25</v>
      </c>
      <c r="D134">
        <v>74</v>
      </c>
      <c r="E134" s="1">
        <v>45415</v>
      </c>
      <c r="F134">
        <v>1</v>
      </c>
      <c r="G134">
        <v>2</v>
      </c>
      <c r="H134">
        <v>1</v>
      </c>
      <c r="I134" t="s">
        <v>566</v>
      </c>
      <c r="J134" t="s">
        <v>31</v>
      </c>
      <c r="K134">
        <v>3</v>
      </c>
      <c r="L134">
        <v>3</v>
      </c>
      <c r="M134" t="s">
        <v>376</v>
      </c>
      <c r="N134">
        <v>570.41</v>
      </c>
      <c r="O134">
        <v>0</v>
      </c>
      <c r="P134" t="s">
        <v>561</v>
      </c>
    </row>
    <row r="135" spans="1:16" x14ac:dyDescent="0.25">
      <c r="A135" t="s">
        <v>415</v>
      </c>
      <c r="B135" t="s">
        <v>21</v>
      </c>
      <c r="C135" t="s">
        <v>17</v>
      </c>
      <c r="D135">
        <v>206</v>
      </c>
      <c r="E135" s="1">
        <v>45525</v>
      </c>
      <c r="F135">
        <v>5</v>
      </c>
      <c r="G135">
        <v>2</v>
      </c>
      <c r="H135">
        <v>1</v>
      </c>
      <c r="I135" t="s">
        <v>567</v>
      </c>
      <c r="J135" t="s">
        <v>27</v>
      </c>
      <c r="K135">
        <v>2</v>
      </c>
      <c r="L135">
        <v>0</v>
      </c>
      <c r="M135" t="s">
        <v>376</v>
      </c>
      <c r="N135">
        <v>771.1</v>
      </c>
      <c r="O135">
        <v>0</v>
      </c>
      <c r="P135" t="s">
        <v>561</v>
      </c>
    </row>
    <row r="136" spans="1:16" x14ac:dyDescent="0.25">
      <c r="A136" t="s">
        <v>248</v>
      </c>
      <c r="B136" t="s">
        <v>16</v>
      </c>
      <c r="C136" t="s">
        <v>22</v>
      </c>
      <c r="D136">
        <v>94</v>
      </c>
      <c r="E136" s="1">
        <v>45512</v>
      </c>
      <c r="F136">
        <v>12</v>
      </c>
      <c r="G136">
        <v>1</v>
      </c>
      <c r="H136">
        <v>0</v>
      </c>
      <c r="I136" t="s">
        <v>566</v>
      </c>
      <c r="J136" t="s">
        <v>27</v>
      </c>
      <c r="K136">
        <v>0</v>
      </c>
      <c r="L136">
        <v>0</v>
      </c>
      <c r="M136" t="s">
        <v>206</v>
      </c>
      <c r="N136">
        <v>558.73</v>
      </c>
      <c r="O136">
        <v>0</v>
      </c>
      <c r="P136" t="s">
        <v>561</v>
      </c>
    </row>
    <row r="137" spans="1:16" x14ac:dyDescent="0.25">
      <c r="A137" t="s">
        <v>249</v>
      </c>
      <c r="B137" t="s">
        <v>21</v>
      </c>
      <c r="C137" t="s">
        <v>35</v>
      </c>
      <c r="D137">
        <v>141</v>
      </c>
      <c r="E137" s="1">
        <v>45446</v>
      </c>
      <c r="F137">
        <v>6</v>
      </c>
      <c r="G137">
        <v>2</v>
      </c>
      <c r="I137" t="s">
        <v>565</v>
      </c>
      <c r="J137" t="s">
        <v>29</v>
      </c>
      <c r="K137">
        <v>2</v>
      </c>
      <c r="L137">
        <v>1</v>
      </c>
      <c r="M137" t="s">
        <v>206</v>
      </c>
      <c r="N137">
        <v>215.59</v>
      </c>
      <c r="O137">
        <v>0</v>
      </c>
      <c r="P137" t="s">
        <v>568</v>
      </c>
    </row>
    <row r="138" spans="1:16" x14ac:dyDescent="0.25">
      <c r="A138" t="s">
        <v>416</v>
      </c>
      <c r="B138" t="s">
        <v>21</v>
      </c>
      <c r="C138" t="s">
        <v>35</v>
      </c>
      <c r="D138">
        <v>314</v>
      </c>
      <c r="E138" s="1">
        <v>45551</v>
      </c>
      <c r="F138">
        <v>4</v>
      </c>
      <c r="G138">
        <v>2</v>
      </c>
      <c r="H138">
        <v>1</v>
      </c>
      <c r="I138" t="s">
        <v>564</v>
      </c>
      <c r="J138" t="s">
        <v>18</v>
      </c>
      <c r="K138">
        <v>2</v>
      </c>
      <c r="L138">
        <v>2</v>
      </c>
      <c r="M138" t="s">
        <v>376</v>
      </c>
      <c r="N138">
        <v>351.31</v>
      </c>
      <c r="O138">
        <v>1</v>
      </c>
      <c r="P138" t="s">
        <v>568</v>
      </c>
    </row>
    <row r="139" spans="1:16" x14ac:dyDescent="0.25">
      <c r="A139" t="s">
        <v>250</v>
      </c>
      <c r="B139" t="s">
        <v>16</v>
      </c>
      <c r="C139" t="s">
        <v>22</v>
      </c>
      <c r="D139">
        <v>138</v>
      </c>
      <c r="E139" s="1">
        <v>45299</v>
      </c>
      <c r="F139">
        <v>7</v>
      </c>
      <c r="G139">
        <v>2</v>
      </c>
      <c r="H139">
        <v>0</v>
      </c>
      <c r="I139" t="s">
        <v>565</v>
      </c>
      <c r="J139" t="s">
        <v>23</v>
      </c>
      <c r="K139">
        <v>2</v>
      </c>
      <c r="L139">
        <v>3</v>
      </c>
      <c r="M139" t="s">
        <v>206</v>
      </c>
      <c r="N139">
        <v>494.03</v>
      </c>
      <c r="O139">
        <v>0</v>
      </c>
      <c r="P139" t="s">
        <v>557</v>
      </c>
    </row>
    <row r="140" spans="1:16" x14ac:dyDescent="0.25">
      <c r="A140" t="s">
        <v>251</v>
      </c>
      <c r="B140" t="s">
        <v>21</v>
      </c>
      <c r="C140" t="s">
        <v>22</v>
      </c>
      <c r="D140">
        <v>94</v>
      </c>
      <c r="E140" s="1">
        <v>45391</v>
      </c>
      <c r="F140">
        <v>4</v>
      </c>
      <c r="G140">
        <v>2</v>
      </c>
      <c r="H140">
        <v>2</v>
      </c>
      <c r="I140" t="s">
        <v>565</v>
      </c>
      <c r="J140" t="s">
        <v>23</v>
      </c>
      <c r="K140">
        <v>1</v>
      </c>
      <c r="L140">
        <v>1</v>
      </c>
      <c r="M140" t="s">
        <v>206</v>
      </c>
      <c r="N140">
        <v>190.33</v>
      </c>
      <c r="O140">
        <v>1</v>
      </c>
      <c r="P140" t="s">
        <v>561</v>
      </c>
    </row>
    <row r="141" spans="1:16" x14ac:dyDescent="0.25">
      <c r="A141" t="s">
        <v>79</v>
      </c>
      <c r="B141" t="s">
        <v>16</v>
      </c>
      <c r="C141" t="s">
        <v>35</v>
      </c>
      <c r="D141">
        <v>238</v>
      </c>
      <c r="E141" s="1">
        <v>45518</v>
      </c>
      <c r="F141">
        <v>7</v>
      </c>
      <c r="G141">
        <v>3</v>
      </c>
      <c r="H141">
        <v>0</v>
      </c>
      <c r="I141" t="s">
        <v>564</v>
      </c>
      <c r="J141" t="s">
        <v>27</v>
      </c>
      <c r="K141">
        <v>3</v>
      </c>
      <c r="L141">
        <v>0</v>
      </c>
      <c r="M141" t="s">
        <v>19</v>
      </c>
      <c r="N141">
        <v>411.07</v>
      </c>
      <c r="O141">
        <v>0</v>
      </c>
      <c r="P141" t="s">
        <v>568</v>
      </c>
    </row>
    <row r="142" spans="1:16" x14ac:dyDescent="0.25">
      <c r="A142" t="s">
        <v>252</v>
      </c>
      <c r="B142" t="s">
        <v>16</v>
      </c>
      <c r="C142" t="s">
        <v>35</v>
      </c>
      <c r="D142">
        <v>258</v>
      </c>
      <c r="E142" s="1">
        <v>45507</v>
      </c>
      <c r="F142">
        <v>14</v>
      </c>
      <c r="G142">
        <v>2</v>
      </c>
      <c r="H142">
        <v>3</v>
      </c>
      <c r="I142" t="s">
        <v>567</v>
      </c>
      <c r="J142" t="s">
        <v>29</v>
      </c>
      <c r="K142">
        <v>2</v>
      </c>
      <c r="L142">
        <v>2</v>
      </c>
      <c r="M142" t="s">
        <v>206</v>
      </c>
      <c r="N142">
        <v>208.9</v>
      </c>
      <c r="O142">
        <v>0</v>
      </c>
      <c r="P142" t="s">
        <v>568</v>
      </c>
    </row>
    <row r="143" spans="1:16" x14ac:dyDescent="0.25">
      <c r="A143" t="s">
        <v>417</v>
      </c>
      <c r="B143" t="s">
        <v>21</v>
      </c>
      <c r="C143" t="s">
        <v>35</v>
      </c>
      <c r="D143">
        <v>226</v>
      </c>
      <c r="E143" s="1">
        <v>45640</v>
      </c>
      <c r="F143">
        <v>4</v>
      </c>
      <c r="G143">
        <v>4</v>
      </c>
      <c r="H143">
        <v>0</v>
      </c>
      <c r="I143" t="s">
        <v>565</v>
      </c>
      <c r="J143" t="s">
        <v>18</v>
      </c>
      <c r="K143">
        <v>2</v>
      </c>
      <c r="L143">
        <v>3</v>
      </c>
      <c r="M143" t="s">
        <v>376</v>
      </c>
      <c r="N143">
        <v>180.84</v>
      </c>
      <c r="O143">
        <v>0</v>
      </c>
      <c r="P143" t="s">
        <v>568</v>
      </c>
    </row>
    <row r="144" spans="1:16" x14ac:dyDescent="0.25">
      <c r="A144" t="s">
        <v>418</v>
      </c>
      <c r="B144" t="s">
        <v>21</v>
      </c>
      <c r="C144" t="s">
        <v>35</v>
      </c>
      <c r="D144">
        <v>95</v>
      </c>
      <c r="E144" s="1">
        <v>45457</v>
      </c>
      <c r="F144">
        <v>5</v>
      </c>
      <c r="G144">
        <v>4</v>
      </c>
      <c r="H144">
        <v>1</v>
      </c>
      <c r="I144" t="s">
        <v>566</v>
      </c>
      <c r="J144" t="s">
        <v>29</v>
      </c>
      <c r="K144">
        <v>3</v>
      </c>
      <c r="L144">
        <v>4</v>
      </c>
      <c r="M144" t="s">
        <v>376</v>
      </c>
      <c r="N144">
        <v>108.15</v>
      </c>
      <c r="O144">
        <v>0</v>
      </c>
      <c r="P144" t="s">
        <v>561</v>
      </c>
    </row>
    <row r="145" spans="1:16" x14ac:dyDescent="0.25">
      <c r="A145" t="s">
        <v>419</v>
      </c>
      <c r="B145" t="s">
        <v>16</v>
      </c>
      <c r="C145" t="s">
        <v>22</v>
      </c>
      <c r="D145">
        <v>194</v>
      </c>
      <c r="E145" s="1">
        <v>45346</v>
      </c>
      <c r="F145">
        <v>11</v>
      </c>
      <c r="G145">
        <v>1</v>
      </c>
      <c r="H145">
        <v>0</v>
      </c>
      <c r="I145" t="s">
        <v>565</v>
      </c>
      <c r="J145" t="s">
        <v>31</v>
      </c>
      <c r="K145">
        <v>3</v>
      </c>
      <c r="L145">
        <v>0</v>
      </c>
      <c r="M145" t="s">
        <v>376</v>
      </c>
      <c r="N145">
        <v>475.88</v>
      </c>
      <c r="O145">
        <v>1</v>
      </c>
      <c r="P145" t="s">
        <v>557</v>
      </c>
    </row>
    <row r="146" spans="1:16" x14ac:dyDescent="0.25">
      <c r="A146" t="s">
        <v>80</v>
      </c>
      <c r="B146" t="s">
        <v>16</v>
      </c>
      <c r="C146" t="s">
        <v>22</v>
      </c>
      <c r="D146">
        <v>348</v>
      </c>
      <c r="E146" s="1">
        <v>45537</v>
      </c>
      <c r="F146">
        <v>7</v>
      </c>
      <c r="G146">
        <v>3</v>
      </c>
      <c r="H146">
        <v>0</v>
      </c>
      <c r="I146" t="s">
        <v>565</v>
      </c>
      <c r="J146" t="s">
        <v>29</v>
      </c>
      <c r="K146">
        <v>1</v>
      </c>
      <c r="L146">
        <v>5</v>
      </c>
      <c r="M146" t="s">
        <v>19</v>
      </c>
      <c r="N146">
        <v>506</v>
      </c>
      <c r="O146">
        <v>0</v>
      </c>
      <c r="P146" t="s">
        <v>557</v>
      </c>
    </row>
    <row r="147" spans="1:16" x14ac:dyDescent="0.25">
      <c r="A147" t="s">
        <v>420</v>
      </c>
      <c r="B147" t="s">
        <v>16</v>
      </c>
      <c r="C147" t="s">
        <v>25</v>
      </c>
      <c r="D147">
        <v>316</v>
      </c>
      <c r="E147" s="1">
        <v>45500</v>
      </c>
      <c r="F147">
        <v>1</v>
      </c>
      <c r="G147">
        <v>1</v>
      </c>
      <c r="H147">
        <v>3</v>
      </c>
      <c r="I147" t="s">
        <v>564</v>
      </c>
      <c r="J147" t="s">
        <v>29</v>
      </c>
      <c r="K147">
        <v>1</v>
      </c>
      <c r="L147">
        <v>2</v>
      </c>
      <c r="M147" t="s">
        <v>376</v>
      </c>
      <c r="N147">
        <v>580.19000000000005</v>
      </c>
      <c r="O147">
        <v>1</v>
      </c>
      <c r="P147" t="s">
        <v>561</v>
      </c>
    </row>
    <row r="148" spans="1:16" x14ac:dyDescent="0.25">
      <c r="A148" t="s">
        <v>421</v>
      </c>
      <c r="B148" t="s">
        <v>16</v>
      </c>
      <c r="C148" t="s">
        <v>35</v>
      </c>
      <c r="D148">
        <v>27</v>
      </c>
      <c r="E148" s="1">
        <v>45313</v>
      </c>
      <c r="F148">
        <v>3</v>
      </c>
      <c r="G148">
        <v>1</v>
      </c>
      <c r="H148">
        <v>0</v>
      </c>
      <c r="I148" t="s">
        <v>565</v>
      </c>
      <c r="J148" t="s">
        <v>18</v>
      </c>
      <c r="K148">
        <v>0</v>
      </c>
      <c r="L148">
        <v>5</v>
      </c>
      <c r="M148" t="s">
        <v>376</v>
      </c>
      <c r="N148">
        <v>991.93</v>
      </c>
      <c r="O148">
        <v>0</v>
      </c>
      <c r="P148" t="s">
        <v>569</v>
      </c>
    </row>
    <row r="149" spans="1:16" x14ac:dyDescent="0.25">
      <c r="A149" t="s">
        <v>253</v>
      </c>
      <c r="B149" t="s">
        <v>21</v>
      </c>
      <c r="C149" t="s">
        <v>35</v>
      </c>
      <c r="D149">
        <v>240</v>
      </c>
      <c r="E149" s="1">
        <v>45478</v>
      </c>
      <c r="F149">
        <v>1</v>
      </c>
      <c r="G149">
        <v>1</v>
      </c>
      <c r="H149">
        <v>1</v>
      </c>
      <c r="I149" t="s">
        <v>566</v>
      </c>
      <c r="J149" t="s">
        <v>23</v>
      </c>
      <c r="K149">
        <v>1</v>
      </c>
      <c r="L149">
        <v>2</v>
      </c>
      <c r="M149" t="s">
        <v>206</v>
      </c>
      <c r="N149">
        <v>330.01</v>
      </c>
      <c r="O149">
        <v>1</v>
      </c>
      <c r="P149" t="s">
        <v>568</v>
      </c>
    </row>
    <row r="150" spans="1:16" x14ac:dyDescent="0.25">
      <c r="A150" t="s">
        <v>254</v>
      </c>
      <c r="B150" t="s">
        <v>21</v>
      </c>
      <c r="C150" t="s">
        <v>25</v>
      </c>
      <c r="D150">
        <v>76</v>
      </c>
      <c r="E150" s="1">
        <v>45544</v>
      </c>
      <c r="F150">
        <v>9</v>
      </c>
      <c r="G150">
        <v>2</v>
      </c>
      <c r="H150">
        <v>0</v>
      </c>
      <c r="I150" t="s">
        <v>565</v>
      </c>
      <c r="J150" t="s">
        <v>23</v>
      </c>
      <c r="K150">
        <v>3</v>
      </c>
      <c r="L150">
        <v>3</v>
      </c>
      <c r="M150" t="s">
        <v>206</v>
      </c>
      <c r="N150">
        <v>790.37</v>
      </c>
      <c r="O150">
        <v>1</v>
      </c>
      <c r="P150" t="s">
        <v>561</v>
      </c>
    </row>
    <row r="151" spans="1:16" x14ac:dyDescent="0.25">
      <c r="A151" t="s">
        <v>422</v>
      </c>
      <c r="B151" t="s">
        <v>21</v>
      </c>
      <c r="C151" t="s">
        <v>35</v>
      </c>
      <c r="D151">
        <v>304</v>
      </c>
      <c r="E151" s="1">
        <v>45323</v>
      </c>
      <c r="F151">
        <v>4</v>
      </c>
      <c r="G151">
        <v>1</v>
      </c>
      <c r="H151">
        <v>0</v>
      </c>
      <c r="I151" t="s">
        <v>564</v>
      </c>
      <c r="J151" t="s">
        <v>31</v>
      </c>
      <c r="K151">
        <v>2</v>
      </c>
      <c r="L151">
        <v>4</v>
      </c>
      <c r="M151" t="s">
        <v>376</v>
      </c>
      <c r="N151">
        <v>685.55</v>
      </c>
      <c r="O151">
        <v>0</v>
      </c>
      <c r="P151" t="s">
        <v>568</v>
      </c>
    </row>
    <row r="152" spans="1:16" x14ac:dyDescent="0.25">
      <c r="A152" t="s">
        <v>255</v>
      </c>
      <c r="B152" t="s">
        <v>21</v>
      </c>
      <c r="C152" t="s">
        <v>17</v>
      </c>
      <c r="D152">
        <v>171</v>
      </c>
      <c r="E152" s="1">
        <v>45600</v>
      </c>
      <c r="F152">
        <v>6</v>
      </c>
      <c r="G152">
        <v>4</v>
      </c>
      <c r="H152">
        <v>3</v>
      </c>
      <c r="I152" t="s">
        <v>567</v>
      </c>
      <c r="J152" t="s">
        <v>27</v>
      </c>
      <c r="K152">
        <v>2</v>
      </c>
      <c r="L152">
        <v>1</v>
      </c>
      <c r="M152" t="s">
        <v>206</v>
      </c>
      <c r="N152">
        <v>351.62</v>
      </c>
      <c r="O152">
        <v>0</v>
      </c>
      <c r="P152" t="s">
        <v>561</v>
      </c>
    </row>
    <row r="153" spans="1:16" x14ac:dyDescent="0.25">
      <c r="A153" t="s">
        <v>256</v>
      </c>
      <c r="B153" t="s">
        <v>16</v>
      </c>
      <c r="C153" t="s">
        <v>17</v>
      </c>
      <c r="D153">
        <v>273</v>
      </c>
      <c r="E153" s="1">
        <v>45506</v>
      </c>
      <c r="F153">
        <v>10</v>
      </c>
      <c r="G153">
        <v>1</v>
      </c>
      <c r="H153">
        <v>2</v>
      </c>
      <c r="I153" t="s">
        <v>566</v>
      </c>
      <c r="J153" t="s">
        <v>29</v>
      </c>
      <c r="K153">
        <v>0</v>
      </c>
      <c r="L153">
        <v>2</v>
      </c>
      <c r="M153" t="s">
        <v>206</v>
      </c>
      <c r="N153">
        <v>134.22999999999999</v>
      </c>
      <c r="O153">
        <v>1</v>
      </c>
      <c r="P153" t="s">
        <v>561</v>
      </c>
    </row>
    <row r="154" spans="1:16" x14ac:dyDescent="0.25">
      <c r="A154" t="s">
        <v>257</v>
      </c>
      <c r="B154" t="s">
        <v>21</v>
      </c>
      <c r="C154" t="s">
        <v>22</v>
      </c>
      <c r="D154">
        <v>352</v>
      </c>
      <c r="E154" s="1">
        <v>45583</v>
      </c>
      <c r="F154">
        <v>6</v>
      </c>
      <c r="G154">
        <v>4</v>
      </c>
      <c r="H154">
        <v>2</v>
      </c>
      <c r="I154" t="s">
        <v>564</v>
      </c>
      <c r="J154" t="s">
        <v>31</v>
      </c>
      <c r="K154">
        <v>3</v>
      </c>
      <c r="L154">
        <v>3</v>
      </c>
      <c r="M154" t="s">
        <v>206</v>
      </c>
      <c r="N154">
        <v>632.03</v>
      </c>
      <c r="O154">
        <v>1</v>
      </c>
      <c r="P154" t="s">
        <v>557</v>
      </c>
    </row>
    <row r="155" spans="1:16" x14ac:dyDescent="0.25">
      <c r="A155" t="s">
        <v>258</v>
      </c>
      <c r="B155" t="s">
        <v>21</v>
      </c>
      <c r="C155" t="s">
        <v>25</v>
      </c>
      <c r="D155">
        <v>180</v>
      </c>
      <c r="E155" s="1">
        <v>45436</v>
      </c>
      <c r="F155">
        <v>7</v>
      </c>
      <c r="G155">
        <v>4</v>
      </c>
      <c r="H155">
        <v>3</v>
      </c>
      <c r="I155" t="s">
        <v>566</v>
      </c>
      <c r="J155" t="s">
        <v>31</v>
      </c>
      <c r="K155">
        <v>3</v>
      </c>
      <c r="L155">
        <v>2</v>
      </c>
      <c r="M155" t="s">
        <v>206</v>
      </c>
      <c r="N155">
        <v>733.77</v>
      </c>
      <c r="O155">
        <v>0</v>
      </c>
      <c r="P155" t="s">
        <v>561</v>
      </c>
    </row>
    <row r="156" spans="1:16" x14ac:dyDescent="0.25">
      <c r="A156" t="s">
        <v>259</v>
      </c>
      <c r="B156" t="s">
        <v>16</v>
      </c>
      <c r="C156" t="s">
        <v>17</v>
      </c>
      <c r="D156">
        <v>349</v>
      </c>
      <c r="E156" s="1">
        <v>45300</v>
      </c>
      <c r="F156">
        <v>6</v>
      </c>
      <c r="G156">
        <v>2</v>
      </c>
      <c r="H156">
        <v>2</v>
      </c>
      <c r="I156" t="s">
        <v>564</v>
      </c>
      <c r="J156" t="s">
        <v>23</v>
      </c>
      <c r="K156">
        <v>3</v>
      </c>
      <c r="L156">
        <v>1</v>
      </c>
      <c r="M156" t="s">
        <v>206</v>
      </c>
      <c r="N156">
        <v>815.29</v>
      </c>
      <c r="O156">
        <v>0</v>
      </c>
      <c r="P156" t="s">
        <v>561</v>
      </c>
    </row>
    <row r="157" spans="1:16" x14ac:dyDescent="0.25">
      <c r="A157" t="s">
        <v>81</v>
      </c>
      <c r="B157" t="s">
        <v>16</v>
      </c>
      <c r="C157" t="s">
        <v>17</v>
      </c>
      <c r="D157">
        <v>176</v>
      </c>
      <c r="E157" s="1">
        <v>45427</v>
      </c>
      <c r="F157">
        <v>2</v>
      </c>
      <c r="G157">
        <v>3</v>
      </c>
      <c r="H157">
        <v>2</v>
      </c>
      <c r="I157" t="s">
        <v>564</v>
      </c>
      <c r="J157" t="s">
        <v>23</v>
      </c>
      <c r="K157">
        <v>0</v>
      </c>
      <c r="L157">
        <v>3</v>
      </c>
      <c r="M157" t="s">
        <v>19</v>
      </c>
      <c r="N157">
        <v>241.66</v>
      </c>
      <c r="O157">
        <v>1</v>
      </c>
      <c r="P157" t="s">
        <v>561</v>
      </c>
    </row>
    <row r="158" spans="1:16" x14ac:dyDescent="0.25">
      <c r="A158" t="s">
        <v>423</v>
      </c>
      <c r="B158" t="s">
        <v>21</v>
      </c>
      <c r="C158" t="s">
        <v>17</v>
      </c>
      <c r="D158">
        <v>319</v>
      </c>
      <c r="E158" s="1">
        <v>45493</v>
      </c>
      <c r="F158">
        <v>10</v>
      </c>
      <c r="G158">
        <v>2</v>
      </c>
      <c r="H158">
        <v>0</v>
      </c>
      <c r="I158" t="s">
        <v>565</v>
      </c>
      <c r="J158" t="s">
        <v>27</v>
      </c>
      <c r="K158">
        <v>2</v>
      </c>
      <c r="L158">
        <v>4</v>
      </c>
      <c r="M158" t="s">
        <v>376</v>
      </c>
      <c r="N158">
        <v>573.15</v>
      </c>
      <c r="O158">
        <v>1</v>
      </c>
      <c r="P158" t="s">
        <v>561</v>
      </c>
    </row>
    <row r="159" spans="1:16" x14ac:dyDescent="0.25">
      <c r="A159" t="s">
        <v>82</v>
      </c>
      <c r="B159" t="s">
        <v>16</v>
      </c>
      <c r="C159" t="s">
        <v>17</v>
      </c>
      <c r="D159">
        <v>77</v>
      </c>
      <c r="E159" s="1">
        <v>45479</v>
      </c>
      <c r="F159">
        <v>5</v>
      </c>
      <c r="G159">
        <v>4</v>
      </c>
      <c r="H159">
        <v>2</v>
      </c>
      <c r="I159" t="s">
        <v>564</v>
      </c>
      <c r="J159" t="s">
        <v>27</v>
      </c>
      <c r="K159">
        <v>2</v>
      </c>
      <c r="L159">
        <v>4</v>
      </c>
      <c r="M159" t="s">
        <v>19</v>
      </c>
      <c r="N159">
        <v>572.82000000000005</v>
      </c>
      <c r="O159">
        <v>0</v>
      </c>
      <c r="P159" t="s">
        <v>17</v>
      </c>
    </row>
    <row r="160" spans="1:16" x14ac:dyDescent="0.25">
      <c r="A160" t="s">
        <v>260</v>
      </c>
      <c r="B160" t="s">
        <v>16</v>
      </c>
      <c r="C160" t="s">
        <v>22</v>
      </c>
      <c r="D160">
        <v>180</v>
      </c>
      <c r="E160" s="1">
        <v>45648</v>
      </c>
      <c r="F160">
        <v>6</v>
      </c>
      <c r="G160">
        <v>3</v>
      </c>
      <c r="H160">
        <v>0</v>
      </c>
      <c r="I160" t="s">
        <v>565</v>
      </c>
      <c r="J160" t="s">
        <v>31</v>
      </c>
      <c r="K160">
        <v>1</v>
      </c>
      <c r="L160">
        <v>0</v>
      </c>
      <c r="M160" t="s">
        <v>206</v>
      </c>
      <c r="N160">
        <v>176.12</v>
      </c>
      <c r="O160">
        <v>0</v>
      </c>
      <c r="P160" t="s">
        <v>557</v>
      </c>
    </row>
    <row r="161" spans="1:16" x14ac:dyDescent="0.25">
      <c r="A161" t="s">
        <v>261</v>
      </c>
      <c r="B161" t="s">
        <v>16</v>
      </c>
      <c r="C161" t="s">
        <v>22</v>
      </c>
      <c r="D161">
        <v>3</v>
      </c>
      <c r="E161" s="1">
        <v>45375</v>
      </c>
      <c r="F161">
        <v>3</v>
      </c>
      <c r="G161">
        <v>3</v>
      </c>
      <c r="H161">
        <v>0</v>
      </c>
      <c r="I161" t="s">
        <v>565</v>
      </c>
      <c r="J161" t="s">
        <v>18</v>
      </c>
      <c r="K161">
        <v>3</v>
      </c>
      <c r="L161">
        <v>4</v>
      </c>
      <c r="M161" t="s">
        <v>206</v>
      </c>
      <c r="N161">
        <v>789.27</v>
      </c>
      <c r="O161">
        <v>1</v>
      </c>
      <c r="P161" t="s">
        <v>561</v>
      </c>
    </row>
    <row r="162" spans="1:16" x14ac:dyDescent="0.25">
      <c r="A162" t="s">
        <v>262</v>
      </c>
      <c r="B162" t="s">
        <v>16</v>
      </c>
      <c r="C162" t="s">
        <v>25</v>
      </c>
      <c r="D162">
        <v>332</v>
      </c>
      <c r="E162" s="1">
        <v>45334</v>
      </c>
      <c r="F162">
        <v>13</v>
      </c>
      <c r="G162">
        <v>1</v>
      </c>
      <c r="H162">
        <v>3</v>
      </c>
      <c r="I162" t="s">
        <v>567</v>
      </c>
      <c r="J162" t="s">
        <v>31</v>
      </c>
      <c r="K162">
        <v>1</v>
      </c>
      <c r="L162">
        <v>5</v>
      </c>
      <c r="M162" t="s">
        <v>206</v>
      </c>
      <c r="N162">
        <v>525.35</v>
      </c>
      <c r="O162">
        <v>0</v>
      </c>
      <c r="P162" t="s">
        <v>561</v>
      </c>
    </row>
    <row r="163" spans="1:16" x14ac:dyDescent="0.25">
      <c r="A163" t="s">
        <v>83</v>
      </c>
      <c r="B163" t="s">
        <v>16</v>
      </c>
      <c r="C163" t="s">
        <v>17</v>
      </c>
      <c r="D163">
        <v>46</v>
      </c>
      <c r="E163" s="1">
        <v>45586</v>
      </c>
      <c r="F163">
        <v>2</v>
      </c>
      <c r="G163">
        <v>3</v>
      </c>
      <c r="I163" t="s">
        <v>566</v>
      </c>
      <c r="J163" t="s">
        <v>18</v>
      </c>
      <c r="K163">
        <v>1</v>
      </c>
      <c r="L163">
        <v>1</v>
      </c>
      <c r="M163" t="s">
        <v>19</v>
      </c>
      <c r="N163">
        <v>513</v>
      </c>
      <c r="O163">
        <v>1</v>
      </c>
      <c r="P163" t="s">
        <v>17</v>
      </c>
    </row>
    <row r="164" spans="1:16" x14ac:dyDescent="0.25">
      <c r="A164" t="s">
        <v>84</v>
      </c>
      <c r="B164" t="s">
        <v>21</v>
      </c>
      <c r="C164" t="s">
        <v>35</v>
      </c>
      <c r="D164">
        <v>205</v>
      </c>
      <c r="E164" s="1">
        <v>45590</v>
      </c>
      <c r="F164">
        <v>7</v>
      </c>
      <c r="G164">
        <v>1</v>
      </c>
      <c r="H164">
        <v>0</v>
      </c>
      <c r="I164" t="s">
        <v>567</v>
      </c>
      <c r="J164" t="s">
        <v>29</v>
      </c>
      <c r="K164">
        <v>0</v>
      </c>
      <c r="L164">
        <v>5</v>
      </c>
      <c r="M164" t="s">
        <v>19</v>
      </c>
      <c r="N164">
        <v>416.75</v>
      </c>
      <c r="O164">
        <v>1</v>
      </c>
      <c r="P164" t="s">
        <v>568</v>
      </c>
    </row>
    <row r="165" spans="1:16" x14ac:dyDescent="0.25">
      <c r="A165" t="s">
        <v>424</v>
      </c>
      <c r="B165" t="s">
        <v>21</v>
      </c>
      <c r="C165" t="s">
        <v>17</v>
      </c>
      <c r="D165">
        <v>204</v>
      </c>
      <c r="E165" s="1">
        <v>45482</v>
      </c>
      <c r="F165">
        <v>4</v>
      </c>
      <c r="G165">
        <v>2</v>
      </c>
      <c r="H165">
        <v>0</v>
      </c>
      <c r="I165" t="s">
        <v>566</v>
      </c>
      <c r="J165" t="s">
        <v>23</v>
      </c>
      <c r="K165">
        <v>2</v>
      </c>
      <c r="L165">
        <v>5</v>
      </c>
      <c r="M165" t="s">
        <v>376</v>
      </c>
      <c r="N165">
        <v>683.38</v>
      </c>
      <c r="O165">
        <v>0</v>
      </c>
      <c r="P165" t="s">
        <v>561</v>
      </c>
    </row>
    <row r="166" spans="1:16" x14ac:dyDescent="0.25">
      <c r="A166" t="s">
        <v>263</v>
      </c>
      <c r="B166" t="s">
        <v>21</v>
      </c>
      <c r="C166" t="s">
        <v>35</v>
      </c>
      <c r="D166">
        <v>171</v>
      </c>
      <c r="E166" s="1">
        <v>45629</v>
      </c>
      <c r="F166">
        <v>12</v>
      </c>
      <c r="G166">
        <v>1</v>
      </c>
      <c r="H166">
        <v>1</v>
      </c>
      <c r="I166" t="s">
        <v>566</v>
      </c>
      <c r="J166" t="s">
        <v>31</v>
      </c>
      <c r="K166">
        <v>1</v>
      </c>
      <c r="L166">
        <v>4</v>
      </c>
      <c r="M166" t="s">
        <v>206</v>
      </c>
      <c r="N166">
        <v>488.53</v>
      </c>
      <c r="O166">
        <v>0</v>
      </c>
      <c r="P166" t="s">
        <v>568</v>
      </c>
    </row>
    <row r="167" spans="1:16" x14ac:dyDescent="0.25">
      <c r="A167" t="s">
        <v>264</v>
      </c>
      <c r="B167" t="s">
        <v>16</v>
      </c>
      <c r="C167" t="s">
        <v>35</v>
      </c>
      <c r="D167">
        <v>350</v>
      </c>
      <c r="E167" s="1">
        <v>45540</v>
      </c>
      <c r="F167">
        <v>13</v>
      </c>
      <c r="G167">
        <v>4</v>
      </c>
      <c r="H167">
        <v>1</v>
      </c>
      <c r="I167" t="s">
        <v>564</v>
      </c>
      <c r="J167" t="s">
        <v>23</v>
      </c>
      <c r="K167">
        <v>0</v>
      </c>
      <c r="L167">
        <v>4</v>
      </c>
      <c r="M167" t="s">
        <v>206</v>
      </c>
      <c r="N167">
        <v>987.12</v>
      </c>
      <c r="O167">
        <v>1</v>
      </c>
      <c r="P167" t="s">
        <v>568</v>
      </c>
    </row>
    <row r="168" spans="1:16" x14ac:dyDescent="0.25">
      <c r="A168" t="s">
        <v>265</v>
      </c>
      <c r="B168" t="s">
        <v>21</v>
      </c>
      <c r="C168" t="s">
        <v>35</v>
      </c>
      <c r="D168">
        <v>124</v>
      </c>
      <c r="E168" s="1">
        <v>45615</v>
      </c>
      <c r="F168">
        <v>14</v>
      </c>
      <c r="G168">
        <v>2</v>
      </c>
      <c r="H168">
        <v>2</v>
      </c>
      <c r="I168" t="s">
        <v>564</v>
      </c>
      <c r="J168" t="s">
        <v>29</v>
      </c>
      <c r="K168">
        <v>3</v>
      </c>
      <c r="L168">
        <v>5</v>
      </c>
      <c r="M168" t="s">
        <v>206</v>
      </c>
      <c r="N168">
        <v>184.23</v>
      </c>
      <c r="O168">
        <v>0</v>
      </c>
      <c r="P168" t="s">
        <v>568</v>
      </c>
    </row>
    <row r="169" spans="1:16" x14ac:dyDescent="0.25">
      <c r="A169" t="s">
        <v>425</v>
      </c>
      <c r="B169" t="s">
        <v>21</v>
      </c>
      <c r="C169" t="s">
        <v>25</v>
      </c>
      <c r="D169">
        <v>253</v>
      </c>
      <c r="E169" s="1">
        <v>45333</v>
      </c>
      <c r="F169">
        <v>14</v>
      </c>
      <c r="G169">
        <v>4</v>
      </c>
      <c r="H169">
        <v>3</v>
      </c>
      <c r="I169" t="s">
        <v>567</v>
      </c>
      <c r="J169" t="s">
        <v>23</v>
      </c>
      <c r="K169">
        <v>1</v>
      </c>
      <c r="L169">
        <v>2</v>
      </c>
      <c r="M169" t="s">
        <v>376</v>
      </c>
      <c r="N169">
        <v>375.15</v>
      </c>
      <c r="O169">
        <v>0</v>
      </c>
      <c r="P169" t="s">
        <v>561</v>
      </c>
    </row>
    <row r="170" spans="1:16" x14ac:dyDescent="0.25">
      <c r="A170" t="s">
        <v>426</v>
      </c>
      <c r="B170" t="s">
        <v>16</v>
      </c>
      <c r="C170" t="s">
        <v>17</v>
      </c>
      <c r="D170">
        <v>185</v>
      </c>
      <c r="E170" s="1">
        <v>45416</v>
      </c>
      <c r="F170">
        <v>8</v>
      </c>
      <c r="G170">
        <v>4</v>
      </c>
      <c r="H170">
        <v>3</v>
      </c>
      <c r="I170" t="s">
        <v>565</v>
      </c>
      <c r="J170" t="s">
        <v>18</v>
      </c>
      <c r="K170">
        <v>2</v>
      </c>
      <c r="L170">
        <v>2</v>
      </c>
      <c r="M170" t="s">
        <v>376</v>
      </c>
      <c r="N170">
        <v>687.42</v>
      </c>
      <c r="O170">
        <v>1</v>
      </c>
      <c r="P170" t="s">
        <v>561</v>
      </c>
    </row>
    <row r="171" spans="1:16" x14ac:dyDescent="0.25">
      <c r="A171" t="s">
        <v>85</v>
      </c>
      <c r="B171" t="s">
        <v>16</v>
      </c>
      <c r="C171" t="s">
        <v>17</v>
      </c>
      <c r="D171">
        <v>85</v>
      </c>
      <c r="E171" s="1">
        <v>45569</v>
      </c>
      <c r="F171">
        <v>9</v>
      </c>
      <c r="G171">
        <v>3</v>
      </c>
      <c r="H171">
        <v>3</v>
      </c>
      <c r="I171" t="s">
        <v>566</v>
      </c>
      <c r="J171" t="s">
        <v>23</v>
      </c>
      <c r="K171">
        <v>2</v>
      </c>
      <c r="L171">
        <v>5</v>
      </c>
      <c r="M171" t="s">
        <v>19</v>
      </c>
      <c r="N171">
        <v>868</v>
      </c>
      <c r="O171">
        <v>0</v>
      </c>
      <c r="P171" t="s">
        <v>17</v>
      </c>
    </row>
    <row r="172" spans="1:16" x14ac:dyDescent="0.25">
      <c r="A172" t="s">
        <v>427</v>
      </c>
      <c r="B172" t="s">
        <v>16</v>
      </c>
      <c r="C172" t="s">
        <v>25</v>
      </c>
      <c r="D172">
        <v>277</v>
      </c>
      <c r="E172" s="1">
        <v>45485</v>
      </c>
      <c r="F172">
        <v>9</v>
      </c>
      <c r="G172">
        <v>3</v>
      </c>
      <c r="H172">
        <v>3</v>
      </c>
      <c r="I172" t="s">
        <v>566</v>
      </c>
      <c r="J172" t="s">
        <v>23</v>
      </c>
      <c r="K172">
        <v>1</v>
      </c>
      <c r="L172">
        <v>5</v>
      </c>
      <c r="M172" t="s">
        <v>376</v>
      </c>
      <c r="N172">
        <v>646.1</v>
      </c>
      <c r="O172">
        <v>1</v>
      </c>
      <c r="P172" t="s">
        <v>561</v>
      </c>
    </row>
    <row r="173" spans="1:16" x14ac:dyDescent="0.25">
      <c r="A173" t="s">
        <v>266</v>
      </c>
      <c r="B173" t="s">
        <v>21</v>
      </c>
      <c r="C173" t="s">
        <v>25</v>
      </c>
      <c r="D173">
        <v>151</v>
      </c>
      <c r="E173" s="1">
        <v>45460</v>
      </c>
      <c r="F173">
        <v>13</v>
      </c>
      <c r="G173">
        <v>3</v>
      </c>
      <c r="H173">
        <v>1</v>
      </c>
      <c r="I173" t="s">
        <v>565</v>
      </c>
      <c r="J173" t="s">
        <v>31</v>
      </c>
      <c r="K173">
        <v>1</v>
      </c>
      <c r="L173">
        <v>1</v>
      </c>
      <c r="M173" t="s">
        <v>206</v>
      </c>
      <c r="N173">
        <v>220.99</v>
      </c>
      <c r="O173">
        <v>1</v>
      </c>
      <c r="P173" t="s">
        <v>561</v>
      </c>
    </row>
    <row r="174" spans="1:16" x14ac:dyDescent="0.25">
      <c r="A174" t="s">
        <v>86</v>
      </c>
      <c r="B174" t="s">
        <v>21</v>
      </c>
      <c r="C174" t="s">
        <v>35</v>
      </c>
      <c r="D174">
        <v>346</v>
      </c>
      <c r="E174" s="1">
        <v>45309</v>
      </c>
      <c r="F174">
        <v>1</v>
      </c>
      <c r="G174">
        <v>4</v>
      </c>
      <c r="H174">
        <v>0</v>
      </c>
      <c r="I174" t="s">
        <v>566</v>
      </c>
      <c r="J174" t="s">
        <v>29</v>
      </c>
      <c r="K174">
        <v>1</v>
      </c>
      <c r="L174">
        <v>2</v>
      </c>
      <c r="M174" t="s">
        <v>19</v>
      </c>
      <c r="N174">
        <v>988</v>
      </c>
      <c r="O174">
        <v>1</v>
      </c>
      <c r="P174" t="s">
        <v>568</v>
      </c>
    </row>
    <row r="175" spans="1:16" x14ac:dyDescent="0.25">
      <c r="A175" t="s">
        <v>87</v>
      </c>
      <c r="B175" t="s">
        <v>16</v>
      </c>
      <c r="C175" t="s">
        <v>17</v>
      </c>
      <c r="D175">
        <v>30</v>
      </c>
      <c r="E175" s="1">
        <v>45657</v>
      </c>
      <c r="F175">
        <v>9</v>
      </c>
      <c r="G175">
        <v>3</v>
      </c>
      <c r="H175">
        <v>0</v>
      </c>
      <c r="I175" t="s">
        <v>564</v>
      </c>
      <c r="J175" t="s">
        <v>27</v>
      </c>
      <c r="K175">
        <v>3</v>
      </c>
      <c r="L175">
        <v>3</v>
      </c>
      <c r="M175" t="s">
        <v>19</v>
      </c>
      <c r="N175">
        <v>575.91999999999996</v>
      </c>
      <c r="O175">
        <v>1</v>
      </c>
      <c r="P175" t="s">
        <v>17</v>
      </c>
    </row>
    <row r="176" spans="1:16" x14ac:dyDescent="0.25">
      <c r="A176" t="s">
        <v>428</v>
      </c>
      <c r="B176" t="s">
        <v>21</v>
      </c>
      <c r="C176" t="s">
        <v>35</v>
      </c>
      <c r="D176">
        <v>291</v>
      </c>
      <c r="E176" s="1">
        <v>45386</v>
      </c>
      <c r="F176">
        <v>2</v>
      </c>
      <c r="G176">
        <v>1</v>
      </c>
      <c r="H176">
        <v>3</v>
      </c>
      <c r="I176" t="s">
        <v>566</v>
      </c>
      <c r="J176" t="s">
        <v>31</v>
      </c>
      <c r="K176">
        <v>1</v>
      </c>
      <c r="L176">
        <v>5</v>
      </c>
      <c r="M176" t="s">
        <v>376</v>
      </c>
      <c r="N176">
        <v>321.48</v>
      </c>
      <c r="O176">
        <v>1</v>
      </c>
      <c r="P176" t="s">
        <v>568</v>
      </c>
    </row>
    <row r="177" spans="1:16" x14ac:dyDescent="0.25">
      <c r="A177" t="s">
        <v>88</v>
      </c>
      <c r="B177" t="s">
        <v>16</v>
      </c>
      <c r="C177" t="s">
        <v>35</v>
      </c>
      <c r="D177">
        <v>212</v>
      </c>
      <c r="E177" s="1">
        <v>45368</v>
      </c>
      <c r="F177">
        <v>3</v>
      </c>
      <c r="G177">
        <v>1</v>
      </c>
      <c r="H177">
        <v>3</v>
      </c>
      <c r="I177" t="s">
        <v>566</v>
      </c>
      <c r="J177" t="s">
        <v>29</v>
      </c>
      <c r="K177">
        <v>0</v>
      </c>
      <c r="L177">
        <v>0</v>
      </c>
      <c r="M177" t="s">
        <v>19</v>
      </c>
      <c r="N177">
        <v>52.91</v>
      </c>
      <c r="O177">
        <v>0</v>
      </c>
      <c r="P177" t="s">
        <v>568</v>
      </c>
    </row>
    <row r="178" spans="1:16" x14ac:dyDescent="0.25">
      <c r="A178" t="s">
        <v>267</v>
      </c>
      <c r="B178" t="s">
        <v>16</v>
      </c>
      <c r="C178" t="s">
        <v>22</v>
      </c>
      <c r="D178">
        <v>45</v>
      </c>
      <c r="E178" s="1">
        <v>45503</v>
      </c>
      <c r="F178">
        <v>11</v>
      </c>
      <c r="G178">
        <v>2</v>
      </c>
      <c r="H178">
        <v>3</v>
      </c>
      <c r="I178" t="s">
        <v>565</v>
      </c>
      <c r="J178" t="s">
        <v>23</v>
      </c>
      <c r="K178">
        <v>3</v>
      </c>
      <c r="L178">
        <v>5</v>
      </c>
      <c r="M178" t="s">
        <v>206</v>
      </c>
      <c r="N178">
        <v>555.48</v>
      </c>
      <c r="O178">
        <v>0</v>
      </c>
      <c r="P178" t="s">
        <v>561</v>
      </c>
    </row>
    <row r="179" spans="1:16" x14ac:dyDescent="0.25">
      <c r="A179" t="s">
        <v>429</v>
      </c>
      <c r="B179" t="s">
        <v>21</v>
      </c>
      <c r="C179" t="s">
        <v>35</v>
      </c>
      <c r="D179">
        <v>22</v>
      </c>
      <c r="E179" s="1">
        <v>45516</v>
      </c>
      <c r="F179">
        <v>12</v>
      </c>
      <c r="G179">
        <v>3</v>
      </c>
      <c r="H179">
        <v>0</v>
      </c>
      <c r="I179" t="s">
        <v>565</v>
      </c>
      <c r="J179" t="s">
        <v>31</v>
      </c>
      <c r="K179">
        <v>2</v>
      </c>
      <c r="L179">
        <v>4</v>
      </c>
      <c r="M179" t="s">
        <v>376</v>
      </c>
      <c r="N179">
        <v>745.47</v>
      </c>
      <c r="O179">
        <v>0</v>
      </c>
      <c r="P179" t="s">
        <v>569</v>
      </c>
    </row>
    <row r="180" spans="1:16" x14ac:dyDescent="0.25">
      <c r="A180" t="s">
        <v>430</v>
      </c>
      <c r="B180" t="s">
        <v>21</v>
      </c>
      <c r="C180" t="s">
        <v>35</v>
      </c>
      <c r="D180">
        <v>317</v>
      </c>
      <c r="E180" s="1">
        <v>45423</v>
      </c>
      <c r="F180">
        <v>2</v>
      </c>
      <c r="G180">
        <v>3</v>
      </c>
      <c r="H180">
        <v>3</v>
      </c>
      <c r="I180" t="s">
        <v>564</v>
      </c>
      <c r="J180" t="s">
        <v>18</v>
      </c>
      <c r="K180">
        <v>1</v>
      </c>
      <c r="L180">
        <v>1</v>
      </c>
      <c r="M180" t="s">
        <v>376</v>
      </c>
      <c r="N180">
        <v>560.94000000000005</v>
      </c>
      <c r="O180">
        <v>1</v>
      </c>
      <c r="P180" t="s">
        <v>568</v>
      </c>
    </row>
    <row r="181" spans="1:16" x14ac:dyDescent="0.25">
      <c r="A181" t="s">
        <v>268</v>
      </c>
      <c r="B181" t="s">
        <v>16</v>
      </c>
      <c r="C181" t="s">
        <v>22</v>
      </c>
      <c r="D181">
        <v>32</v>
      </c>
      <c r="E181" s="1">
        <v>45541</v>
      </c>
      <c r="F181">
        <v>5</v>
      </c>
      <c r="G181">
        <v>3</v>
      </c>
      <c r="H181">
        <v>3</v>
      </c>
      <c r="I181" t="s">
        <v>567</v>
      </c>
      <c r="J181" t="s">
        <v>29</v>
      </c>
      <c r="K181">
        <v>2</v>
      </c>
      <c r="L181">
        <v>3</v>
      </c>
      <c r="M181" t="s">
        <v>206</v>
      </c>
      <c r="N181">
        <v>504.13</v>
      </c>
      <c r="O181">
        <v>0</v>
      </c>
      <c r="P181" t="s">
        <v>561</v>
      </c>
    </row>
    <row r="182" spans="1:16" x14ac:dyDescent="0.25">
      <c r="A182" t="s">
        <v>89</v>
      </c>
      <c r="B182" t="s">
        <v>16</v>
      </c>
      <c r="C182" t="s">
        <v>35</v>
      </c>
      <c r="D182">
        <v>58</v>
      </c>
      <c r="E182" s="1">
        <v>45302</v>
      </c>
      <c r="F182">
        <v>14</v>
      </c>
      <c r="G182">
        <v>1</v>
      </c>
      <c r="H182">
        <v>3</v>
      </c>
      <c r="I182" t="s">
        <v>564</v>
      </c>
      <c r="J182" t="s">
        <v>23</v>
      </c>
      <c r="K182">
        <v>2</v>
      </c>
      <c r="L182">
        <v>0</v>
      </c>
      <c r="M182" t="s">
        <v>19</v>
      </c>
      <c r="N182">
        <v>119.69</v>
      </c>
      <c r="O182">
        <v>0</v>
      </c>
      <c r="P182" t="s">
        <v>561</v>
      </c>
    </row>
    <row r="183" spans="1:16" x14ac:dyDescent="0.25">
      <c r="A183" t="s">
        <v>269</v>
      </c>
      <c r="B183" t="s">
        <v>16</v>
      </c>
      <c r="C183" t="s">
        <v>35</v>
      </c>
      <c r="D183">
        <v>73</v>
      </c>
      <c r="E183" s="1">
        <v>45306</v>
      </c>
      <c r="F183">
        <v>9</v>
      </c>
      <c r="G183">
        <v>4</v>
      </c>
      <c r="H183">
        <v>0</v>
      </c>
      <c r="I183" t="s">
        <v>565</v>
      </c>
      <c r="J183" t="s">
        <v>31</v>
      </c>
      <c r="K183">
        <v>3</v>
      </c>
      <c r="L183">
        <v>0</v>
      </c>
      <c r="M183" t="s">
        <v>206</v>
      </c>
      <c r="N183">
        <v>141.22</v>
      </c>
      <c r="O183">
        <v>0</v>
      </c>
      <c r="P183" t="s">
        <v>561</v>
      </c>
    </row>
    <row r="184" spans="1:16" x14ac:dyDescent="0.25">
      <c r="A184" t="s">
        <v>431</v>
      </c>
      <c r="B184" t="s">
        <v>21</v>
      </c>
      <c r="C184" t="s">
        <v>25</v>
      </c>
      <c r="D184">
        <v>60</v>
      </c>
      <c r="E184" s="1">
        <v>45490</v>
      </c>
      <c r="F184">
        <v>2</v>
      </c>
      <c r="G184">
        <v>1</v>
      </c>
      <c r="H184">
        <v>1</v>
      </c>
      <c r="I184" t="s">
        <v>564</v>
      </c>
      <c r="J184" t="s">
        <v>27</v>
      </c>
      <c r="K184">
        <v>1</v>
      </c>
      <c r="L184">
        <v>2</v>
      </c>
      <c r="M184" t="s">
        <v>376</v>
      </c>
      <c r="N184">
        <v>453.91</v>
      </c>
      <c r="O184">
        <v>1</v>
      </c>
      <c r="P184" t="s">
        <v>561</v>
      </c>
    </row>
    <row r="185" spans="1:16" x14ac:dyDescent="0.25">
      <c r="A185" t="s">
        <v>90</v>
      </c>
      <c r="B185" t="s">
        <v>21</v>
      </c>
      <c r="C185" t="s">
        <v>17</v>
      </c>
      <c r="D185">
        <v>204</v>
      </c>
      <c r="E185" s="1">
        <v>45542</v>
      </c>
      <c r="F185">
        <v>14</v>
      </c>
      <c r="G185">
        <v>2</v>
      </c>
      <c r="H185">
        <v>3</v>
      </c>
      <c r="I185" t="s">
        <v>565</v>
      </c>
      <c r="J185" t="s">
        <v>23</v>
      </c>
      <c r="K185">
        <v>0</v>
      </c>
      <c r="L185">
        <v>0</v>
      </c>
      <c r="M185" t="s">
        <v>19</v>
      </c>
      <c r="N185">
        <v>90.05</v>
      </c>
      <c r="O185">
        <v>1</v>
      </c>
      <c r="P185" t="s">
        <v>561</v>
      </c>
    </row>
    <row r="186" spans="1:16" x14ac:dyDescent="0.25">
      <c r="A186" t="s">
        <v>432</v>
      </c>
      <c r="B186" t="s">
        <v>16</v>
      </c>
      <c r="C186" t="s">
        <v>25</v>
      </c>
      <c r="D186">
        <v>229</v>
      </c>
      <c r="E186" s="1">
        <v>45408</v>
      </c>
      <c r="F186">
        <v>13</v>
      </c>
      <c r="G186">
        <v>2</v>
      </c>
      <c r="H186">
        <v>3</v>
      </c>
      <c r="I186" t="s">
        <v>565</v>
      </c>
      <c r="J186" t="s">
        <v>29</v>
      </c>
      <c r="K186">
        <v>0</v>
      </c>
      <c r="L186">
        <v>0</v>
      </c>
      <c r="M186" t="s">
        <v>376</v>
      </c>
      <c r="N186">
        <v>98.24</v>
      </c>
      <c r="O186">
        <v>1</v>
      </c>
      <c r="P186" t="s">
        <v>561</v>
      </c>
    </row>
    <row r="187" spans="1:16" x14ac:dyDescent="0.25">
      <c r="A187" t="s">
        <v>270</v>
      </c>
      <c r="B187" t="s">
        <v>21</v>
      </c>
      <c r="C187" t="s">
        <v>22</v>
      </c>
      <c r="D187">
        <v>22</v>
      </c>
      <c r="E187" s="1">
        <v>45294</v>
      </c>
      <c r="F187">
        <v>4</v>
      </c>
      <c r="G187">
        <v>1</v>
      </c>
      <c r="H187">
        <v>2</v>
      </c>
      <c r="I187" t="s">
        <v>564</v>
      </c>
      <c r="J187" t="s">
        <v>18</v>
      </c>
      <c r="K187">
        <v>2</v>
      </c>
      <c r="L187">
        <v>1</v>
      </c>
      <c r="M187" t="s">
        <v>206</v>
      </c>
      <c r="N187">
        <v>547.58000000000004</v>
      </c>
      <c r="O187">
        <v>1</v>
      </c>
      <c r="P187" t="s">
        <v>561</v>
      </c>
    </row>
    <row r="188" spans="1:16" x14ac:dyDescent="0.25">
      <c r="A188" t="s">
        <v>433</v>
      </c>
      <c r="B188" t="s">
        <v>16</v>
      </c>
      <c r="C188" t="s">
        <v>22</v>
      </c>
      <c r="D188">
        <v>247</v>
      </c>
      <c r="E188" s="1">
        <v>45470</v>
      </c>
      <c r="F188">
        <v>7</v>
      </c>
      <c r="G188">
        <v>3</v>
      </c>
      <c r="H188">
        <v>1</v>
      </c>
      <c r="I188" t="s">
        <v>567</v>
      </c>
      <c r="J188" t="s">
        <v>23</v>
      </c>
      <c r="K188">
        <v>3</v>
      </c>
      <c r="L188">
        <v>1</v>
      </c>
      <c r="M188" t="s">
        <v>376</v>
      </c>
      <c r="N188">
        <v>870.91</v>
      </c>
      <c r="O188">
        <v>1</v>
      </c>
      <c r="P188" t="s">
        <v>557</v>
      </c>
    </row>
    <row r="189" spans="1:16" x14ac:dyDescent="0.25">
      <c r="A189" t="s">
        <v>271</v>
      </c>
      <c r="B189" t="s">
        <v>16</v>
      </c>
      <c r="C189" t="s">
        <v>22</v>
      </c>
      <c r="D189">
        <v>245</v>
      </c>
      <c r="E189" s="1">
        <v>45657</v>
      </c>
      <c r="F189">
        <v>4</v>
      </c>
      <c r="G189">
        <v>4</v>
      </c>
      <c r="H189">
        <v>0</v>
      </c>
      <c r="I189" t="s">
        <v>565</v>
      </c>
      <c r="J189" t="s">
        <v>23</v>
      </c>
      <c r="K189">
        <v>1</v>
      </c>
      <c r="L189">
        <v>4</v>
      </c>
      <c r="M189" t="s">
        <v>206</v>
      </c>
      <c r="N189">
        <v>540.73</v>
      </c>
      <c r="O189">
        <v>0</v>
      </c>
      <c r="P189" t="s">
        <v>557</v>
      </c>
    </row>
    <row r="190" spans="1:16" x14ac:dyDescent="0.25">
      <c r="A190" t="s">
        <v>91</v>
      </c>
      <c r="B190" t="s">
        <v>21</v>
      </c>
      <c r="C190" t="s">
        <v>35</v>
      </c>
      <c r="D190">
        <v>64</v>
      </c>
      <c r="E190" s="1">
        <v>45343</v>
      </c>
      <c r="F190">
        <v>5</v>
      </c>
      <c r="G190">
        <v>2</v>
      </c>
      <c r="H190">
        <v>1</v>
      </c>
      <c r="I190" t="s">
        <v>567</v>
      </c>
      <c r="J190" t="s">
        <v>23</v>
      </c>
      <c r="K190">
        <v>1</v>
      </c>
      <c r="L190">
        <v>0</v>
      </c>
      <c r="M190" t="s">
        <v>19</v>
      </c>
      <c r="N190">
        <v>349</v>
      </c>
      <c r="O190">
        <v>1</v>
      </c>
      <c r="P190" t="s">
        <v>561</v>
      </c>
    </row>
    <row r="191" spans="1:16" x14ac:dyDescent="0.25">
      <c r="A191" t="s">
        <v>272</v>
      </c>
      <c r="B191" t="s">
        <v>16</v>
      </c>
      <c r="C191" t="s">
        <v>22</v>
      </c>
      <c r="D191">
        <v>22</v>
      </c>
      <c r="E191" s="1">
        <v>45647</v>
      </c>
      <c r="F191">
        <v>12</v>
      </c>
      <c r="G191">
        <v>4</v>
      </c>
      <c r="H191">
        <v>2</v>
      </c>
      <c r="I191" t="s">
        <v>566</v>
      </c>
      <c r="J191" t="s">
        <v>31</v>
      </c>
      <c r="K191">
        <v>3</v>
      </c>
      <c r="L191">
        <v>4</v>
      </c>
      <c r="M191" t="s">
        <v>206</v>
      </c>
      <c r="N191">
        <v>936.57</v>
      </c>
      <c r="O191">
        <v>1</v>
      </c>
      <c r="P191" t="s">
        <v>561</v>
      </c>
    </row>
    <row r="192" spans="1:16" x14ac:dyDescent="0.25">
      <c r="A192" t="s">
        <v>273</v>
      </c>
      <c r="B192" t="s">
        <v>16</v>
      </c>
      <c r="C192" t="s">
        <v>25</v>
      </c>
      <c r="D192">
        <v>49</v>
      </c>
      <c r="E192" s="1">
        <v>45487</v>
      </c>
      <c r="F192">
        <v>2</v>
      </c>
      <c r="G192">
        <v>4</v>
      </c>
      <c r="H192">
        <v>1</v>
      </c>
      <c r="I192" t="s">
        <v>567</v>
      </c>
      <c r="J192" t="s">
        <v>27</v>
      </c>
      <c r="K192">
        <v>3</v>
      </c>
      <c r="L192">
        <v>0</v>
      </c>
      <c r="M192" t="s">
        <v>206</v>
      </c>
      <c r="N192">
        <v>695.98</v>
      </c>
      <c r="O192">
        <v>1</v>
      </c>
      <c r="P192" t="s">
        <v>561</v>
      </c>
    </row>
    <row r="193" spans="1:16" x14ac:dyDescent="0.25">
      <c r="A193" t="s">
        <v>434</v>
      </c>
      <c r="B193" t="s">
        <v>21</v>
      </c>
      <c r="C193" t="s">
        <v>35</v>
      </c>
      <c r="D193">
        <v>219</v>
      </c>
      <c r="E193" s="1">
        <v>45655</v>
      </c>
      <c r="F193">
        <v>10</v>
      </c>
      <c r="G193">
        <v>1</v>
      </c>
      <c r="H193">
        <v>0</v>
      </c>
      <c r="I193" t="s">
        <v>565</v>
      </c>
      <c r="J193" t="s">
        <v>23</v>
      </c>
      <c r="K193">
        <v>1</v>
      </c>
      <c r="L193">
        <v>0</v>
      </c>
      <c r="M193" t="s">
        <v>376</v>
      </c>
      <c r="N193">
        <v>318.32</v>
      </c>
      <c r="O193">
        <v>1</v>
      </c>
      <c r="P193" t="s">
        <v>568</v>
      </c>
    </row>
    <row r="194" spans="1:16" x14ac:dyDescent="0.25">
      <c r="A194" t="s">
        <v>274</v>
      </c>
      <c r="B194" t="s">
        <v>21</v>
      </c>
      <c r="C194" t="s">
        <v>25</v>
      </c>
      <c r="D194">
        <v>323</v>
      </c>
      <c r="E194" s="1">
        <v>45345</v>
      </c>
      <c r="F194">
        <v>10</v>
      </c>
      <c r="G194">
        <v>1</v>
      </c>
      <c r="H194">
        <v>2</v>
      </c>
      <c r="I194" t="s">
        <v>565</v>
      </c>
      <c r="J194" t="s">
        <v>18</v>
      </c>
      <c r="K194">
        <v>2</v>
      </c>
      <c r="L194">
        <v>3</v>
      </c>
      <c r="M194" t="s">
        <v>206</v>
      </c>
      <c r="N194">
        <v>500.92</v>
      </c>
      <c r="O194">
        <v>1</v>
      </c>
      <c r="P194" t="s">
        <v>561</v>
      </c>
    </row>
    <row r="195" spans="1:16" x14ac:dyDescent="0.25">
      <c r="A195" t="s">
        <v>92</v>
      </c>
      <c r="B195" t="s">
        <v>21</v>
      </c>
      <c r="C195" t="s">
        <v>35</v>
      </c>
      <c r="D195">
        <v>18</v>
      </c>
      <c r="E195" s="1">
        <v>45625</v>
      </c>
      <c r="F195">
        <v>13</v>
      </c>
      <c r="G195">
        <v>2</v>
      </c>
      <c r="H195">
        <v>0</v>
      </c>
      <c r="I195" t="s">
        <v>564</v>
      </c>
      <c r="J195" t="s">
        <v>18</v>
      </c>
      <c r="K195">
        <v>2</v>
      </c>
      <c r="L195">
        <v>4</v>
      </c>
      <c r="M195" t="s">
        <v>19</v>
      </c>
      <c r="N195">
        <v>335.35</v>
      </c>
      <c r="O195">
        <v>0</v>
      </c>
      <c r="P195" t="s">
        <v>569</v>
      </c>
    </row>
    <row r="196" spans="1:16" x14ac:dyDescent="0.25">
      <c r="A196" t="s">
        <v>93</v>
      </c>
      <c r="B196" t="s">
        <v>16</v>
      </c>
      <c r="C196" t="s">
        <v>35</v>
      </c>
      <c r="D196">
        <v>174</v>
      </c>
      <c r="E196" s="1">
        <v>45617</v>
      </c>
      <c r="F196">
        <v>3</v>
      </c>
      <c r="G196">
        <v>3</v>
      </c>
      <c r="H196">
        <v>2</v>
      </c>
      <c r="I196" t="s">
        <v>566</v>
      </c>
      <c r="J196" t="s">
        <v>18</v>
      </c>
      <c r="K196">
        <v>3</v>
      </c>
      <c r="L196">
        <v>5</v>
      </c>
      <c r="M196" t="s">
        <v>19</v>
      </c>
      <c r="N196">
        <v>715.03</v>
      </c>
      <c r="O196">
        <v>0</v>
      </c>
      <c r="P196" t="s">
        <v>568</v>
      </c>
    </row>
    <row r="197" spans="1:16" x14ac:dyDescent="0.25">
      <c r="A197" t="s">
        <v>275</v>
      </c>
      <c r="B197" t="s">
        <v>21</v>
      </c>
      <c r="C197" t="s">
        <v>25</v>
      </c>
      <c r="D197">
        <v>180</v>
      </c>
      <c r="E197" s="1">
        <v>45484</v>
      </c>
      <c r="F197">
        <v>2</v>
      </c>
      <c r="G197">
        <v>3</v>
      </c>
      <c r="H197">
        <v>0</v>
      </c>
      <c r="I197" t="s">
        <v>565</v>
      </c>
      <c r="J197" t="s">
        <v>31</v>
      </c>
      <c r="K197">
        <v>0</v>
      </c>
      <c r="L197">
        <v>1</v>
      </c>
      <c r="M197" t="s">
        <v>206</v>
      </c>
      <c r="N197">
        <v>746.17</v>
      </c>
      <c r="O197">
        <v>1</v>
      </c>
      <c r="P197" t="s">
        <v>561</v>
      </c>
    </row>
    <row r="198" spans="1:16" x14ac:dyDescent="0.25">
      <c r="A198" t="s">
        <v>94</v>
      </c>
      <c r="B198" t="s">
        <v>16</v>
      </c>
      <c r="C198" t="s">
        <v>17</v>
      </c>
      <c r="D198">
        <v>223</v>
      </c>
      <c r="E198" s="1">
        <v>45345</v>
      </c>
      <c r="F198">
        <v>6</v>
      </c>
      <c r="G198">
        <v>2</v>
      </c>
      <c r="H198">
        <v>1</v>
      </c>
      <c r="I198" t="s">
        <v>566</v>
      </c>
      <c r="J198" t="s">
        <v>23</v>
      </c>
      <c r="K198">
        <v>0</v>
      </c>
      <c r="L198">
        <v>2</v>
      </c>
      <c r="M198" t="s">
        <v>19</v>
      </c>
      <c r="N198">
        <v>169.81</v>
      </c>
      <c r="O198">
        <v>0</v>
      </c>
      <c r="P198" t="s">
        <v>561</v>
      </c>
    </row>
    <row r="199" spans="1:16" x14ac:dyDescent="0.25">
      <c r="A199" t="s">
        <v>435</v>
      </c>
      <c r="B199" t="s">
        <v>21</v>
      </c>
      <c r="C199" t="s">
        <v>25</v>
      </c>
      <c r="D199">
        <v>326</v>
      </c>
      <c r="E199" s="1">
        <v>45345</v>
      </c>
      <c r="F199">
        <v>11</v>
      </c>
      <c r="G199">
        <v>4</v>
      </c>
      <c r="H199">
        <v>3</v>
      </c>
      <c r="I199" t="s">
        <v>566</v>
      </c>
      <c r="J199" t="s">
        <v>31</v>
      </c>
      <c r="K199">
        <v>3</v>
      </c>
      <c r="L199">
        <v>2</v>
      </c>
      <c r="M199" t="s">
        <v>376</v>
      </c>
      <c r="N199">
        <v>243.52</v>
      </c>
      <c r="O199">
        <v>1</v>
      </c>
      <c r="P199" t="s">
        <v>561</v>
      </c>
    </row>
    <row r="200" spans="1:16" x14ac:dyDescent="0.25">
      <c r="A200" t="s">
        <v>95</v>
      </c>
      <c r="B200" t="s">
        <v>21</v>
      </c>
      <c r="C200" t="s">
        <v>22</v>
      </c>
      <c r="D200">
        <v>105</v>
      </c>
      <c r="E200" s="1">
        <v>45460</v>
      </c>
      <c r="F200">
        <v>7</v>
      </c>
      <c r="G200">
        <v>1</v>
      </c>
      <c r="H200">
        <v>1</v>
      </c>
      <c r="I200" t="s">
        <v>564</v>
      </c>
      <c r="J200" t="s">
        <v>29</v>
      </c>
      <c r="K200">
        <v>1</v>
      </c>
      <c r="L200">
        <v>3</v>
      </c>
      <c r="M200" t="s">
        <v>19</v>
      </c>
      <c r="N200">
        <v>248.3</v>
      </c>
      <c r="O200">
        <v>1</v>
      </c>
      <c r="P200" t="s">
        <v>557</v>
      </c>
    </row>
    <row r="201" spans="1:16" x14ac:dyDescent="0.25">
      <c r="A201" t="s">
        <v>276</v>
      </c>
      <c r="B201" t="s">
        <v>21</v>
      </c>
      <c r="C201" t="s">
        <v>17</v>
      </c>
      <c r="D201">
        <v>296</v>
      </c>
      <c r="E201" s="1">
        <v>45522</v>
      </c>
      <c r="F201">
        <v>1</v>
      </c>
      <c r="G201">
        <v>4</v>
      </c>
      <c r="H201">
        <v>2</v>
      </c>
      <c r="I201" t="s">
        <v>567</v>
      </c>
      <c r="J201" t="s">
        <v>18</v>
      </c>
      <c r="K201">
        <v>3</v>
      </c>
      <c r="L201">
        <v>0</v>
      </c>
      <c r="M201" t="s">
        <v>206</v>
      </c>
      <c r="N201">
        <v>936.36</v>
      </c>
      <c r="O201">
        <v>0</v>
      </c>
      <c r="P201" t="s">
        <v>561</v>
      </c>
    </row>
    <row r="202" spans="1:16" x14ac:dyDescent="0.25">
      <c r="A202" t="s">
        <v>277</v>
      </c>
      <c r="B202" t="s">
        <v>16</v>
      </c>
      <c r="C202" t="s">
        <v>17</v>
      </c>
      <c r="D202">
        <v>279</v>
      </c>
      <c r="E202" s="1">
        <v>45493</v>
      </c>
      <c r="F202">
        <v>7</v>
      </c>
      <c r="G202">
        <v>1</v>
      </c>
      <c r="H202">
        <v>0</v>
      </c>
      <c r="I202" t="s">
        <v>567</v>
      </c>
      <c r="J202" t="s">
        <v>29</v>
      </c>
      <c r="K202">
        <v>1</v>
      </c>
      <c r="L202">
        <v>2</v>
      </c>
      <c r="M202" t="s">
        <v>206</v>
      </c>
      <c r="N202">
        <v>777.48</v>
      </c>
      <c r="O202">
        <v>1</v>
      </c>
      <c r="P202" t="s">
        <v>561</v>
      </c>
    </row>
    <row r="203" spans="1:16" x14ac:dyDescent="0.25">
      <c r="A203" t="s">
        <v>436</v>
      </c>
      <c r="B203" t="s">
        <v>16</v>
      </c>
      <c r="C203" t="s">
        <v>25</v>
      </c>
      <c r="D203">
        <v>343</v>
      </c>
      <c r="E203" s="1">
        <v>45558</v>
      </c>
      <c r="F203">
        <v>6</v>
      </c>
      <c r="G203">
        <v>2</v>
      </c>
      <c r="H203">
        <v>3</v>
      </c>
      <c r="I203" t="s">
        <v>565</v>
      </c>
      <c r="J203" t="s">
        <v>27</v>
      </c>
      <c r="K203">
        <v>3</v>
      </c>
      <c r="L203">
        <v>0</v>
      </c>
      <c r="M203" t="s">
        <v>376</v>
      </c>
      <c r="N203">
        <v>580.19000000000005</v>
      </c>
      <c r="O203">
        <v>1</v>
      </c>
      <c r="P203" t="s">
        <v>561</v>
      </c>
    </row>
    <row r="204" spans="1:16" x14ac:dyDescent="0.25">
      <c r="A204" t="s">
        <v>437</v>
      </c>
      <c r="B204" t="s">
        <v>16</v>
      </c>
      <c r="C204" t="s">
        <v>25</v>
      </c>
      <c r="D204">
        <v>63</v>
      </c>
      <c r="E204" s="1">
        <v>45431</v>
      </c>
      <c r="F204">
        <v>3</v>
      </c>
      <c r="G204">
        <v>3</v>
      </c>
      <c r="H204">
        <v>3</v>
      </c>
      <c r="I204" t="s">
        <v>567</v>
      </c>
      <c r="J204" t="s">
        <v>31</v>
      </c>
      <c r="K204">
        <v>3</v>
      </c>
      <c r="L204">
        <v>3</v>
      </c>
      <c r="M204" t="s">
        <v>376</v>
      </c>
      <c r="N204">
        <v>813.86</v>
      </c>
      <c r="O204">
        <v>1</v>
      </c>
      <c r="P204" t="s">
        <v>561</v>
      </c>
    </row>
    <row r="205" spans="1:16" x14ac:dyDescent="0.25">
      <c r="A205" t="s">
        <v>438</v>
      </c>
      <c r="B205" t="s">
        <v>16</v>
      </c>
      <c r="C205" t="s">
        <v>22</v>
      </c>
      <c r="D205">
        <v>69</v>
      </c>
      <c r="E205" s="1">
        <v>45365</v>
      </c>
      <c r="F205">
        <v>9</v>
      </c>
      <c r="G205">
        <v>2</v>
      </c>
      <c r="H205">
        <v>1</v>
      </c>
      <c r="I205" t="s">
        <v>566</v>
      </c>
      <c r="J205" t="s">
        <v>29</v>
      </c>
      <c r="K205">
        <v>3</v>
      </c>
      <c r="L205">
        <v>5</v>
      </c>
      <c r="M205" t="s">
        <v>376</v>
      </c>
      <c r="N205">
        <v>118</v>
      </c>
      <c r="O205">
        <v>1</v>
      </c>
      <c r="P205" t="s">
        <v>561</v>
      </c>
    </row>
    <row r="206" spans="1:16" x14ac:dyDescent="0.25">
      <c r="A206" t="s">
        <v>96</v>
      </c>
      <c r="B206" t="s">
        <v>16</v>
      </c>
      <c r="C206" t="s">
        <v>35</v>
      </c>
      <c r="D206">
        <v>142</v>
      </c>
      <c r="E206" s="1">
        <v>45641</v>
      </c>
      <c r="F206">
        <v>3</v>
      </c>
      <c r="G206">
        <v>3</v>
      </c>
      <c r="H206">
        <v>3</v>
      </c>
      <c r="I206" t="s">
        <v>565</v>
      </c>
      <c r="J206" t="s">
        <v>29</v>
      </c>
      <c r="K206">
        <v>3</v>
      </c>
      <c r="L206">
        <v>3</v>
      </c>
      <c r="M206" t="s">
        <v>19</v>
      </c>
      <c r="N206">
        <v>793.7</v>
      </c>
      <c r="O206">
        <v>1</v>
      </c>
      <c r="P206" t="s">
        <v>568</v>
      </c>
    </row>
    <row r="207" spans="1:16" x14ac:dyDescent="0.25">
      <c r="A207" t="s">
        <v>278</v>
      </c>
      <c r="B207" t="s">
        <v>21</v>
      </c>
      <c r="C207" t="s">
        <v>25</v>
      </c>
      <c r="D207">
        <v>239</v>
      </c>
      <c r="E207" s="1">
        <v>45437</v>
      </c>
      <c r="F207">
        <v>3</v>
      </c>
      <c r="G207">
        <v>3</v>
      </c>
      <c r="H207">
        <v>3</v>
      </c>
      <c r="I207" t="s">
        <v>566</v>
      </c>
      <c r="J207" t="s">
        <v>29</v>
      </c>
      <c r="K207">
        <v>0</v>
      </c>
      <c r="L207">
        <v>4</v>
      </c>
      <c r="M207" t="s">
        <v>206</v>
      </c>
      <c r="N207">
        <v>145.79</v>
      </c>
      <c r="O207">
        <v>0</v>
      </c>
      <c r="P207" t="s">
        <v>561</v>
      </c>
    </row>
    <row r="208" spans="1:16" x14ac:dyDescent="0.25">
      <c r="A208" t="s">
        <v>439</v>
      </c>
      <c r="B208" t="s">
        <v>16</v>
      </c>
      <c r="C208" t="s">
        <v>22</v>
      </c>
      <c r="D208">
        <v>196</v>
      </c>
      <c r="E208" s="1">
        <v>45328</v>
      </c>
      <c r="F208">
        <v>5</v>
      </c>
      <c r="G208">
        <v>2</v>
      </c>
      <c r="H208">
        <v>2</v>
      </c>
      <c r="I208" t="s">
        <v>566</v>
      </c>
      <c r="J208" t="s">
        <v>27</v>
      </c>
      <c r="K208">
        <v>2</v>
      </c>
      <c r="L208">
        <v>5</v>
      </c>
      <c r="M208" t="s">
        <v>376</v>
      </c>
      <c r="N208">
        <v>841.31</v>
      </c>
      <c r="O208">
        <v>0</v>
      </c>
      <c r="P208" t="s">
        <v>557</v>
      </c>
    </row>
    <row r="209" spans="1:16" x14ac:dyDescent="0.25">
      <c r="A209" t="s">
        <v>440</v>
      </c>
      <c r="B209" t="s">
        <v>16</v>
      </c>
      <c r="C209" t="s">
        <v>22</v>
      </c>
      <c r="D209">
        <v>306</v>
      </c>
      <c r="E209" s="1">
        <v>45513</v>
      </c>
      <c r="F209">
        <v>12</v>
      </c>
      <c r="G209">
        <v>1</v>
      </c>
      <c r="H209">
        <v>2</v>
      </c>
      <c r="I209" t="s">
        <v>567</v>
      </c>
      <c r="J209" t="s">
        <v>31</v>
      </c>
      <c r="K209">
        <v>2</v>
      </c>
      <c r="L209">
        <v>4</v>
      </c>
      <c r="M209" t="s">
        <v>376</v>
      </c>
      <c r="N209">
        <v>119.02</v>
      </c>
      <c r="O209">
        <v>0</v>
      </c>
      <c r="P209" t="s">
        <v>557</v>
      </c>
    </row>
    <row r="210" spans="1:16" x14ac:dyDescent="0.25">
      <c r="A210" t="s">
        <v>441</v>
      </c>
      <c r="B210" t="s">
        <v>21</v>
      </c>
      <c r="C210" t="s">
        <v>25</v>
      </c>
      <c r="D210">
        <v>343</v>
      </c>
      <c r="E210" s="1">
        <v>45380</v>
      </c>
      <c r="F210">
        <v>1</v>
      </c>
      <c r="G210">
        <v>2</v>
      </c>
      <c r="H210">
        <v>2</v>
      </c>
      <c r="I210" t="s">
        <v>567</v>
      </c>
      <c r="J210" t="s">
        <v>18</v>
      </c>
      <c r="K210">
        <v>1</v>
      </c>
      <c r="L210">
        <v>4</v>
      </c>
      <c r="M210" t="s">
        <v>376</v>
      </c>
      <c r="N210">
        <v>217.95</v>
      </c>
      <c r="O210">
        <v>1</v>
      </c>
      <c r="P210" t="s">
        <v>561</v>
      </c>
    </row>
    <row r="211" spans="1:16" x14ac:dyDescent="0.25">
      <c r="A211" t="s">
        <v>97</v>
      </c>
      <c r="B211" t="s">
        <v>21</v>
      </c>
      <c r="C211" t="s">
        <v>25</v>
      </c>
      <c r="D211">
        <v>190</v>
      </c>
      <c r="E211" s="1">
        <v>45476</v>
      </c>
      <c r="F211">
        <v>12</v>
      </c>
      <c r="G211">
        <v>1</v>
      </c>
      <c r="H211">
        <v>0</v>
      </c>
      <c r="I211" t="s">
        <v>564</v>
      </c>
      <c r="J211" t="s">
        <v>27</v>
      </c>
      <c r="K211">
        <v>3</v>
      </c>
      <c r="L211">
        <v>0</v>
      </c>
      <c r="M211" t="s">
        <v>19</v>
      </c>
      <c r="N211">
        <v>502.58</v>
      </c>
      <c r="O211">
        <v>1</v>
      </c>
      <c r="P211" t="s">
        <v>561</v>
      </c>
    </row>
    <row r="212" spans="1:16" x14ac:dyDescent="0.25">
      <c r="A212" t="s">
        <v>98</v>
      </c>
      <c r="B212" t="s">
        <v>16</v>
      </c>
      <c r="C212" t="s">
        <v>25</v>
      </c>
      <c r="D212">
        <v>126</v>
      </c>
      <c r="E212" s="1">
        <v>45532</v>
      </c>
      <c r="F212">
        <v>7</v>
      </c>
      <c r="G212">
        <v>4</v>
      </c>
      <c r="H212">
        <v>0</v>
      </c>
      <c r="I212" t="s">
        <v>566</v>
      </c>
      <c r="J212" t="s">
        <v>31</v>
      </c>
      <c r="K212">
        <v>3</v>
      </c>
      <c r="L212">
        <v>3</v>
      </c>
      <c r="M212" t="s">
        <v>19</v>
      </c>
      <c r="N212">
        <v>118.56</v>
      </c>
      <c r="O212">
        <v>1</v>
      </c>
      <c r="P212" t="s">
        <v>561</v>
      </c>
    </row>
    <row r="213" spans="1:16" x14ac:dyDescent="0.25">
      <c r="A213" t="s">
        <v>279</v>
      </c>
      <c r="B213" t="s">
        <v>21</v>
      </c>
      <c r="C213" t="s">
        <v>25</v>
      </c>
      <c r="D213">
        <v>99</v>
      </c>
      <c r="E213" s="1">
        <v>45483</v>
      </c>
      <c r="F213">
        <v>12</v>
      </c>
      <c r="G213">
        <v>2</v>
      </c>
      <c r="H213">
        <v>1</v>
      </c>
      <c r="I213" t="s">
        <v>565</v>
      </c>
      <c r="J213" t="s">
        <v>18</v>
      </c>
      <c r="K213">
        <v>3</v>
      </c>
      <c r="L213">
        <v>5</v>
      </c>
      <c r="M213" t="s">
        <v>206</v>
      </c>
      <c r="N213">
        <v>891.25</v>
      </c>
      <c r="O213">
        <v>1</v>
      </c>
      <c r="P213" t="s">
        <v>561</v>
      </c>
    </row>
    <row r="214" spans="1:16" x14ac:dyDescent="0.25">
      <c r="A214" t="s">
        <v>442</v>
      </c>
      <c r="B214" t="s">
        <v>16</v>
      </c>
      <c r="C214" t="s">
        <v>22</v>
      </c>
      <c r="D214">
        <v>340</v>
      </c>
      <c r="E214" s="1">
        <v>45454</v>
      </c>
      <c r="F214">
        <v>6</v>
      </c>
      <c r="G214">
        <v>4</v>
      </c>
      <c r="H214">
        <v>0</v>
      </c>
      <c r="I214" t="s">
        <v>564</v>
      </c>
      <c r="J214" t="s">
        <v>29</v>
      </c>
      <c r="K214">
        <v>0</v>
      </c>
      <c r="L214">
        <v>0</v>
      </c>
      <c r="M214" t="s">
        <v>376</v>
      </c>
      <c r="N214">
        <v>867.38</v>
      </c>
      <c r="O214">
        <v>1</v>
      </c>
      <c r="P214" t="s">
        <v>557</v>
      </c>
    </row>
    <row r="215" spans="1:16" x14ac:dyDescent="0.25">
      <c r="A215" t="s">
        <v>280</v>
      </c>
      <c r="B215" t="s">
        <v>21</v>
      </c>
      <c r="C215" t="s">
        <v>22</v>
      </c>
      <c r="D215">
        <v>338</v>
      </c>
      <c r="E215" s="1">
        <v>45496</v>
      </c>
      <c r="F215">
        <v>5</v>
      </c>
      <c r="G215">
        <v>3</v>
      </c>
      <c r="H215">
        <v>2</v>
      </c>
      <c r="I215" t="s">
        <v>566</v>
      </c>
      <c r="J215" t="s">
        <v>31</v>
      </c>
      <c r="K215">
        <v>0</v>
      </c>
      <c r="L215">
        <v>4</v>
      </c>
      <c r="M215" t="s">
        <v>206</v>
      </c>
      <c r="N215">
        <v>928.47</v>
      </c>
      <c r="O215">
        <v>1</v>
      </c>
      <c r="P215" t="s">
        <v>557</v>
      </c>
    </row>
    <row r="216" spans="1:16" x14ac:dyDescent="0.25">
      <c r="A216" t="s">
        <v>99</v>
      </c>
      <c r="B216" t="s">
        <v>16</v>
      </c>
      <c r="C216" t="s">
        <v>35</v>
      </c>
      <c r="D216">
        <v>150</v>
      </c>
      <c r="E216" s="1">
        <v>45504</v>
      </c>
      <c r="F216">
        <v>5</v>
      </c>
      <c r="G216">
        <v>4</v>
      </c>
      <c r="H216">
        <v>2</v>
      </c>
      <c r="I216" t="s">
        <v>566</v>
      </c>
      <c r="J216" t="s">
        <v>18</v>
      </c>
      <c r="K216">
        <v>2</v>
      </c>
      <c r="L216">
        <v>5</v>
      </c>
      <c r="M216" t="s">
        <v>19</v>
      </c>
      <c r="N216">
        <v>823.86</v>
      </c>
      <c r="O216">
        <v>1</v>
      </c>
      <c r="P216" t="s">
        <v>568</v>
      </c>
    </row>
    <row r="217" spans="1:16" x14ac:dyDescent="0.25">
      <c r="A217" t="s">
        <v>100</v>
      </c>
      <c r="B217" t="s">
        <v>16</v>
      </c>
      <c r="C217" t="s">
        <v>35</v>
      </c>
      <c r="D217">
        <v>344</v>
      </c>
      <c r="E217" s="1">
        <v>45444</v>
      </c>
      <c r="F217">
        <v>12</v>
      </c>
      <c r="G217">
        <v>2</v>
      </c>
      <c r="H217">
        <v>1</v>
      </c>
      <c r="I217" t="s">
        <v>566</v>
      </c>
      <c r="J217" t="s">
        <v>31</v>
      </c>
      <c r="K217">
        <v>3</v>
      </c>
      <c r="L217">
        <v>1</v>
      </c>
      <c r="M217" t="s">
        <v>19</v>
      </c>
      <c r="N217">
        <v>349.2</v>
      </c>
      <c r="O217">
        <v>1</v>
      </c>
      <c r="P217" t="s">
        <v>568</v>
      </c>
    </row>
    <row r="218" spans="1:16" x14ac:dyDescent="0.25">
      <c r="A218" t="s">
        <v>101</v>
      </c>
      <c r="B218" t="s">
        <v>21</v>
      </c>
      <c r="C218" t="s">
        <v>17</v>
      </c>
      <c r="D218">
        <v>52</v>
      </c>
      <c r="E218" s="1">
        <v>45303</v>
      </c>
      <c r="F218">
        <v>11</v>
      </c>
      <c r="G218">
        <v>3</v>
      </c>
      <c r="H218">
        <v>0</v>
      </c>
      <c r="I218" t="s">
        <v>564</v>
      </c>
      <c r="J218" t="s">
        <v>31</v>
      </c>
      <c r="K218">
        <v>3</v>
      </c>
      <c r="L218">
        <v>5</v>
      </c>
      <c r="M218" t="s">
        <v>19</v>
      </c>
      <c r="N218">
        <v>574.71</v>
      </c>
      <c r="O218">
        <v>0</v>
      </c>
      <c r="P218" t="s">
        <v>17</v>
      </c>
    </row>
    <row r="219" spans="1:16" x14ac:dyDescent="0.25">
      <c r="A219" t="s">
        <v>443</v>
      </c>
      <c r="B219" t="s">
        <v>21</v>
      </c>
      <c r="C219" t="s">
        <v>35</v>
      </c>
      <c r="D219">
        <v>259</v>
      </c>
      <c r="E219" s="1">
        <v>45650</v>
      </c>
      <c r="F219">
        <v>6</v>
      </c>
      <c r="G219">
        <v>2</v>
      </c>
      <c r="H219">
        <v>3</v>
      </c>
      <c r="I219" t="s">
        <v>567</v>
      </c>
      <c r="J219" t="s">
        <v>18</v>
      </c>
      <c r="K219">
        <v>3</v>
      </c>
      <c r="L219">
        <v>5</v>
      </c>
      <c r="M219" t="s">
        <v>376</v>
      </c>
      <c r="N219">
        <v>608.48</v>
      </c>
      <c r="O219">
        <v>0</v>
      </c>
      <c r="P219" t="s">
        <v>568</v>
      </c>
    </row>
    <row r="220" spans="1:16" x14ac:dyDescent="0.25">
      <c r="A220" t="s">
        <v>102</v>
      </c>
      <c r="B220" t="s">
        <v>21</v>
      </c>
      <c r="C220" t="s">
        <v>35</v>
      </c>
      <c r="D220">
        <v>283</v>
      </c>
      <c r="E220" s="1">
        <v>45580</v>
      </c>
      <c r="F220">
        <v>12</v>
      </c>
      <c r="G220">
        <v>1</v>
      </c>
      <c r="H220">
        <v>0</v>
      </c>
      <c r="I220" t="s">
        <v>564</v>
      </c>
      <c r="J220" t="s">
        <v>31</v>
      </c>
      <c r="K220">
        <v>0</v>
      </c>
      <c r="L220">
        <v>5</v>
      </c>
      <c r="M220" t="s">
        <v>19</v>
      </c>
      <c r="N220">
        <v>956.45</v>
      </c>
      <c r="O220">
        <v>1</v>
      </c>
      <c r="P220" t="s">
        <v>568</v>
      </c>
    </row>
    <row r="221" spans="1:16" x14ac:dyDescent="0.25">
      <c r="A221" t="s">
        <v>444</v>
      </c>
      <c r="B221" t="s">
        <v>21</v>
      </c>
      <c r="C221" t="s">
        <v>35</v>
      </c>
      <c r="D221">
        <v>79</v>
      </c>
      <c r="E221" s="1">
        <v>45386</v>
      </c>
      <c r="F221">
        <v>10</v>
      </c>
      <c r="G221">
        <v>4</v>
      </c>
      <c r="H221">
        <v>2</v>
      </c>
      <c r="I221" t="s">
        <v>567</v>
      </c>
      <c r="J221" t="s">
        <v>29</v>
      </c>
      <c r="K221">
        <v>2</v>
      </c>
      <c r="L221">
        <v>3</v>
      </c>
      <c r="M221" t="s">
        <v>376</v>
      </c>
      <c r="N221">
        <v>885.47</v>
      </c>
      <c r="O221">
        <v>1</v>
      </c>
      <c r="P221" t="s">
        <v>561</v>
      </c>
    </row>
    <row r="222" spans="1:16" x14ac:dyDescent="0.25">
      <c r="A222" t="s">
        <v>445</v>
      </c>
      <c r="B222" t="s">
        <v>21</v>
      </c>
      <c r="C222" t="s">
        <v>17</v>
      </c>
      <c r="D222">
        <v>282</v>
      </c>
      <c r="E222" s="1">
        <v>45492</v>
      </c>
      <c r="F222">
        <v>9</v>
      </c>
      <c r="G222">
        <v>4</v>
      </c>
      <c r="H222">
        <v>3</v>
      </c>
      <c r="I222" t="s">
        <v>567</v>
      </c>
      <c r="J222" t="s">
        <v>23</v>
      </c>
      <c r="K222">
        <v>0</v>
      </c>
      <c r="L222">
        <v>5</v>
      </c>
      <c r="M222" t="s">
        <v>376</v>
      </c>
      <c r="N222">
        <v>767.95</v>
      </c>
      <c r="O222">
        <v>0</v>
      </c>
      <c r="P222" t="s">
        <v>561</v>
      </c>
    </row>
    <row r="223" spans="1:16" x14ac:dyDescent="0.25">
      <c r="A223" t="s">
        <v>103</v>
      </c>
      <c r="B223" t="s">
        <v>16</v>
      </c>
      <c r="C223" t="s">
        <v>25</v>
      </c>
      <c r="D223">
        <v>335</v>
      </c>
      <c r="E223" s="1">
        <v>45541</v>
      </c>
      <c r="F223">
        <v>6</v>
      </c>
      <c r="G223">
        <v>4</v>
      </c>
      <c r="H223">
        <v>1</v>
      </c>
      <c r="I223" t="s">
        <v>567</v>
      </c>
      <c r="J223" t="s">
        <v>29</v>
      </c>
      <c r="K223">
        <v>1</v>
      </c>
      <c r="L223">
        <v>1</v>
      </c>
      <c r="M223" t="s">
        <v>19</v>
      </c>
      <c r="N223">
        <v>111.31</v>
      </c>
      <c r="O223">
        <v>0</v>
      </c>
      <c r="P223" t="s">
        <v>561</v>
      </c>
    </row>
    <row r="224" spans="1:16" x14ac:dyDescent="0.25">
      <c r="A224" t="s">
        <v>104</v>
      </c>
      <c r="B224" t="s">
        <v>16</v>
      </c>
      <c r="C224" t="s">
        <v>35</v>
      </c>
      <c r="D224">
        <v>169</v>
      </c>
      <c r="E224" s="1">
        <v>45427</v>
      </c>
      <c r="F224">
        <v>6</v>
      </c>
      <c r="G224">
        <v>4</v>
      </c>
      <c r="H224">
        <v>3</v>
      </c>
      <c r="I224" t="s">
        <v>566</v>
      </c>
      <c r="J224" t="s">
        <v>18</v>
      </c>
      <c r="K224">
        <v>0</v>
      </c>
      <c r="L224">
        <v>5</v>
      </c>
      <c r="M224" t="s">
        <v>19</v>
      </c>
      <c r="N224">
        <v>840.92</v>
      </c>
      <c r="O224">
        <v>1</v>
      </c>
      <c r="P224" t="s">
        <v>568</v>
      </c>
    </row>
    <row r="225" spans="1:16" x14ac:dyDescent="0.25">
      <c r="A225" t="s">
        <v>281</v>
      </c>
      <c r="B225" t="s">
        <v>21</v>
      </c>
      <c r="C225" t="s">
        <v>25</v>
      </c>
      <c r="D225">
        <v>123</v>
      </c>
      <c r="E225" s="1">
        <v>45581</v>
      </c>
      <c r="F225">
        <v>4</v>
      </c>
      <c r="G225">
        <v>2</v>
      </c>
      <c r="H225">
        <v>3</v>
      </c>
      <c r="I225" t="s">
        <v>564</v>
      </c>
      <c r="J225" t="s">
        <v>23</v>
      </c>
      <c r="K225">
        <v>2</v>
      </c>
      <c r="L225">
        <v>4</v>
      </c>
      <c r="M225" t="s">
        <v>206</v>
      </c>
      <c r="N225">
        <v>699.11</v>
      </c>
      <c r="O225">
        <v>1</v>
      </c>
      <c r="P225" t="s">
        <v>561</v>
      </c>
    </row>
    <row r="226" spans="1:16" x14ac:dyDescent="0.25">
      <c r="A226" t="s">
        <v>446</v>
      </c>
      <c r="B226" t="s">
        <v>21</v>
      </c>
      <c r="C226" t="s">
        <v>17</v>
      </c>
      <c r="D226">
        <v>142</v>
      </c>
      <c r="E226" s="1">
        <v>45435</v>
      </c>
      <c r="F226">
        <v>9</v>
      </c>
      <c r="G226">
        <v>1</v>
      </c>
      <c r="H226">
        <v>2</v>
      </c>
      <c r="I226" t="s">
        <v>567</v>
      </c>
      <c r="J226" t="s">
        <v>29</v>
      </c>
      <c r="K226">
        <v>2</v>
      </c>
      <c r="L226">
        <v>0</v>
      </c>
      <c r="M226" t="s">
        <v>376</v>
      </c>
      <c r="N226">
        <v>322.42</v>
      </c>
      <c r="O226">
        <v>0</v>
      </c>
      <c r="P226" t="s">
        <v>561</v>
      </c>
    </row>
    <row r="227" spans="1:16" x14ac:dyDescent="0.25">
      <c r="A227" t="s">
        <v>282</v>
      </c>
      <c r="B227" t="s">
        <v>16</v>
      </c>
      <c r="C227" t="s">
        <v>35</v>
      </c>
      <c r="D227">
        <v>248</v>
      </c>
      <c r="E227" s="1">
        <v>45604</v>
      </c>
      <c r="F227">
        <v>1</v>
      </c>
      <c r="G227">
        <v>2</v>
      </c>
      <c r="H227">
        <v>2</v>
      </c>
      <c r="I227" t="s">
        <v>567</v>
      </c>
      <c r="J227" t="s">
        <v>27</v>
      </c>
      <c r="K227">
        <v>3</v>
      </c>
      <c r="L227">
        <v>2</v>
      </c>
      <c r="M227" t="s">
        <v>206</v>
      </c>
      <c r="N227">
        <v>741.05</v>
      </c>
      <c r="O227">
        <v>1</v>
      </c>
      <c r="P227" t="s">
        <v>568</v>
      </c>
    </row>
    <row r="228" spans="1:16" x14ac:dyDescent="0.25">
      <c r="A228" t="s">
        <v>105</v>
      </c>
      <c r="B228" t="s">
        <v>21</v>
      </c>
      <c r="C228" t="s">
        <v>35</v>
      </c>
      <c r="D228">
        <v>14</v>
      </c>
      <c r="E228" s="1">
        <v>45542</v>
      </c>
      <c r="F228">
        <v>9</v>
      </c>
      <c r="G228">
        <v>4</v>
      </c>
      <c r="H228">
        <v>0</v>
      </c>
      <c r="I228" t="s">
        <v>564</v>
      </c>
      <c r="J228" t="s">
        <v>31</v>
      </c>
      <c r="K228">
        <v>0</v>
      </c>
      <c r="L228">
        <v>4</v>
      </c>
      <c r="M228" t="s">
        <v>19</v>
      </c>
      <c r="N228">
        <v>83.71</v>
      </c>
      <c r="O228">
        <v>1</v>
      </c>
      <c r="P228" t="s">
        <v>569</v>
      </c>
    </row>
    <row r="229" spans="1:16" x14ac:dyDescent="0.25">
      <c r="A229" t="s">
        <v>106</v>
      </c>
      <c r="B229" t="s">
        <v>16</v>
      </c>
      <c r="C229" t="s">
        <v>25</v>
      </c>
      <c r="D229">
        <v>194</v>
      </c>
      <c r="E229" s="1">
        <v>45425</v>
      </c>
      <c r="F229">
        <v>3</v>
      </c>
      <c r="G229">
        <v>2</v>
      </c>
      <c r="H229">
        <v>0</v>
      </c>
      <c r="I229" t="s">
        <v>566</v>
      </c>
      <c r="J229" t="s">
        <v>29</v>
      </c>
      <c r="K229">
        <v>0</v>
      </c>
      <c r="L229">
        <v>4</v>
      </c>
      <c r="M229" t="s">
        <v>19</v>
      </c>
      <c r="N229">
        <v>859.41</v>
      </c>
      <c r="O229">
        <v>1</v>
      </c>
      <c r="P229" t="s">
        <v>561</v>
      </c>
    </row>
    <row r="230" spans="1:16" x14ac:dyDescent="0.25">
      <c r="A230" t="s">
        <v>283</v>
      </c>
      <c r="B230" t="s">
        <v>21</v>
      </c>
      <c r="C230" t="s">
        <v>17</v>
      </c>
      <c r="D230">
        <v>25</v>
      </c>
      <c r="E230" s="1">
        <v>45477</v>
      </c>
      <c r="F230">
        <v>10</v>
      </c>
      <c r="G230">
        <v>1</v>
      </c>
      <c r="H230">
        <v>2</v>
      </c>
      <c r="I230" t="s">
        <v>565</v>
      </c>
      <c r="J230" t="s">
        <v>27</v>
      </c>
      <c r="K230">
        <v>2</v>
      </c>
      <c r="L230">
        <v>1</v>
      </c>
      <c r="M230" t="s">
        <v>206</v>
      </c>
      <c r="N230">
        <v>663.69</v>
      </c>
      <c r="O230">
        <v>0</v>
      </c>
      <c r="P230" t="s">
        <v>17</v>
      </c>
    </row>
    <row r="231" spans="1:16" x14ac:dyDescent="0.25">
      <c r="A231" t="s">
        <v>107</v>
      </c>
      <c r="B231" t="s">
        <v>21</v>
      </c>
      <c r="C231" t="s">
        <v>17</v>
      </c>
      <c r="D231">
        <v>53</v>
      </c>
      <c r="E231" s="1">
        <v>45464</v>
      </c>
      <c r="F231">
        <v>6</v>
      </c>
      <c r="G231">
        <v>3</v>
      </c>
      <c r="H231">
        <v>3</v>
      </c>
      <c r="I231" t="s">
        <v>565</v>
      </c>
      <c r="J231" t="s">
        <v>29</v>
      </c>
      <c r="K231">
        <v>3</v>
      </c>
      <c r="L231">
        <v>1</v>
      </c>
      <c r="M231" t="s">
        <v>19</v>
      </c>
      <c r="N231">
        <v>834.76</v>
      </c>
      <c r="O231">
        <v>0</v>
      </c>
      <c r="P231" t="s">
        <v>17</v>
      </c>
    </row>
    <row r="232" spans="1:16" x14ac:dyDescent="0.25">
      <c r="A232" t="s">
        <v>108</v>
      </c>
      <c r="B232" t="s">
        <v>21</v>
      </c>
      <c r="C232" t="s">
        <v>17</v>
      </c>
      <c r="D232">
        <v>192</v>
      </c>
      <c r="E232" s="1">
        <v>45440</v>
      </c>
      <c r="F232">
        <v>9</v>
      </c>
      <c r="G232">
        <v>4</v>
      </c>
      <c r="H232">
        <v>0</v>
      </c>
      <c r="I232" t="s">
        <v>567</v>
      </c>
      <c r="J232" t="s">
        <v>18</v>
      </c>
      <c r="K232">
        <v>1</v>
      </c>
      <c r="L232">
        <v>3</v>
      </c>
      <c r="M232" t="s">
        <v>19</v>
      </c>
      <c r="N232">
        <v>93.8</v>
      </c>
      <c r="O232">
        <v>1</v>
      </c>
      <c r="P232" t="s">
        <v>561</v>
      </c>
    </row>
    <row r="233" spans="1:16" x14ac:dyDescent="0.25">
      <c r="A233" t="s">
        <v>109</v>
      </c>
      <c r="B233" t="s">
        <v>16</v>
      </c>
      <c r="C233" t="s">
        <v>25</v>
      </c>
      <c r="D233">
        <v>148</v>
      </c>
      <c r="E233" s="1">
        <v>45434</v>
      </c>
      <c r="F233">
        <v>7</v>
      </c>
      <c r="G233">
        <v>2</v>
      </c>
      <c r="H233">
        <v>3</v>
      </c>
      <c r="I233" t="s">
        <v>566</v>
      </c>
      <c r="J233" t="s">
        <v>29</v>
      </c>
      <c r="K233">
        <v>2</v>
      </c>
      <c r="L233">
        <v>2</v>
      </c>
      <c r="M233" t="s">
        <v>19</v>
      </c>
      <c r="N233">
        <v>413.43</v>
      </c>
      <c r="O233">
        <v>1</v>
      </c>
      <c r="P233" t="s">
        <v>561</v>
      </c>
    </row>
    <row r="234" spans="1:16" x14ac:dyDescent="0.25">
      <c r="A234" t="s">
        <v>284</v>
      </c>
      <c r="B234" t="s">
        <v>21</v>
      </c>
      <c r="C234" t="s">
        <v>35</v>
      </c>
      <c r="D234">
        <v>71</v>
      </c>
      <c r="E234" s="1">
        <v>45324</v>
      </c>
      <c r="F234">
        <v>13</v>
      </c>
      <c r="G234">
        <v>3</v>
      </c>
      <c r="H234">
        <v>3</v>
      </c>
      <c r="I234" t="s">
        <v>566</v>
      </c>
      <c r="J234" t="s">
        <v>23</v>
      </c>
      <c r="K234">
        <v>2</v>
      </c>
      <c r="L234">
        <v>3</v>
      </c>
      <c r="M234" t="s">
        <v>206</v>
      </c>
      <c r="N234">
        <v>152.21</v>
      </c>
      <c r="O234">
        <v>1</v>
      </c>
      <c r="P234" t="s">
        <v>561</v>
      </c>
    </row>
    <row r="235" spans="1:16" x14ac:dyDescent="0.25">
      <c r="A235" t="s">
        <v>110</v>
      </c>
      <c r="B235" t="s">
        <v>16</v>
      </c>
      <c r="C235" t="s">
        <v>17</v>
      </c>
      <c r="D235">
        <v>132</v>
      </c>
      <c r="E235" s="1">
        <v>45390</v>
      </c>
      <c r="F235">
        <v>14</v>
      </c>
      <c r="G235">
        <v>3</v>
      </c>
      <c r="H235">
        <v>2</v>
      </c>
      <c r="I235" t="s">
        <v>565</v>
      </c>
      <c r="J235" t="s">
        <v>27</v>
      </c>
      <c r="K235">
        <v>1</v>
      </c>
      <c r="L235">
        <v>3</v>
      </c>
      <c r="M235" t="s">
        <v>19</v>
      </c>
      <c r="N235">
        <v>284.13</v>
      </c>
      <c r="O235">
        <v>1</v>
      </c>
      <c r="P235" t="s">
        <v>561</v>
      </c>
    </row>
    <row r="236" spans="1:16" x14ac:dyDescent="0.25">
      <c r="A236" t="s">
        <v>285</v>
      </c>
      <c r="B236" t="s">
        <v>21</v>
      </c>
      <c r="C236" t="s">
        <v>35</v>
      </c>
      <c r="D236">
        <v>201</v>
      </c>
      <c r="E236" s="1">
        <v>45632</v>
      </c>
      <c r="F236">
        <v>3</v>
      </c>
      <c r="G236">
        <v>1</v>
      </c>
      <c r="H236">
        <v>0</v>
      </c>
      <c r="I236" t="s">
        <v>566</v>
      </c>
      <c r="J236" t="s">
        <v>31</v>
      </c>
      <c r="K236">
        <v>2</v>
      </c>
      <c r="L236">
        <v>5</v>
      </c>
      <c r="M236" t="s">
        <v>206</v>
      </c>
      <c r="N236">
        <v>368.61</v>
      </c>
      <c r="O236">
        <v>1</v>
      </c>
      <c r="P236" t="s">
        <v>568</v>
      </c>
    </row>
    <row r="237" spans="1:16" x14ac:dyDescent="0.25">
      <c r="A237" t="s">
        <v>447</v>
      </c>
      <c r="B237" t="s">
        <v>16</v>
      </c>
      <c r="C237" t="s">
        <v>17</v>
      </c>
      <c r="D237">
        <v>154</v>
      </c>
      <c r="E237" s="1">
        <v>45449</v>
      </c>
      <c r="F237">
        <v>1</v>
      </c>
      <c r="G237">
        <v>1</v>
      </c>
      <c r="H237">
        <v>2</v>
      </c>
      <c r="I237" t="s">
        <v>567</v>
      </c>
      <c r="J237" t="s">
        <v>23</v>
      </c>
      <c r="K237">
        <v>3</v>
      </c>
      <c r="L237">
        <v>4</v>
      </c>
      <c r="M237" t="s">
        <v>376</v>
      </c>
      <c r="N237">
        <v>344.24</v>
      </c>
      <c r="O237">
        <v>0</v>
      </c>
      <c r="P237" t="s">
        <v>561</v>
      </c>
    </row>
    <row r="238" spans="1:16" x14ac:dyDescent="0.25">
      <c r="A238" t="s">
        <v>286</v>
      </c>
      <c r="B238" t="s">
        <v>21</v>
      </c>
      <c r="C238" t="s">
        <v>25</v>
      </c>
      <c r="D238">
        <v>291</v>
      </c>
      <c r="E238" s="1">
        <v>45519</v>
      </c>
      <c r="F238">
        <v>11</v>
      </c>
      <c r="G238">
        <v>2</v>
      </c>
      <c r="H238">
        <v>3</v>
      </c>
      <c r="I238" t="s">
        <v>567</v>
      </c>
      <c r="J238" t="s">
        <v>18</v>
      </c>
      <c r="K238">
        <v>1</v>
      </c>
      <c r="L238">
        <v>1</v>
      </c>
      <c r="M238" t="s">
        <v>206</v>
      </c>
      <c r="N238">
        <v>769.11</v>
      </c>
      <c r="O238">
        <v>1</v>
      </c>
      <c r="P238" t="s">
        <v>561</v>
      </c>
    </row>
    <row r="239" spans="1:16" x14ac:dyDescent="0.25">
      <c r="A239" t="s">
        <v>448</v>
      </c>
      <c r="B239" t="s">
        <v>16</v>
      </c>
      <c r="C239" t="s">
        <v>25</v>
      </c>
      <c r="D239">
        <v>70</v>
      </c>
      <c r="E239" s="1">
        <v>45405</v>
      </c>
      <c r="F239">
        <v>2</v>
      </c>
      <c r="G239">
        <v>2</v>
      </c>
      <c r="H239">
        <v>0</v>
      </c>
      <c r="I239" t="s">
        <v>567</v>
      </c>
      <c r="J239" t="s">
        <v>27</v>
      </c>
      <c r="K239">
        <v>0</v>
      </c>
      <c r="L239">
        <v>1</v>
      </c>
      <c r="M239" t="s">
        <v>376</v>
      </c>
      <c r="N239">
        <v>806.75</v>
      </c>
      <c r="O239">
        <v>0</v>
      </c>
      <c r="P239" t="s">
        <v>561</v>
      </c>
    </row>
    <row r="240" spans="1:16" x14ac:dyDescent="0.25">
      <c r="A240" t="s">
        <v>449</v>
      </c>
      <c r="B240" t="s">
        <v>16</v>
      </c>
      <c r="C240" t="s">
        <v>22</v>
      </c>
      <c r="D240">
        <v>351</v>
      </c>
      <c r="E240" s="1">
        <v>45343</v>
      </c>
      <c r="F240">
        <v>1</v>
      </c>
      <c r="G240">
        <v>1</v>
      </c>
      <c r="H240">
        <v>3</v>
      </c>
      <c r="I240" t="s">
        <v>567</v>
      </c>
      <c r="J240" t="s">
        <v>31</v>
      </c>
      <c r="K240">
        <v>1</v>
      </c>
      <c r="L240">
        <v>3</v>
      </c>
      <c r="M240" t="s">
        <v>376</v>
      </c>
      <c r="N240">
        <v>723.49</v>
      </c>
      <c r="O240">
        <v>0</v>
      </c>
      <c r="P240" t="s">
        <v>557</v>
      </c>
    </row>
    <row r="241" spans="1:16" x14ac:dyDescent="0.25">
      <c r="A241" t="s">
        <v>287</v>
      </c>
      <c r="B241" t="s">
        <v>21</v>
      </c>
      <c r="C241" t="s">
        <v>17</v>
      </c>
      <c r="D241">
        <v>251</v>
      </c>
      <c r="E241" s="1">
        <v>45580</v>
      </c>
      <c r="F241">
        <v>14</v>
      </c>
      <c r="G241">
        <v>3</v>
      </c>
      <c r="H241">
        <v>0</v>
      </c>
      <c r="I241" t="s">
        <v>565</v>
      </c>
      <c r="J241" t="s">
        <v>18</v>
      </c>
      <c r="K241">
        <v>2</v>
      </c>
      <c r="L241">
        <v>0</v>
      </c>
      <c r="M241" t="s">
        <v>206</v>
      </c>
      <c r="N241">
        <v>740.29</v>
      </c>
      <c r="O241">
        <v>1</v>
      </c>
      <c r="P241" t="s">
        <v>561</v>
      </c>
    </row>
    <row r="242" spans="1:16" x14ac:dyDescent="0.25">
      <c r="A242" t="s">
        <v>288</v>
      </c>
      <c r="B242" t="s">
        <v>16</v>
      </c>
      <c r="C242" t="s">
        <v>25</v>
      </c>
      <c r="D242">
        <v>34</v>
      </c>
      <c r="E242" s="1">
        <v>45624</v>
      </c>
      <c r="F242">
        <v>13</v>
      </c>
      <c r="G242">
        <v>4</v>
      </c>
      <c r="I242" t="s">
        <v>564</v>
      </c>
      <c r="J242" t="s">
        <v>31</v>
      </c>
      <c r="K242">
        <v>2</v>
      </c>
      <c r="L242">
        <v>4</v>
      </c>
      <c r="M242" t="s">
        <v>206</v>
      </c>
      <c r="N242">
        <v>986.09</v>
      </c>
      <c r="O242">
        <v>1</v>
      </c>
      <c r="P242" t="s">
        <v>561</v>
      </c>
    </row>
    <row r="243" spans="1:16" x14ac:dyDescent="0.25">
      <c r="A243" t="s">
        <v>450</v>
      </c>
      <c r="B243" t="s">
        <v>21</v>
      </c>
      <c r="C243" t="s">
        <v>22</v>
      </c>
      <c r="D243">
        <v>145</v>
      </c>
      <c r="E243" s="1">
        <v>45532</v>
      </c>
      <c r="F243">
        <v>7</v>
      </c>
      <c r="G243">
        <v>4</v>
      </c>
      <c r="H243">
        <v>0</v>
      </c>
      <c r="I243" t="s">
        <v>564</v>
      </c>
      <c r="J243" t="s">
        <v>18</v>
      </c>
      <c r="K243">
        <v>0</v>
      </c>
      <c r="L243">
        <v>0</v>
      </c>
      <c r="M243" t="s">
        <v>376</v>
      </c>
      <c r="N243">
        <v>433.05</v>
      </c>
      <c r="O243">
        <v>0</v>
      </c>
      <c r="P243" t="s">
        <v>557</v>
      </c>
    </row>
    <row r="244" spans="1:16" x14ac:dyDescent="0.25">
      <c r="A244" t="s">
        <v>451</v>
      </c>
      <c r="B244" t="s">
        <v>16</v>
      </c>
      <c r="C244" t="s">
        <v>22</v>
      </c>
      <c r="D244">
        <v>230</v>
      </c>
      <c r="E244" s="1">
        <v>45642</v>
      </c>
      <c r="F244">
        <v>12</v>
      </c>
      <c r="G244">
        <v>1</v>
      </c>
      <c r="H244">
        <v>2</v>
      </c>
      <c r="I244" t="s">
        <v>564</v>
      </c>
      <c r="J244" t="s">
        <v>29</v>
      </c>
      <c r="K244">
        <v>0</v>
      </c>
      <c r="L244">
        <v>3</v>
      </c>
      <c r="M244" t="s">
        <v>376</v>
      </c>
      <c r="N244">
        <v>777.28</v>
      </c>
      <c r="O244">
        <v>1</v>
      </c>
      <c r="P244" t="s">
        <v>557</v>
      </c>
    </row>
    <row r="245" spans="1:16" x14ac:dyDescent="0.25">
      <c r="A245" t="s">
        <v>111</v>
      </c>
      <c r="B245" t="s">
        <v>16</v>
      </c>
      <c r="C245" t="s">
        <v>22</v>
      </c>
      <c r="D245">
        <v>213</v>
      </c>
      <c r="E245" s="1">
        <v>45502</v>
      </c>
      <c r="F245">
        <v>6</v>
      </c>
      <c r="G245">
        <v>1</v>
      </c>
      <c r="H245">
        <v>2</v>
      </c>
      <c r="I245" t="s">
        <v>566</v>
      </c>
      <c r="J245" t="s">
        <v>29</v>
      </c>
      <c r="K245">
        <v>3</v>
      </c>
      <c r="L245">
        <v>3</v>
      </c>
      <c r="M245" t="s">
        <v>19</v>
      </c>
      <c r="N245">
        <v>905.27</v>
      </c>
      <c r="O245">
        <v>1</v>
      </c>
      <c r="P245" t="s">
        <v>557</v>
      </c>
    </row>
    <row r="246" spans="1:16" x14ac:dyDescent="0.25">
      <c r="A246" t="s">
        <v>452</v>
      </c>
      <c r="B246" t="s">
        <v>16</v>
      </c>
      <c r="C246" t="s">
        <v>22</v>
      </c>
      <c r="D246">
        <v>41</v>
      </c>
      <c r="E246" s="1">
        <v>45584</v>
      </c>
      <c r="F246">
        <v>8</v>
      </c>
      <c r="G246">
        <v>1</v>
      </c>
      <c r="H246">
        <v>1</v>
      </c>
      <c r="I246" t="s">
        <v>564</v>
      </c>
      <c r="J246" t="s">
        <v>29</v>
      </c>
      <c r="K246">
        <v>2</v>
      </c>
      <c r="L246">
        <v>1</v>
      </c>
      <c r="M246" t="s">
        <v>376</v>
      </c>
      <c r="N246">
        <v>81.02</v>
      </c>
      <c r="O246">
        <v>1</v>
      </c>
      <c r="P246" t="s">
        <v>561</v>
      </c>
    </row>
    <row r="247" spans="1:16" x14ac:dyDescent="0.25">
      <c r="A247" t="s">
        <v>289</v>
      </c>
      <c r="B247" t="s">
        <v>16</v>
      </c>
      <c r="C247" t="s">
        <v>17</v>
      </c>
      <c r="D247">
        <v>157</v>
      </c>
      <c r="E247" s="1">
        <v>45415</v>
      </c>
      <c r="F247">
        <v>6</v>
      </c>
      <c r="G247">
        <v>2</v>
      </c>
      <c r="H247">
        <v>3</v>
      </c>
      <c r="I247" t="s">
        <v>566</v>
      </c>
      <c r="J247" t="s">
        <v>31</v>
      </c>
      <c r="K247">
        <v>0</v>
      </c>
      <c r="L247">
        <v>5</v>
      </c>
      <c r="M247" t="s">
        <v>206</v>
      </c>
      <c r="N247">
        <v>555.63</v>
      </c>
      <c r="O247">
        <v>0</v>
      </c>
      <c r="P247" t="s">
        <v>561</v>
      </c>
    </row>
    <row r="248" spans="1:16" x14ac:dyDescent="0.25">
      <c r="A248" t="s">
        <v>112</v>
      </c>
      <c r="B248" t="s">
        <v>21</v>
      </c>
      <c r="C248" t="s">
        <v>25</v>
      </c>
      <c r="D248">
        <v>350</v>
      </c>
      <c r="E248" s="1">
        <v>45528</v>
      </c>
      <c r="F248">
        <v>5</v>
      </c>
      <c r="G248">
        <v>2</v>
      </c>
      <c r="H248">
        <v>1</v>
      </c>
      <c r="I248" t="s">
        <v>564</v>
      </c>
      <c r="J248" t="s">
        <v>29</v>
      </c>
      <c r="K248">
        <v>1</v>
      </c>
      <c r="L248">
        <v>2</v>
      </c>
      <c r="M248" t="s">
        <v>19</v>
      </c>
      <c r="N248">
        <v>338.67</v>
      </c>
      <c r="O248">
        <v>1</v>
      </c>
      <c r="P248" t="s">
        <v>561</v>
      </c>
    </row>
    <row r="249" spans="1:16" x14ac:dyDescent="0.25">
      <c r="A249" t="s">
        <v>113</v>
      </c>
      <c r="B249" t="s">
        <v>16</v>
      </c>
      <c r="C249" t="s">
        <v>17</v>
      </c>
      <c r="D249">
        <v>98</v>
      </c>
      <c r="E249" s="1">
        <v>45323</v>
      </c>
      <c r="F249">
        <v>3</v>
      </c>
      <c r="G249">
        <v>1</v>
      </c>
      <c r="H249">
        <v>0</v>
      </c>
      <c r="I249" t="s">
        <v>567</v>
      </c>
      <c r="J249" t="s">
        <v>27</v>
      </c>
      <c r="K249">
        <v>1</v>
      </c>
      <c r="L249">
        <v>4</v>
      </c>
      <c r="M249" t="s">
        <v>19</v>
      </c>
      <c r="N249">
        <v>943.75</v>
      </c>
      <c r="O249">
        <v>0</v>
      </c>
      <c r="P249" t="s">
        <v>17</v>
      </c>
    </row>
    <row r="250" spans="1:16" x14ac:dyDescent="0.25">
      <c r="A250" t="s">
        <v>453</v>
      </c>
      <c r="B250" t="s">
        <v>21</v>
      </c>
      <c r="C250" t="s">
        <v>17</v>
      </c>
      <c r="D250">
        <v>246</v>
      </c>
      <c r="E250" s="1">
        <v>45606</v>
      </c>
      <c r="F250">
        <v>6</v>
      </c>
      <c r="G250">
        <v>4</v>
      </c>
      <c r="H250">
        <v>0</v>
      </c>
      <c r="I250" t="s">
        <v>565</v>
      </c>
      <c r="J250" t="s">
        <v>27</v>
      </c>
      <c r="K250">
        <v>2</v>
      </c>
      <c r="L250">
        <v>2</v>
      </c>
      <c r="M250" t="s">
        <v>376</v>
      </c>
      <c r="N250">
        <v>969.69</v>
      </c>
      <c r="O250">
        <v>0</v>
      </c>
      <c r="P250" t="s">
        <v>561</v>
      </c>
    </row>
    <row r="251" spans="1:16" x14ac:dyDescent="0.25">
      <c r="A251" t="s">
        <v>454</v>
      </c>
      <c r="B251" t="s">
        <v>16</v>
      </c>
      <c r="C251" t="s">
        <v>22</v>
      </c>
      <c r="D251">
        <v>100</v>
      </c>
      <c r="E251" s="1">
        <v>45546</v>
      </c>
      <c r="F251">
        <v>4</v>
      </c>
      <c r="G251">
        <v>4</v>
      </c>
      <c r="H251">
        <v>1</v>
      </c>
      <c r="I251" t="s">
        <v>564</v>
      </c>
      <c r="J251" t="s">
        <v>29</v>
      </c>
      <c r="K251">
        <v>0</v>
      </c>
      <c r="L251">
        <v>1</v>
      </c>
      <c r="M251" t="s">
        <v>376</v>
      </c>
      <c r="N251">
        <v>778.92</v>
      </c>
      <c r="O251">
        <v>1</v>
      </c>
      <c r="P251" t="s">
        <v>561</v>
      </c>
    </row>
    <row r="252" spans="1:16" x14ac:dyDescent="0.25">
      <c r="A252" t="s">
        <v>455</v>
      </c>
      <c r="B252" t="s">
        <v>16</v>
      </c>
      <c r="C252" t="s">
        <v>22</v>
      </c>
      <c r="D252">
        <v>325</v>
      </c>
      <c r="E252" s="1">
        <v>45571</v>
      </c>
      <c r="F252">
        <v>4</v>
      </c>
      <c r="G252">
        <v>2</v>
      </c>
      <c r="H252">
        <v>2</v>
      </c>
      <c r="I252" t="s">
        <v>565</v>
      </c>
      <c r="J252" t="s">
        <v>23</v>
      </c>
      <c r="K252">
        <v>3</v>
      </c>
      <c r="L252">
        <v>2</v>
      </c>
      <c r="M252" t="s">
        <v>376</v>
      </c>
      <c r="N252">
        <v>740.53</v>
      </c>
      <c r="O252">
        <v>1</v>
      </c>
      <c r="P252" t="s">
        <v>557</v>
      </c>
    </row>
    <row r="253" spans="1:16" x14ac:dyDescent="0.25">
      <c r="A253" t="s">
        <v>456</v>
      </c>
      <c r="B253" t="s">
        <v>16</v>
      </c>
      <c r="C253" t="s">
        <v>17</v>
      </c>
      <c r="D253">
        <v>147</v>
      </c>
      <c r="E253" s="1">
        <v>45655</v>
      </c>
      <c r="F253">
        <v>13</v>
      </c>
      <c r="G253">
        <v>4</v>
      </c>
      <c r="H253">
        <v>3</v>
      </c>
      <c r="I253" t="s">
        <v>564</v>
      </c>
      <c r="J253" t="s">
        <v>23</v>
      </c>
      <c r="K253">
        <v>0</v>
      </c>
      <c r="L253">
        <v>2</v>
      </c>
      <c r="M253" t="s">
        <v>376</v>
      </c>
      <c r="N253">
        <v>719.31</v>
      </c>
      <c r="O253">
        <v>1</v>
      </c>
      <c r="P253" t="s">
        <v>561</v>
      </c>
    </row>
    <row r="254" spans="1:16" x14ac:dyDescent="0.25">
      <c r="A254" t="s">
        <v>290</v>
      </c>
      <c r="B254" t="s">
        <v>21</v>
      </c>
      <c r="C254" t="s">
        <v>17</v>
      </c>
      <c r="D254">
        <v>364</v>
      </c>
      <c r="E254" s="1">
        <v>45611</v>
      </c>
      <c r="F254">
        <v>9</v>
      </c>
      <c r="G254">
        <v>4</v>
      </c>
      <c r="H254">
        <v>3</v>
      </c>
      <c r="I254" t="s">
        <v>565</v>
      </c>
      <c r="J254" t="s">
        <v>27</v>
      </c>
      <c r="K254">
        <v>3</v>
      </c>
      <c r="L254">
        <v>5</v>
      </c>
      <c r="M254" t="s">
        <v>206</v>
      </c>
      <c r="N254">
        <v>646</v>
      </c>
      <c r="O254">
        <v>0</v>
      </c>
      <c r="P254" t="s">
        <v>561</v>
      </c>
    </row>
    <row r="255" spans="1:16" x14ac:dyDescent="0.25">
      <c r="A255" t="s">
        <v>457</v>
      </c>
      <c r="B255" t="s">
        <v>16</v>
      </c>
      <c r="C255" t="s">
        <v>35</v>
      </c>
      <c r="D255">
        <v>76</v>
      </c>
      <c r="E255" s="1">
        <v>45507</v>
      </c>
      <c r="F255">
        <v>13</v>
      </c>
      <c r="G255">
        <v>1</v>
      </c>
      <c r="H255">
        <v>0</v>
      </c>
      <c r="I255" t="s">
        <v>565</v>
      </c>
      <c r="J255" t="s">
        <v>18</v>
      </c>
      <c r="K255">
        <v>3</v>
      </c>
      <c r="L255">
        <v>2</v>
      </c>
      <c r="M255" t="s">
        <v>376</v>
      </c>
      <c r="N255">
        <v>645.15</v>
      </c>
      <c r="O255">
        <v>0</v>
      </c>
      <c r="P255" t="s">
        <v>561</v>
      </c>
    </row>
    <row r="256" spans="1:16" x14ac:dyDescent="0.25">
      <c r="A256" t="s">
        <v>291</v>
      </c>
      <c r="B256" t="s">
        <v>16</v>
      </c>
      <c r="C256" t="s">
        <v>35</v>
      </c>
      <c r="D256">
        <v>267</v>
      </c>
      <c r="E256" s="1">
        <v>45384</v>
      </c>
      <c r="F256">
        <v>13</v>
      </c>
      <c r="G256">
        <v>1</v>
      </c>
      <c r="H256">
        <v>0</v>
      </c>
      <c r="I256" t="s">
        <v>565</v>
      </c>
      <c r="J256" t="s">
        <v>29</v>
      </c>
      <c r="K256">
        <v>1</v>
      </c>
      <c r="L256">
        <v>2</v>
      </c>
      <c r="M256" t="s">
        <v>206</v>
      </c>
      <c r="N256">
        <v>892.23</v>
      </c>
      <c r="O256">
        <v>1</v>
      </c>
      <c r="P256" t="s">
        <v>568</v>
      </c>
    </row>
    <row r="257" spans="1:16" x14ac:dyDescent="0.25">
      <c r="A257" t="s">
        <v>114</v>
      </c>
      <c r="B257" t="s">
        <v>16</v>
      </c>
      <c r="C257" t="s">
        <v>22</v>
      </c>
      <c r="D257">
        <v>118</v>
      </c>
      <c r="E257" s="1">
        <v>45629</v>
      </c>
      <c r="F257">
        <v>10</v>
      </c>
      <c r="G257">
        <v>4</v>
      </c>
      <c r="H257">
        <v>0</v>
      </c>
      <c r="I257" t="s">
        <v>565</v>
      </c>
      <c r="J257" t="s">
        <v>31</v>
      </c>
      <c r="K257">
        <v>2</v>
      </c>
      <c r="L257">
        <v>0</v>
      </c>
      <c r="M257" t="s">
        <v>19</v>
      </c>
      <c r="N257">
        <v>600.12</v>
      </c>
      <c r="O257">
        <v>1</v>
      </c>
      <c r="P257" t="s">
        <v>557</v>
      </c>
    </row>
    <row r="258" spans="1:16" x14ac:dyDescent="0.25">
      <c r="A258" t="s">
        <v>458</v>
      </c>
      <c r="B258" t="s">
        <v>16</v>
      </c>
      <c r="C258" t="s">
        <v>25</v>
      </c>
      <c r="D258">
        <v>48</v>
      </c>
      <c r="E258" s="1">
        <v>45445</v>
      </c>
      <c r="F258">
        <v>11</v>
      </c>
      <c r="G258">
        <v>4</v>
      </c>
      <c r="H258">
        <v>0</v>
      </c>
      <c r="I258" t="s">
        <v>565</v>
      </c>
      <c r="J258" t="s">
        <v>23</v>
      </c>
      <c r="K258">
        <v>1</v>
      </c>
      <c r="L258">
        <v>4</v>
      </c>
      <c r="M258" t="s">
        <v>376</v>
      </c>
      <c r="N258">
        <v>129.66999999999999</v>
      </c>
      <c r="O258">
        <v>1</v>
      </c>
      <c r="P258" t="s">
        <v>561</v>
      </c>
    </row>
    <row r="259" spans="1:16" x14ac:dyDescent="0.25">
      <c r="A259" t="s">
        <v>459</v>
      </c>
      <c r="B259" t="s">
        <v>16</v>
      </c>
      <c r="C259" t="s">
        <v>17</v>
      </c>
      <c r="D259">
        <v>209</v>
      </c>
      <c r="E259" s="1">
        <v>45449</v>
      </c>
      <c r="F259">
        <v>9</v>
      </c>
      <c r="G259">
        <v>4</v>
      </c>
      <c r="H259">
        <v>0</v>
      </c>
      <c r="I259" t="s">
        <v>567</v>
      </c>
      <c r="J259" t="s">
        <v>23</v>
      </c>
      <c r="K259">
        <v>3</v>
      </c>
      <c r="L259">
        <v>3</v>
      </c>
      <c r="M259" t="s">
        <v>376</v>
      </c>
      <c r="N259">
        <v>659.92</v>
      </c>
      <c r="O259">
        <v>0</v>
      </c>
      <c r="P259" t="s">
        <v>561</v>
      </c>
    </row>
    <row r="260" spans="1:16" x14ac:dyDescent="0.25">
      <c r="A260" t="s">
        <v>460</v>
      </c>
      <c r="B260" t="s">
        <v>16</v>
      </c>
      <c r="C260" t="s">
        <v>17</v>
      </c>
      <c r="D260">
        <v>293</v>
      </c>
      <c r="E260" s="1">
        <v>45309</v>
      </c>
      <c r="F260">
        <v>14</v>
      </c>
      <c r="G260">
        <v>1</v>
      </c>
      <c r="H260">
        <v>1</v>
      </c>
      <c r="I260" t="s">
        <v>565</v>
      </c>
      <c r="J260" t="s">
        <v>18</v>
      </c>
      <c r="K260">
        <v>0</v>
      </c>
      <c r="L260">
        <v>1</v>
      </c>
      <c r="M260" t="s">
        <v>376</v>
      </c>
      <c r="N260">
        <v>753.87</v>
      </c>
      <c r="O260">
        <v>1</v>
      </c>
      <c r="P260" t="s">
        <v>561</v>
      </c>
    </row>
    <row r="261" spans="1:16" x14ac:dyDescent="0.25">
      <c r="A261" t="s">
        <v>461</v>
      </c>
      <c r="B261" t="s">
        <v>21</v>
      </c>
      <c r="C261" t="s">
        <v>35</v>
      </c>
      <c r="D261">
        <v>303</v>
      </c>
      <c r="E261" s="1">
        <v>45539</v>
      </c>
      <c r="F261">
        <v>12</v>
      </c>
      <c r="G261">
        <v>2</v>
      </c>
      <c r="H261">
        <v>2</v>
      </c>
      <c r="I261" t="s">
        <v>565</v>
      </c>
      <c r="J261" t="s">
        <v>23</v>
      </c>
      <c r="K261">
        <v>0</v>
      </c>
      <c r="L261">
        <v>3</v>
      </c>
      <c r="M261" t="s">
        <v>376</v>
      </c>
      <c r="N261">
        <v>479.23</v>
      </c>
      <c r="O261">
        <v>0</v>
      </c>
      <c r="P261" t="s">
        <v>568</v>
      </c>
    </row>
    <row r="262" spans="1:16" x14ac:dyDescent="0.25">
      <c r="A262" t="s">
        <v>292</v>
      </c>
      <c r="B262" t="s">
        <v>16</v>
      </c>
      <c r="C262" t="s">
        <v>25</v>
      </c>
      <c r="D262">
        <v>60</v>
      </c>
      <c r="E262" s="1">
        <v>45327</v>
      </c>
      <c r="F262">
        <v>3</v>
      </c>
      <c r="G262">
        <v>4</v>
      </c>
      <c r="H262">
        <v>2</v>
      </c>
      <c r="I262" t="s">
        <v>564</v>
      </c>
      <c r="J262" t="s">
        <v>31</v>
      </c>
      <c r="K262">
        <v>3</v>
      </c>
      <c r="L262">
        <v>2</v>
      </c>
      <c r="M262" t="s">
        <v>206</v>
      </c>
      <c r="N262">
        <v>186</v>
      </c>
      <c r="O262">
        <v>0</v>
      </c>
      <c r="P262" t="s">
        <v>561</v>
      </c>
    </row>
    <row r="263" spans="1:16" x14ac:dyDescent="0.25">
      <c r="A263" t="s">
        <v>293</v>
      </c>
      <c r="B263" t="s">
        <v>16</v>
      </c>
      <c r="C263" t="s">
        <v>25</v>
      </c>
      <c r="D263">
        <v>136</v>
      </c>
      <c r="E263" s="1">
        <v>45498</v>
      </c>
      <c r="F263">
        <v>2</v>
      </c>
      <c r="G263">
        <v>1</v>
      </c>
      <c r="H263">
        <v>0</v>
      </c>
      <c r="I263" t="s">
        <v>564</v>
      </c>
      <c r="J263" t="s">
        <v>18</v>
      </c>
      <c r="K263">
        <v>1</v>
      </c>
      <c r="L263">
        <v>2</v>
      </c>
      <c r="M263" t="s">
        <v>206</v>
      </c>
      <c r="N263">
        <v>624.71</v>
      </c>
      <c r="O263">
        <v>1</v>
      </c>
      <c r="P263" t="s">
        <v>561</v>
      </c>
    </row>
    <row r="264" spans="1:16" x14ac:dyDescent="0.25">
      <c r="A264" t="s">
        <v>462</v>
      </c>
      <c r="B264" t="s">
        <v>16</v>
      </c>
      <c r="C264" t="s">
        <v>22</v>
      </c>
      <c r="D264">
        <v>286</v>
      </c>
      <c r="E264" s="1">
        <v>45335</v>
      </c>
      <c r="F264">
        <v>7</v>
      </c>
      <c r="G264">
        <v>3</v>
      </c>
      <c r="H264">
        <v>0</v>
      </c>
      <c r="I264" t="s">
        <v>566</v>
      </c>
      <c r="J264" t="s">
        <v>31</v>
      </c>
      <c r="K264">
        <v>3</v>
      </c>
      <c r="L264">
        <v>2</v>
      </c>
      <c r="M264" t="s">
        <v>376</v>
      </c>
      <c r="N264">
        <v>262.83</v>
      </c>
      <c r="O264">
        <v>0</v>
      </c>
      <c r="P264" t="s">
        <v>557</v>
      </c>
    </row>
    <row r="265" spans="1:16" x14ac:dyDescent="0.25">
      <c r="A265" t="s">
        <v>294</v>
      </c>
      <c r="B265" t="s">
        <v>16</v>
      </c>
      <c r="C265" t="s">
        <v>35</v>
      </c>
      <c r="D265">
        <v>153</v>
      </c>
      <c r="E265" s="1">
        <v>45657</v>
      </c>
      <c r="F265">
        <v>1</v>
      </c>
      <c r="G265">
        <v>4</v>
      </c>
      <c r="H265">
        <v>1</v>
      </c>
      <c r="I265" t="s">
        <v>566</v>
      </c>
      <c r="J265" t="s">
        <v>31</v>
      </c>
      <c r="K265">
        <v>0</v>
      </c>
      <c r="L265">
        <v>4</v>
      </c>
      <c r="M265" t="s">
        <v>206</v>
      </c>
      <c r="N265">
        <v>917.06</v>
      </c>
      <c r="O265">
        <v>0</v>
      </c>
      <c r="P265" t="s">
        <v>568</v>
      </c>
    </row>
    <row r="266" spans="1:16" x14ac:dyDescent="0.25">
      <c r="A266" t="s">
        <v>115</v>
      </c>
      <c r="B266" t="s">
        <v>21</v>
      </c>
      <c r="C266" t="s">
        <v>17</v>
      </c>
      <c r="D266">
        <v>153</v>
      </c>
      <c r="E266" s="1">
        <v>45560</v>
      </c>
      <c r="F266">
        <v>9</v>
      </c>
      <c r="G266">
        <v>1</v>
      </c>
      <c r="H266">
        <v>3</v>
      </c>
      <c r="I266" t="s">
        <v>564</v>
      </c>
      <c r="J266" t="s">
        <v>31</v>
      </c>
      <c r="K266">
        <v>1</v>
      </c>
      <c r="L266">
        <v>4</v>
      </c>
      <c r="M266" t="s">
        <v>19</v>
      </c>
      <c r="N266">
        <v>969.45</v>
      </c>
      <c r="O266">
        <v>0</v>
      </c>
      <c r="P266" t="s">
        <v>561</v>
      </c>
    </row>
    <row r="267" spans="1:16" x14ac:dyDescent="0.25">
      <c r="A267" t="s">
        <v>463</v>
      </c>
      <c r="B267" t="s">
        <v>16</v>
      </c>
      <c r="C267" t="s">
        <v>17</v>
      </c>
      <c r="D267">
        <v>139</v>
      </c>
      <c r="E267" s="1">
        <v>45425</v>
      </c>
      <c r="F267">
        <v>13</v>
      </c>
      <c r="G267">
        <v>1</v>
      </c>
      <c r="H267">
        <v>2</v>
      </c>
      <c r="I267" t="s">
        <v>565</v>
      </c>
      <c r="J267" t="s">
        <v>18</v>
      </c>
      <c r="K267">
        <v>2</v>
      </c>
      <c r="L267">
        <v>4</v>
      </c>
      <c r="M267" t="s">
        <v>376</v>
      </c>
      <c r="N267">
        <v>234.25</v>
      </c>
      <c r="O267">
        <v>0</v>
      </c>
      <c r="P267" t="s">
        <v>561</v>
      </c>
    </row>
    <row r="268" spans="1:16" x14ac:dyDescent="0.25">
      <c r="A268" t="s">
        <v>116</v>
      </c>
      <c r="B268" t="s">
        <v>21</v>
      </c>
      <c r="C268" t="s">
        <v>35</v>
      </c>
      <c r="D268">
        <v>183</v>
      </c>
      <c r="E268" s="1">
        <v>45631</v>
      </c>
      <c r="F268">
        <v>6</v>
      </c>
      <c r="G268">
        <v>2</v>
      </c>
      <c r="H268">
        <v>2</v>
      </c>
      <c r="I268" t="s">
        <v>566</v>
      </c>
      <c r="J268" t="s">
        <v>18</v>
      </c>
      <c r="K268">
        <v>1</v>
      </c>
      <c r="L268">
        <v>3</v>
      </c>
      <c r="M268" t="s">
        <v>19</v>
      </c>
      <c r="N268">
        <v>198.02</v>
      </c>
      <c r="O268">
        <v>1</v>
      </c>
      <c r="P268" t="s">
        <v>568</v>
      </c>
    </row>
    <row r="269" spans="1:16" x14ac:dyDescent="0.25">
      <c r="A269" t="s">
        <v>464</v>
      </c>
      <c r="B269" t="s">
        <v>21</v>
      </c>
      <c r="C269" t="s">
        <v>22</v>
      </c>
      <c r="D269">
        <v>333</v>
      </c>
      <c r="E269" s="1">
        <v>45393</v>
      </c>
      <c r="F269">
        <v>1</v>
      </c>
      <c r="G269">
        <v>2</v>
      </c>
      <c r="H269">
        <v>3</v>
      </c>
      <c r="I269" t="s">
        <v>565</v>
      </c>
      <c r="J269" t="s">
        <v>23</v>
      </c>
      <c r="K269">
        <v>0</v>
      </c>
      <c r="L269">
        <v>5</v>
      </c>
      <c r="M269" t="s">
        <v>376</v>
      </c>
      <c r="N269">
        <v>277.37</v>
      </c>
      <c r="O269">
        <v>0</v>
      </c>
      <c r="P269" t="s">
        <v>557</v>
      </c>
    </row>
    <row r="270" spans="1:16" x14ac:dyDescent="0.25">
      <c r="A270" t="s">
        <v>117</v>
      </c>
      <c r="B270" t="s">
        <v>16</v>
      </c>
      <c r="C270" t="s">
        <v>17</v>
      </c>
      <c r="D270">
        <v>291</v>
      </c>
      <c r="E270" s="1">
        <v>45522</v>
      </c>
      <c r="F270">
        <v>12</v>
      </c>
      <c r="G270">
        <v>1</v>
      </c>
      <c r="H270">
        <v>0</v>
      </c>
      <c r="I270" t="s">
        <v>564</v>
      </c>
      <c r="J270" t="s">
        <v>18</v>
      </c>
      <c r="K270">
        <v>0</v>
      </c>
      <c r="L270">
        <v>4</v>
      </c>
      <c r="M270" t="s">
        <v>19</v>
      </c>
      <c r="N270">
        <v>856.66</v>
      </c>
      <c r="O270">
        <v>0</v>
      </c>
      <c r="P270" t="s">
        <v>561</v>
      </c>
    </row>
    <row r="271" spans="1:16" x14ac:dyDescent="0.25">
      <c r="A271" t="s">
        <v>295</v>
      </c>
      <c r="B271" t="s">
        <v>16</v>
      </c>
      <c r="C271" t="s">
        <v>17</v>
      </c>
      <c r="D271">
        <v>79</v>
      </c>
      <c r="E271" s="1">
        <v>45471</v>
      </c>
      <c r="F271">
        <v>1</v>
      </c>
      <c r="G271">
        <v>4</v>
      </c>
      <c r="H271">
        <v>0</v>
      </c>
      <c r="I271" t="s">
        <v>565</v>
      </c>
      <c r="J271" t="s">
        <v>29</v>
      </c>
      <c r="K271">
        <v>0</v>
      </c>
      <c r="L271">
        <v>1</v>
      </c>
      <c r="M271" t="s">
        <v>206</v>
      </c>
      <c r="N271">
        <v>73.849999999999994</v>
      </c>
      <c r="O271">
        <v>1</v>
      </c>
      <c r="P271" t="s">
        <v>17</v>
      </c>
    </row>
    <row r="272" spans="1:16" x14ac:dyDescent="0.25">
      <c r="A272" t="s">
        <v>465</v>
      </c>
      <c r="B272" t="s">
        <v>16</v>
      </c>
      <c r="C272" t="s">
        <v>17</v>
      </c>
      <c r="D272">
        <v>120</v>
      </c>
      <c r="E272" s="1">
        <v>45539</v>
      </c>
      <c r="F272">
        <v>3</v>
      </c>
      <c r="G272">
        <v>3</v>
      </c>
      <c r="H272">
        <v>0</v>
      </c>
      <c r="I272" t="s">
        <v>565</v>
      </c>
      <c r="J272" t="s">
        <v>18</v>
      </c>
      <c r="K272">
        <v>1</v>
      </c>
      <c r="L272">
        <v>0</v>
      </c>
      <c r="M272" t="s">
        <v>376</v>
      </c>
      <c r="N272">
        <v>487.23</v>
      </c>
      <c r="O272">
        <v>1</v>
      </c>
      <c r="P272" t="s">
        <v>561</v>
      </c>
    </row>
    <row r="273" spans="1:16" x14ac:dyDescent="0.25">
      <c r="A273" t="s">
        <v>118</v>
      </c>
      <c r="B273" t="s">
        <v>16</v>
      </c>
      <c r="C273" t="s">
        <v>25</v>
      </c>
      <c r="D273">
        <v>182</v>
      </c>
      <c r="E273" s="1">
        <v>45327</v>
      </c>
      <c r="F273">
        <v>6</v>
      </c>
      <c r="G273">
        <v>3</v>
      </c>
      <c r="H273">
        <v>2</v>
      </c>
      <c r="I273" t="s">
        <v>567</v>
      </c>
      <c r="J273" t="s">
        <v>31</v>
      </c>
      <c r="K273">
        <v>0</v>
      </c>
      <c r="L273">
        <v>5</v>
      </c>
      <c r="M273" t="s">
        <v>19</v>
      </c>
      <c r="N273">
        <v>481.52</v>
      </c>
      <c r="O273">
        <v>1</v>
      </c>
      <c r="P273" t="s">
        <v>561</v>
      </c>
    </row>
    <row r="274" spans="1:16" x14ac:dyDescent="0.25">
      <c r="A274" t="s">
        <v>296</v>
      </c>
      <c r="B274" t="s">
        <v>21</v>
      </c>
      <c r="C274" t="s">
        <v>25</v>
      </c>
      <c r="D274">
        <v>361</v>
      </c>
      <c r="E274" s="1">
        <v>45326</v>
      </c>
      <c r="F274">
        <v>7</v>
      </c>
      <c r="G274">
        <v>3</v>
      </c>
      <c r="H274">
        <v>2</v>
      </c>
      <c r="I274" t="s">
        <v>567</v>
      </c>
      <c r="J274" t="s">
        <v>31</v>
      </c>
      <c r="K274">
        <v>3</v>
      </c>
      <c r="L274">
        <v>5</v>
      </c>
      <c r="M274" t="s">
        <v>206</v>
      </c>
      <c r="N274">
        <v>280.66000000000003</v>
      </c>
      <c r="O274">
        <v>0</v>
      </c>
      <c r="P274" t="s">
        <v>561</v>
      </c>
    </row>
    <row r="275" spans="1:16" x14ac:dyDescent="0.25">
      <c r="A275" t="s">
        <v>119</v>
      </c>
      <c r="B275" t="s">
        <v>16</v>
      </c>
      <c r="C275" t="s">
        <v>22</v>
      </c>
      <c r="D275">
        <v>187</v>
      </c>
      <c r="E275" s="1">
        <v>45499</v>
      </c>
      <c r="F275">
        <v>5</v>
      </c>
      <c r="G275">
        <v>3</v>
      </c>
      <c r="H275">
        <v>3</v>
      </c>
      <c r="I275" t="s">
        <v>565</v>
      </c>
      <c r="J275" t="s">
        <v>27</v>
      </c>
      <c r="K275">
        <v>2</v>
      </c>
      <c r="L275">
        <v>0</v>
      </c>
      <c r="M275" t="s">
        <v>19</v>
      </c>
      <c r="N275">
        <v>142.91999999999999</v>
      </c>
      <c r="O275">
        <v>1</v>
      </c>
      <c r="P275" t="s">
        <v>557</v>
      </c>
    </row>
    <row r="276" spans="1:16" x14ac:dyDescent="0.25">
      <c r="A276" t="s">
        <v>120</v>
      </c>
      <c r="B276" t="s">
        <v>16</v>
      </c>
      <c r="C276" t="s">
        <v>25</v>
      </c>
      <c r="D276">
        <v>200</v>
      </c>
      <c r="E276" s="1">
        <v>45361</v>
      </c>
      <c r="F276">
        <v>13</v>
      </c>
      <c r="G276">
        <v>1</v>
      </c>
      <c r="H276">
        <v>0</v>
      </c>
      <c r="I276" t="s">
        <v>564</v>
      </c>
      <c r="J276" t="s">
        <v>27</v>
      </c>
      <c r="K276">
        <v>3</v>
      </c>
      <c r="L276">
        <v>4</v>
      </c>
      <c r="M276" t="s">
        <v>19</v>
      </c>
      <c r="N276">
        <v>930.93</v>
      </c>
      <c r="O276">
        <v>0</v>
      </c>
      <c r="P276" t="s">
        <v>561</v>
      </c>
    </row>
    <row r="277" spans="1:16" x14ac:dyDescent="0.25">
      <c r="A277" t="s">
        <v>121</v>
      </c>
      <c r="B277" t="s">
        <v>16</v>
      </c>
      <c r="C277" t="s">
        <v>17</v>
      </c>
      <c r="D277">
        <v>349</v>
      </c>
      <c r="E277" s="1">
        <v>45473</v>
      </c>
      <c r="F277">
        <v>3</v>
      </c>
      <c r="G277">
        <v>1</v>
      </c>
      <c r="H277">
        <v>0</v>
      </c>
      <c r="I277" t="s">
        <v>564</v>
      </c>
      <c r="J277" t="s">
        <v>31</v>
      </c>
      <c r="K277">
        <v>3</v>
      </c>
      <c r="L277">
        <v>1</v>
      </c>
      <c r="M277" t="s">
        <v>19</v>
      </c>
      <c r="N277">
        <v>117.51</v>
      </c>
      <c r="O277">
        <v>0</v>
      </c>
      <c r="P277" t="s">
        <v>561</v>
      </c>
    </row>
    <row r="278" spans="1:16" x14ac:dyDescent="0.25">
      <c r="A278" t="s">
        <v>466</v>
      </c>
      <c r="B278" t="s">
        <v>21</v>
      </c>
      <c r="C278" t="s">
        <v>17</v>
      </c>
      <c r="D278">
        <v>161</v>
      </c>
      <c r="E278" s="1">
        <v>45358</v>
      </c>
      <c r="F278">
        <v>2</v>
      </c>
      <c r="G278">
        <v>3</v>
      </c>
      <c r="H278">
        <v>0</v>
      </c>
      <c r="I278" t="s">
        <v>566</v>
      </c>
      <c r="J278" t="s">
        <v>23</v>
      </c>
      <c r="K278">
        <v>1</v>
      </c>
      <c r="L278">
        <v>5</v>
      </c>
      <c r="M278" t="s">
        <v>376</v>
      </c>
      <c r="N278">
        <v>972.3</v>
      </c>
      <c r="O278">
        <v>1</v>
      </c>
      <c r="P278" t="s">
        <v>561</v>
      </c>
    </row>
    <row r="279" spans="1:16" x14ac:dyDescent="0.25">
      <c r="A279" t="s">
        <v>467</v>
      </c>
      <c r="B279" t="s">
        <v>21</v>
      </c>
      <c r="C279" t="s">
        <v>22</v>
      </c>
      <c r="D279">
        <v>280</v>
      </c>
      <c r="E279" s="1">
        <v>45462</v>
      </c>
      <c r="F279">
        <v>14</v>
      </c>
      <c r="G279">
        <v>4</v>
      </c>
      <c r="H279">
        <v>2</v>
      </c>
      <c r="I279" t="s">
        <v>567</v>
      </c>
      <c r="J279" t="s">
        <v>31</v>
      </c>
      <c r="K279">
        <v>1</v>
      </c>
      <c r="L279">
        <v>4</v>
      </c>
      <c r="M279" t="s">
        <v>376</v>
      </c>
      <c r="N279">
        <v>695.2</v>
      </c>
      <c r="O279">
        <v>0</v>
      </c>
      <c r="P279" t="s">
        <v>557</v>
      </c>
    </row>
    <row r="280" spans="1:16" x14ac:dyDescent="0.25">
      <c r="A280" t="s">
        <v>468</v>
      </c>
      <c r="B280" t="s">
        <v>21</v>
      </c>
      <c r="C280" t="s">
        <v>22</v>
      </c>
      <c r="D280">
        <v>165</v>
      </c>
      <c r="E280" s="1">
        <v>45485</v>
      </c>
      <c r="F280">
        <v>10</v>
      </c>
      <c r="G280">
        <v>2</v>
      </c>
      <c r="H280">
        <v>1</v>
      </c>
      <c r="I280" t="s">
        <v>567</v>
      </c>
      <c r="J280" t="s">
        <v>31</v>
      </c>
      <c r="K280">
        <v>1</v>
      </c>
      <c r="L280">
        <v>4</v>
      </c>
      <c r="M280" t="s">
        <v>376</v>
      </c>
      <c r="N280">
        <v>335.06</v>
      </c>
      <c r="O280">
        <v>1</v>
      </c>
      <c r="P280" t="s">
        <v>557</v>
      </c>
    </row>
    <row r="281" spans="1:16" x14ac:dyDescent="0.25">
      <c r="A281" t="s">
        <v>122</v>
      </c>
      <c r="B281" t="s">
        <v>21</v>
      </c>
      <c r="C281" t="s">
        <v>17</v>
      </c>
      <c r="D281">
        <v>134</v>
      </c>
      <c r="E281" s="1">
        <v>45558</v>
      </c>
      <c r="F281">
        <v>9</v>
      </c>
      <c r="G281">
        <v>3</v>
      </c>
      <c r="I281" t="s">
        <v>566</v>
      </c>
      <c r="J281" t="s">
        <v>18</v>
      </c>
      <c r="K281">
        <v>0</v>
      </c>
      <c r="L281">
        <v>4</v>
      </c>
      <c r="M281" t="s">
        <v>19</v>
      </c>
      <c r="N281">
        <v>552.97</v>
      </c>
      <c r="O281">
        <v>0</v>
      </c>
      <c r="P281" t="s">
        <v>561</v>
      </c>
    </row>
    <row r="282" spans="1:16" x14ac:dyDescent="0.25">
      <c r="A282" t="s">
        <v>123</v>
      </c>
      <c r="B282" t="s">
        <v>16</v>
      </c>
      <c r="C282" t="s">
        <v>17</v>
      </c>
      <c r="D282">
        <v>213</v>
      </c>
      <c r="E282" s="1">
        <v>45635</v>
      </c>
      <c r="F282">
        <v>8</v>
      </c>
      <c r="G282">
        <v>3</v>
      </c>
      <c r="H282">
        <v>3</v>
      </c>
      <c r="I282" t="s">
        <v>566</v>
      </c>
      <c r="J282" t="s">
        <v>27</v>
      </c>
      <c r="K282">
        <v>3</v>
      </c>
      <c r="L282">
        <v>4</v>
      </c>
      <c r="M282" t="s">
        <v>19</v>
      </c>
      <c r="N282">
        <v>840.1</v>
      </c>
      <c r="O282">
        <v>1</v>
      </c>
      <c r="P282" t="s">
        <v>561</v>
      </c>
    </row>
    <row r="283" spans="1:16" x14ac:dyDescent="0.25">
      <c r="A283" t="s">
        <v>124</v>
      </c>
      <c r="B283" t="s">
        <v>21</v>
      </c>
      <c r="C283" t="s">
        <v>25</v>
      </c>
      <c r="D283">
        <v>78</v>
      </c>
      <c r="E283" s="1">
        <v>45408</v>
      </c>
      <c r="F283">
        <v>10</v>
      </c>
      <c r="G283">
        <v>4</v>
      </c>
      <c r="H283">
        <v>1</v>
      </c>
      <c r="I283" t="s">
        <v>565</v>
      </c>
      <c r="J283" t="s">
        <v>23</v>
      </c>
      <c r="K283">
        <v>2</v>
      </c>
      <c r="L283">
        <v>0</v>
      </c>
      <c r="M283" t="s">
        <v>19</v>
      </c>
      <c r="N283">
        <v>142.27000000000001</v>
      </c>
      <c r="O283">
        <v>0</v>
      </c>
      <c r="P283" t="s">
        <v>561</v>
      </c>
    </row>
    <row r="284" spans="1:16" x14ac:dyDescent="0.25">
      <c r="A284" t="s">
        <v>125</v>
      </c>
      <c r="B284" t="s">
        <v>16</v>
      </c>
      <c r="C284" t="s">
        <v>22</v>
      </c>
      <c r="D284">
        <v>127</v>
      </c>
      <c r="E284" s="1">
        <v>45295</v>
      </c>
      <c r="F284">
        <v>1</v>
      </c>
      <c r="G284">
        <v>1</v>
      </c>
      <c r="H284">
        <v>0</v>
      </c>
      <c r="I284" t="s">
        <v>567</v>
      </c>
      <c r="J284" t="s">
        <v>23</v>
      </c>
      <c r="K284">
        <v>2</v>
      </c>
      <c r="L284">
        <v>0</v>
      </c>
      <c r="M284" t="s">
        <v>19</v>
      </c>
      <c r="N284">
        <v>70.010000000000005</v>
      </c>
      <c r="O284">
        <v>0</v>
      </c>
      <c r="P284" t="s">
        <v>557</v>
      </c>
    </row>
    <row r="285" spans="1:16" x14ac:dyDescent="0.25">
      <c r="A285" t="s">
        <v>469</v>
      </c>
      <c r="B285" t="s">
        <v>16</v>
      </c>
      <c r="C285" t="s">
        <v>35</v>
      </c>
      <c r="D285">
        <v>100</v>
      </c>
      <c r="E285" s="1">
        <v>45374</v>
      </c>
      <c r="F285">
        <v>12</v>
      </c>
      <c r="G285">
        <v>1</v>
      </c>
      <c r="H285">
        <v>0</v>
      </c>
      <c r="I285" t="s">
        <v>564</v>
      </c>
      <c r="J285" t="s">
        <v>18</v>
      </c>
      <c r="K285">
        <v>1</v>
      </c>
      <c r="L285">
        <v>4</v>
      </c>
      <c r="M285" t="s">
        <v>376</v>
      </c>
      <c r="N285">
        <v>193.01</v>
      </c>
      <c r="O285">
        <v>1</v>
      </c>
      <c r="P285" t="s">
        <v>561</v>
      </c>
    </row>
    <row r="286" spans="1:16" x14ac:dyDescent="0.25">
      <c r="A286" t="s">
        <v>297</v>
      </c>
      <c r="B286" t="s">
        <v>21</v>
      </c>
      <c r="C286" t="s">
        <v>17</v>
      </c>
      <c r="D286">
        <v>301</v>
      </c>
      <c r="E286" s="1">
        <v>45495</v>
      </c>
      <c r="F286">
        <v>8</v>
      </c>
      <c r="G286">
        <v>2</v>
      </c>
      <c r="H286">
        <v>3</v>
      </c>
      <c r="I286" t="s">
        <v>564</v>
      </c>
      <c r="J286" t="s">
        <v>29</v>
      </c>
      <c r="K286">
        <v>3</v>
      </c>
      <c r="L286">
        <v>4</v>
      </c>
      <c r="M286" t="s">
        <v>206</v>
      </c>
      <c r="N286">
        <v>567.34</v>
      </c>
      <c r="O286">
        <v>1</v>
      </c>
      <c r="P286" t="s">
        <v>561</v>
      </c>
    </row>
    <row r="287" spans="1:16" x14ac:dyDescent="0.25">
      <c r="A287" t="s">
        <v>126</v>
      </c>
      <c r="B287" t="s">
        <v>16</v>
      </c>
      <c r="C287" t="s">
        <v>17</v>
      </c>
      <c r="D287">
        <v>247</v>
      </c>
      <c r="E287" s="1">
        <v>45303</v>
      </c>
      <c r="F287">
        <v>14</v>
      </c>
      <c r="G287">
        <v>1</v>
      </c>
      <c r="H287">
        <v>1</v>
      </c>
      <c r="I287" t="s">
        <v>566</v>
      </c>
      <c r="J287" t="s">
        <v>23</v>
      </c>
      <c r="K287">
        <v>1</v>
      </c>
      <c r="L287">
        <v>2</v>
      </c>
      <c r="M287" t="s">
        <v>19</v>
      </c>
      <c r="N287">
        <v>337.23</v>
      </c>
      <c r="O287">
        <v>0</v>
      </c>
      <c r="P287" t="s">
        <v>561</v>
      </c>
    </row>
    <row r="288" spans="1:16" x14ac:dyDescent="0.25">
      <c r="A288" t="s">
        <v>298</v>
      </c>
      <c r="B288" t="s">
        <v>21</v>
      </c>
      <c r="C288" t="s">
        <v>35</v>
      </c>
      <c r="D288">
        <v>79</v>
      </c>
      <c r="E288" s="1">
        <v>45598</v>
      </c>
      <c r="F288">
        <v>8</v>
      </c>
      <c r="G288">
        <v>3</v>
      </c>
      <c r="H288">
        <v>2</v>
      </c>
      <c r="I288" t="s">
        <v>564</v>
      </c>
      <c r="J288" t="s">
        <v>31</v>
      </c>
      <c r="K288">
        <v>0</v>
      </c>
      <c r="L288">
        <v>2</v>
      </c>
      <c r="M288" t="s">
        <v>206</v>
      </c>
      <c r="N288">
        <v>573.20000000000005</v>
      </c>
      <c r="O288">
        <v>1</v>
      </c>
      <c r="P288" t="s">
        <v>561</v>
      </c>
    </row>
    <row r="289" spans="1:16" x14ac:dyDescent="0.25">
      <c r="A289" t="s">
        <v>299</v>
      </c>
      <c r="B289" t="s">
        <v>21</v>
      </c>
      <c r="C289" t="s">
        <v>25</v>
      </c>
      <c r="D289">
        <v>234</v>
      </c>
      <c r="E289" s="1">
        <v>45609</v>
      </c>
      <c r="F289">
        <v>12</v>
      </c>
      <c r="G289">
        <v>3</v>
      </c>
      <c r="H289">
        <v>3</v>
      </c>
      <c r="I289" t="s">
        <v>564</v>
      </c>
      <c r="J289" t="s">
        <v>23</v>
      </c>
      <c r="K289">
        <v>0</v>
      </c>
      <c r="L289">
        <v>5</v>
      </c>
      <c r="M289" t="s">
        <v>206</v>
      </c>
      <c r="N289">
        <v>955.74</v>
      </c>
      <c r="O289">
        <v>0</v>
      </c>
      <c r="P289" t="s">
        <v>561</v>
      </c>
    </row>
    <row r="290" spans="1:16" x14ac:dyDescent="0.25">
      <c r="A290" t="s">
        <v>127</v>
      </c>
      <c r="B290" t="s">
        <v>16</v>
      </c>
      <c r="C290" t="s">
        <v>25</v>
      </c>
      <c r="D290">
        <v>208</v>
      </c>
      <c r="E290" s="1">
        <v>45445</v>
      </c>
      <c r="F290">
        <v>9</v>
      </c>
      <c r="G290">
        <v>2</v>
      </c>
      <c r="H290">
        <v>2</v>
      </c>
      <c r="I290" t="s">
        <v>566</v>
      </c>
      <c r="J290" t="s">
        <v>27</v>
      </c>
      <c r="K290">
        <v>2</v>
      </c>
      <c r="L290">
        <v>4</v>
      </c>
      <c r="M290" t="s">
        <v>19</v>
      </c>
      <c r="N290">
        <v>115.46</v>
      </c>
      <c r="O290">
        <v>0</v>
      </c>
      <c r="P290" t="s">
        <v>561</v>
      </c>
    </row>
    <row r="291" spans="1:16" x14ac:dyDescent="0.25">
      <c r="A291" t="s">
        <v>128</v>
      </c>
      <c r="B291" t="s">
        <v>21</v>
      </c>
      <c r="C291" t="s">
        <v>35</v>
      </c>
      <c r="D291">
        <v>48</v>
      </c>
      <c r="E291" s="1">
        <v>45456</v>
      </c>
      <c r="F291">
        <v>12</v>
      </c>
      <c r="G291">
        <v>3</v>
      </c>
      <c r="H291">
        <v>3</v>
      </c>
      <c r="I291" t="s">
        <v>565</v>
      </c>
      <c r="J291" t="s">
        <v>18</v>
      </c>
      <c r="K291">
        <v>0</v>
      </c>
      <c r="L291">
        <v>3</v>
      </c>
      <c r="M291" t="s">
        <v>19</v>
      </c>
      <c r="N291">
        <v>801.86</v>
      </c>
      <c r="O291">
        <v>0</v>
      </c>
      <c r="P291" t="s">
        <v>569</v>
      </c>
    </row>
    <row r="292" spans="1:16" x14ac:dyDescent="0.25">
      <c r="A292" t="s">
        <v>300</v>
      </c>
      <c r="B292" t="s">
        <v>21</v>
      </c>
      <c r="C292" t="s">
        <v>17</v>
      </c>
      <c r="D292">
        <v>241</v>
      </c>
      <c r="E292" s="1">
        <v>45353</v>
      </c>
      <c r="F292">
        <v>3</v>
      </c>
      <c r="G292">
        <v>3</v>
      </c>
      <c r="H292">
        <v>3</v>
      </c>
      <c r="I292" t="s">
        <v>564</v>
      </c>
      <c r="J292" t="s">
        <v>31</v>
      </c>
      <c r="K292">
        <v>0</v>
      </c>
      <c r="L292">
        <v>3</v>
      </c>
      <c r="M292" t="s">
        <v>206</v>
      </c>
      <c r="N292">
        <v>519.91999999999996</v>
      </c>
      <c r="O292">
        <v>0</v>
      </c>
      <c r="P292" t="s">
        <v>561</v>
      </c>
    </row>
    <row r="293" spans="1:16" x14ac:dyDescent="0.25">
      <c r="A293" t="s">
        <v>470</v>
      </c>
      <c r="B293" t="s">
        <v>16</v>
      </c>
      <c r="C293" t="s">
        <v>25</v>
      </c>
      <c r="D293">
        <v>325</v>
      </c>
      <c r="E293" s="1">
        <v>45628</v>
      </c>
      <c r="F293">
        <v>11</v>
      </c>
      <c r="G293">
        <v>3</v>
      </c>
      <c r="H293">
        <v>1</v>
      </c>
      <c r="I293" t="s">
        <v>566</v>
      </c>
      <c r="J293" t="s">
        <v>29</v>
      </c>
      <c r="K293">
        <v>2</v>
      </c>
      <c r="L293">
        <v>5</v>
      </c>
      <c r="M293" t="s">
        <v>376</v>
      </c>
      <c r="N293">
        <v>66.400000000000006</v>
      </c>
      <c r="O293">
        <v>1</v>
      </c>
      <c r="P293" t="s">
        <v>561</v>
      </c>
    </row>
    <row r="294" spans="1:16" x14ac:dyDescent="0.25">
      <c r="A294" t="s">
        <v>301</v>
      </c>
      <c r="B294" t="s">
        <v>16</v>
      </c>
      <c r="C294" t="s">
        <v>17</v>
      </c>
      <c r="D294">
        <v>171</v>
      </c>
      <c r="E294" s="1">
        <v>45588</v>
      </c>
      <c r="F294">
        <v>7</v>
      </c>
      <c r="G294">
        <v>4</v>
      </c>
      <c r="H294">
        <v>0</v>
      </c>
      <c r="I294" t="s">
        <v>567</v>
      </c>
      <c r="J294" t="s">
        <v>18</v>
      </c>
      <c r="K294">
        <v>3</v>
      </c>
      <c r="L294">
        <v>1</v>
      </c>
      <c r="M294" t="s">
        <v>206</v>
      </c>
      <c r="N294">
        <v>332.96</v>
      </c>
      <c r="O294">
        <v>0</v>
      </c>
      <c r="P294" t="s">
        <v>561</v>
      </c>
    </row>
    <row r="295" spans="1:16" x14ac:dyDescent="0.25">
      <c r="A295" t="s">
        <v>471</v>
      </c>
      <c r="B295" t="s">
        <v>21</v>
      </c>
      <c r="C295" t="s">
        <v>17</v>
      </c>
      <c r="D295">
        <v>149</v>
      </c>
      <c r="E295" s="1">
        <v>45346</v>
      </c>
      <c r="F295">
        <v>13</v>
      </c>
      <c r="G295">
        <v>2</v>
      </c>
      <c r="H295">
        <v>1</v>
      </c>
      <c r="I295" t="s">
        <v>567</v>
      </c>
      <c r="J295" t="s">
        <v>18</v>
      </c>
      <c r="K295">
        <v>3</v>
      </c>
      <c r="L295">
        <v>5</v>
      </c>
      <c r="M295" t="s">
        <v>376</v>
      </c>
      <c r="N295">
        <v>449.67</v>
      </c>
      <c r="O295">
        <v>0</v>
      </c>
      <c r="P295" t="s">
        <v>561</v>
      </c>
    </row>
    <row r="296" spans="1:16" x14ac:dyDescent="0.25">
      <c r="A296" t="s">
        <v>302</v>
      </c>
      <c r="B296" t="s">
        <v>21</v>
      </c>
      <c r="C296" t="s">
        <v>25</v>
      </c>
      <c r="D296">
        <v>336</v>
      </c>
      <c r="E296" s="1">
        <v>45418</v>
      </c>
      <c r="F296">
        <v>14</v>
      </c>
      <c r="G296">
        <v>1</v>
      </c>
      <c r="H296">
        <v>0</v>
      </c>
      <c r="I296" t="s">
        <v>567</v>
      </c>
      <c r="J296" t="s">
        <v>29</v>
      </c>
      <c r="K296">
        <v>2</v>
      </c>
      <c r="L296">
        <v>1</v>
      </c>
      <c r="M296" t="s">
        <v>206</v>
      </c>
      <c r="N296">
        <v>374.29</v>
      </c>
      <c r="O296">
        <v>1</v>
      </c>
      <c r="P296" t="s">
        <v>561</v>
      </c>
    </row>
    <row r="297" spans="1:16" x14ac:dyDescent="0.25">
      <c r="A297" t="s">
        <v>472</v>
      </c>
      <c r="B297" t="s">
        <v>21</v>
      </c>
      <c r="C297" t="s">
        <v>22</v>
      </c>
      <c r="D297">
        <v>212</v>
      </c>
      <c r="E297" s="1">
        <v>45458</v>
      </c>
      <c r="F297">
        <v>2</v>
      </c>
      <c r="G297">
        <v>2</v>
      </c>
      <c r="H297">
        <v>3</v>
      </c>
      <c r="I297" t="s">
        <v>566</v>
      </c>
      <c r="J297" t="s">
        <v>31</v>
      </c>
      <c r="K297">
        <v>2</v>
      </c>
      <c r="L297">
        <v>5</v>
      </c>
      <c r="M297" t="s">
        <v>376</v>
      </c>
      <c r="N297">
        <v>439.09</v>
      </c>
      <c r="O297">
        <v>0</v>
      </c>
      <c r="P297" t="s">
        <v>557</v>
      </c>
    </row>
    <row r="298" spans="1:16" x14ac:dyDescent="0.25">
      <c r="A298" t="s">
        <v>129</v>
      </c>
      <c r="B298" t="s">
        <v>21</v>
      </c>
      <c r="C298" t="s">
        <v>25</v>
      </c>
      <c r="D298">
        <v>44</v>
      </c>
      <c r="E298" s="1">
        <v>45440</v>
      </c>
      <c r="F298">
        <v>5</v>
      </c>
      <c r="G298">
        <v>1</v>
      </c>
      <c r="H298">
        <v>1</v>
      </c>
      <c r="I298" t="s">
        <v>567</v>
      </c>
      <c r="J298" t="s">
        <v>27</v>
      </c>
      <c r="K298">
        <v>1</v>
      </c>
      <c r="L298">
        <v>0</v>
      </c>
      <c r="M298" t="s">
        <v>19</v>
      </c>
      <c r="N298">
        <v>243.27</v>
      </c>
      <c r="O298">
        <v>0</v>
      </c>
      <c r="P298" t="s">
        <v>561</v>
      </c>
    </row>
    <row r="299" spans="1:16" x14ac:dyDescent="0.25">
      <c r="A299" t="s">
        <v>130</v>
      </c>
      <c r="B299" t="s">
        <v>16</v>
      </c>
      <c r="C299" t="s">
        <v>35</v>
      </c>
      <c r="D299">
        <v>266</v>
      </c>
      <c r="E299" s="1">
        <v>45636</v>
      </c>
      <c r="F299">
        <v>8</v>
      </c>
      <c r="G299">
        <v>3</v>
      </c>
      <c r="H299">
        <v>2</v>
      </c>
      <c r="I299" t="s">
        <v>565</v>
      </c>
      <c r="J299" t="s">
        <v>31</v>
      </c>
      <c r="K299">
        <v>3</v>
      </c>
      <c r="L299">
        <v>1</v>
      </c>
      <c r="M299" t="s">
        <v>19</v>
      </c>
      <c r="N299">
        <v>54.44</v>
      </c>
      <c r="O299">
        <v>0</v>
      </c>
      <c r="P299" t="s">
        <v>568</v>
      </c>
    </row>
    <row r="300" spans="1:16" x14ac:dyDescent="0.25">
      <c r="A300" t="s">
        <v>131</v>
      </c>
      <c r="B300" t="s">
        <v>21</v>
      </c>
      <c r="C300" t="s">
        <v>17</v>
      </c>
      <c r="D300">
        <v>323</v>
      </c>
      <c r="E300" s="1">
        <v>45351</v>
      </c>
      <c r="F300">
        <v>3</v>
      </c>
      <c r="G300">
        <v>2</v>
      </c>
      <c r="H300">
        <v>3</v>
      </c>
      <c r="I300" t="s">
        <v>566</v>
      </c>
      <c r="J300" t="s">
        <v>29</v>
      </c>
      <c r="K300">
        <v>1</v>
      </c>
      <c r="L300">
        <v>5</v>
      </c>
      <c r="M300" t="s">
        <v>19</v>
      </c>
      <c r="N300">
        <v>233.73</v>
      </c>
      <c r="O300">
        <v>0</v>
      </c>
      <c r="P300" t="s">
        <v>561</v>
      </c>
    </row>
    <row r="301" spans="1:16" x14ac:dyDescent="0.25">
      <c r="A301" t="s">
        <v>132</v>
      </c>
      <c r="B301" t="s">
        <v>21</v>
      </c>
      <c r="C301" t="s">
        <v>17</v>
      </c>
      <c r="D301">
        <v>29</v>
      </c>
      <c r="E301" s="1">
        <v>45354</v>
      </c>
      <c r="F301">
        <v>1</v>
      </c>
      <c r="G301">
        <v>3</v>
      </c>
      <c r="I301" t="s">
        <v>567</v>
      </c>
      <c r="J301" t="s">
        <v>23</v>
      </c>
      <c r="K301">
        <v>2</v>
      </c>
      <c r="L301">
        <v>2</v>
      </c>
      <c r="M301" t="s">
        <v>19</v>
      </c>
      <c r="N301">
        <v>738.09</v>
      </c>
      <c r="O301">
        <v>1</v>
      </c>
      <c r="P301" t="s">
        <v>17</v>
      </c>
    </row>
    <row r="302" spans="1:16" x14ac:dyDescent="0.25">
      <c r="A302" t="s">
        <v>133</v>
      </c>
      <c r="B302" t="s">
        <v>21</v>
      </c>
      <c r="C302" t="s">
        <v>17</v>
      </c>
      <c r="D302">
        <v>319</v>
      </c>
      <c r="E302" s="1">
        <v>45326</v>
      </c>
      <c r="F302">
        <v>14</v>
      </c>
      <c r="G302">
        <v>1</v>
      </c>
      <c r="H302">
        <v>2</v>
      </c>
      <c r="I302" t="s">
        <v>564</v>
      </c>
      <c r="J302" t="s">
        <v>31</v>
      </c>
      <c r="K302">
        <v>2</v>
      </c>
      <c r="L302">
        <v>4</v>
      </c>
      <c r="M302" t="s">
        <v>19</v>
      </c>
      <c r="N302">
        <v>455.49</v>
      </c>
      <c r="O302">
        <v>1</v>
      </c>
      <c r="P302" t="s">
        <v>561</v>
      </c>
    </row>
    <row r="303" spans="1:16" x14ac:dyDescent="0.25">
      <c r="A303" t="s">
        <v>134</v>
      </c>
      <c r="B303" t="s">
        <v>21</v>
      </c>
      <c r="C303" t="s">
        <v>25</v>
      </c>
      <c r="D303">
        <v>72</v>
      </c>
      <c r="E303" s="1">
        <v>45442</v>
      </c>
      <c r="F303">
        <v>8</v>
      </c>
      <c r="G303">
        <v>1</v>
      </c>
      <c r="H303">
        <v>3</v>
      </c>
      <c r="I303" t="s">
        <v>564</v>
      </c>
      <c r="J303" t="s">
        <v>23</v>
      </c>
      <c r="K303">
        <v>0</v>
      </c>
      <c r="L303">
        <v>5</v>
      </c>
      <c r="M303" t="s">
        <v>19</v>
      </c>
      <c r="N303">
        <v>437.75</v>
      </c>
      <c r="O303">
        <v>0</v>
      </c>
      <c r="P303" t="s">
        <v>561</v>
      </c>
    </row>
    <row r="304" spans="1:16" x14ac:dyDescent="0.25">
      <c r="A304" t="s">
        <v>473</v>
      </c>
      <c r="B304" t="s">
        <v>21</v>
      </c>
      <c r="C304" t="s">
        <v>17</v>
      </c>
      <c r="D304">
        <v>20</v>
      </c>
      <c r="E304" s="1">
        <v>45414</v>
      </c>
      <c r="F304">
        <v>6</v>
      </c>
      <c r="G304">
        <v>4</v>
      </c>
      <c r="H304">
        <v>0</v>
      </c>
      <c r="I304" t="s">
        <v>567</v>
      </c>
      <c r="J304" t="s">
        <v>18</v>
      </c>
      <c r="K304">
        <v>1</v>
      </c>
      <c r="L304">
        <v>4</v>
      </c>
      <c r="M304" t="s">
        <v>376</v>
      </c>
      <c r="N304">
        <v>236.62</v>
      </c>
      <c r="O304">
        <v>1</v>
      </c>
      <c r="P304" t="s">
        <v>17</v>
      </c>
    </row>
    <row r="305" spans="1:16" x14ac:dyDescent="0.25">
      <c r="A305" t="s">
        <v>303</v>
      </c>
      <c r="B305" t="s">
        <v>16</v>
      </c>
      <c r="C305" t="s">
        <v>35</v>
      </c>
      <c r="D305">
        <v>140</v>
      </c>
      <c r="E305" s="1">
        <v>45362</v>
      </c>
      <c r="F305">
        <v>6</v>
      </c>
      <c r="G305">
        <v>4</v>
      </c>
      <c r="I305" t="s">
        <v>567</v>
      </c>
      <c r="J305" t="s">
        <v>29</v>
      </c>
      <c r="K305">
        <v>3</v>
      </c>
      <c r="L305">
        <v>0</v>
      </c>
      <c r="M305" t="s">
        <v>206</v>
      </c>
      <c r="N305">
        <v>757.59</v>
      </c>
      <c r="O305">
        <v>1</v>
      </c>
      <c r="P305" t="s">
        <v>568</v>
      </c>
    </row>
    <row r="306" spans="1:16" x14ac:dyDescent="0.25">
      <c r="A306" t="s">
        <v>304</v>
      </c>
      <c r="B306" t="s">
        <v>21</v>
      </c>
      <c r="C306" t="s">
        <v>22</v>
      </c>
      <c r="D306">
        <v>336</v>
      </c>
      <c r="E306" s="1">
        <v>45630</v>
      </c>
      <c r="F306">
        <v>6</v>
      </c>
      <c r="G306">
        <v>2</v>
      </c>
      <c r="H306">
        <v>0</v>
      </c>
      <c r="I306" t="s">
        <v>566</v>
      </c>
      <c r="J306" t="s">
        <v>18</v>
      </c>
      <c r="K306">
        <v>1</v>
      </c>
      <c r="L306">
        <v>1</v>
      </c>
      <c r="M306" t="s">
        <v>206</v>
      </c>
      <c r="N306">
        <v>122.42</v>
      </c>
      <c r="O306">
        <v>0</v>
      </c>
      <c r="P306" t="s">
        <v>557</v>
      </c>
    </row>
    <row r="307" spans="1:16" x14ac:dyDescent="0.25">
      <c r="A307" t="s">
        <v>135</v>
      </c>
      <c r="B307" t="s">
        <v>16</v>
      </c>
      <c r="C307" t="s">
        <v>25</v>
      </c>
      <c r="D307">
        <v>255</v>
      </c>
      <c r="E307" s="1">
        <v>45457</v>
      </c>
      <c r="F307">
        <v>10</v>
      </c>
      <c r="G307">
        <v>4</v>
      </c>
      <c r="H307">
        <v>2</v>
      </c>
      <c r="I307" t="s">
        <v>565</v>
      </c>
      <c r="J307" t="s">
        <v>31</v>
      </c>
      <c r="K307">
        <v>0</v>
      </c>
      <c r="L307">
        <v>0</v>
      </c>
      <c r="M307" t="s">
        <v>19</v>
      </c>
      <c r="N307">
        <v>197.58</v>
      </c>
      <c r="O307">
        <v>0</v>
      </c>
      <c r="P307" t="s">
        <v>561</v>
      </c>
    </row>
    <row r="308" spans="1:16" x14ac:dyDescent="0.25">
      <c r="A308" t="s">
        <v>136</v>
      </c>
      <c r="B308" t="s">
        <v>16</v>
      </c>
      <c r="C308" t="s">
        <v>25</v>
      </c>
      <c r="D308">
        <v>297</v>
      </c>
      <c r="E308" s="1">
        <v>45467</v>
      </c>
      <c r="F308">
        <v>3</v>
      </c>
      <c r="G308">
        <v>1</v>
      </c>
      <c r="H308">
        <v>1</v>
      </c>
      <c r="I308" t="s">
        <v>566</v>
      </c>
      <c r="J308" t="s">
        <v>23</v>
      </c>
      <c r="K308">
        <v>1</v>
      </c>
      <c r="L308">
        <v>3</v>
      </c>
      <c r="M308" t="s">
        <v>19</v>
      </c>
      <c r="N308">
        <v>725.01</v>
      </c>
      <c r="O308">
        <v>0</v>
      </c>
      <c r="P308" t="s">
        <v>561</v>
      </c>
    </row>
    <row r="309" spans="1:16" x14ac:dyDescent="0.25">
      <c r="A309" t="s">
        <v>305</v>
      </c>
      <c r="B309" t="s">
        <v>16</v>
      </c>
      <c r="C309" t="s">
        <v>35</v>
      </c>
      <c r="D309">
        <v>323</v>
      </c>
      <c r="E309" s="1">
        <v>45584</v>
      </c>
      <c r="F309">
        <v>5</v>
      </c>
      <c r="G309">
        <v>1</v>
      </c>
      <c r="H309">
        <v>0</v>
      </c>
      <c r="I309" t="s">
        <v>564</v>
      </c>
      <c r="J309" t="s">
        <v>23</v>
      </c>
      <c r="K309">
        <v>0</v>
      </c>
      <c r="L309">
        <v>2</v>
      </c>
      <c r="M309" t="s">
        <v>206</v>
      </c>
      <c r="N309">
        <v>548.97</v>
      </c>
      <c r="O309">
        <v>1</v>
      </c>
      <c r="P309" t="s">
        <v>568</v>
      </c>
    </row>
    <row r="310" spans="1:16" x14ac:dyDescent="0.25">
      <c r="A310" t="s">
        <v>306</v>
      </c>
      <c r="B310" t="s">
        <v>16</v>
      </c>
      <c r="C310" t="s">
        <v>35</v>
      </c>
      <c r="D310">
        <v>239</v>
      </c>
      <c r="E310" s="1">
        <v>45563</v>
      </c>
      <c r="F310">
        <v>5</v>
      </c>
      <c r="G310">
        <v>3</v>
      </c>
      <c r="H310">
        <v>3</v>
      </c>
      <c r="I310" t="s">
        <v>565</v>
      </c>
      <c r="J310" t="s">
        <v>31</v>
      </c>
      <c r="K310">
        <v>1</v>
      </c>
      <c r="L310">
        <v>0</v>
      </c>
      <c r="M310" t="s">
        <v>206</v>
      </c>
      <c r="N310">
        <v>185.05</v>
      </c>
      <c r="O310">
        <v>0</v>
      </c>
      <c r="P310" t="s">
        <v>568</v>
      </c>
    </row>
    <row r="311" spans="1:16" x14ac:dyDescent="0.25">
      <c r="A311" t="s">
        <v>474</v>
      </c>
      <c r="B311" t="s">
        <v>16</v>
      </c>
      <c r="C311" t="s">
        <v>22</v>
      </c>
      <c r="D311">
        <v>181</v>
      </c>
      <c r="E311" s="1">
        <v>45553</v>
      </c>
      <c r="F311">
        <v>9</v>
      </c>
      <c r="G311">
        <v>1</v>
      </c>
      <c r="H311">
        <v>1</v>
      </c>
      <c r="I311" t="s">
        <v>566</v>
      </c>
      <c r="J311" t="s">
        <v>31</v>
      </c>
      <c r="K311">
        <v>3</v>
      </c>
      <c r="L311">
        <v>5</v>
      </c>
      <c r="M311" t="s">
        <v>376</v>
      </c>
      <c r="N311">
        <v>630.47</v>
      </c>
      <c r="O311">
        <v>1</v>
      </c>
      <c r="P311" t="s">
        <v>557</v>
      </c>
    </row>
    <row r="312" spans="1:16" x14ac:dyDescent="0.25">
      <c r="A312" t="s">
        <v>475</v>
      </c>
      <c r="B312" t="s">
        <v>21</v>
      </c>
      <c r="C312" t="s">
        <v>35</v>
      </c>
      <c r="D312">
        <v>108</v>
      </c>
      <c r="E312" s="1">
        <v>45494</v>
      </c>
      <c r="F312">
        <v>1</v>
      </c>
      <c r="G312">
        <v>4</v>
      </c>
      <c r="H312">
        <v>2</v>
      </c>
      <c r="I312" t="s">
        <v>564</v>
      </c>
      <c r="J312" t="s">
        <v>31</v>
      </c>
      <c r="K312">
        <v>2</v>
      </c>
      <c r="L312">
        <v>1</v>
      </c>
      <c r="M312" t="s">
        <v>376</v>
      </c>
      <c r="N312">
        <v>846.2</v>
      </c>
      <c r="O312">
        <v>1</v>
      </c>
      <c r="P312" t="s">
        <v>568</v>
      </c>
    </row>
    <row r="313" spans="1:16" x14ac:dyDescent="0.25">
      <c r="A313" t="s">
        <v>307</v>
      </c>
      <c r="B313" t="s">
        <v>21</v>
      </c>
      <c r="C313" t="s">
        <v>17</v>
      </c>
      <c r="D313">
        <v>174</v>
      </c>
      <c r="E313" s="1">
        <v>45409</v>
      </c>
      <c r="F313">
        <v>5</v>
      </c>
      <c r="G313">
        <v>1</v>
      </c>
      <c r="H313">
        <v>3</v>
      </c>
      <c r="I313" t="s">
        <v>564</v>
      </c>
      <c r="J313" t="s">
        <v>23</v>
      </c>
      <c r="K313">
        <v>2</v>
      </c>
      <c r="L313">
        <v>3</v>
      </c>
      <c r="M313" t="s">
        <v>206</v>
      </c>
      <c r="N313">
        <v>183.89</v>
      </c>
      <c r="O313">
        <v>0</v>
      </c>
      <c r="P313" t="s">
        <v>561</v>
      </c>
    </row>
    <row r="314" spans="1:16" x14ac:dyDescent="0.25">
      <c r="A314" t="s">
        <v>476</v>
      </c>
      <c r="B314" t="s">
        <v>21</v>
      </c>
      <c r="C314" t="s">
        <v>22</v>
      </c>
      <c r="D314">
        <v>289</v>
      </c>
      <c r="E314" s="1">
        <v>45512</v>
      </c>
      <c r="F314">
        <v>1</v>
      </c>
      <c r="G314">
        <v>2</v>
      </c>
      <c r="H314">
        <v>2</v>
      </c>
      <c r="I314" t="s">
        <v>564</v>
      </c>
      <c r="J314" t="s">
        <v>18</v>
      </c>
      <c r="K314">
        <v>3</v>
      </c>
      <c r="L314">
        <v>3</v>
      </c>
      <c r="M314" t="s">
        <v>376</v>
      </c>
      <c r="N314">
        <v>611.9</v>
      </c>
      <c r="O314">
        <v>1</v>
      </c>
      <c r="P314" t="s">
        <v>557</v>
      </c>
    </row>
    <row r="315" spans="1:16" x14ac:dyDescent="0.25">
      <c r="A315" t="s">
        <v>477</v>
      </c>
      <c r="B315" t="s">
        <v>21</v>
      </c>
      <c r="C315" t="s">
        <v>17</v>
      </c>
      <c r="D315">
        <v>324</v>
      </c>
      <c r="E315" s="1">
        <v>45453</v>
      </c>
      <c r="F315">
        <v>8</v>
      </c>
      <c r="G315">
        <v>4</v>
      </c>
      <c r="H315">
        <v>0</v>
      </c>
      <c r="I315" t="s">
        <v>565</v>
      </c>
      <c r="J315" t="s">
        <v>27</v>
      </c>
      <c r="K315">
        <v>1</v>
      </c>
      <c r="L315">
        <v>1</v>
      </c>
      <c r="M315" t="s">
        <v>376</v>
      </c>
      <c r="N315">
        <v>424.78</v>
      </c>
      <c r="O315">
        <v>0</v>
      </c>
      <c r="P315" t="s">
        <v>561</v>
      </c>
    </row>
    <row r="316" spans="1:16" x14ac:dyDescent="0.25">
      <c r="A316" t="s">
        <v>137</v>
      </c>
      <c r="B316" t="s">
        <v>21</v>
      </c>
      <c r="C316" t="s">
        <v>17</v>
      </c>
      <c r="D316">
        <v>281</v>
      </c>
      <c r="E316" s="1">
        <v>45375</v>
      </c>
      <c r="F316">
        <v>4</v>
      </c>
      <c r="G316">
        <v>4</v>
      </c>
      <c r="H316">
        <v>2</v>
      </c>
      <c r="I316" t="s">
        <v>565</v>
      </c>
      <c r="J316" t="s">
        <v>29</v>
      </c>
      <c r="K316">
        <v>3</v>
      </c>
      <c r="L316">
        <v>0</v>
      </c>
      <c r="M316" t="s">
        <v>19</v>
      </c>
      <c r="N316">
        <v>738.45</v>
      </c>
      <c r="O316">
        <v>1</v>
      </c>
      <c r="P316" t="s">
        <v>561</v>
      </c>
    </row>
    <row r="317" spans="1:16" x14ac:dyDescent="0.25">
      <c r="A317" t="s">
        <v>478</v>
      </c>
      <c r="B317" t="s">
        <v>21</v>
      </c>
      <c r="C317" t="s">
        <v>17</v>
      </c>
      <c r="D317">
        <v>182</v>
      </c>
      <c r="E317" s="1">
        <v>45559</v>
      </c>
      <c r="F317">
        <v>11</v>
      </c>
      <c r="G317">
        <v>1</v>
      </c>
      <c r="H317">
        <v>2</v>
      </c>
      <c r="I317" t="s">
        <v>565</v>
      </c>
      <c r="J317" t="s">
        <v>31</v>
      </c>
      <c r="K317">
        <v>0</v>
      </c>
      <c r="L317">
        <v>0</v>
      </c>
      <c r="M317" t="s">
        <v>376</v>
      </c>
      <c r="N317">
        <v>199.34</v>
      </c>
      <c r="O317">
        <v>0</v>
      </c>
      <c r="P317" t="s">
        <v>561</v>
      </c>
    </row>
    <row r="318" spans="1:16" x14ac:dyDescent="0.25">
      <c r="A318" t="s">
        <v>138</v>
      </c>
      <c r="B318" t="s">
        <v>21</v>
      </c>
      <c r="C318" t="s">
        <v>35</v>
      </c>
      <c r="D318">
        <v>295</v>
      </c>
      <c r="E318" s="1">
        <v>45386</v>
      </c>
      <c r="F318">
        <v>13</v>
      </c>
      <c r="G318">
        <v>2</v>
      </c>
      <c r="H318">
        <v>3</v>
      </c>
      <c r="I318" t="s">
        <v>564</v>
      </c>
      <c r="J318" t="s">
        <v>29</v>
      </c>
      <c r="K318">
        <v>0</v>
      </c>
      <c r="L318">
        <v>1</v>
      </c>
      <c r="M318" t="s">
        <v>19</v>
      </c>
      <c r="N318">
        <v>504.26</v>
      </c>
      <c r="O318">
        <v>1</v>
      </c>
      <c r="P318" t="s">
        <v>568</v>
      </c>
    </row>
    <row r="319" spans="1:16" x14ac:dyDescent="0.25">
      <c r="A319" t="s">
        <v>308</v>
      </c>
      <c r="B319" t="s">
        <v>21</v>
      </c>
      <c r="C319" t="s">
        <v>35</v>
      </c>
      <c r="D319">
        <v>74</v>
      </c>
      <c r="E319" s="1">
        <v>45436</v>
      </c>
      <c r="F319">
        <v>3</v>
      </c>
      <c r="G319">
        <v>4</v>
      </c>
      <c r="H319">
        <v>3</v>
      </c>
      <c r="I319" t="s">
        <v>566</v>
      </c>
      <c r="J319" t="s">
        <v>31</v>
      </c>
      <c r="K319">
        <v>3</v>
      </c>
      <c r="L319">
        <v>3</v>
      </c>
      <c r="M319" t="s">
        <v>206</v>
      </c>
      <c r="N319">
        <v>893.08</v>
      </c>
      <c r="O319">
        <v>0</v>
      </c>
      <c r="P319" t="s">
        <v>561</v>
      </c>
    </row>
    <row r="320" spans="1:16" x14ac:dyDescent="0.25">
      <c r="A320" t="s">
        <v>479</v>
      </c>
      <c r="B320" t="s">
        <v>21</v>
      </c>
      <c r="C320" t="s">
        <v>17</v>
      </c>
      <c r="D320">
        <v>189</v>
      </c>
      <c r="E320" s="1">
        <v>45608</v>
      </c>
      <c r="F320">
        <v>13</v>
      </c>
      <c r="G320">
        <v>4</v>
      </c>
      <c r="H320">
        <v>1</v>
      </c>
      <c r="I320" t="s">
        <v>565</v>
      </c>
      <c r="J320" t="s">
        <v>18</v>
      </c>
      <c r="K320">
        <v>3</v>
      </c>
      <c r="L320">
        <v>4</v>
      </c>
      <c r="M320" t="s">
        <v>376</v>
      </c>
      <c r="N320">
        <v>86.72</v>
      </c>
      <c r="O320">
        <v>0</v>
      </c>
      <c r="P320" t="s">
        <v>561</v>
      </c>
    </row>
    <row r="321" spans="1:16" x14ac:dyDescent="0.25">
      <c r="A321" t="s">
        <v>309</v>
      </c>
      <c r="B321" t="s">
        <v>16</v>
      </c>
      <c r="C321" t="s">
        <v>25</v>
      </c>
      <c r="D321">
        <v>360</v>
      </c>
      <c r="E321" s="1">
        <v>45530</v>
      </c>
      <c r="F321">
        <v>8</v>
      </c>
      <c r="G321">
        <v>2</v>
      </c>
      <c r="H321">
        <v>0</v>
      </c>
      <c r="I321" t="s">
        <v>565</v>
      </c>
      <c r="J321" t="s">
        <v>23</v>
      </c>
      <c r="K321">
        <v>2</v>
      </c>
      <c r="L321">
        <v>5</v>
      </c>
      <c r="M321" t="s">
        <v>206</v>
      </c>
      <c r="N321">
        <v>899.38</v>
      </c>
      <c r="O321">
        <v>0</v>
      </c>
      <c r="P321" t="s">
        <v>561</v>
      </c>
    </row>
    <row r="322" spans="1:16" x14ac:dyDescent="0.25">
      <c r="A322" t="s">
        <v>480</v>
      </c>
      <c r="B322" t="s">
        <v>16</v>
      </c>
      <c r="C322" t="s">
        <v>25</v>
      </c>
      <c r="D322">
        <v>25</v>
      </c>
      <c r="E322" s="1">
        <v>45431</v>
      </c>
      <c r="F322">
        <v>4</v>
      </c>
      <c r="G322">
        <v>4</v>
      </c>
      <c r="H322">
        <v>1</v>
      </c>
      <c r="I322" t="s">
        <v>566</v>
      </c>
      <c r="J322" t="s">
        <v>18</v>
      </c>
      <c r="K322">
        <v>3</v>
      </c>
      <c r="L322">
        <v>4</v>
      </c>
      <c r="M322" t="s">
        <v>376</v>
      </c>
      <c r="N322">
        <v>710.41</v>
      </c>
      <c r="O322">
        <v>1</v>
      </c>
      <c r="P322" t="s">
        <v>561</v>
      </c>
    </row>
    <row r="323" spans="1:16" x14ac:dyDescent="0.25">
      <c r="A323" t="s">
        <v>481</v>
      </c>
      <c r="B323" t="s">
        <v>16</v>
      </c>
      <c r="C323" t="s">
        <v>35</v>
      </c>
      <c r="D323">
        <v>232</v>
      </c>
      <c r="E323" s="1">
        <v>45339</v>
      </c>
      <c r="F323">
        <v>9</v>
      </c>
      <c r="G323">
        <v>3</v>
      </c>
      <c r="H323">
        <v>3</v>
      </c>
      <c r="I323" t="s">
        <v>566</v>
      </c>
      <c r="J323" t="s">
        <v>18</v>
      </c>
      <c r="K323">
        <v>0</v>
      </c>
      <c r="L323">
        <v>3</v>
      </c>
      <c r="M323" t="s">
        <v>376</v>
      </c>
      <c r="N323">
        <v>332.56</v>
      </c>
      <c r="O323">
        <v>0</v>
      </c>
      <c r="P323" t="s">
        <v>568</v>
      </c>
    </row>
    <row r="324" spans="1:16" x14ac:dyDescent="0.25">
      <c r="A324" t="s">
        <v>139</v>
      </c>
      <c r="B324" t="s">
        <v>21</v>
      </c>
      <c r="C324" t="s">
        <v>35</v>
      </c>
      <c r="D324">
        <v>83</v>
      </c>
      <c r="E324" s="1">
        <v>45339</v>
      </c>
      <c r="F324">
        <v>14</v>
      </c>
      <c r="G324">
        <v>3</v>
      </c>
      <c r="H324">
        <v>1</v>
      </c>
      <c r="I324" t="s">
        <v>565</v>
      </c>
      <c r="J324" t="s">
        <v>23</v>
      </c>
      <c r="K324">
        <v>1</v>
      </c>
      <c r="L324">
        <v>5</v>
      </c>
      <c r="M324" t="s">
        <v>19</v>
      </c>
      <c r="N324">
        <v>934.14</v>
      </c>
      <c r="O324">
        <v>1</v>
      </c>
      <c r="P324" t="s">
        <v>561</v>
      </c>
    </row>
    <row r="325" spans="1:16" x14ac:dyDescent="0.25">
      <c r="A325" t="s">
        <v>140</v>
      </c>
      <c r="B325" t="s">
        <v>16</v>
      </c>
      <c r="C325" t="s">
        <v>17</v>
      </c>
      <c r="D325">
        <v>82</v>
      </c>
      <c r="E325" s="1">
        <v>45569</v>
      </c>
      <c r="F325">
        <v>6</v>
      </c>
      <c r="G325">
        <v>1</v>
      </c>
      <c r="H325">
        <v>3</v>
      </c>
      <c r="I325" t="s">
        <v>565</v>
      </c>
      <c r="J325" t="s">
        <v>27</v>
      </c>
      <c r="K325">
        <v>2</v>
      </c>
      <c r="L325">
        <v>3</v>
      </c>
      <c r="M325" t="s">
        <v>19</v>
      </c>
      <c r="N325">
        <v>896.56</v>
      </c>
      <c r="O325">
        <v>0</v>
      </c>
      <c r="P325" t="s">
        <v>17</v>
      </c>
    </row>
    <row r="326" spans="1:16" x14ac:dyDescent="0.25">
      <c r="A326" t="s">
        <v>141</v>
      </c>
      <c r="B326" t="s">
        <v>21</v>
      </c>
      <c r="C326" t="s">
        <v>17</v>
      </c>
      <c r="D326">
        <v>160</v>
      </c>
      <c r="E326" s="1">
        <v>45471</v>
      </c>
      <c r="F326">
        <v>13</v>
      </c>
      <c r="G326">
        <v>1</v>
      </c>
      <c r="H326">
        <v>2</v>
      </c>
      <c r="I326" t="s">
        <v>565</v>
      </c>
      <c r="J326" t="s">
        <v>23</v>
      </c>
      <c r="K326">
        <v>1</v>
      </c>
      <c r="L326">
        <v>3</v>
      </c>
      <c r="M326" t="s">
        <v>19</v>
      </c>
      <c r="N326">
        <v>275.04000000000002</v>
      </c>
      <c r="O326">
        <v>0</v>
      </c>
      <c r="P326" t="s">
        <v>561</v>
      </c>
    </row>
    <row r="327" spans="1:16" x14ac:dyDescent="0.25">
      <c r="A327" t="s">
        <v>142</v>
      </c>
      <c r="B327" t="s">
        <v>16</v>
      </c>
      <c r="C327" t="s">
        <v>17</v>
      </c>
      <c r="D327">
        <v>63</v>
      </c>
      <c r="E327" s="1">
        <v>45361</v>
      </c>
      <c r="F327">
        <v>6</v>
      </c>
      <c r="G327">
        <v>2</v>
      </c>
      <c r="H327">
        <v>0</v>
      </c>
      <c r="I327" t="s">
        <v>564</v>
      </c>
      <c r="J327" t="s">
        <v>29</v>
      </c>
      <c r="K327">
        <v>3</v>
      </c>
      <c r="L327">
        <v>5</v>
      </c>
      <c r="M327" t="s">
        <v>19</v>
      </c>
      <c r="N327">
        <v>305.32</v>
      </c>
      <c r="O327">
        <v>0</v>
      </c>
      <c r="P327" t="s">
        <v>17</v>
      </c>
    </row>
    <row r="328" spans="1:16" x14ac:dyDescent="0.25">
      <c r="A328" t="s">
        <v>310</v>
      </c>
      <c r="B328" t="s">
        <v>21</v>
      </c>
      <c r="C328" t="s">
        <v>35</v>
      </c>
      <c r="D328">
        <v>48</v>
      </c>
      <c r="E328" s="1">
        <v>45407</v>
      </c>
      <c r="F328">
        <v>5</v>
      </c>
      <c r="G328">
        <v>2</v>
      </c>
      <c r="H328">
        <v>0</v>
      </c>
      <c r="I328" t="s">
        <v>564</v>
      </c>
      <c r="J328" t="s">
        <v>29</v>
      </c>
      <c r="K328">
        <v>2</v>
      </c>
      <c r="L328">
        <v>3</v>
      </c>
      <c r="M328" t="s">
        <v>206</v>
      </c>
      <c r="N328">
        <v>891.57</v>
      </c>
      <c r="O328">
        <v>1</v>
      </c>
      <c r="P328" t="s">
        <v>569</v>
      </c>
    </row>
    <row r="329" spans="1:16" x14ac:dyDescent="0.25">
      <c r="A329" t="s">
        <v>482</v>
      </c>
      <c r="B329" t="s">
        <v>21</v>
      </c>
      <c r="C329" t="s">
        <v>22</v>
      </c>
      <c r="D329">
        <v>302</v>
      </c>
      <c r="E329" s="1">
        <v>45409</v>
      </c>
      <c r="F329">
        <v>13</v>
      </c>
      <c r="G329">
        <v>4</v>
      </c>
      <c r="H329">
        <v>0</v>
      </c>
      <c r="I329" t="s">
        <v>566</v>
      </c>
      <c r="J329" t="s">
        <v>23</v>
      </c>
      <c r="K329">
        <v>2</v>
      </c>
      <c r="L329">
        <v>1</v>
      </c>
      <c r="M329" t="s">
        <v>376</v>
      </c>
      <c r="N329">
        <v>795.47</v>
      </c>
      <c r="O329">
        <v>1</v>
      </c>
      <c r="P329" t="s">
        <v>557</v>
      </c>
    </row>
    <row r="330" spans="1:16" x14ac:dyDescent="0.25">
      <c r="A330" t="s">
        <v>143</v>
      </c>
      <c r="B330" t="s">
        <v>16</v>
      </c>
      <c r="C330" t="s">
        <v>17</v>
      </c>
      <c r="D330">
        <v>88</v>
      </c>
      <c r="E330" s="1">
        <v>45398</v>
      </c>
      <c r="F330">
        <v>14</v>
      </c>
      <c r="G330">
        <v>4</v>
      </c>
      <c r="H330">
        <v>1</v>
      </c>
      <c r="I330" t="s">
        <v>565</v>
      </c>
      <c r="J330" t="s">
        <v>27</v>
      </c>
      <c r="K330">
        <v>0</v>
      </c>
      <c r="L330">
        <v>3</v>
      </c>
      <c r="M330" t="s">
        <v>19</v>
      </c>
      <c r="N330">
        <v>107.2</v>
      </c>
      <c r="O330">
        <v>0</v>
      </c>
      <c r="P330" t="s">
        <v>17</v>
      </c>
    </row>
    <row r="331" spans="1:16" x14ac:dyDescent="0.25">
      <c r="A331" t="s">
        <v>144</v>
      </c>
      <c r="B331" t="s">
        <v>16</v>
      </c>
      <c r="C331" t="s">
        <v>22</v>
      </c>
      <c r="D331">
        <v>278</v>
      </c>
      <c r="E331" s="1">
        <v>45414</v>
      </c>
      <c r="F331">
        <v>13</v>
      </c>
      <c r="G331">
        <v>2</v>
      </c>
      <c r="H331">
        <v>0</v>
      </c>
      <c r="I331" t="s">
        <v>564</v>
      </c>
      <c r="J331" t="s">
        <v>29</v>
      </c>
      <c r="K331">
        <v>1</v>
      </c>
      <c r="L331">
        <v>1</v>
      </c>
      <c r="M331" t="s">
        <v>19</v>
      </c>
      <c r="N331">
        <v>114.97</v>
      </c>
      <c r="O331">
        <v>1</v>
      </c>
      <c r="P331" t="s">
        <v>557</v>
      </c>
    </row>
    <row r="332" spans="1:16" x14ac:dyDescent="0.25">
      <c r="A332" t="s">
        <v>483</v>
      </c>
      <c r="B332" t="s">
        <v>21</v>
      </c>
      <c r="C332" t="s">
        <v>25</v>
      </c>
      <c r="D332">
        <v>70</v>
      </c>
      <c r="E332" s="1">
        <v>45342</v>
      </c>
      <c r="F332">
        <v>1</v>
      </c>
      <c r="G332">
        <v>3</v>
      </c>
      <c r="H332">
        <v>2</v>
      </c>
      <c r="I332" t="s">
        <v>567</v>
      </c>
      <c r="J332" t="s">
        <v>31</v>
      </c>
      <c r="K332">
        <v>3</v>
      </c>
      <c r="L332">
        <v>2</v>
      </c>
      <c r="M332" t="s">
        <v>376</v>
      </c>
      <c r="N332">
        <v>711.91</v>
      </c>
      <c r="O332">
        <v>0</v>
      </c>
      <c r="P332" t="s">
        <v>561</v>
      </c>
    </row>
    <row r="333" spans="1:16" x14ac:dyDescent="0.25">
      <c r="A333" t="s">
        <v>145</v>
      </c>
      <c r="B333" t="s">
        <v>21</v>
      </c>
      <c r="C333" t="s">
        <v>22</v>
      </c>
      <c r="D333">
        <v>57</v>
      </c>
      <c r="E333" s="1">
        <v>45580</v>
      </c>
      <c r="F333">
        <v>14</v>
      </c>
      <c r="G333">
        <v>1</v>
      </c>
      <c r="H333">
        <v>1</v>
      </c>
      <c r="I333" t="s">
        <v>566</v>
      </c>
      <c r="J333" t="s">
        <v>27</v>
      </c>
      <c r="K333">
        <v>1</v>
      </c>
      <c r="L333">
        <v>3</v>
      </c>
      <c r="M333" t="s">
        <v>19</v>
      </c>
      <c r="N333">
        <v>869.81</v>
      </c>
      <c r="O333">
        <v>1</v>
      </c>
      <c r="P333" t="s">
        <v>561</v>
      </c>
    </row>
    <row r="334" spans="1:16" x14ac:dyDescent="0.25">
      <c r="A334" t="s">
        <v>146</v>
      </c>
      <c r="B334" t="s">
        <v>16</v>
      </c>
      <c r="C334" t="s">
        <v>22</v>
      </c>
      <c r="D334">
        <v>350</v>
      </c>
      <c r="E334" s="1">
        <v>45360</v>
      </c>
      <c r="F334">
        <v>13</v>
      </c>
      <c r="G334">
        <v>1</v>
      </c>
      <c r="H334">
        <v>3</v>
      </c>
      <c r="I334" t="s">
        <v>565</v>
      </c>
      <c r="J334" t="s">
        <v>31</v>
      </c>
      <c r="K334">
        <v>0</v>
      </c>
      <c r="L334">
        <v>3</v>
      </c>
      <c r="M334" t="s">
        <v>19</v>
      </c>
      <c r="N334">
        <v>437.79</v>
      </c>
      <c r="O334">
        <v>0</v>
      </c>
      <c r="P334" t="s">
        <v>557</v>
      </c>
    </row>
    <row r="335" spans="1:16" x14ac:dyDescent="0.25">
      <c r="A335" t="s">
        <v>311</v>
      </c>
      <c r="B335" t="s">
        <v>21</v>
      </c>
      <c r="C335" t="s">
        <v>35</v>
      </c>
      <c r="D335">
        <v>77</v>
      </c>
      <c r="E335" s="1">
        <v>45326</v>
      </c>
      <c r="F335">
        <v>9</v>
      </c>
      <c r="G335">
        <v>4</v>
      </c>
      <c r="H335">
        <v>0</v>
      </c>
      <c r="I335" t="s">
        <v>564</v>
      </c>
      <c r="J335" t="s">
        <v>31</v>
      </c>
      <c r="K335">
        <v>0</v>
      </c>
      <c r="L335">
        <v>3</v>
      </c>
      <c r="M335" t="s">
        <v>206</v>
      </c>
      <c r="N335">
        <v>305.61</v>
      </c>
      <c r="O335">
        <v>1</v>
      </c>
      <c r="P335" t="s">
        <v>561</v>
      </c>
    </row>
    <row r="336" spans="1:16" x14ac:dyDescent="0.25">
      <c r="A336" t="s">
        <v>484</v>
      </c>
      <c r="B336" t="s">
        <v>16</v>
      </c>
      <c r="C336" t="s">
        <v>25</v>
      </c>
      <c r="D336">
        <v>1</v>
      </c>
      <c r="E336" s="1">
        <v>45323</v>
      </c>
      <c r="F336">
        <v>12</v>
      </c>
      <c r="G336">
        <v>1</v>
      </c>
      <c r="H336">
        <v>0</v>
      </c>
      <c r="I336" t="s">
        <v>565</v>
      </c>
      <c r="J336" t="s">
        <v>27</v>
      </c>
      <c r="K336">
        <v>2</v>
      </c>
      <c r="L336">
        <v>5</v>
      </c>
      <c r="M336" t="s">
        <v>376</v>
      </c>
      <c r="N336">
        <v>873.91</v>
      </c>
      <c r="O336">
        <v>1</v>
      </c>
      <c r="P336" t="s">
        <v>561</v>
      </c>
    </row>
    <row r="337" spans="1:16" x14ac:dyDescent="0.25">
      <c r="A337" t="s">
        <v>485</v>
      </c>
      <c r="B337" t="s">
        <v>21</v>
      </c>
      <c r="C337" t="s">
        <v>25</v>
      </c>
      <c r="D337">
        <v>42</v>
      </c>
      <c r="E337" s="1">
        <v>45612</v>
      </c>
      <c r="F337">
        <v>12</v>
      </c>
      <c r="G337">
        <v>2</v>
      </c>
      <c r="H337">
        <v>0</v>
      </c>
      <c r="I337" t="s">
        <v>565</v>
      </c>
      <c r="J337" t="s">
        <v>29</v>
      </c>
      <c r="K337">
        <v>1</v>
      </c>
      <c r="L337">
        <v>3</v>
      </c>
      <c r="M337" t="s">
        <v>376</v>
      </c>
      <c r="N337">
        <v>102.36</v>
      </c>
      <c r="O337">
        <v>0</v>
      </c>
      <c r="P337" t="s">
        <v>561</v>
      </c>
    </row>
    <row r="338" spans="1:16" x14ac:dyDescent="0.25">
      <c r="A338" t="s">
        <v>312</v>
      </c>
      <c r="B338" t="s">
        <v>16</v>
      </c>
      <c r="C338" t="s">
        <v>35</v>
      </c>
      <c r="D338">
        <v>128</v>
      </c>
      <c r="E338" s="1">
        <v>45297</v>
      </c>
      <c r="F338">
        <v>7</v>
      </c>
      <c r="G338">
        <v>2</v>
      </c>
      <c r="H338">
        <v>1</v>
      </c>
      <c r="I338" t="s">
        <v>565</v>
      </c>
      <c r="J338" t="s">
        <v>29</v>
      </c>
      <c r="K338">
        <v>1</v>
      </c>
      <c r="L338">
        <v>2</v>
      </c>
      <c r="M338" t="s">
        <v>206</v>
      </c>
      <c r="N338">
        <v>181.21</v>
      </c>
      <c r="O338">
        <v>0</v>
      </c>
      <c r="P338" t="s">
        <v>568</v>
      </c>
    </row>
    <row r="339" spans="1:16" x14ac:dyDescent="0.25">
      <c r="A339" t="s">
        <v>313</v>
      </c>
      <c r="B339" t="s">
        <v>16</v>
      </c>
      <c r="C339" t="s">
        <v>17</v>
      </c>
      <c r="D339">
        <v>241</v>
      </c>
      <c r="E339" s="1">
        <v>45350</v>
      </c>
      <c r="F339">
        <v>14</v>
      </c>
      <c r="G339">
        <v>3</v>
      </c>
      <c r="H339">
        <v>3</v>
      </c>
      <c r="I339" t="s">
        <v>564</v>
      </c>
      <c r="J339" t="s">
        <v>18</v>
      </c>
      <c r="K339">
        <v>2</v>
      </c>
      <c r="L339">
        <v>0</v>
      </c>
      <c r="M339" t="s">
        <v>206</v>
      </c>
      <c r="N339">
        <v>719.21</v>
      </c>
      <c r="O339">
        <v>1</v>
      </c>
      <c r="P339" t="s">
        <v>561</v>
      </c>
    </row>
    <row r="340" spans="1:16" x14ac:dyDescent="0.25">
      <c r="A340" t="s">
        <v>147</v>
      </c>
      <c r="B340" t="s">
        <v>16</v>
      </c>
      <c r="C340" t="s">
        <v>25</v>
      </c>
      <c r="D340">
        <v>194</v>
      </c>
      <c r="E340" s="1">
        <v>45349</v>
      </c>
      <c r="F340">
        <v>14</v>
      </c>
      <c r="G340">
        <v>1</v>
      </c>
      <c r="H340">
        <v>1</v>
      </c>
      <c r="I340" t="s">
        <v>566</v>
      </c>
      <c r="J340" t="s">
        <v>31</v>
      </c>
      <c r="K340">
        <v>3</v>
      </c>
      <c r="L340">
        <v>0</v>
      </c>
      <c r="M340" t="s">
        <v>19</v>
      </c>
      <c r="N340">
        <v>731.39</v>
      </c>
      <c r="O340">
        <v>1</v>
      </c>
      <c r="P340" t="s">
        <v>561</v>
      </c>
    </row>
    <row r="341" spans="1:16" x14ac:dyDescent="0.25">
      <c r="A341" t="s">
        <v>486</v>
      </c>
      <c r="B341" t="s">
        <v>16</v>
      </c>
      <c r="C341" t="s">
        <v>17</v>
      </c>
      <c r="D341">
        <v>37</v>
      </c>
      <c r="E341" s="1">
        <v>45355</v>
      </c>
      <c r="F341">
        <v>8</v>
      </c>
      <c r="G341">
        <v>3</v>
      </c>
      <c r="H341">
        <v>3</v>
      </c>
      <c r="I341" t="s">
        <v>565</v>
      </c>
      <c r="J341" t="s">
        <v>18</v>
      </c>
      <c r="K341">
        <v>1</v>
      </c>
      <c r="L341">
        <v>1</v>
      </c>
      <c r="M341" t="s">
        <v>376</v>
      </c>
      <c r="N341">
        <v>71.55</v>
      </c>
      <c r="O341">
        <v>1</v>
      </c>
      <c r="P341" t="s">
        <v>17</v>
      </c>
    </row>
    <row r="342" spans="1:16" x14ac:dyDescent="0.25">
      <c r="A342" t="s">
        <v>148</v>
      </c>
      <c r="B342" t="s">
        <v>16</v>
      </c>
      <c r="C342" t="s">
        <v>22</v>
      </c>
      <c r="D342">
        <v>106</v>
      </c>
      <c r="E342" s="1">
        <v>45316</v>
      </c>
      <c r="F342">
        <v>13</v>
      </c>
      <c r="G342">
        <v>4</v>
      </c>
      <c r="H342">
        <v>3</v>
      </c>
      <c r="I342" t="s">
        <v>567</v>
      </c>
      <c r="J342" t="s">
        <v>18</v>
      </c>
      <c r="K342">
        <v>1</v>
      </c>
      <c r="L342">
        <v>5</v>
      </c>
      <c r="M342" t="s">
        <v>19</v>
      </c>
      <c r="N342">
        <v>240.56</v>
      </c>
      <c r="O342">
        <v>0</v>
      </c>
      <c r="P342" t="s">
        <v>557</v>
      </c>
    </row>
    <row r="343" spans="1:16" x14ac:dyDescent="0.25">
      <c r="A343" t="s">
        <v>314</v>
      </c>
      <c r="B343" t="s">
        <v>21</v>
      </c>
      <c r="C343" t="s">
        <v>35</v>
      </c>
      <c r="D343">
        <v>128</v>
      </c>
      <c r="E343" s="1">
        <v>45657</v>
      </c>
      <c r="F343">
        <v>10</v>
      </c>
      <c r="G343">
        <v>4</v>
      </c>
      <c r="H343">
        <v>3</v>
      </c>
      <c r="I343" t="s">
        <v>565</v>
      </c>
      <c r="J343" t="s">
        <v>27</v>
      </c>
      <c r="K343">
        <v>2</v>
      </c>
      <c r="L343">
        <v>4</v>
      </c>
      <c r="M343" t="s">
        <v>206</v>
      </c>
      <c r="N343">
        <v>625.64</v>
      </c>
      <c r="O343">
        <v>0</v>
      </c>
      <c r="P343" t="s">
        <v>568</v>
      </c>
    </row>
    <row r="344" spans="1:16" x14ac:dyDescent="0.25">
      <c r="A344" t="s">
        <v>315</v>
      </c>
      <c r="B344" t="s">
        <v>16</v>
      </c>
      <c r="C344" t="s">
        <v>22</v>
      </c>
      <c r="D344">
        <v>144</v>
      </c>
      <c r="E344" s="1">
        <v>45354</v>
      </c>
      <c r="F344">
        <v>3</v>
      </c>
      <c r="G344">
        <v>4</v>
      </c>
      <c r="H344">
        <v>1</v>
      </c>
      <c r="I344" t="s">
        <v>564</v>
      </c>
      <c r="J344" t="s">
        <v>31</v>
      </c>
      <c r="K344">
        <v>0</v>
      </c>
      <c r="L344">
        <v>0</v>
      </c>
      <c r="M344" t="s">
        <v>206</v>
      </c>
      <c r="N344">
        <v>184.14</v>
      </c>
      <c r="O344">
        <v>1</v>
      </c>
      <c r="P344" t="s">
        <v>557</v>
      </c>
    </row>
    <row r="345" spans="1:16" x14ac:dyDescent="0.25">
      <c r="A345" t="s">
        <v>316</v>
      </c>
      <c r="B345" t="s">
        <v>21</v>
      </c>
      <c r="C345" t="s">
        <v>17</v>
      </c>
      <c r="D345">
        <v>102</v>
      </c>
      <c r="E345" s="1">
        <v>45535</v>
      </c>
      <c r="F345">
        <v>7</v>
      </c>
      <c r="G345">
        <v>2</v>
      </c>
      <c r="H345">
        <v>2</v>
      </c>
      <c r="I345" t="s">
        <v>564</v>
      </c>
      <c r="J345" t="s">
        <v>23</v>
      </c>
      <c r="K345">
        <v>3</v>
      </c>
      <c r="L345">
        <v>3</v>
      </c>
      <c r="M345" t="s">
        <v>206</v>
      </c>
      <c r="N345">
        <v>657.52</v>
      </c>
      <c r="O345">
        <v>0</v>
      </c>
      <c r="P345" t="s">
        <v>561</v>
      </c>
    </row>
    <row r="346" spans="1:16" x14ac:dyDescent="0.25">
      <c r="A346" t="s">
        <v>149</v>
      </c>
      <c r="B346" t="s">
        <v>21</v>
      </c>
      <c r="C346" t="s">
        <v>35</v>
      </c>
      <c r="D346">
        <v>28</v>
      </c>
      <c r="E346" s="1">
        <v>45402</v>
      </c>
      <c r="F346">
        <v>1</v>
      </c>
      <c r="G346">
        <v>3</v>
      </c>
      <c r="H346">
        <v>1</v>
      </c>
      <c r="I346" t="s">
        <v>564</v>
      </c>
      <c r="J346" t="s">
        <v>18</v>
      </c>
      <c r="K346">
        <v>0</v>
      </c>
      <c r="L346">
        <v>4</v>
      </c>
      <c r="M346" t="s">
        <v>19</v>
      </c>
      <c r="N346">
        <v>840.13</v>
      </c>
      <c r="O346">
        <v>0</v>
      </c>
      <c r="P346" t="s">
        <v>569</v>
      </c>
    </row>
    <row r="347" spans="1:16" x14ac:dyDescent="0.25">
      <c r="A347" t="s">
        <v>150</v>
      </c>
      <c r="B347" t="s">
        <v>21</v>
      </c>
      <c r="C347" t="s">
        <v>35</v>
      </c>
      <c r="D347">
        <v>265</v>
      </c>
      <c r="E347" s="1">
        <v>45327</v>
      </c>
      <c r="F347">
        <v>4</v>
      </c>
      <c r="G347">
        <v>3</v>
      </c>
      <c r="H347">
        <v>1</v>
      </c>
      <c r="I347" t="s">
        <v>565</v>
      </c>
      <c r="J347" t="s">
        <v>29</v>
      </c>
      <c r="K347">
        <v>2</v>
      </c>
      <c r="L347">
        <v>1</v>
      </c>
      <c r="M347" t="s">
        <v>19</v>
      </c>
      <c r="N347">
        <v>198.89</v>
      </c>
      <c r="O347">
        <v>0</v>
      </c>
      <c r="P347" t="s">
        <v>568</v>
      </c>
    </row>
    <row r="348" spans="1:16" x14ac:dyDescent="0.25">
      <c r="A348" t="s">
        <v>317</v>
      </c>
      <c r="B348" t="s">
        <v>16</v>
      </c>
      <c r="C348" t="s">
        <v>22</v>
      </c>
      <c r="D348">
        <v>164</v>
      </c>
      <c r="E348" s="1">
        <v>45300</v>
      </c>
      <c r="F348">
        <v>12</v>
      </c>
      <c r="G348">
        <v>1</v>
      </c>
      <c r="H348">
        <v>1</v>
      </c>
      <c r="I348" t="s">
        <v>566</v>
      </c>
      <c r="J348" t="s">
        <v>27</v>
      </c>
      <c r="K348">
        <v>3</v>
      </c>
      <c r="L348">
        <v>3</v>
      </c>
      <c r="M348" t="s">
        <v>206</v>
      </c>
      <c r="N348">
        <v>283.24</v>
      </c>
      <c r="O348">
        <v>1</v>
      </c>
      <c r="P348" t="s">
        <v>557</v>
      </c>
    </row>
    <row r="349" spans="1:16" x14ac:dyDescent="0.25">
      <c r="A349" t="s">
        <v>318</v>
      </c>
      <c r="B349" t="s">
        <v>21</v>
      </c>
      <c r="C349" t="s">
        <v>22</v>
      </c>
      <c r="D349">
        <v>177</v>
      </c>
      <c r="E349" s="1">
        <v>45488</v>
      </c>
      <c r="F349">
        <v>14</v>
      </c>
      <c r="G349">
        <v>1</v>
      </c>
      <c r="H349">
        <v>1</v>
      </c>
      <c r="I349" t="s">
        <v>567</v>
      </c>
      <c r="J349" t="s">
        <v>23</v>
      </c>
      <c r="K349">
        <v>0</v>
      </c>
      <c r="L349">
        <v>0</v>
      </c>
      <c r="M349" t="s">
        <v>206</v>
      </c>
      <c r="N349">
        <v>893.56</v>
      </c>
      <c r="O349">
        <v>0</v>
      </c>
      <c r="P349" t="s">
        <v>557</v>
      </c>
    </row>
    <row r="350" spans="1:16" x14ac:dyDescent="0.25">
      <c r="A350" t="s">
        <v>319</v>
      </c>
      <c r="B350" t="s">
        <v>21</v>
      </c>
      <c r="C350" t="s">
        <v>17</v>
      </c>
      <c r="D350">
        <v>235</v>
      </c>
      <c r="E350" s="1">
        <v>45332</v>
      </c>
      <c r="F350">
        <v>5</v>
      </c>
      <c r="G350">
        <v>1</v>
      </c>
      <c r="H350">
        <v>3</v>
      </c>
      <c r="I350" t="s">
        <v>564</v>
      </c>
      <c r="J350" t="s">
        <v>29</v>
      </c>
      <c r="K350">
        <v>1</v>
      </c>
      <c r="L350">
        <v>2</v>
      </c>
      <c r="M350" t="s">
        <v>206</v>
      </c>
      <c r="N350">
        <v>259.48</v>
      </c>
      <c r="O350">
        <v>1</v>
      </c>
      <c r="P350" t="s">
        <v>561</v>
      </c>
    </row>
    <row r="351" spans="1:16" x14ac:dyDescent="0.25">
      <c r="A351" t="s">
        <v>487</v>
      </c>
      <c r="B351" t="s">
        <v>21</v>
      </c>
      <c r="C351" t="s">
        <v>22</v>
      </c>
      <c r="D351">
        <v>264</v>
      </c>
      <c r="E351" s="1">
        <v>45352</v>
      </c>
      <c r="F351">
        <v>13</v>
      </c>
      <c r="G351">
        <v>4</v>
      </c>
      <c r="H351">
        <v>2</v>
      </c>
      <c r="I351" t="s">
        <v>566</v>
      </c>
      <c r="J351" t="s">
        <v>18</v>
      </c>
      <c r="K351">
        <v>1</v>
      </c>
      <c r="L351">
        <v>1</v>
      </c>
      <c r="M351" t="s">
        <v>376</v>
      </c>
      <c r="N351">
        <v>78.42</v>
      </c>
      <c r="O351">
        <v>1</v>
      </c>
      <c r="P351" t="s">
        <v>557</v>
      </c>
    </row>
    <row r="352" spans="1:16" x14ac:dyDescent="0.25">
      <c r="A352" t="s">
        <v>151</v>
      </c>
      <c r="B352" t="s">
        <v>21</v>
      </c>
      <c r="C352" t="s">
        <v>22</v>
      </c>
      <c r="D352">
        <v>220</v>
      </c>
      <c r="E352" s="1">
        <v>45323</v>
      </c>
      <c r="F352">
        <v>8</v>
      </c>
      <c r="G352">
        <v>4</v>
      </c>
      <c r="H352">
        <v>3</v>
      </c>
      <c r="I352" t="s">
        <v>567</v>
      </c>
      <c r="J352" t="s">
        <v>18</v>
      </c>
      <c r="K352">
        <v>3</v>
      </c>
      <c r="L352">
        <v>5</v>
      </c>
      <c r="M352" t="s">
        <v>19</v>
      </c>
      <c r="N352">
        <v>152.72999999999999</v>
      </c>
      <c r="O352">
        <v>1</v>
      </c>
      <c r="P352" t="s">
        <v>557</v>
      </c>
    </row>
    <row r="353" spans="1:16" x14ac:dyDescent="0.25">
      <c r="A353" t="s">
        <v>320</v>
      </c>
      <c r="B353" t="s">
        <v>16</v>
      </c>
      <c r="C353" t="s">
        <v>22</v>
      </c>
      <c r="D353">
        <v>200</v>
      </c>
      <c r="E353" s="1">
        <v>45535</v>
      </c>
      <c r="F353">
        <v>11</v>
      </c>
      <c r="G353">
        <v>2</v>
      </c>
      <c r="H353">
        <v>3</v>
      </c>
      <c r="I353" t="s">
        <v>567</v>
      </c>
      <c r="J353" t="s">
        <v>31</v>
      </c>
      <c r="K353">
        <v>3</v>
      </c>
      <c r="L353">
        <v>3</v>
      </c>
      <c r="M353" t="s">
        <v>206</v>
      </c>
      <c r="N353">
        <v>255.71</v>
      </c>
      <c r="O353">
        <v>0</v>
      </c>
      <c r="P353" t="s">
        <v>557</v>
      </c>
    </row>
    <row r="354" spans="1:16" x14ac:dyDescent="0.25">
      <c r="A354" t="s">
        <v>152</v>
      </c>
      <c r="B354" t="s">
        <v>16</v>
      </c>
      <c r="C354" t="s">
        <v>17</v>
      </c>
      <c r="D354">
        <v>253</v>
      </c>
      <c r="E354" s="1">
        <v>45485</v>
      </c>
      <c r="F354">
        <v>9</v>
      </c>
      <c r="G354">
        <v>2</v>
      </c>
      <c r="H354">
        <v>1</v>
      </c>
      <c r="I354" t="s">
        <v>567</v>
      </c>
      <c r="J354" t="s">
        <v>23</v>
      </c>
      <c r="K354">
        <v>0</v>
      </c>
      <c r="L354">
        <v>5</v>
      </c>
      <c r="M354" t="s">
        <v>19</v>
      </c>
      <c r="N354">
        <v>281.48</v>
      </c>
      <c r="O354">
        <v>0</v>
      </c>
      <c r="P354" t="s">
        <v>561</v>
      </c>
    </row>
    <row r="355" spans="1:16" x14ac:dyDescent="0.25">
      <c r="A355" t="s">
        <v>153</v>
      </c>
      <c r="B355" t="s">
        <v>21</v>
      </c>
      <c r="C355" t="s">
        <v>25</v>
      </c>
      <c r="D355">
        <v>292</v>
      </c>
      <c r="E355" s="1">
        <v>45415</v>
      </c>
      <c r="F355">
        <v>2</v>
      </c>
      <c r="G355">
        <v>1</v>
      </c>
      <c r="H355">
        <v>1</v>
      </c>
      <c r="I355" t="s">
        <v>565</v>
      </c>
      <c r="J355" t="s">
        <v>18</v>
      </c>
      <c r="K355">
        <v>1</v>
      </c>
      <c r="L355">
        <v>0</v>
      </c>
      <c r="M355" t="s">
        <v>19</v>
      </c>
      <c r="N355">
        <v>926.22</v>
      </c>
      <c r="O355">
        <v>1</v>
      </c>
      <c r="P355" t="s">
        <v>561</v>
      </c>
    </row>
    <row r="356" spans="1:16" x14ac:dyDescent="0.25">
      <c r="A356" t="s">
        <v>154</v>
      </c>
      <c r="B356" t="s">
        <v>16</v>
      </c>
      <c r="C356" t="s">
        <v>35</v>
      </c>
      <c r="D356">
        <v>39</v>
      </c>
      <c r="E356" s="1">
        <v>45452</v>
      </c>
      <c r="F356">
        <v>5</v>
      </c>
      <c r="G356">
        <v>1</v>
      </c>
      <c r="H356">
        <v>3</v>
      </c>
      <c r="I356" t="s">
        <v>564</v>
      </c>
      <c r="J356" t="s">
        <v>18</v>
      </c>
      <c r="K356">
        <v>3</v>
      </c>
      <c r="L356">
        <v>5</v>
      </c>
      <c r="M356" t="s">
        <v>19</v>
      </c>
      <c r="N356">
        <v>655.78</v>
      </c>
      <c r="O356">
        <v>0</v>
      </c>
      <c r="P356" t="s">
        <v>569</v>
      </c>
    </row>
    <row r="357" spans="1:16" x14ac:dyDescent="0.25">
      <c r="A357" t="s">
        <v>488</v>
      </c>
      <c r="B357" t="s">
        <v>16</v>
      </c>
      <c r="C357" t="s">
        <v>22</v>
      </c>
      <c r="D357">
        <v>320</v>
      </c>
      <c r="E357" s="1">
        <v>45488</v>
      </c>
      <c r="F357">
        <v>12</v>
      </c>
      <c r="G357">
        <v>1</v>
      </c>
      <c r="H357">
        <v>2</v>
      </c>
      <c r="I357" t="s">
        <v>566</v>
      </c>
      <c r="J357" t="s">
        <v>31</v>
      </c>
      <c r="K357">
        <v>1</v>
      </c>
      <c r="L357">
        <v>1</v>
      </c>
      <c r="M357" t="s">
        <v>376</v>
      </c>
      <c r="N357">
        <v>851.65</v>
      </c>
      <c r="O357">
        <v>1</v>
      </c>
      <c r="P357" t="s">
        <v>557</v>
      </c>
    </row>
    <row r="358" spans="1:16" x14ac:dyDescent="0.25">
      <c r="A358" t="s">
        <v>489</v>
      </c>
      <c r="B358" t="s">
        <v>21</v>
      </c>
      <c r="C358" t="s">
        <v>17</v>
      </c>
      <c r="D358">
        <v>123</v>
      </c>
      <c r="E358" s="1">
        <v>45303</v>
      </c>
      <c r="F358">
        <v>1</v>
      </c>
      <c r="G358">
        <v>3</v>
      </c>
      <c r="I358" t="s">
        <v>565</v>
      </c>
      <c r="J358" t="s">
        <v>23</v>
      </c>
      <c r="K358">
        <v>2</v>
      </c>
      <c r="L358">
        <v>1</v>
      </c>
      <c r="M358" t="s">
        <v>376</v>
      </c>
      <c r="N358">
        <v>690.65</v>
      </c>
      <c r="O358">
        <v>0</v>
      </c>
      <c r="P358" t="s">
        <v>561</v>
      </c>
    </row>
    <row r="359" spans="1:16" x14ac:dyDescent="0.25">
      <c r="A359" t="s">
        <v>155</v>
      </c>
      <c r="B359" t="s">
        <v>16</v>
      </c>
      <c r="C359" t="s">
        <v>22</v>
      </c>
      <c r="D359">
        <v>188</v>
      </c>
      <c r="E359" s="1">
        <v>45608</v>
      </c>
      <c r="F359">
        <v>9</v>
      </c>
      <c r="G359">
        <v>4</v>
      </c>
      <c r="H359">
        <v>1</v>
      </c>
      <c r="I359" t="s">
        <v>565</v>
      </c>
      <c r="J359" t="s">
        <v>18</v>
      </c>
      <c r="K359">
        <v>2</v>
      </c>
      <c r="L359">
        <v>4</v>
      </c>
      <c r="M359" t="s">
        <v>19</v>
      </c>
      <c r="N359">
        <v>686.39</v>
      </c>
      <c r="O359">
        <v>0</v>
      </c>
      <c r="P359" t="s">
        <v>557</v>
      </c>
    </row>
    <row r="360" spans="1:16" x14ac:dyDescent="0.25">
      <c r="A360" t="s">
        <v>156</v>
      </c>
      <c r="B360" t="s">
        <v>21</v>
      </c>
      <c r="C360" t="s">
        <v>22</v>
      </c>
      <c r="D360">
        <v>166</v>
      </c>
      <c r="E360" s="1">
        <v>45453</v>
      </c>
      <c r="F360">
        <v>10</v>
      </c>
      <c r="G360">
        <v>2</v>
      </c>
      <c r="H360">
        <v>2</v>
      </c>
      <c r="I360" t="s">
        <v>564</v>
      </c>
      <c r="J360" t="s">
        <v>31</v>
      </c>
      <c r="K360">
        <v>1</v>
      </c>
      <c r="L360">
        <v>0</v>
      </c>
      <c r="M360" t="s">
        <v>19</v>
      </c>
      <c r="N360">
        <v>107.23</v>
      </c>
      <c r="O360">
        <v>0</v>
      </c>
      <c r="P360" t="s">
        <v>557</v>
      </c>
    </row>
    <row r="361" spans="1:16" x14ac:dyDescent="0.25">
      <c r="A361" t="s">
        <v>157</v>
      </c>
      <c r="B361" t="s">
        <v>21</v>
      </c>
      <c r="C361" t="s">
        <v>17</v>
      </c>
      <c r="D361">
        <v>348</v>
      </c>
      <c r="E361" s="1">
        <v>45316</v>
      </c>
      <c r="F361">
        <v>4</v>
      </c>
      <c r="G361">
        <v>3</v>
      </c>
      <c r="H361">
        <v>0</v>
      </c>
      <c r="I361" t="s">
        <v>567</v>
      </c>
      <c r="J361" t="s">
        <v>23</v>
      </c>
      <c r="K361">
        <v>1</v>
      </c>
      <c r="L361">
        <v>4</v>
      </c>
      <c r="M361" t="s">
        <v>19</v>
      </c>
      <c r="N361">
        <v>87.58</v>
      </c>
      <c r="O361">
        <v>0</v>
      </c>
      <c r="P361" t="s">
        <v>561</v>
      </c>
    </row>
    <row r="362" spans="1:16" x14ac:dyDescent="0.25">
      <c r="A362" t="s">
        <v>321</v>
      </c>
      <c r="B362" t="s">
        <v>21</v>
      </c>
      <c r="C362" t="s">
        <v>35</v>
      </c>
      <c r="D362">
        <v>64</v>
      </c>
      <c r="E362" s="1">
        <v>45385</v>
      </c>
      <c r="F362">
        <v>2</v>
      </c>
      <c r="G362">
        <v>1</v>
      </c>
      <c r="H362">
        <v>2</v>
      </c>
      <c r="I362" t="s">
        <v>566</v>
      </c>
      <c r="J362" t="s">
        <v>29</v>
      </c>
      <c r="K362">
        <v>2</v>
      </c>
      <c r="L362">
        <v>3</v>
      </c>
      <c r="M362" t="s">
        <v>206</v>
      </c>
      <c r="N362">
        <v>700.93</v>
      </c>
      <c r="O362">
        <v>1</v>
      </c>
      <c r="P362" t="s">
        <v>561</v>
      </c>
    </row>
    <row r="363" spans="1:16" x14ac:dyDescent="0.25">
      <c r="A363" t="s">
        <v>158</v>
      </c>
      <c r="B363" t="s">
        <v>21</v>
      </c>
      <c r="C363" t="s">
        <v>35</v>
      </c>
      <c r="D363">
        <v>88</v>
      </c>
      <c r="E363" s="1">
        <v>45592</v>
      </c>
      <c r="F363">
        <v>11</v>
      </c>
      <c r="G363">
        <v>2</v>
      </c>
      <c r="H363">
        <v>2</v>
      </c>
      <c r="I363" t="s">
        <v>564</v>
      </c>
      <c r="J363" t="s">
        <v>23</v>
      </c>
      <c r="K363">
        <v>2</v>
      </c>
      <c r="L363">
        <v>0</v>
      </c>
      <c r="M363" t="s">
        <v>19</v>
      </c>
      <c r="N363">
        <v>653.88</v>
      </c>
      <c r="O363">
        <v>1</v>
      </c>
      <c r="P363" t="s">
        <v>561</v>
      </c>
    </row>
    <row r="364" spans="1:16" x14ac:dyDescent="0.25">
      <c r="A364" t="s">
        <v>159</v>
      </c>
      <c r="B364" t="s">
        <v>21</v>
      </c>
      <c r="C364" t="s">
        <v>35</v>
      </c>
      <c r="D364">
        <v>4</v>
      </c>
      <c r="E364" s="1">
        <v>45395</v>
      </c>
      <c r="F364">
        <v>12</v>
      </c>
      <c r="G364">
        <v>3</v>
      </c>
      <c r="I364" t="s">
        <v>564</v>
      </c>
      <c r="J364" t="s">
        <v>29</v>
      </c>
      <c r="K364">
        <v>2</v>
      </c>
      <c r="L364">
        <v>4</v>
      </c>
      <c r="M364" t="s">
        <v>19</v>
      </c>
      <c r="N364">
        <v>662.88</v>
      </c>
      <c r="O364">
        <v>1</v>
      </c>
      <c r="P364" t="s">
        <v>569</v>
      </c>
    </row>
    <row r="365" spans="1:16" x14ac:dyDescent="0.25">
      <c r="A365" t="s">
        <v>322</v>
      </c>
      <c r="B365" t="s">
        <v>16</v>
      </c>
      <c r="C365" t="s">
        <v>35</v>
      </c>
      <c r="D365">
        <v>210</v>
      </c>
      <c r="E365" s="1">
        <v>45646</v>
      </c>
      <c r="F365">
        <v>9</v>
      </c>
      <c r="G365">
        <v>4</v>
      </c>
      <c r="H365">
        <v>1</v>
      </c>
      <c r="I365" t="s">
        <v>565</v>
      </c>
      <c r="J365" t="s">
        <v>23</v>
      </c>
      <c r="K365">
        <v>3</v>
      </c>
      <c r="L365">
        <v>5</v>
      </c>
      <c r="M365" t="s">
        <v>206</v>
      </c>
      <c r="N365">
        <v>364.02</v>
      </c>
      <c r="O365">
        <v>0</v>
      </c>
      <c r="P365" t="s">
        <v>568</v>
      </c>
    </row>
    <row r="366" spans="1:16" x14ac:dyDescent="0.25">
      <c r="A366" t="s">
        <v>323</v>
      </c>
      <c r="B366" t="s">
        <v>21</v>
      </c>
      <c r="C366" t="s">
        <v>22</v>
      </c>
      <c r="D366">
        <v>97</v>
      </c>
      <c r="E366" s="1">
        <v>45389</v>
      </c>
      <c r="F366">
        <v>3</v>
      </c>
      <c r="G366">
        <v>3</v>
      </c>
      <c r="H366">
        <v>0</v>
      </c>
      <c r="I366" t="s">
        <v>567</v>
      </c>
      <c r="J366" t="s">
        <v>23</v>
      </c>
      <c r="K366">
        <v>2</v>
      </c>
      <c r="L366">
        <v>1</v>
      </c>
      <c r="M366" t="s">
        <v>206</v>
      </c>
      <c r="N366">
        <v>685.24</v>
      </c>
      <c r="O366">
        <v>1</v>
      </c>
      <c r="P366" t="s">
        <v>561</v>
      </c>
    </row>
    <row r="367" spans="1:16" x14ac:dyDescent="0.25">
      <c r="A367" t="s">
        <v>490</v>
      </c>
      <c r="B367" t="s">
        <v>21</v>
      </c>
      <c r="C367" t="s">
        <v>17</v>
      </c>
      <c r="D367">
        <v>31</v>
      </c>
      <c r="E367" s="1">
        <v>45340</v>
      </c>
      <c r="F367">
        <v>6</v>
      </c>
      <c r="G367">
        <v>3</v>
      </c>
      <c r="H367">
        <v>3</v>
      </c>
      <c r="I367" t="s">
        <v>564</v>
      </c>
      <c r="J367" t="s">
        <v>31</v>
      </c>
      <c r="K367">
        <v>1</v>
      </c>
      <c r="L367">
        <v>3</v>
      </c>
      <c r="M367" t="s">
        <v>376</v>
      </c>
      <c r="N367">
        <v>692.16</v>
      </c>
      <c r="O367">
        <v>0</v>
      </c>
      <c r="P367" t="s">
        <v>17</v>
      </c>
    </row>
    <row r="368" spans="1:16" x14ac:dyDescent="0.25">
      <c r="A368" t="s">
        <v>491</v>
      </c>
      <c r="B368" t="s">
        <v>16</v>
      </c>
      <c r="C368" t="s">
        <v>25</v>
      </c>
      <c r="D368">
        <v>54</v>
      </c>
      <c r="E368" s="1">
        <v>45541</v>
      </c>
      <c r="F368">
        <v>13</v>
      </c>
      <c r="G368">
        <v>1</v>
      </c>
      <c r="H368">
        <v>2</v>
      </c>
      <c r="I368" t="s">
        <v>566</v>
      </c>
      <c r="J368" t="s">
        <v>29</v>
      </c>
      <c r="K368">
        <v>3</v>
      </c>
      <c r="L368">
        <v>0</v>
      </c>
      <c r="M368" t="s">
        <v>376</v>
      </c>
      <c r="N368">
        <v>225.15</v>
      </c>
      <c r="O368">
        <v>1</v>
      </c>
      <c r="P368" t="s">
        <v>561</v>
      </c>
    </row>
    <row r="369" spans="1:16" x14ac:dyDescent="0.25">
      <c r="A369" t="s">
        <v>160</v>
      </c>
      <c r="B369" t="s">
        <v>21</v>
      </c>
      <c r="C369" t="s">
        <v>22</v>
      </c>
      <c r="D369">
        <v>308</v>
      </c>
      <c r="E369" s="1">
        <v>45514</v>
      </c>
      <c r="F369">
        <v>7</v>
      </c>
      <c r="G369">
        <v>1</v>
      </c>
      <c r="H369">
        <v>1</v>
      </c>
      <c r="I369" t="s">
        <v>565</v>
      </c>
      <c r="J369" t="s">
        <v>27</v>
      </c>
      <c r="K369">
        <v>3</v>
      </c>
      <c r="L369">
        <v>1</v>
      </c>
      <c r="M369" t="s">
        <v>19</v>
      </c>
      <c r="N369">
        <v>184.81</v>
      </c>
      <c r="O369">
        <v>0</v>
      </c>
      <c r="P369" t="s">
        <v>557</v>
      </c>
    </row>
    <row r="370" spans="1:16" x14ac:dyDescent="0.25">
      <c r="A370" t="s">
        <v>161</v>
      </c>
      <c r="B370" t="s">
        <v>21</v>
      </c>
      <c r="C370" t="s">
        <v>22</v>
      </c>
      <c r="D370">
        <v>155</v>
      </c>
      <c r="E370" s="1">
        <v>45459</v>
      </c>
      <c r="F370">
        <v>2</v>
      </c>
      <c r="G370">
        <v>1</v>
      </c>
      <c r="H370">
        <v>0</v>
      </c>
      <c r="I370" t="s">
        <v>566</v>
      </c>
      <c r="J370" t="s">
        <v>29</v>
      </c>
      <c r="K370">
        <v>0</v>
      </c>
      <c r="L370">
        <v>5</v>
      </c>
      <c r="M370" t="s">
        <v>19</v>
      </c>
      <c r="N370">
        <v>747.55</v>
      </c>
      <c r="O370">
        <v>0</v>
      </c>
      <c r="P370" t="s">
        <v>557</v>
      </c>
    </row>
    <row r="371" spans="1:16" x14ac:dyDescent="0.25">
      <c r="A371" t="s">
        <v>324</v>
      </c>
      <c r="B371" t="s">
        <v>21</v>
      </c>
      <c r="C371" t="s">
        <v>22</v>
      </c>
      <c r="D371">
        <v>131</v>
      </c>
      <c r="E371" s="1">
        <v>45345</v>
      </c>
      <c r="F371">
        <v>12</v>
      </c>
      <c r="G371">
        <v>3</v>
      </c>
      <c r="H371">
        <v>2</v>
      </c>
      <c r="I371" t="s">
        <v>566</v>
      </c>
      <c r="J371" t="s">
        <v>18</v>
      </c>
      <c r="K371">
        <v>3</v>
      </c>
      <c r="L371">
        <v>0</v>
      </c>
      <c r="M371" t="s">
        <v>206</v>
      </c>
      <c r="N371">
        <v>855.51</v>
      </c>
      <c r="O371">
        <v>0</v>
      </c>
      <c r="P371" t="s">
        <v>557</v>
      </c>
    </row>
    <row r="372" spans="1:16" x14ac:dyDescent="0.25">
      <c r="A372" t="s">
        <v>492</v>
      </c>
      <c r="B372" t="s">
        <v>16</v>
      </c>
      <c r="C372" t="s">
        <v>17</v>
      </c>
      <c r="D372">
        <v>173</v>
      </c>
      <c r="E372" s="1">
        <v>45324</v>
      </c>
      <c r="F372">
        <v>14</v>
      </c>
      <c r="G372">
        <v>2</v>
      </c>
      <c r="H372">
        <v>2</v>
      </c>
      <c r="I372" t="s">
        <v>567</v>
      </c>
      <c r="J372" t="s">
        <v>27</v>
      </c>
      <c r="K372">
        <v>0</v>
      </c>
      <c r="L372">
        <v>2</v>
      </c>
      <c r="M372" t="s">
        <v>376</v>
      </c>
      <c r="N372">
        <v>647.02</v>
      </c>
      <c r="O372">
        <v>0</v>
      </c>
      <c r="P372" t="s">
        <v>561</v>
      </c>
    </row>
    <row r="373" spans="1:16" x14ac:dyDescent="0.25">
      <c r="A373" t="s">
        <v>325</v>
      </c>
      <c r="B373" t="s">
        <v>21</v>
      </c>
      <c r="C373" t="s">
        <v>25</v>
      </c>
      <c r="D373">
        <v>360</v>
      </c>
      <c r="E373" s="1">
        <v>45368</v>
      </c>
      <c r="F373">
        <v>8</v>
      </c>
      <c r="G373">
        <v>3</v>
      </c>
      <c r="H373">
        <v>1</v>
      </c>
      <c r="I373" t="s">
        <v>564</v>
      </c>
      <c r="J373" t="s">
        <v>29</v>
      </c>
      <c r="K373">
        <v>1</v>
      </c>
      <c r="L373">
        <v>5</v>
      </c>
      <c r="M373" t="s">
        <v>206</v>
      </c>
      <c r="N373">
        <v>454.44</v>
      </c>
      <c r="O373">
        <v>1</v>
      </c>
      <c r="P373" t="s">
        <v>561</v>
      </c>
    </row>
    <row r="374" spans="1:16" x14ac:dyDescent="0.25">
      <c r="A374" t="s">
        <v>326</v>
      </c>
      <c r="B374" t="s">
        <v>21</v>
      </c>
      <c r="C374" t="s">
        <v>35</v>
      </c>
      <c r="D374">
        <v>329</v>
      </c>
      <c r="E374" s="1">
        <v>45477</v>
      </c>
      <c r="F374">
        <v>9</v>
      </c>
      <c r="G374">
        <v>4</v>
      </c>
      <c r="H374">
        <v>2</v>
      </c>
      <c r="I374" t="s">
        <v>564</v>
      </c>
      <c r="J374" t="s">
        <v>27</v>
      </c>
      <c r="K374">
        <v>2</v>
      </c>
      <c r="L374">
        <v>1</v>
      </c>
      <c r="M374" t="s">
        <v>206</v>
      </c>
      <c r="N374">
        <v>108.03</v>
      </c>
      <c r="O374">
        <v>0</v>
      </c>
      <c r="P374" t="s">
        <v>568</v>
      </c>
    </row>
    <row r="375" spans="1:16" x14ac:dyDescent="0.25">
      <c r="A375" t="s">
        <v>493</v>
      </c>
      <c r="B375" t="s">
        <v>16</v>
      </c>
      <c r="C375" t="s">
        <v>35</v>
      </c>
      <c r="D375">
        <v>103</v>
      </c>
      <c r="E375" s="1">
        <v>45513</v>
      </c>
      <c r="F375">
        <v>13</v>
      </c>
      <c r="G375">
        <v>4</v>
      </c>
      <c r="H375">
        <v>1</v>
      </c>
      <c r="I375" t="s">
        <v>565</v>
      </c>
      <c r="J375" t="s">
        <v>27</v>
      </c>
      <c r="K375">
        <v>1</v>
      </c>
      <c r="L375">
        <v>1</v>
      </c>
      <c r="M375" t="s">
        <v>376</v>
      </c>
      <c r="N375">
        <v>117.31</v>
      </c>
      <c r="O375">
        <v>1</v>
      </c>
      <c r="P375" t="s">
        <v>568</v>
      </c>
    </row>
    <row r="376" spans="1:16" x14ac:dyDescent="0.25">
      <c r="A376" t="s">
        <v>162</v>
      </c>
      <c r="B376" t="s">
        <v>21</v>
      </c>
      <c r="C376" t="s">
        <v>35</v>
      </c>
      <c r="D376">
        <v>358</v>
      </c>
      <c r="E376" s="1">
        <v>45490</v>
      </c>
      <c r="F376">
        <v>7</v>
      </c>
      <c r="G376">
        <v>1</v>
      </c>
      <c r="H376">
        <v>3</v>
      </c>
      <c r="I376" t="s">
        <v>566</v>
      </c>
      <c r="J376" t="s">
        <v>18</v>
      </c>
      <c r="K376">
        <v>2</v>
      </c>
      <c r="L376">
        <v>0</v>
      </c>
      <c r="M376" t="s">
        <v>19</v>
      </c>
      <c r="N376">
        <v>377.71</v>
      </c>
      <c r="O376">
        <v>1</v>
      </c>
      <c r="P376" t="s">
        <v>568</v>
      </c>
    </row>
    <row r="377" spans="1:16" x14ac:dyDescent="0.25">
      <c r="A377" t="s">
        <v>494</v>
      </c>
      <c r="B377" t="s">
        <v>16</v>
      </c>
      <c r="C377" t="s">
        <v>22</v>
      </c>
      <c r="D377">
        <v>156</v>
      </c>
      <c r="E377" s="1">
        <v>45369</v>
      </c>
      <c r="F377">
        <v>9</v>
      </c>
      <c r="G377">
        <v>3</v>
      </c>
      <c r="H377">
        <v>3</v>
      </c>
      <c r="I377" t="s">
        <v>566</v>
      </c>
      <c r="J377" t="s">
        <v>23</v>
      </c>
      <c r="K377">
        <v>0</v>
      </c>
      <c r="L377">
        <v>2</v>
      </c>
      <c r="M377" t="s">
        <v>376</v>
      </c>
      <c r="N377">
        <v>625.28</v>
      </c>
      <c r="O377">
        <v>0</v>
      </c>
      <c r="P377" t="s">
        <v>557</v>
      </c>
    </row>
    <row r="378" spans="1:16" x14ac:dyDescent="0.25">
      <c r="A378" t="s">
        <v>327</v>
      </c>
      <c r="B378" t="s">
        <v>16</v>
      </c>
      <c r="C378" t="s">
        <v>25</v>
      </c>
      <c r="D378">
        <v>242</v>
      </c>
      <c r="E378" s="1">
        <v>45302</v>
      </c>
      <c r="F378">
        <v>13</v>
      </c>
      <c r="G378">
        <v>3</v>
      </c>
      <c r="H378">
        <v>2</v>
      </c>
      <c r="I378" t="s">
        <v>566</v>
      </c>
      <c r="J378" t="s">
        <v>18</v>
      </c>
      <c r="K378">
        <v>1</v>
      </c>
      <c r="L378">
        <v>5</v>
      </c>
      <c r="M378" t="s">
        <v>206</v>
      </c>
      <c r="N378">
        <v>630.58000000000004</v>
      </c>
      <c r="O378">
        <v>0</v>
      </c>
      <c r="P378" t="s">
        <v>561</v>
      </c>
    </row>
    <row r="379" spans="1:16" x14ac:dyDescent="0.25">
      <c r="A379" t="s">
        <v>163</v>
      </c>
      <c r="B379" t="s">
        <v>21</v>
      </c>
      <c r="C379" t="s">
        <v>22</v>
      </c>
      <c r="D379">
        <v>273</v>
      </c>
      <c r="E379" s="1">
        <v>45580</v>
      </c>
      <c r="F379">
        <v>1</v>
      </c>
      <c r="G379">
        <v>4</v>
      </c>
      <c r="H379">
        <v>1</v>
      </c>
      <c r="I379" t="s">
        <v>567</v>
      </c>
      <c r="J379" t="s">
        <v>23</v>
      </c>
      <c r="K379">
        <v>0</v>
      </c>
      <c r="L379">
        <v>5</v>
      </c>
      <c r="M379" t="s">
        <v>19</v>
      </c>
      <c r="N379">
        <v>844.9</v>
      </c>
      <c r="O379">
        <v>0</v>
      </c>
      <c r="P379" t="s">
        <v>557</v>
      </c>
    </row>
    <row r="380" spans="1:16" x14ac:dyDescent="0.25">
      <c r="A380" t="s">
        <v>328</v>
      </c>
      <c r="B380" t="s">
        <v>21</v>
      </c>
      <c r="C380" t="s">
        <v>35</v>
      </c>
      <c r="D380">
        <v>95</v>
      </c>
      <c r="E380" s="1">
        <v>45468</v>
      </c>
      <c r="F380">
        <v>2</v>
      </c>
      <c r="G380">
        <v>3</v>
      </c>
      <c r="H380">
        <v>3</v>
      </c>
      <c r="I380" t="s">
        <v>564</v>
      </c>
      <c r="J380" t="s">
        <v>29</v>
      </c>
      <c r="K380">
        <v>0</v>
      </c>
      <c r="L380">
        <v>4</v>
      </c>
      <c r="M380" t="s">
        <v>206</v>
      </c>
      <c r="N380">
        <v>451.36</v>
      </c>
      <c r="O380">
        <v>1</v>
      </c>
      <c r="P380" t="s">
        <v>561</v>
      </c>
    </row>
    <row r="381" spans="1:16" x14ac:dyDescent="0.25">
      <c r="A381" t="s">
        <v>495</v>
      </c>
      <c r="B381" t="s">
        <v>16</v>
      </c>
      <c r="C381" t="s">
        <v>22</v>
      </c>
      <c r="D381">
        <v>176</v>
      </c>
      <c r="E381" s="1">
        <v>45552</v>
      </c>
      <c r="F381">
        <v>9</v>
      </c>
      <c r="G381">
        <v>1</v>
      </c>
      <c r="H381">
        <v>1</v>
      </c>
      <c r="I381" t="s">
        <v>564</v>
      </c>
      <c r="J381" t="s">
        <v>29</v>
      </c>
      <c r="K381">
        <v>2</v>
      </c>
      <c r="L381">
        <v>0</v>
      </c>
      <c r="M381" t="s">
        <v>376</v>
      </c>
      <c r="N381">
        <v>857.86</v>
      </c>
      <c r="O381">
        <v>1</v>
      </c>
      <c r="P381" t="s">
        <v>557</v>
      </c>
    </row>
    <row r="382" spans="1:16" x14ac:dyDescent="0.25">
      <c r="A382" t="s">
        <v>496</v>
      </c>
      <c r="B382" t="s">
        <v>21</v>
      </c>
      <c r="C382" t="s">
        <v>25</v>
      </c>
      <c r="D382">
        <v>292</v>
      </c>
      <c r="E382" s="1">
        <v>45637</v>
      </c>
      <c r="F382">
        <v>6</v>
      </c>
      <c r="G382">
        <v>4</v>
      </c>
      <c r="H382">
        <v>3</v>
      </c>
      <c r="I382" t="s">
        <v>566</v>
      </c>
      <c r="J382" t="s">
        <v>29</v>
      </c>
      <c r="K382">
        <v>1</v>
      </c>
      <c r="L382">
        <v>2</v>
      </c>
      <c r="M382" t="s">
        <v>376</v>
      </c>
      <c r="N382">
        <v>858.43</v>
      </c>
      <c r="O382">
        <v>1</v>
      </c>
      <c r="P382" t="s">
        <v>561</v>
      </c>
    </row>
    <row r="383" spans="1:16" x14ac:dyDescent="0.25">
      <c r="A383" t="s">
        <v>497</v>
      </c>
      <c r="B383" t="s">
        <v>21</v>
      </c>
      <c r="C383" t="s">
        <v>22</v>
      </c>
      <c r="D383">
        <v>13</v>
      </c>
      <c r="E383" s="1">
        <v>45343</v>
      </c>
      <c r="F383">
        <v>4</v>
      </c>
      <c r="G383">
        <v>3</v>
      </c>
      <c r="H383">
        <v>1</v>
      </c>
      <c r="I383" t="s">
        <v>566</v>
      </c>
      <c r="J383" t="s">
        <v>27</v>
      </c>
      <c r="K383">
        <v>1</v>
      </c>
      <c r="L383">
        <v>3</v>
      </c>
      <c r="M383" t="s">
        <v>376</v>
      </c>
      <c r="N383">
        <v>343.73</v>
      </c>
      <c r="O383">
        <v>1</v>
      </c>
      <c r="P383" t="s">
        <v>561</v>
      </c>
    </row>
    <row r="384" spans="1:16" x14ac:dyDescent="0.25">
      <c r="A384" t="s">
        <v>164</v>
      </c>
      <c r="B384" t="s">
        <v>16</v>
      </c>
      <c r="C384" t="s">
        <v>35</v>
      </c>
      <c r="D384">
        <v>352</v>
      </c>
      <c r="E384" s="1">
        <v>45527</v>
      </c>
      <c r="F384">
        <v>7</v>
      </c>
      <c r="G384">
        <v>4</v>
      </c>
      <c r="H384">
        <v>0</v>
      </c>
      <c r="I384" t="s">
        <v>567</v>
      </c>
      <c r="J384" t="s">
        <v>27</v>
      </c>
      <c r="K384">
        <v>3</v>
      </c>
      <c r="L384">
        <v>4</v>
      </c>
      <c r="M384" t="s">
        <v>19</v>
      </c>
      <c r="N384">
        <v>391.8</v>
      </c>
      <c r="O384">
        <v>0</v>
      </c>
      <c r="P384" t="s">
        <v>568</v>
      </c>
    </row>
    <row r="385" spans="1:16" x14ac:dyDescent="0.25">
      <c r="A385" t="s">
        <v>498</v>
      </c>
      <c r="B385" t="s">
        <v>16</v>
      </c>
      <c r="C385" t="s">
        <v>22</v>
      </c>
      <c r="D385">
        <v>53</v>
      </c>
      <c r="E385" s="1">
        <v>45541</v>
      </c>
      <c r="F385">
        <v>1</v>
      </c>
      <c r="G385">
        <v>4</v>
      </c>
      <c r="H385">
        <v>0</v>
      </c>
      <c r="I385" t="s">
        <v>566</v>
      </c>
      <c r="J385" t="s">
        <v>29</v>
      </c>
      <c r="K385">
        <v>3</v>
      </c>
      <c r="L385">
        <v>5</v>
      </c>
      <c r="M385" t="s">
        <v>376</v>
      </c>
      <c r="N385">
        <v>641.80999999999995</v>
      </c>
      <c r="O385">
        <v>1</v>
      </c>
      <c r="P385" t="s">
        <v>561</v>
      </c>
    </row>
    <row r="386" spans="1:16" x14ac:dyDescent="0.25">
      <c r="A386" t="s">
        <v>165</v>
      </c>
      <c r="B386" t="s">
        <v>21</v>
      </c>
      <c r="C386" t="s">
        <v>17</v>
      </c>
      <c r="D386">
        <v>204</v>
      </c>
      <c r="E386" s="1">
        <v>45325</v>
      </c>
      <c r="F386">
        <v>2</v>
      </c>
      <c r="G386">
        <v>3</v>
      </c>
      <c r="H386">
        <v>3</v>
      </c>
      <c r="I386" t="s">
        <v>566</v>
      </c>
      <c r="J386" t="s">
        <v>18</v>
      </c>
      <c r="K386">
        <v>2</v>
      </c>
      <c r="L386">
        <v>5</v>
      </c>
      <c r="M386" t="s">
        <v>19</v>
      </c>
      <c r="N386">
        <v>135.41999999999999</v>
      </c>
      <c r="O386">
        <v>1</v>
      </c>
      <c r="P386" t="s">
        <v>561</v>
      </c>
    </row>
    <row r="387" spans="1:16" x14ac:dyDescent="0.25">
      <c r="A387" t="s">
        <v>329</v>
      </c>
      <c r="B387" t="s">
        <v>21</v>
      </c>
      <c r="C387" t="s">
        <v>22</v>
      </c>
      <c r="D387">
        <v>245</v>
      </c>
      <c r="E387" s="1">
        <v>45464</v>
      </c>
      <c r="F387">
        <v>11</v>
      </c>
      <c r="G387">
        <v>2</v>
      </c>
      <c r="H387">
        <v>3</v>
      </c>
      <c r="I387" t="s">
        <v>566</v>
      </c>
      <c r="J387" t="s">
        <v>27</v>
      </c>
      <c r="K387">
        <v>3</v>
      </c>
      <c r="L387">
        <v>4</v>
      </c>
      <c r="M387" t="s">
        <v>206</v>
      </c>
      <c r="N387">
        <v>156.99</v>
      </c>
      <c r="O387">
        <v>0</v>
      </c>
      <c r="P387" t="s">
        <v>557</v>
      </c>
    </row>
    <row r="388" spans="1:16" x14ac:dyDescent="0.25">
      <c r="A388" t="s">
        <v>499</v>
      </c>
      <c r="B388" t="s">
        <v>21</v>
      </c>
      <c r="C388" t="s">
        <v>17</v>
      </c>
      <c r="D388">
        <v>39</v>
      </c>
      <c r="E388" s="1">
        <v>45629</v>
      </c>
      <c r="F388">
        <v>8</v>
      </c>
      <c r="G388">
        <v>4</v>
      </c>
      <c r="H388">
        <v>0</v>
      </c>
      <c r="I388" t="s">
        <v>567</v>
      </c>
      <c r="J388" t="s">
        <v>31</v>
      </c>
      <c r="K388">
        <v>3</v>
      </c>
      <c r="L388">
        <v>5</v>
      </c>
      <c r="M388" t="s">
        <v>376</v>
      </c>
      <c r="N388">
        <v>860.41</v>
      </c>
      <c r="O388">
        <v>1</v>
      </c>
      <c r="P388" t="s">
        <v>17</v>
      </c>
    </row>
    <row r="389" spans="1:16" x14ac:dyDescent="0.25">
      <c r="A389" t="s">
        <v>500</v>
      </c>
      <c r="B389" t="s">
        <v>16</v>
      </c>
      <c r="C389" t="s">
        <v>17</v>
      </c>
      <c r="D389">
        <v>251</v>
      </c>
      <c r="E389" s="1">
        <v>45452</v>
      </c>
      <c r="F389">
        <v>14</v>
      </c>
      <c r="G389">
        <v>4</v>
      </c>
      <c r="H389">
        <v>3</v>
      </c>
      <c r="I389" t="s">
        <v>564</v>
      </c>
      <c r="J389" t="s">
        <v>23</v>
      </c>
      <c r="K389">
        <v>3</v>
      </c>
      <c r="L389">
        <v>3</v>
      </c>
      <c r="M389" t="s">
        <v>376</v>
      </c>
      <c r="N389">
        <v>602.38</v>
      </c>
      <c r="O389">
        <v>0</v>
      </c>
      <c r="P389" t="s">
        <v>561</v>
      </c>
    </row>
    <row r="390" spans="1:16" x14ac:dyDescent="0.25">
      <c r="A390" t="s">
        <v>330</v>
      </c>
      <c r="B390" t="s">
        <v>16</v>
      </c>
      <c r="C390" t="s">
        <v>25</v>
      </c>
      <c r="D390">
        <v>267</v>
      </c>
      <c r="E390" s="1">
        <v>45600</v>
      </c>
      <c r="F390">
        <v>6</v>
      </c>
      <c r="G390">
        <v>3</v>
      </c>
      <c r="H390">
        <v>2</v>
      </c>
      <c r="I390" t="s">
        <v>565</v>
      </c>
      <c r="J390" t="s">
        <v>18</v>
      </c>
      <c r="K390">
        <v>3</v>
      </c>
      <c r="L390">
        <v>0</v>
      </c>
      <c r="M390" t="s">
        <v>206</v>
      </c>
      <c r="N390">
        <v>888.57</v>
      </c>
      <c r="O390">
        <v>0</v>
      </c>
      <c r="P390" t="s">
        <v>561</v>
      </c>
    </row>
    <row r="391" spans="1:16" x14ac:dyDescent="0.25">
      <c r="A391" t="s">
        <v>501</v>
      </c>
      <c r="B391" t="s">
        <v>16</v>
      </c>
      <c r="C391" t="s">
        <v>25</v>
      </c>
      <c r="D391">
        <v>221</v>
      </c>
      <c r="E391" s="1">
        <v>45518</v>
      </c>
      <c r="F391">
        <v>13</v>
      </c>
      <c r="G391">
        <v>1</v>
      </c>
      <c r="H391">
        <v>1</v>
      </c>
      <c r="I391" t="s">
        <v>566</v>
      </c>
      <c r="J391" t="s">
        <v>27</v>
      </c>
      <c r="K391">
        <v>0</v>
      </c>
      <c r="L391">
        <v>4</v>
      </c>
      <c r="M391" t="s">
        <v>376</v>
      </c>
      <c r="N391">
        <v>144.1</v>
      </c>
      <c r="O391">
        <v>0</v>
      </c>
      <c r="P391" t="s">
        <v>561</v>
      </c>
    </row>
    <row r="392" spans="1:16" x14ac:dyDescent="0.25">
      <c r="A392" t="s">
        <v>331</v>
      </c>
      <c r="B392" t="s">
        <v>16</v>
      </c>
      <c r="C392" t="s">
        <v>17</v>
      </c>
      <c r="D392">
        <v>321</v>
      </c>
      <c r="E392" s="1">
        <v>45316</v>
      </c>
      <c r="F392">
        <v>10</v>
      </c>
      <c r="G392">
        <v>3</v>
      </c>
      <c r="H392">
        <v>0</v>
      </c>
      <c r="I392" t="s">
        <v>565</v>
      </c>
      <c r="J392" t="s">
        <v>31</v>
      </c>
      <c r="K392">
        <v>3</v>
      </c>
      <c r="L392">
        <v>2</v>
      </c>
      <c r="M392" t="s">
        <v>206</v>
      </c>
      <c r="N392">
        <v>242.76</v>
      </c>
      <c r="O392">
        <v>0</v>
      </c>
      <c r="P392" t="s">
        <v>561</v>
      </c>
    </row>
    <row r="393" spans="1:16" x14ac:dyDescent="0.25">
      <c r="A393" t="s">
        <v>332</v>
      </c>
      <c r="B393" t="s">
        <v>21</v>
      </c>
      <c r="C393" t="s">
        <v>17</v>
      </c>
      <c r="D393">
        <v>91</v>
      </c>
      <c r="E393" s="1">
        <v>45428</v>
      </c>
      <c r="F393">
        <v>10</v>
      </c>
      <c r="G393">
        <v>2</v>
      </c>
      <c r="H393">
        <v>1</v>
      </c>
      <c r="I393" t="s">
        <v>564</v>
      </c>
      <c r="J393" t="s">
        <v>27</v>
      </c>
      <c r="K393">
        <v>3</v>
      </c>
      <c r="L393">
        <v>5</v>
      </c>
      <c r="M393" t="s">
        <v>206</v>
      </c>
      <c r="N393">
        <v>405.25</v>
      </c>
      <c r="O393">
        <v>1</v>
      </c>
      <c r="P393" t="s">
        <v>17</v>
      </c>
    </row>
    <row r="394" spans="1:16" x14ac:dyDescent="0.25">
      <c r="A394" t="s">
        <v>333</v>
      </c>
      <c r="B394" t="s">
        <v>21</v>
      </c>
      <c r="C394" t="s">
        <v>17</v>
      </c>
      <c r="D394">
        <v>7</v>
      </c>
      <c r="E394" s="1">
        <v>45445</v>
      </c>
      <c r="F394">
        <v>2</v>
      </c>
      <c r="G394">
        <v>2</v>
      </c>
      <c r="H394">
        <v>0</v>
      </c>
      <c r="I394" t="s">
        <v>567</v>
      </c>
      <c r="J394" t="s">
        <v>29</v>
      </c>
      <c r="K394">
        <v>0</v>
      </c>
      <c r="L394">
        <v>0</v>
      </c>
      <c r="M394" t="s">
        <v>206</v>
      </c>
      <c r="N394">
        <v>964.09</v>
      </c>
      <c r="O394">
        <v>0</v>
      </c>
      <c r="P394" t="s">
        <v>17</v>
      </c>
    </row>
    <row r="395" spans="1:16" x14ac:dyDescent="0.25">
      <c r="A395" t="s">
        <v>166</v>
      </c>
      <c r="B395" t="s">
        <v>16</v>
      </c>
      <c r="C395" t="s">
        <v>35</v>
      </c>
      <c r="D395">
        <v>255</v>
      </c>
      <c r="E395" s="1">
        <v>45641</v>
      </c>
      <c r="F395">
        <v>4</v>
      </c>
      <c r="G395">
        <v>1</v>
      </c>
      <c r="H395">
        <v>3</v>
      </c>
      <c r="I395" t="s">
        <v>564</v>
      </c>
      <c r="J395" t="s">
        <v>27</v>
      </c>
      <c r="K395">
        <v>1</v>
      </c>
      <c r="L395">
        <v>5</v>
      </c>
      <c r="M395" t="s">
        <v>19</v>
      </c>
      <c r="N395">
        <v>512.67999999999995</v>
      </c>
      <c r="O395">
        <v>1</v>
      </c>
      <c r="P395" t="s">
        <v>568</v>
      </c>
    </row>
    <row r="396" spans="1:16" x14ac:dyDescent="0.25">
      <c r="A396" t="s">
        <v>167</v>
      </c>
      <c r="B396" t="s">
        <v>21</v>
      </c>
      <c r="C396" t="s">
        <v>22</v>
      </c>
      <c r="D396">
        <v>326</v>
      </c>
      <c r="E396" s="1">
        <v>45433</v>
      </c>
      <c r="F396">
        <v>12</v>
      </c>
      <c r="G396">
        <v>2</v>
      </c>
      <c r="I396" t="s">
        <v>567</v>
      </c>
      <c r="J396" t="s">
        <v>18</v>
      </c>
      <c r="K396">
        <v>0</v>
      </c>
      <c r="L396">
        <v>1</v>
      </c>
      <c r="M396" t="s">
        <v>19</v>
      </c>
      <c r="N396">
        <v>482.58</v>
      </c>
      <c r="O396">
        <v>1</v>
      </c>
      <c r="P396" t="s">
        <v>557</v>
      </c>
    </row>
    <row r="397" spans="1:16" x14ac:dyDescent="0.25">
      <c r="A397" t="s">
        <v>502</v>
      </c>
      <c r="B397" t="s">
        <v>16</v>
      </c>
      <c r="C397" t="s">
        <v>22</v>
      </c>
      <c r="D397">
        <v>323</v>
      </c>
      <c r="E397" s="1">
        <v>45547</v>
      </c>
      <c r="F397">
        <v>14</v>
      </c>
      <c r="G397">
        <v>1</v>
      </c>
      <c r="H397">
        <v>0</v>
      </c>
      <c r="I397" t="s">
        <v>566</v>
      </c>
      <c r="J397" t="s">
        <v>18</v>
      </c>
      <c r="K397">
        <v>1</v>
      </c>
      <c r="L397">
        <v>4</v>
      </c>
      <c r="M397" t="s">
        <v>376</v>
      </c>
      <c r="N397">
        <v>919.81</v>
      </c>
      <c r="O397">
        <v>1</v>
      </c>
      <c r="P397" t="s">
        <v>557</v>
      </c>
    </row>
    <row r="398" spans="1:16" x14ac:dyDescent="0.25">
      <c r="A398" t="s">
        <v>503</v>
      </c>
      <c r="B398" t="s">
        <v>21</v>
      </c>
      <c r="C398" t="s">
        <v>17</v>
      </c>
      <c r="D398">
        <v>352</v>
      </c>
      <c r="E398" s="1">
        <v>45395</v>
      </c>
      <c r="F398">
        <v>1</v>
      </c>
      <c r="G398">
        <v>3</v>
      </c>
      <c r="H398">
        <v>0</v>
      </c>
      <c r="I398" t="s">
        <v>565</v>
      </c>
      <c r="J398" t="s">
        <v>23</v>
      </c>
      <c r="K398">
        <v>3</v>
      </c>
      <c r="L398">
        <v>4</v>
      </c>
      <c r="M398" t="s">
        <v>376</v>
      </c>
      <c r="N398">
        <v>450.22</v>
      </c>
      <c r="O398">
        <v>0</v>
      </c>
      <c r="P398" t="s">
        <v>561</v>
      </c>
    </row>
    <row r="399" spans="1:16" x14ac:dyDescent="0.25">
      <c r="A399" t="s">
        <v>168</v>
      </c>
      <c r="B399" t="s">
        <v>21</v>
      </c>
      <c r="C399" t="s">
        <v>25</v>
      </c>
      <c r="D399">
        <v>234</v>
      </c>
      <c r="E399" s="1">
        <v>45572</v>
      </c>
      <c r="F399">
        <v>11</v>
      </c>
      <c r="G399">
        <v>1</v>
      </c>
      <c r="H399">
        <v>1</v>
      </c>
      <c r="I399" t="s">
        <v>567</v>
      </c>
      <c r="J399" t="s">
        <v>18</v>
      </c>
      <c r="K399">
        <v>0</v>
      </c>
      <c r="L399">
        <v>5</v>
      </c>
      <c r="M399" t="s">
        <v>19</v>
      </c>
      <c r="N399">
        <v>623.84</v>
      </c>
      <c r="O399">
        <v>0</v>
      </c>
      <c r="P399" t="s">
        <v>561</v>
      </c>
    </row>
    <row r="400" spans="1:16" x14ac:dyDescent="0.25">
      <c r="A400" t="s">
        <v>334</v>
      </c>
      <c r="B400" t="s">
        <v>21</v>
      </c>
      <c r="C400" t="s">
        <v>25</v>
      </c>
      <c r="D400">
        <v>7</v>
      </c>
      <c r="E400" s="1">
        <v>45532</v>
      </c>
      <c r="F400">
        <v>14</v>
      </c>
      <c r="G400">
        <v>1</v>
      </c>
      <c r="H400">
        <v>1</v>
      </c>
      <c r="I400" t="s">
        <v>566</v>
      </c>
      <c r="J400" t="s">
        <v>18</v>
      </c>
      <c r="K400">
        <v>1</v>
      </c>
      <c r="L400">
        <v>0</v>
      </c>
      <c r="M400" t="s">
        <v>206</v>
      </c>
      <c r="N400">
        <v>590.55999999999995</v>
      </c>
      <c r="O400">
        <v>0</v>
      </c>
      <c r="P400" t="s">
        <v>561</v>
      </c>
    </row>
    <row r="401" spans="1:16" x14ac:dyDescent="0.25">
      <c r="A401" t="s">
        <v>504</v>
      </c>
      <c r="B401" t="s">
        <v>16</v>
      </c>
      <c r="C401" t="s">
        <v>25</v>
      </c>
      <c r="D401">
        <v>211</v>
      </c>
      <c r="E401" s="1">
        <v>45516</v>
      </c>
      <c r="F401">
        <v>8</v>
      </c>
      <c r="G401">
        <v>2</v>
      </c>
      <c r="H401">
        <v>3</v>
      </c>
      <c r="I401" t="s">
        <v>565</v>
      </c>
      <c r="J401" t="s">
        <v>31</v>
      </c>
      <c r="K401">
        <v>0</v>
      </c>
      <c r="L401">
        <v>5</v>
      </c>
      <c r="M401" t="s">
        <v>376</v>
      </c>
      <c r="N401">
        <v>186.96</v>
      </c>
      <c r="O401">
        <v>1</v>
      </c>
      <c r="P401" t="s">
        <v>561</v>
      </c>
    </row>
    <row r="402" spans="1:16" x14ac:dyDescent="0.25">
      <c r="A402" t="s">
        <v>505</v>
      </c>
      <c r="B402" t="s">
        <v>16</v>
      </c>
      <c r="C402" t="s">
        <v>25</v>
      </c>
      <c r="D402">
        <v>169</v>
      </c>
      <c r="E402" s="1">
        <v>45621</v>
      </c>
      <c r="F402">
        <v>5</v>
      </c>
      <c r="G402">
        <v>4</v>
      </c>
      <c r="H402">
        <v>1</v>
      </c>
      <c r="I402" t="s">
        <v>564</v>
      </c>
      <c r="J402" t="s">
        <v>18</v>
      </c>
      <c r="K402">
        <v>2</v>
      </c>
      <c r="L402">
        <v>4</v>
      </c>
      <c r="M402" t="s">
        <v>376</v>
      </c>
      <c r="N402">
        <v>355.94</v>
      </c>
      <c r="O402">
        <v>1</v>
      </c>
      <c r="P402" t="s">
        <v>561</v>
      </c>
    </row>
    <row r="403" spans="1:16" x14ac:dyDescent="0.25">
      <c r="A403" t="s">
        <v>335</v>
      </c>
      <c r="B403" t="s">
        <v>16</v>
      </c>
      <c r="C403" t="s">
        <v>22</v>
      </c>
      <c r="D403">
        <v>319</v>
      </c>
      <c r="E403" s="1">
        <v>45391</v>
      </c>
      <c r="F403">
        <v>12</v>
      </c>
      <c r="G403">
        <v>2</v>
      </c>
      <c r="H403">
        <v>1</v>
      </c>
      <c r="I403" t="s">
        <v>566</v>
      </c>
      <c r="J403" t="s">
        <v>23</v>
      </c>
      <c r="K403">
        <v>2</v>
      </c>
      <c r="L403">
        <v>5</v>
      </c>
      <c r="M403" t="s">
        <v>206</v>
      </c>
      <c r="N403">
        <v>306.36</v>
      </c>
      <c r="O403">
        <v>1</v>
      </c>
      <c r="P403" t="s">
        <v>557</v>
      </c>
    </row>
    <row r="404" spans="1:16" x14ac:dyDescent="0.25">
      <c r="A404" t="s">
        <v>506</v>
      </c>
      <c r="B404" t="s">
        <v>16</v>
      </c>
      <c r="C404" t="s">
        <v>17</v>
      </c>
      <c r="D404">
        <v>8</v>
      </c>
      <c r="E404" s="1">
        <v>45414</v>
      </c>
      <c r="F404">
        <v>11</v>
      </c>
      <c r="G404">
        <v>4</v>
      </c>
      <c r="H404">
        <v>1</v>
      </c>
      <c r="I404" t="s">
        <v>566</v>
      </c>
      <c r="J404" t="s">
        <v>18</v>
      </c>
      <c r="K404">
        <v>2</v>
      </c>
      <c r="L404">
        <v>4</v>
      </c>
      <c r="M404" t="s">
        <v>376</v>
      </c>
      <c r="N404">
        <v>683.24</v>
      </c>
      <c r="O404">
        <v>0</v>
      </c>
      <c r="P404" t="s">
        <v>17</v>
      </c>
    </row>
    <row r="405" spans="1:16" x14ac:dyDescent="0.25">
      <c r="A405" t="s">
        <v>336</v>
      </c>
      <c r="B405" t="s">
        <v>16</v>
      </c>
      <c r="C405" t="s">
        <v>17</v>
      </c>
      <c r="D405">
        <v>319</v>
      </c>
      <c r="E405" s="1">
        <v>45608</v>
      </c>
      <c r="F405">
        <v>5</v>
      </c>
      <c r="G405">
        <v>3</v>
      </c>
      <c r="H405">
        <v>0</v>
      </c>
      <c r="I405" t="s">
        <v>566</v>
      </c>
      <c r="J405" t="s">
        <v>31</v>
      </c>
      <c r="K405">
        <v>1</v>
      </c>
      <c r="L405">
        <v>1</v>
      </c>
      <c r="M405" t="s">
        <v>206</v>
      </c>
      <c r="N405">
        <v>689.09</v>
      </c>
      <c r="O405">
        <v>1</v>
      </c>
      <c r="P405" t="s">
        <v>561</v>
      </c>
    </row>
    <row r="406" spans="1:16" x14ac:dyDescent="0.25">
      <c r="A406" t="s">
        <v>337</v>
      </c>
      <c r="B406" t="s">
        <v>16</v>
      </c>
      <c r="C406" t="s">
        <v>25</v>
      </c>
      <c r="D406">
        <v>222</v>
      </c>
      <c r="E406" s="1">
        <v>45344</v>
      </c>
      <c r="F406">
        <v>2</v>
      </c>
      <c r="G406">
        <v>1</v>
      </c>
      <c r="H406">
        <v>3</v>
      </c>
      <c r="I406" t="s">
        <v>567</v>
      </c>
      <c r="J406" t="s">
        <v>29</v>
      </c>
      <c r="K406">
        <v>0</v>
      </c>
      <c r="L406">
        <v>2</v>
      </c>
      <c r="M406" t="s">
        <v>206</v>
      </c>
      <c r="N406">
        <v>876.34</v>
      </c>
      <c r="O406">
        <v>1</v>
      </c>
      <c r="P406" t="s">
        <v>561</v>
      </c>
    </row>
    <row r="407" spans="1:16" x14ac:dyDescent="0.25">
      <c r="A407" t="s">
        <v>507</v>
      </c>
      <c r="B407" t="s">
        <v>16</v>
      </c>
      <c r="C407" t="s">
        <v>35</v>
      </c>
      <c r="D407">
        <v>148</v>
      </c>
      <c r="E407" s="1">
        <v>45545</v>
      </c>
      <c r="F407">
        <v>2</v>
      </c>
      <c r="G407">
        <v>2</v>
      </c>
      <c r="H407">
        <v>0</v>
      </c>
      <c r="I407" t="s">
        <v>565</v>
      </c>
      <c r="J407" t="s">
        <v>18</v>
      </c>
      <c r="K407">
        <v>2</v>
      </c>
      <c r="L407">
        <v>4</v>
      </c>
      <c r="M407" t="s">
        <v>376</v>
      </c>
      <c r="N407">
        <v>131.97999999999999</v>
      </c>
      <c r="O407">
        <v>0</v>
      </c>
      <c r="P407" t="s">
        <v>568</v>
      </c>
    </row>
    <row r="408" spans="1:16" x14ac:dyDescent="0.25">
      <c r="A408" t="s">
        <v>508</v>
      </c>
      <c r="B408" t="s">
        <v>16</v>
      </c>
      <c r="C408" t="s">
        <v>17</v>
      </c>
      <c r="D408">
        <v>317</v>
      </c>
      <c r="E408" s="1">
        <v>45327</v>
      </c>
      <c r="F408">
        <v>2</v>
      </c>
      <c r="G408">
        <v>2</v>
      </c>
      <c r="H408">
        <v>1</v>
      </c>
      <c r="I408" t="s">
        <v>564</v>
      </c>
      <c r="J408" t="s">
        <v>29</v>
      </c>
      <c r="K408">
        <v>1</v>
      </c>
      <c r="L408">
        <v>4</v>
      </c>
      <c r="M408" t="s">
        <v>376</v>
      </c>
      <c r="N408">
        <v>790.74</v>
      </c>
      <c r="O408">
        <v>0</v>
      </c>
      <c r="P408" t="s">
        <v>561</v>
      </c>
    </row>
    <row r="409" spans="1:16" x14ac:dyDescent="0.25">
      <c r="A409" t="s">
        <v>509</v>
      </c>
      <c r="B409" t="s">
        <v>21</v>
      </c>
      <c r="C409" t="s">
        <v>25</v>
      </c>
      <c r="D409">
        <v>337</v>
      </c>
      <c r="E409" s="1">
        <v>45405</v>
      </c>
      <c r="F409">
        <v>13</v>
      </c>
      <c r="G409">
        <v>4</v>
      </c>
      <c r="H409">
        <v>2</v>
      </c>
      <c r="I409" t="s">
        <v>567</v>
      </c>
      <c r="J409" t="s">
        <v>31</v>
      </c>
      <c r="K409">
        <v>2</v>
      </c>
      <c r="L409">
        <v>4</v>
      </c>
      <c r="M409" t="s">
        <v>376</v>
      </c>
      <c r="N409">
        <v>457.85</v>
      </c>
      <c r="O409">
        <v>1</v>
      </c>
      <c r="P409" t="s">
        <v>561</v>
      </c>
    </row>
    <row r="410" spans="1:16" x14ac:dyDescent="0.25">
      <c r="A410" t="s">
        <v>338</v>
      </c>
      <c r="B410" t="s">
        <v>16</v>
      </c>
      <c r="C410" t="s">
        <v>17</v>
      </c>
      <c r="D410">
        <v>6</v>
      </c>
      <c r="E410" s="1">
        <v>45300</v>
      </c>
      <c r="F410">
        <v>11</v>
      </c>
      <c r="G410">
        <v>1</v>
      </c>
      <c r="H410">
        <v>0</v>
      </c>
      <c r="I410" t="s">
        <v>567</v>
      </c>
      <c r="J410" t="s">
        <v>29</v>
      </c>
      <c r="K410">
        <v>2</v>
      </c>
      <c r="L410">
        <v>5</v>
      </c>
      <c r="M410" t="s">
        <v>206</v>
      </c>
      <c r="N410">
        <v>958.48</v>
      </c>
      <c r="O410">
        <v>0</v>
      </c>
      <c r="P410" t="s">
        <v>17</v>
      </c>
    </row>
    <row r="411" spans="1:16" x14ac:dyDescent="0.25">
      <c r="A411" t="s">
        <v>169</v>
      </c>
      <c r="B411" t="s">
        <v>16</v>
      </c>
      <c r="C411" t="s">
        <v>17</v>
      </c>
      <c r="D411">
        <v>230</v>
      </c>
      <c r="E411" s="1">
        <v>45557</v>
      </c>
      <c r="F411">
        <v>6</v>
      </c>
      <c r="G411">
        <v>1</v>
      </c>
      <c r="H411">
        <v>3</v>
      </c>
      <c r="I411" t="s">
        <v>564</v>
      </c>
      <c r="J411" t="s">
        <v>23</v>
      </c>
      <c r="K411">
        <v>0</v>
      </c>
      <c r="L411">
        <v>3</v>
      </c>
      <c r="M411" t="s">
        <v>19</v>
      </c>
      <c r="N411">
        <v>281.77</v>
      </c>
      <c r="O411">
        <v>1</v>
      </c>
      <c r="P411" t="s">
        <v>561</v>
      </c>
    </row>
    <row r="412" spans="1:16" x14ac:dyDescent="0.25">
      <c r="A412" t="s">
        <v>170</v>
      </c>
      <c r="B412" t="s">
        <v>21</v>
      </c>
      <c r="C412" t="s">
        <v>35</v>
      </c>
      <c r="D412">
        <v>198</v>
      </c>
      <c r="E412" s="1">
        <v>45590</v>
      </c>
      <c r="F412">
        <v>14</v>
      </c>
      <c r="G412">
        <v>1</v>
      </c>
      <c r="H412">
        <v>2</v>
      </c>
      <c r="I412" t="s">
        <v>566</v>
      </c>
      <c r="J412" t="s">
        <v>29</v>
      </c>
      <c r="K412">
        <v>1</v>
      </c>
      <c r="L412">
        <v>4</v>
      </c>
      <c r="M412" t="s">
        <v>19</v>
      </c>
      <c r="N412">
        <v>67.19</v>
      </c>
      <c r="O412">
        <v>0</v>
      </c>
      <c r="P412" t="s">
        <v>568</v>
      </c>
    </row>
    <row r="413" spans="1:16" x14ac:dyDescent="0.25">
      <c r="A413" t="s">
        <v>171</v>
      </c>
      <c r="B413" t="s">
        <v>16</v>
      </c>
      <c r="C413" t="s">
        <v>22</v>
      </c>
      <c r="D413">
        <v>16</v>
      </c>
      <c r="E413" s="1">
        <v>45497</v>
      </c>
      <c r="F413">
        <v>14</v>
      </c>
      <c r="G413">
        <v>4</v>
      </c>
      <c r="H413">
        <v>2</v>
      </c>
      <c r="I413" t="s">
        <v>567</v>
      </c>
      <c r="J413" t="s">
        <v>29</v>
      </c>
      <c r="K413">
        <v>2</v>
      </c>
      <c r="L413">
        <v>5</v>
      </c>
      <c r="M413" t="s">
        <v>19</v>
      </c>
      <c r="N413">
        <v>404.54</v>
      </c>
      <c r="O413">
        <v>1</v>
      </c>
      <c r="P413" t="s">
        <v>561</v>
      </c>
    </row>
    <row r="414" spans="1:16" x14ac:dyDescent="0.25">
      <c r="A414" t="s">
        <v>339</v>
      </c>
      <c r="B414" t="s">
        <v>21</v>
      </c>
      <c r="C414" t="s">
        <v>22</v>
      </c>
      <c r="D414">
        <v>45</v>
      </c>
      <c r="E414" s="1">
        <v>45637</v>
      </c>
      <c r="F414">
        <v>2</v>
      </c>
      <c r="G414">
        <v>4</v>
      </c>
      <c r="H414">
        <v>3</v>
      </c>
      <c r="I414" t="s">
        <v>564</v>
      </c>
      <c r="J414" t="s">
        <v>23</v>
      </c>
      <c r="K414">
        <v>3</v>
      </c>
      <c r="L414">
        <v>2</v>
      </c>
      <c r="M414" t="s">
        <v>206</v>
      </c>
      <c r="N414">
        <v>101.12</v>
      </c>
      <c r="O414">
        <v>0</v>
      </c>
      <c r="P414" t="s">
        <v>561</v>
      </c>
    </row>
    <row r="415" spans="1:16" x14ac:dyDescent="0.25">
      <c r="A415" t="s">
        <v>510</v>
      </c>
      <c r="B415" t="s">
        <v>16</v>
      </c>
      <c r="C415" t="s">
        <v>25</v>
      </c>
      <c r="D415">
        <v>128</v>
      </c>
      <c r="E415" s="1">
        <v>45399</v>
      </c>
      <c r="F415">
        <v>9</v>
      </c>
      <c r="G415">
        <v>2</v>
      </c>
      <c r="H415">
        <v>3</v>
      </c>
      <c r="I415" t="s">
        <v>566</v>
      </c>
      <c r="J415" t="s">
        <v>23</v>
      </c>
      <c r="K415">
        <v>2</v>
      </c>
      <c r="L415">
        <v>1</v>
      </c>
      <c r="M415" t="s">
        <v>376</v>
      </c>
      <c r="N415">
        <v>100.94</v>
      </c>
      <c r="O415">
        <v>1</v>
      </c>
      <c r="P415" t="s">
        <v>561</v>
      </c>
    </row>
    <row r="416" spans="1:16" x14ac:dyDescent="0.25">
      <c r="A416" t="s">
        <v>340</v>
      </c>
      <c r="B416" t="s">
        <v>16</v>
      </c>
      <c r="C416" t="s">
        <v>17</v>
      </c>
      <c r="D416">
        <v>282</v>
      </c>
      <c r="E416" s="1">
        <v>45474</v>
      </c>
      <c r="F416">
        <v>3</v>
      </c>
      <c r="G416">
        <v>3</v>
      </c>
      <c r="H416">
        <v>2</v>
      </c>
      <c r="I416" t="s">
        <v>565</v>
      </c>
      <c r="J416" t="s">
        <v>29</v>
      </c>
      <c r="K416">
        <v>1</v>
      </c>
      <c r="L416">
        <v>0</v>
      </c>
      <c r="M416" t="s">
        <v>206</v>
      </c>
      <c r="N416">
        <v>601.32000000000005</v>
      </c>
      <c r="O416">
        <v>1</v>
      </c>
      <c r="P416" t="s">
        <v>561</v>
      </c>
    </row>
    <row r="417" spans="1:16" x14ac:dyDescent="0.25">
      <c r="A417" t="s">
        <v>172</v>
      </c>
      <c r="B417" t="s">
        <v>16</v>
      </c>
      <c r="C417" t="s">
        <v>22</v>
      </c>
      <c r="D417">
        <v>26</v>
      </c>
      <c r="E417" s="1">
        <v>45555</v>
      </c>
      <c r="F417">
        <v>12</v>
      </c>
      <c r="G417">
        <v>1</v>
      </c>
      <c r="H417">
        <v>1</v>
      </c>
      <c r="I417" t="s">
        <v>567</v>
      </c>
      <c r="J417" t="s">
        <v>18</v>
      </c>
      <c r="K417">
        <v>3</v>
      </c>
      <c r="L417">
        <v>1</v>
      </c>
      <c r="M417" t="s">
        <v>19</v>
      </c>
      <c r="N417">
        <v>229.77</v>
      </c>
      <c r="O417">
        <v>1</v>
      </c>
      <c r="P417" t="s">
        <v>561</v>
      </c>
    </row>
    <row r="418" spans="1:16" x14ac:dyDescent="0.25">
      <c r="A418" t="s">
        <v>173</v>
      </c>
      <c r="B418" t="s">
        <v>21</v>
      </c>
      <c r="C418" t="s">
        <v>22</v>
      </c>
      <c r="D418">
        <v>248</v>
      </c>
      <c r="E418" s="1">
        <v>45426</v>
      </c>
      <c r="F418">
        <v>9</v>
      </c>
      <c r="G418">
        <v>1</v>
      </c>
      <c r="H418">
        <v>2</v>
      </c>
      <c r="I418" t="s">
        <v>566</v>
      </c>
      <c r="J418" t="s">
        <v>18</v>
      </c>
      <c r="K418">
        <v>2</v>
      </c>
      <c r="L418">
        <v>5</v>
      </c>
      <c r="M418" t="s">
        <v>19</v>
      </c>
      <c r="N418">
        <v>282.33</v>
      </c>
      <c r="O418">
        <v>0</v>
      </c>
      <c r="P418" t="s">
        <v>557</v>
      </c>
    </row>
    <row r="419" spans="1:16" x14ac:dyDescent="0.25">
      <c r="A419" t="s">
        <v>174</v>
      </c>
      <c r="B419" t="s">
        <v>21</v>
      </c>
      <c r="C419" t="s">
        <v>22</v>
      </c>
      <c r="D419">
        <v>132</v>
      </c>
      <c r="E419" s="1">
        <v>45329</v>
      </c>
      <c r="F419">
        <v>5</v>
      </c>
      <c r="G419">
        <v>4</v>
      </c>
      <c r="H419">
        <v>2</v>
      </c>
      <c r="I419" t="s">
        <v>567</v>
      </c>
      <c r="J419" t="s">
        <v>29</v>
      </c>
      <c r="K419">
        <v>1</v>
      </c>
      <c r="L419">
        <v>5</v>
      </c>
      <c r="M419" t="s">
        <v>19</v>
      </c>
      <c r="N419">
        <v>360.58</v>
      </c>
      <c r="O419">
        <v>1</v>
      </c>
      <c r="P419" t="s">
        <v>557</v>
      </c>
    </row>
    <row r="420" spans="1:16" x14ac:dyDescent="0.25">
      <c r="A420" t="s">
        <v>175</v>
      </c>
      <c r="B420" t="s">
        <v>21</v>
      </c>
      <c r="C420" t="s">
        <v>17</v>
      </c>
      <c r="D420">
        <v>132</v>
      </c>
      <c r="E420" s="1">
        <v>45353</v>
      </c>
      <c r="F420">
        <v>1</v>
      </c>
      <c r="G420">
        <v>3</v>
      </c>
      <c r="H420">
        <v>2</v>
      </c>
      <c r="I420" t="s">
        <v>565</v>
      </c>
      <c r="J420" t="s">
        <v>31</v>
      </c>
      <c r="K420">
        <v>1</v>
      </c>
      <c r="L420">
        <v>2</v>
      </c>
      <c r="M420" t="s">
        <v>19</v>
      </c>
      <c r="N420">
        <v>349.98</v>
      </c>
      <c r="O420">
        <v>1</v>
      </c>
      <c r="P420" t="s">
        <v>561</v>
      </c>
    </row>
    <row r="421" spans="1:16" x14ac:dyDescent="0.25">
      <c r="A421" t="s">
        <v>511</v>
      </c>
      <c r="B421" t="s">
        <v>21</v>
      </c>
      <c r="C421" t="s">
        <v>35</v>
      </c>
      <c r="D421">
        <v>29</v>
      </c>
      <c r="E421" s="1">
        <v>45629</v>
      </c>
      <c r="F421">
        <v>1</v>
      </c>
      <c r="G421">
        <v>4</v>
      </c>
      <c r="H421">
        <v>3</v>
      </c>
      <c r="I421" t="s">
        <v>566</v>
      </c>
      <c r="J421" t="s">
        <v>29</v>
      </c>
      <c r="K421">
        <v>0</v>
      </c>
      <c r="L421">
        <v>0</v>
      </c>
      <c r="M421" t="s">
        <v>376</v>
      </c>
      <c r="N421">
        <v>962.42</v>
      </c>
      <c r="O421">
        <v>1</v>
      </c>
      <c r="P421" t="s">
        <v>569</v>
      </c>
    </row>
    <row r="422" spans="1:16" x14ac:dyDescent="0.25">
      <c r="A422" t="s">
        <v>176</v>
      </c>
      <c r="B422" t="s">
        <v>16</v>
      </c>
      <c r="C422" t="s">
        <v>25</v>
      </c>
      <c r="D422">
        <v>40</v>
      </c>
      <c r="E422" s="1">
        <v>45390</v>
      </c>
      <c r="F422">
        <v>11</v>
      </c>
      <c r="G422">
        <v>4</v>
      </c>
      <c r="H422">
        <v>0</v>
      </c>
      <c r="I422" t="s">
        <v>566</v>
      </c>
      <c r="J422" t="s">
        <v>29</v>
      </c>
      <c r="K422">
        <v>3</v>
      </c>
      <c r="L422">
        <v>0</v>
      </c>
      <c r="M422" t="s">
        <v>19</v>
      </c>
      <c r="N422">
        <v>412.1</v>
      </c>
      <c r="O422">
        <v>0</v>
      </c>
      <c r="P422" t="s">
        <v>561</v>
      </c>
    </row>
    <row r="423" spans="1:16" x14ac:dyDescent="0.25">
      <c r="A423" t="s">
        <v>512</v>
      </c>
      <c r="B423" t="s">
        <v>16</v>
      </c>
      <c r="C423" t="s">
        <v>35</v>
      </c>
      <c r="D423">
        <v>152</v>
      </c>
      <c r="E423" s="1">
        <v>45393</v>
      </c>
      <c r="F423">
        <v>5</v>
      </c>
      <c r="G423">
        <v>4</v>
      </c>
      <c r="H423">
        <v>2</v>
      </c>
      <c r="I423" t="s">
        <v>564</v>
      </c>
      <c r="J423" t="s">
        <v>29</v>
      </c>
      <c r="K423">
        <v>3</v>
      </c>
      <c r="L423">
        <v>1</v>
      </c>
      <c r="M423" t="s">
        <v>376</v>
      </c>
      <c r="N423">
        <v>407.45</v>
      </c>
      <c r="O423">
        <v>0</v>
      </c>
      <c r="P423" t="s">
        <v>568</v>
      </c>
    </row>
    <row r="424" spans="1:16" x14ac:dyDescent="0.25">
      <c r="A424" t="s">
        <v>513</v>
      </c>
      <c r="B424" t="s">
        <v>21</v>
      </c>
      <c r="C424" t="s">
        <v>22</v>
      </c>
      <c r="D424">
        <v>273</v>
      </c>
      <c r="E424" s="1">
        <v>45512</v>
      </c>
      <c r="F424">
        <v>8</v>
      </c>
      <c r="G424">
        <v>3</v>
      </c>
      <c r="H424">
        <v>2</v>
      </c>
      <c r="I424" t="s">
        <v>564</v>
      </c>
      <c r="J424" t="s">
        <v>27</v>
      </c>
      <c r="K424">
        <v>1</v>
      </c>
      <c r="L424">
        <v>3</v>
      </c>
      <c r="M424" t="s">
        <v>376</v>
      </c>
      <c r="N424">
        <v>732.15</v>
      </c>
      <c r="O424">
        <v>1</v>
      </c>
      <c r="P424" t="s">
        <v>557</v>
      </c>
    </row>
    <row r="425" spans="1:16" x14ac:dyDescent="0.25">
      <c r="A425" t="s">
        <v>514</v>
      </c>
      <c r="B425" t="s">
        <v>21</v>
      </c>
      <c r="C425" t="s">
        <v>35</v>
      </c>
      <c r="D425">
        <v>124</v>
      </c>
      <c r="E425" s="1">
        <v>45345</v>
      </c>
      <c r="F425">
        <v>9</v>
      </c>
      <c r="G425">
        <v>3</v>
      </c>
      <c r="H425">
        <v>0</v>
      </c>
      <c r="I425" t="s">
        <v>565</v>
      </c>
      <c r="J425" t="s">
        <v>29</v>
      </c>
      <c r="K425">
        <v>0</v>
      </c>
      <c r="L425">
        <v>5</v>
      </c>
      <c r="M425" t="s">
        <v>376</v>
      </c>
      <c r="N425">
        <v>762.27</v>
      </c>
      <c r="O425">
        <v>0</v>
      </c>
      <c r="P425" t="s">
        <v>568</v>
      </c>
    </row>
    <row r="426" spans="1:16" x14ac:dyDescent="0.25">
      <c r="A426" t="s">
        <v>177</v>
      </c>
      <c r="B426" t="s">
        <v>16</v>
      </c>
      <c r="C426" t="s">
        <v>22</v>
      </c>
      <c r="D426">
        <v>318</v>
      </c>
      <c r="E426" s="1">
        <v>45465</v>
      </c>
      <c r="F426">
        <v>9</v>
      </c>
      <c r="G426">
        <v>1</v>
      </c>
      <c r="H426">
        <v>2</v>
      </c>
      <c r="I426" t="s">
        <v>565</v>
      </c>
      <c r="J426" t="s">
        <v>18</v>
      </c>
      <c r="K426">
        <v>0</v>
      </c>
      <c r="L426">
        <v>4</v>
      </c>
      <c r="M426" t="s">
        <v>19</v>
      </c>
      <c r="N426">
        <v>139.12</v>
      </c>
      <c r="O426">
        <v>0</v>
      </c>
      <c r="P426" t="s">
        <v>557</v>
      </c>
    </row>
    <row r="427" spans="1:16" x14ac:dyDescent="0.25">
      <c r="A427" t="s">
        <v>515</v>
      </c>
      <c r="B427" t="s">
        <v>16</v>
      </c>
      <c r="C427" t="s">
        <v>35</v>
      </c>
      <c r="D427">
        <v>82</v>
      </c>
      <c r="E427" s="1">
        <v>45565</v>
      </c>
      <c r="F427">
        <v>6</v>
      </c>
      <c r="G427">
        <v>4</v>
      </c>
      <c r="H427">
        <v>0</v>
      </c>
      <c r="I427" t="s">
        <v>564</v>
      </c>
      <c r="J427" t="s">
        <v>27</v>
      </c>
      <c r="K427">
        <v>2</v>
      </c>
      <c r="L427">
        <v>3</v>
      </c>
      <c r="M427" t="s">
        <v>376</v>
      </c>
      <c r="N427">
        <v>541.5</v>
      </c>
      <c r="O427">
        <v>0</v>
      </c>
      <c r="P427" t="s">
        <v>561</v>
      </c>
    </row>
    <row r="428" spans="1:16" x14ac:dyDescent="0.25">
      <c r="A428" t="s">
        <v>341</v>
      </c>
      <c r="B428" t="s">
        <v>21</v>
      </c>
      <c r="C428" t="s">
        <v>25</v>
      </c>
      <c r="D428">
        <v>140</v>
      </c>
      <c r="E428" s="1">
        <v>45612</v>
      </c>
      <c r="F428">
        <v>2</v>
      </c>
      <c r="G428">
        <v>3</v>
      </c>
      <c r="H428">
        <v>1</v>
      </c>
      <c r="I428" t="s">
        <v>566</v>
      </c>
      <c r="J428" t="s">
        <v>27</v>
      </c>
      <c r="K428">
        <v>0</v>
      </c>
      <c r="L428">
        <v>3</v>
      </c>
      <c r="M428" t="s">
        <v>206</v>
      </c>
      <c r="N428">
        <v>316.48</v>
      </c>
      <c r="O428">
        <v>1</v>
      </c>
      <c r="P428" t="s">
        <v>561</v>
      </c>
    </row>
    <row r="429" spans="1:16" x14ac:dyDescent="0.25">
      <c r="A429" t="s">
        <v>178</v>
      </c>
      <c r="B429" t="s">
        <v>21</v>
      </c>
      <c r="C429" t="s">
        <v>35</v>
      </c>
      <c r="D429">
        <v>311</v>
      </c>
      <c r="E429" s="1">
        <v>45438</v>
      </c>
      <c r="F429">
        <v>4</v>
      </c>
      <c r="G429">
        <v>4</v>
      </c>
      <c r="H429">
        <v>1</v>
      </c>
      <c r="I429" t="s">
        <v>567</v>
      </c>
      <c r="J429" t="s">
        <v>29</v>
      </c>
      <c r="K429">
        <v>3</v>
      </c>
      <c r="L429">
        <v>0</v>
      </c>
      <c r="M429" t="s">
        <v>19</v>
      </c>
      <c r="N429">
        <v>154.9</v>
      </c>
      <c r="O429">
        <v>0</v>
      </c>
      <c r="P429" t="s">
        <v>568</v>
      </c>
    </row>
    <row r="430" spans="1:16" x14ac:dyDescent="0.25">
      <c r="A430" t="s">
        <v>516</v>
      </c>
      <c r="B430" t="s">
        <v>16</v>
      </c>
      <c r="C430" t="s">
        <v>17</v>
      </c>
      <c r="D430">
        <v>127</v>
      </c>
      <c r="E430" s="1">
        <v>45300</v>
      </c>
      <c r="F430">
        <v>9</v>
      </c>
      <c r="G430">
        <v>4</v>
      </c>
      <c r="H430">
        <v>3</v>
      </c>
      <c r="I430" t="s">
        <v>566</v>
      </c>
      <c r="J430" t="s">
        <v>29</v>
      </c>
      <c r="K430">
        <v>0</v>
      </c>
      <c r="L430">
        <v>4</v>
      </c>
      <c r="M430" t="s">
        <v>376</v>
      </c>
      <c r="N430">
        <v>57.64</v>
      </c>
      <c r="O430">
        <v>1</v>
      </c>
      <c r="P430" t="s">
        <v>561</v>
      </c>
    </row>
    <row r="431" spans="1:16" x14ac:dyDescent="0.25">
      <c r="A431" t="s">
        <v>517</v>
      </c>
      <c r="B431" t="s">
        <v>21</v>
      </c>
      <c r="C431" t="s">
        <v>22</v>
      </c>
      <c r="D431">
        <v>233</v>
      </c>
      <c r="E431" s="1">
        <v>45589</v>
      </c>
      <c r="F431">
        <v>10</v>
      </c>
      <c r="G431">
        <v>1</v>
      </c>
      <c r="H431">
        <v>1</v>
      </c>
      <c r="I431" t="s">
        <v>564</v>
      </c>
      <c r="J431" t="s">
        <v>27</v>
      </c>
      <c r="K431">
        <v>2</v>
      </c>
      <c r="L431">
        <v>3</v>
      </c>
      <c r="M431" t="s">
        <v>376</v>
      </c>
      <c r="N431">
        <v>778.17</v>
      </c>
      <c r="O431">
        <v>1</v>
      </c>
      <c r="P431" t="s">
        <v>557</v>
      </c>
    </row>
    <row r="432" spans="1:16" x14ac:dyDescent="0.25">
      <c r="A432" t="s">
        <v>179</v>
      </c>
      <c r="B432" t="s">
        <v>21</v>
      </c>
      <c r="C432" t="s">
        <v>22</v>
      </c>
      <c r="D432">
        <v>333</v>
      </c>
      <c r="E432" s="1">
        <v>45500</v>
      </c>
      <c r="F432">
        <v>5</v>
      </c>
      <c r="G432">
        <v>1</v>
      </c>
      <c r="H432">
        <v>0</v>
      </c>
      <c r="I432" t="s">
        <v>566</v>
      </c>
      <c r="J432" t="s">
        <v>23</v>
      </c>
      <c r="K432">
        <v>3</v>
      </c>
      <c r="L432">
        <v>5</v>
      </c>
      <c r="M432" t="s">
        <v>19</v>
      </c>
      <c r="N432">
        <v>148.72</v>
      </c>
      <c r="O432">
        <v>1</v>
      </c>
      <c r="P432" t="s">
        <v>557</v>
      </c>
    </row>
    <row r="433" spans="1:16" x14ac:dyDescent="0.25">
      <c r="A433" t="s">
        <v>180</v>
      </c>
      <c r="B433" t="s">
        <v>16</v>
      </c>
      <c r="C433" t="s">
        <v>25</v>
      </c>
      <c r="D433">
        <v>268</v>
      </c>
      <c r="E433" s="1">
        <v>45468</v>
      </c>
      <c r="F433">
        <v>13</v>
      </c>
      <c r="G433">
        <v>3</v>
      </c>
      <c r="H433">
        <v>0</v>
      </c>
      <c r="I433" t="s">
        <v>566</v>
      </c>
      <c r="J433" t="s">
        <v>23</v>
      </c>
      <c r="K433">
        <v>2</v>
      </c>
      <c r="L433">
        <v>5</v>
      </c>
      <c r="M433" t="s">
        <v>19</v>
      </c>
      <c r="N433">
        <v>218.38</v>
      </c>
      <c r="O433">
        <v>1</v>
      </c>
      <c r="P433" t="s">
        <v>561</v>
      </c>
    </row>
    <row r="434" spans="1:16" x14ac:dyDescent="0.25">
      <c r="A434" t="s">
        <v>181</v>
      </c>
      <c r="B434" t="s">
        <v>21</v>
      </c>
      <c r="C434" t="s">
        <v>25</v>
      </c>
      <c r="D434">
        <v>220</v>
      </c>
      <c r="E434" s="1">
        <v>45366</v>
      </c>
      <c r="F434">
        <v>12</v>
      </c>
      <c r="G434">
        <v>3</v>
      </c>
      <c r="H434">
        <v>0</v>
      </c>
      <c r="I434" t="s">
        <v>564</v>
      </c>
      <c r="J434" t="s">
        <v>29</v>
      </c>
      <c r="K434">
        <v>0</v>
      </c>
      <c r="L434">
        <v>1</v>
      </c>
      <c r="M434" t="s">
        <v>19</v>
      </c>
      <c r="N434">
        <v>600.08000000000004</v>
      </c>
      <c r="O434">
        <v>1</v>
      </c>
      <c r="P434" t="s">
        <v>561</v>
      </c>
    </row>
    <row r="435" spans="1:16" x14ac:dyDescent="0.25">
      <c r="A435" t="s">
        <v>342</v>
      </c>
      <c r="B435" t="s">
        <v>21</v>
      </c>
      <c r="C435" t="s">
        <v>17</v>
      </c>
      <c r="D435">
        <v>129</v>
      </c>
      <c r="E435" s="1">
        <v>45514</v>
      </c>
      <c r="F435">
        <v>4</v>
      </c>
      <c r="G435">
        <v>4</v>
      </c>
      <c r="H435">
        <v>3</v>
      </c>
      <c r="I435" t="s">
        <v>565</v>
      </c>
      <c r="J435" t="s">
        <v>31</v>
      </c>
      <c r="K435">
        <v>2</v>
      </c>
      <c r="L435">
        <v>5</v>
      </c>
      <c r="M435" t="s">
        <v>206</v>
      </c>
      <c r="N435">
        <v>653.91999999999996</v>
      </c>
      <c r="O435">
        <v>0</v>
      </c>
      <c r="P435" t="s">
        <v>561</v>
      </c>
    </row>
    <row r="436" spans="1:16" x14ac:dyDescent="0.25">
      <c r="A436" t="s">
        <v>182</v>
      </c>
      <c r="B436" t="s">
        <v>16</v>
      </c>
      <c r="C436" t="s">
        <v>22</v>
      </c>
      <c r="D436">
        <v>319</v>
      </c>
      <c r="E436" s="1">
        <v>45388</v>
      </c>
      <c r="F436">
        <v>8</v>
      </c>
      <c r="G436">
        <v>1</v>
      </c>
      <c r="H436">
        <v>3</v>
      </c>
      <c r="I436" t="s">
        <v>565</v>
      </c>
      <c r="J436" t="s">
        <v>29</v>
      </c>
      <c r="K436">
        <v>0</v>
      </c>
      <c r="L436">
        <v>2</v>
      </c>
      <c r="M436" t="s">
        <v>19</v>
      </c>
      <c r="N436">
        <v>417.9</v>
      </c>
      <c r="O436">
        <v>0</v>
      </c>
      <c r="P436" t="s">
        <v>557</v>
      </c>
    </row>
    <row r="437" spans="1:16" x14ac:dyDescent="0.25">
      <c r="A437" t="s">
        <v>183</v>
      </c>
      <c r="B437" t="s">
        <v>21</v>
      </c>
      <c r="C437" t="s">
        <v>25</v>
      </c>
      <c r="D437">
        <v>126</v>
      </c>
      <c r="E437" s="1">
        <v>45314</v>
      </c>
      <c r="F437">
        <v>8</v>
      </c>
      <c r="G437">
        <v>3</v>
      </c>
      <c r="H437">
        <v>2</v>
      </c>
      <c r="I437" t="s">
        <v>565</v>
      </c>
      <c r="J437" t="s">
        <v>29</v>
      </c>
      <c r="K437">
        <v>3</v>
      </c>
      <c r="L437">
        <v>0</v>
      </c>
      <c r="M437" t="s">
        <v>19</v>
      </c>
      <c r="N437">
        <v>374.45</v>
      </c>
      <c r="O437">
        <v>0</v>
      </c>
      <c r="P437" t="s">
        <v>561</v>
      </c>
    </row>
    <row r="438" spans="1:16" x14ac:dyDescent="0.25">
      <c r="A438" t="s">
        <v>343</v>
      </c>
      <c r="B438" t="s">
        <v>21</v>
      </c>
      <c r="C438" t="s">
        <v>22</v>
      </c>
      <c r="D438">
        <v>131</v>
      </c>
      <c r="E438" s="1">
        <v>45335</v>
      </c>
      <c r="F438">
        <v>4</v>
      </c>
      <c r="G438">
        <v>2</v>
      </c>
      <c r="H438">
        <v>2</v>
      </c>
      <c r="I438" t="s">
        <v>566</v>
      </c>
      <c r="J438" t="s">
        <v>23</v>
      </c>
      <c r="K438">
        <v>2</v>
      </c>
      <c r="L438">
        <v>4</v>
      </c>
      <c r="M438" t="s">
        <v>206</v>
      </c>
      <c r="N438">
        <v>430.55</v>
      </c>
      <c r="O438">
        <v>0</v>
      </c>
      <c r="P438" t="s">
        <v>557</v>
      </c>
    </row>
    <row r="439" spans="1:16" x14ac:dyDescent="0.25">
      <c r="A439" t="s">
        <v>184</v>
      </c>
      <c r="B439" t="s">
        <v>21</v>
      </c>
      <c r="C439" t="s">
        <v>25</v>
      </c>
      <c r="D439">
        <v>89</v>
      </c>
      <c r="E439" s="1">
        <v>45516</v>
      </c>
      <c r="F439">
        <v>5</v>
      </c>
      <c r="G439">
        <v>4</v>
      </c>
      <c r="H439">
        <v>2</v>
      </c>
      <c r="I439" t="s">
        <v>564</v>
      </c>
      <c r="J439" t="s">
        <v>23</v>
      </c>
      <c r="K439">
        <v>0</v>
      </c>
      <c r="L439">
        <v>2</v>
      </c>
      <c r="M439" t="s">
        <v>19</v>
      </c>
      <c r="N439">
        <v>897.79</v>
      </c>
      <c r="O439">
        <v>1</v>
      </c>
      <c r="P439" t="s">
        <v>561</v>
      </c>
    </row>
    <row r="440" spans="1:16" x14ac:dyDescent="0.25">
      <c r="A440" t="s">
        <v>344</v>
      </c>
      <c r="B440" t="s">
        <v>16</v>
      </c>
      <c r="C440" t="s">
        <v>35</v>
      </c>
      <c r="D440">
        <v>201</v>
      </c>
      <c r="E440" s="1">
        <v>45579</v>
      </c>
      <c r="F440">
        <v>13</v>
      </c>
      <c r="G440">
        <v>1</v>
      </c>
      <c r="H440">
        <v>1</v>
      </c>
      <c r="I440" t="s">
        <v>565</v>
      </c>
      <c r="J440" t="s">
        <v>18</v>
      </c>
      <c r="K440">
        <v>2</v>
      </c>
      <c r="L440">
        <v>1</v>
      </c>
      <c r="M440" t="s">
        <v>206</v>
      </c>
      <c r="N440">
        <v>211.08</v>
      </c>
      <c r="O440">
        <v>0</v>
      </c>
      <c r="P440" t="s">
        <v>568</v>
      </c>
    </row>
    <row r="441" spans="1:16" x14ac:dyDescent="0.25">
      <c r="A441" t="s">
        <v>345</v>
      </c>
      <c r="B441" t="s">
        <v>16</v>
      </c>
      <c r="C441" t="s">
        <v>35</v>
      </c>
      <c r="D441">
        <v>30</v>
      </c>
      <c r="E441" s="1">
        <v>45557</v>
      </c>
      <c r="F441">
        <v>14</v>
      </c>
      <c r="G441">
        <v>3</v>
      </c>
      <c r="H441">
        <v>2</v>
      </c>
      <c r="I441" t="s">
        <v>564</v>
      </c>
      <c r="J441" t="s">
        <v>23</v>
      </c>
      <c r="K441">
        <v>3</v>
      </c>
      <c r="L441">
        <v>0</v>
      </c>
      <c r="M441" t="s">
        <v>206</v>
      </c>
      <c r="N441">
        <v>272.88</v>
      </c>
      <c r="O441">
        <v>0</v>
      </c>
      <c r="P441" t="s">
        <v>569</v>
      </c>
    </row>
    <row r="442" spans="1:16" x14ac:dyDescent="0.25">
      <c r="A442" t="s">
        <v>346</v>
      </c>
      <c r="B442" t="s">
        <v>21</v>
      </c>
      <c r="C442" t="s">
        <v>25</v>
      </c>
      <c r="D442">
        <v>73</v>
      </c>
      <c r="E442" s="1">
        <v>45572</v>
      </c>
      <c r="F442">
        <v>12</v>
      </c>
      <c r="G442">
        <v>3</v>
      </c>
      <c r="H442">
        <v>3</v>
      </c>
      <c r="I442" t="s">
        <v>566</v>
      </c>
      <c r="J442" t="s">
        <v>27</v>
      </c>
      <c r="K442">
        <v>2</v>
      </c>
      <c r="L442">
        <v>0</v>
      </c>
      <c r="M442" t="s">
        <v>206</v>
      </c>
      <c r="N442">
        <v>485.31</v>
      </c>
      <c r="O442">
        <v>0</v>
      </c>
      <c r="P442" t="s">
        <v>561</v>
      </c>
    </row>
    <row r="443" spans="1:16" x14ac:dyDescent="0.25">
      <c r="A443" t="s">
        <v>347</v>
      </c>
      <c r="B443" t="s">
        <v>21</v>
      </c>
      <c r="C443" t="s">
        <v>35</v>
      </c>
      <c r="D443">
        <v>246</v>
      </c>
      <c r="E443" s="1">
        <v>45391</v>
      </c>
      <c r="F443">
        <v>3</v>
      </c>
      <c r="G443">
        <v>1</v>
      </c>
      <c r="H443">
        <v>2</v>
      </c>
      <c r="I443" t="s">
        <v>566</v>
      </c>
      <c r="J443" t="s">
        <v>27</v>
      </c>
      <c r="K443">
        <v>2</v>
      </c>
      <c r="L443">
        <v>0</v>
      </c>
      <c r="M443" t="s">
        <v>206</v>
      </c>
      <c r="N443">
        <v>317</v>
      </c>
      <c r="O443">
        <v>1</v>
      </c>
      <c r="P443" t="s">
        <v>568</v>
      </c>
    </row>
    <row r="444" spans="1:16" x14ac:dyDescent="0.25">
      <c r="A444" t="s">
        <v>348</v>
      </c>
      <c r="B444" t="s">
        <v>21</v>
      </c>
      <c r="C444" t="s">
        <v>17</v>
      </c>
      <c r="D444">
        <v>216</v>
      </c>
      <c r="E444" s="1">
        <v>45597</v>
      </c>
      <c r="F444">
        <v>14</v>
      </c>
      <c r="G444">
        <v>3</v>
      </c>
      <c r="H444">
        <v>2</v>
      </c>
      <c r="I444" t="s">
        <v>565</v>
      </c>
      <c r="J444" t="s">
        <v>31</v>
      </c>
      <c r="K444">
        <v>3</v>
      </c>
      <c r="L444">
        <v>0</v>
      </c>
      <c r="M444" t="s">
        <v>206</v>
      </c>
      <c r="N444">
        <v>300.33999999999997</v>
      </c>
      <c r="O444">
        <v>1</v>
      </c>
      <c r="P444" t="s">
        <v>561</v>
      </c>
    </row>
    <row r="445" spans="1:16" x14ac:dyDescent="0.25">
      <c r="A445" t="s">
        <v>349</v>
      </c>
      <c r="B445" t="s">
        <v>16</v>
      </c>
      <c r="C445" t="s">
        <v>22</v>
      </c>
      <c r="D445">
        <v>306</v>
      </c>
      <c r="E445" s="1">
        <v>45325</v>
      </c>
      <c r="F445">
        <v>4</v>
      </c>
      <c r="G445">
        <v>3</v>
      </c>
      <c r="H445">
        <v>3</v>
      </c>
      <c r="I445" t="s">
        <v>565</v>
      </c>
      <c r="J445" t="s">
        <v>18</v>
      </c>
      <c r="K445">
        <v>1</v>
      </c>
      <c r="L445">
        <v>0</v>
      </c>
      <c r="M445" t="s">
        <v>206</v>
      </c>
      <c r="N445">
        <v>974.43</v>
      </c>
      <c r="O445">
        <v>1</v>
      </c>
      <c r="P445" t="s">
        <v>557</v>
      </c>
    </row>
    <row r="446" spans="1:16" x14ac:dyDescent="0.25">
      <c r="A446" t="s">
        <v>350</v>
      </c>
      <c r="B446" t="s">
        <v>21</v>
      </c>
      <c r="C446" t="s">
        <v>25</v>
      </c>
      <c r="D446">
        <v>150</v>
      </c>
      <c r="E446" s="1">
        <v>45345</v>
      </c>
      <c r="F446">
        <v>2</v>
      </c>
      <c r="G446">
        <v>3</v>
      </c>
      <c r="H446">
        <v>0</v>
      </c>
      <c r="I446" t="s">
        <v>567</v>
      </c>
      <c r="J446" t="s">
        <v>27</v>
      </c>
      <c r="K446">
        <v>3</v>
      </c>
      <c r="L446">
        <v>3</v>
      </c>
      <c r="M446" t="s">
        <v>206</v>
      </c>
      <c r="N446">
        <v>712.04</v>
      </c>
      <c r="O446">
        <v>0</v>
      </c>
      <c r="P446" t="s">
        <v>561</v>
      </c>
    </row>
    <row r="447" spans="1:16" x14ac:dyDescent="0.25">
      <c r="A447" t="s">
        <v>518</v>
      </c>
      <c r="B447" t="s">
        <v>21</v>
      </c>
      <c r="C447" t="s">
        <v>35</v>
      </c>
      <c r="D447">
        <v>361</v>
      </c>
      <c r="E447" s="1">
        <v>45405</v>
      </c>
      <c r="F447">
        <v>11</v>
      </c>
      <c r="G447">
        <v>4</v>
      </c>
      <c r="H447">
        <v>2</v>
      </c>
      <c r="I447" t="s">
        <v>565</v>
      </c>
      <c r="J447" t="s">
        <v>27</v>
      </c>
      <c r="K447">
        <v>2</v>
      </c>
      <c r="L447">
        <v>0</v>
      </c>
      <c r="M447" t="s">
        <v>376</v>
      </c>
      <c r="N447">
        <v>548.04999999999995</v>
      </c>
      <c r="O447">
        <v>1</v>
      </c>
      <c r="P447" t="s">
        <v>568</v>
      </c>
    </row>
    <row r="448" spans="1:16" x14ac:dyDescent="0.25">
      <c r="A448" t="s">
        <v>351</v>
      </c>
      <c r="B448" t="s">
        <v>21</v>
      </c>
      <c r="C448" t="s">
        <v>22</v>
      </c>
      <c r="D448">
        <v>274</v>
      </c>
      <c r="E448" s="1">
        <v>45432</v>
      </c>
      <c r="F448">
        <v>14</v>
      </c>
      <c r="G448">
        <v>2</v>
      </c>
      <c r="H448">
        <v>3</v>
      </c>
      <c r="I448" t="s">
        <v>564</v>
      </c>
      <c r="J448" t="s">
        <v>18</v>
      </c>
      <c r="K448">
        <v>3</v>
      </c>
      <c r="L448">
        <v>2</v>
      </c>
      <c r="M448" t="s">
        <v>206</v>
      </c>
      <c r="N448">
        <v>169.27</v>
      </c>
      <c r="O448">
        <v>0</v>
      </c>
      <c r="P448" t="s">
        <v>557</v>
      </c>
    </row>
    <row r="449" spans="1:16" x14ac:dyDescent="0.25">
      <c r="A449" t="s">
        <v>185</v>
      </c>
      <c r="B449" t="s">
        <v>16</v>
      </c>
      <c r="C449" t="s">
        <v>25</v>
      </c>
      <c r="D449">
        <v>55</v>
      </c>
      <c r="E449" s="1">
        <v>45474</v>
      </c>
      <c r="F449">
        <v>12</v>
      </c>
      <c r="G449">
        <v>3</v>
      </c>
      <c r="H449">
        <v>1</v>
      </c>
      <c r="I449" t="s">
        <v>566</v>
      </c>
      <c r="J449" t="s">
        <v>27</v>
      </c>
      <c r="K449">
        <v>2</v>
      </c>
      <c r="L449">
        <v>5</v>
      </c>
      <c r="M449" t="s">
        <v>19</v>
      </c>
      <c r="N449">
        <v>993.54</v>
      </c>
      <c r="O449">
        <v>0</v>
      </c>
      <c r="P449" t="s">
        <v>561</v>
      </c>
    </row>
    <row r="450" spans="1:16" x14ac:dyDescent="0.25">
      <c r="A450" t="s">
        <v>352</v>
      </c>
      <c r="B450" t="s">
        <v>21</v>
      </c>
      <c r="C450" t="s">
        <v>17</v>
      </c>
      <c r="D450">
        <v>238</v>
      </c>
      <c r="E450" s="1">
        <v>45617</v>
      </c>
      <c r="F450">
        <v>13</v>
      </c>
      <c r="G450">
        <v>4</v>
      </c>
      <c r="H450">
        <v>3</v>
      </c>
      <c r="I450" t="s">
        <v>566</v>
      </c>
      <c r="J450" t="s">
        <v>18</v>
      </c>
      <c r="K450">
        <v>2</v>
      </c>
      <c r="L450">
        <v>0</v>
      </c>
      <c r="M450" t="s">
        <v>206</v>
      </c>
      <c r="N450">
        <v>792.73</v>
      </c>
      <c r="O450">
        <v>1</v>
      </c>
      <c r="P450" t="s">
        <v>561</v>
      </c>
    </row>
    <row r="451" spans="1:16" x14ac:dyDescent="0.25">
      <c r="A451" t="s">
        <v>353</v>
      </c>
      <c r="B451" t="s">
        <v>16</v>
      </c>
      <c r="C451" t="s">
        <v>25</v>
      </c>
      <c r="D451">
        <v>239</v>
      </c>
      <c r="E451" s="1">
        <v>45302</v>
      </c>
      <c r="F451">
        <v>4</v>
      </c>
      <c r="G451">
        <v>3</v>
      </c>
      <c r="H451">
        <v>3</v>
      </c>
      <c r="I451" t="s">
        <v>566</v>
      </c>
      <c r="J451" t="s">
        <v>18</v>
      </c>
      <c r="K451">
        <v>3</v>
      </c>
      <c r="L451">
        <v>5</v>
      </c>
      <c r="M451" t="s">
        <v>206</v>
      </c>
      <c r="N451">
        <v>411.08</v>
      </c>
      <c r="O451">
        <v>1</v>
      </c>
      <c r="P451" t="s">
        <v>561</v>
      </c>
    </row>
    <row r="452" spans="1:16" x14ac:dyDescent="0.25">
      <c r="A452" t="s">
        <v>354</v>
      </c>
      <c r="B452" t="s">
        <v>21</v>
      </c>
      <c r="C452" t="s">
        <v>22</v>
      </c>
      <c r="D452">
        <v>131</v>
      </c>
      <c r="E452" s="1">
        <v>45437</v>
      </c>
      <c r="F452">
        <v>3</v>
      </c>
      <c r="G452">
        <v>2</v>
      </c>
      <c r="H452">
        <v>2</v>
      </c>
      <c r="I452" t="s">
        <v>564</v>
      </c>
      <c r="J452" t="s">
        <v>31</v>
      </c>
      <c r="K452">
        <v>1</v>
      </c>
      <c r="L452">
        <v>1</v>
      </c>
      <c r="M452" t="s">
        <v>206</v>
      </c>
      <c r="N452">
        <v>154.15</v>
      </c>
      <c r="O452">
        <v>1</v>
      </c>
      <c r="P452" t="s">
        <v>557</v>
      </c>
    </row>
    <row r="453" spans="1:16" x14ac:dyDescent="0.25">
      <c r="A453" t="s">
        <v>355</v>
      </c>
      <c r="B453" t="s">
        <v>16</v>
      </c>
      <c r="C453" t="s">
        <v>22</v>
      </c>
      <c r="D453">
        <v>225</v>
      </c>
      <c r="E453" s="1">
        <v>45464</v>
      </c>
      <c r="F453">
        <v>9</v>
      </c>
      <c r="G453">
        <v>3</v>
      </c>
      <c r="H453">
        <v>3</v>
      </c>
      <c r="I453" t="s">
        <v>566</v>
      </c>
      <c r="J453" t="s">
        <v>27</v>
      </c>
      <c r="K453">
        <v>2</v>
      </c>
      <c r="L453">
        <v>3</v>
      </c>
      <c r="M453" t="s">
        <v>206</v>
      </c>
      <c r="N453">
        <v>708.42</v>
      </c>
      <c r="O453">
        <v>1</v>
      </c>
      <c r="P453" t="s">
        <v>557</v>
      </c>
    </row>
    <row r="454" spans="1:16" x14ac:dyDescent="0.25">
      <c r="A454" t="s">
        <v>186</v>
      </c>
      <c r="B454" t="s">
        <v>16</v>
      </c>
      <c r="C454" t="s">
        <v>25</v>
      </c>
      <c r="D454">
        <v>224</v>
      </c>
      <c r="E454" s="1">
        <v>45627</v>
      </c>
      <c r="F454">
        <v>1</v>
      </c>
      <c r="G454">
        <v>2</v>
      </c>
      <c r="H454">
        <v>3</v>
      </c>
      <c r="I454" t="s">
        <v>564</v>
      </c>
      <c r="J454" t="s">
        <v>31</v>
      </c>
      <c r="K454">
        <v>0</v>
      </c>
      <c r="L454">
        <v>0</v>
      </c>
      <c r="M454" t="s">
        <v>19</v>
      </c>
      <c r="N454">
        <v>104.08</v>
      </c>
      <c r="O454">
        <v>0</v>
      </c>
      <c r="P454" t="s">
        <v>561</v>
      </c>
    </row>
    <row r="455" spans="1:16" x14ac:dyDescent="0.25">
      <c r="A455" t="s">
        <v>356</v>
      </c>
      <c r="B455" t="s">
        <v>16</v>
      </c>
      <c r="C455" t="s">
        <v>22</v>
      </c>
      <c r="D455">
        <v>365</v>
      </c>
      <c r="E455" s="1">
        <v>45365</v>
      </c>
      <c r="F455">
        <v>1</v>
      </c>
      <c r="G455">
        <v>3</v>
      </c>
      <c r="H455">
        <v>0</v>
      </c>
      <c r="I455" t="s">
        <v>566</v>
      </c>
      <c r="J455" t="s">
        <v>29</v>
      </c>
      <c r="K455">
        <v>0</v>
      </c>
      <c r="L455">
        <v>1</v>
      </c>
      <c r="M455" t="s">
        <v>206</v>
      </c>
      <c r="N455">
        <v>456.1</v>
      </c>
      <c r="O455">
        <v>1</v>
      </c>
      <c r="P455" t="s">
        <v>557</v>
      </c>
    </row>
    <row r="456" spans="1:16" x14ac:dyDescent="0.25">
      <c r="A456" t="s">
        <v>519</v>
      </c>
      <c r="B456" t="s">
        <v>21</v>
      </c>
      <c r="C456" t="s">
        <v>22</v>
      </c>
      <c r="D456">
        <v>68</v>
      </c>
      <c r="E456" s="1">
        <v>45325</v>
      </c>
      <c r="F456">
        <v>3</v>
      </c>
      <c r="G456">
        <v>4</v>
      </c>
      <c r="H456">
        <v>0</v>
      </c>
      <c r="I456" t="s">
        <v>566</v>
      </c>
      <c r="J456" t="s">
        <v>29</v>
      </c>
      <c r="K456">
        <v>3</v>
      </c>
      <c r="L456">
        <v>3</v>
      </c>
      <c r="M456" t="s">
        <v>376</v>
      </c>
      <c r="N456">
        <v>471.49</v>
      </c>
      <c r="O456">
        <v>0</v>
      </c>
      <c r="P456" t="s">
        <v>561</v>
      </c>
    </row>
    <row r="457" spans="1:16" x14ac:dyDescent="0.25">
      <c r="A457" t="s">
        <v>187</v>
      </c>
      <c r="B457" t="s">
        <v>21</v>
      </c>
      <c r="C457" t="s">
        <v>22</v>
      </c>
      <c r="D457">
        <v>221</v>
      </c>
      <c r="E457" s="1">
        <v>45336</v>
      </c>
      <c r="F457">
        <v>7</v>
      </c>
      <c r="G457">
        <v>3</v>
      </c>
      <c r="H457">
        <v>0</v>
      </c>
      <c r="I457" t="s">
        <v>565</v>
      </c>
      <c r="J457" t="s">
        <v>31</v>
      </c>
      <c r="K457">
        <v>3</v>
      </c>
      <c r="L457">
        <v>3</v>
      </c>
      <c r="M457" t="s">
        <v>19</v>
      </c>
      <c r="N457">
        <v>483.84</v>
      </c>
      <c r="O457">
        <v>1</v>
      </c>
      <c r="P457" t="s">
        <v>557</v>
      </c>
    </row>
    <row r="458" spans="1:16" x14ac:dyDescent="0.25">
      <c r="A458" t="s">
        <v>357</v>
      </c>
      <c r="B458" t="s">
        <v>16</v>
      </c>
      <c r="C458" t="s">
        <v>25</v>
      </c>
      <c r="D458">
        <v>298</v>
      </c>
      <c r="E458" s="1">
        <v>45475</v>
      </c>
      <c r="F458">
        <v>5</v>
      </c>
      <c r="G458">
        <v>2</v>
      </c>
      <c r="H458">
        <v>2</v>
      </c>
      <c r="I458" t="s">
        <v>565</v>
      </c>
      <c r="J458" t="s">
        <v>27</v>
      </c>
      <c r="K458">
        <v>2</v>
      </c>
      <c r="L458">
        <v>5</v>
      </c>
      <c r="M458" t="s">
        <v>206</v>
      </c>
      <c r="N458">
        <v>345.61</v>
      </c>
      <c r="O458">
        <v>0</v>
      </c>
      <c r="P458" t="s">
        <v>561</v>
      </c>
    </row>
    <row r="459" spans="1:16" x14ac:dyDescent="0.25">
      <c r="A459" t="s">
        <v>188</v>
      </c>
      <c r="B459" t="s">
        <v>21</v>
      </c>
      <c r="C459" t="s">
        <v>22</v>
      </c>
      <c r="D459">
        <v>198</v>
      </c>
      <c r="E459" s="1">
        <v>45450</v>
      </c>
      <c r="F459">
        <v>10</v>
      </c>
      <c r="G459">
        <v>1</v>
      </c>
      <c r="H459">
        <v>0</v>
      </c>
      <c r="I459" t="s">
        <v>567</v>
      </c>
      <c r="J459" t="s">
        <v>29</v>
      </c>
      <c r="K459">
        <v>1</v>
      </c>
      <c r="L459">
        <v>3</v>
      </c>
      <c r="M459" t="s">
        <v>19</v>
      </c>
      <c r="N459">
        <v>127.63</v>
      </c>
      <c r="O459">
        <v>1</v>
      </c>
      <c r="P459" t="s">
        <v>557</v>
      </c>
    </row>
    <row r="460" spans="1:16" x14ac:dyDescent="0.25">
      <c r="A460" t="s">
        <v>520</v>
      </c>
      <c r="B460" t="s">
        <v>16</v>
      </c>
      <c r="C460" t="s">
        <v>22</v>
      </c>
      <c r="D460">
        <v>145</v>
      </c>
      <c r="E460" s="1">
        <v>45376</v>
      </c>
      <c r="F460">
        <v>1</v>
      </c>
      <c r="G460">
        <v>3</v>
      </c>
      <c r="H460">
        <v>3</v>
      </c>
      <c r="I460" t="s">
        <v>565</v>
      </c>
      <c r="J460" t="s">
        <v>27</v>
      </c>
      <c r="K460">
        <v>3</v>
      </c>
      <c r="L460">
        <v>0</v>
      </c>
      <c r="M460" t="s">
        <v>376</v>
      </c>
      <c r="N460">
        <v>731.37</v>
      </c>
      <c r="O460">
        <v>1</v>
      </c>
      <c r="P460" t="s">
        <v>557</v>
      </c>
    </row>
    <row r="461" spans="1:16" x14ac:dyDescent="0.25">
      <c r="A461" t="s">
        <v>189</v>
      </c>
      <c r="B461" t="s">
        <v>21</v>
      </c>
      <c r="C461" t="s">
        <v>25</v>
      </c>
      <c r="D461">
        <v>30</v>
      </c>
      <c r="E461" s="1">
        <v>45530</v>
      </c>
      <c r="F461">
        <v>3</v>
      </c>
      <c r="G461">
        <v>4</v>
      </c>
      <c r="H461">
        <v>1</v>
      </c>
      <c r="I461" t="s">
        <v>566</v>
      </c>
      <c r="J461" t="s">
        <v>31</v>
      </c>
      <c r="K461">
        <v>2</v>
      </c>
      <c r="L461">
        <v>2</v>
      </c>
      <c r="M461" t="s">
        <v>19</v>
      </c>
      <c r="N461">
        <v>411.95</v>
      </c>
      <c r="O461">
        <v>0</v>
      </c>
      <c r="P461" t="s">
        <v>561</v>
      </c>
    </row>
    <row r="462" spans="1:16" x14ac:dyDescent="0.25">
      <c r="A462" t="s">
        <v>190</v>
      </c>
      <c r="B462" t="s">
        <v>21</v>
      </c>
      <c r="C462" t="s">
        <v>22</v>
      </c>
      <c r="D462">
        <v>212</v>
      </c>
      <c r="E462" s="1">
        <v>45539</v>
      </c>
      <c r="F462">
        <v>12</v>
      </c>
      <c r="G462">
        <v>4</v>
      </c>
      <c r="H462">
        <v>3</v>
      </c>
      <c r="I462" t="s">
        <v>565</v>
      </c>
      <c r="J462" t="s">
        <v>18</v>
      </c>
      <c r="K462">
        <v>3</v>
      </c>
      <c r="L462">
        <v>0</v>
      </c>
      <c r="M462" t="s">
        <v>19</v>
      </c>
      <c r="N462">
        <v>861.09</v>
      </c>
      <c r="O462">
        <v>0</v>
      </c>
      <c r="P462" t="s">
        <v>557</v>
      </c>
    </row>
    <row r="463" spans="1:16" x14ac:dyDescent="0.25">
      <c r="A463" t="s">
        <v>191</v>
      </c>
      <c r="B463" t="s">
        <v>21</v>
      </c>
      <c r="C463" t="s">
        <v>22</v>
      </c>
      <c r="D463">
        <v>212</v>
      </c>
      <c r="E463" s="1">
        <v>45532</v>
      </c>
      <c r="F463">
        <v>14</v>
      </c>
      <c r="G463">
        <v>2</v>
      </c>
      <c r="H463">
        <v>3</v>
      </c>
      <c r="I463" t="s">
        <v>566</v>
      </c>
      <c r="J463" t="s">
        <v>23</v>
      </c>
      <c r="K463">
        <v>3</v>
      </c>
      <c r="L463">
        <v>5</v>
      </c>
      <c r="M463" t="s">
        <v>19</v>
      </c>
      <c r="N463">
        <v>700.63</v>
      </c>
      <c r="O463">
        <v>0</v>
      </c>
      <c r="P463" t="s">
        <v>557</v>
      </c>
    </row>
    <row r="464" spans="1:16" x14ac:dyDescent="0.25">
      <c r="A464" t="s">
        <v>358</v>
      </c>
      <c r="B464" t="s">
        <v>21</v>
      </c>
      <c r="C464" t="s">
        <v>22</v>
      </c>
      <c r="D464">
        <v>329</v>
      </c>
      <c r="E464" s="1">
        <v>45653</v>
      </c>
      <c r="F464">
        <v>6</v>
      </c>
      <c r="G464">
        <v>4</v>
      </c>
      <c r="H464">
        <v>3</v>
      </c>
      <c r="I464" t="s">
        <v>566</v>
      </c>
      <c r="J464" t="s">
        <v>27</v>
      </c>
      <c r="K464">
        <v>2</v>
      </c>
      <c r="L464">
        <v>0</v>
      </c>
      <c r="M464" t="s">
        <v>206</v>
      </c>
      <c r="N464">
        <v>900.57</v>
      </c>
      <c r="O464">
        <v>1</v>
      </c>
      <c r="P464" t="s">
        <v>557</v>
      </c>
    </row>
    <row r="465" spans="1:16" x14ac:dyDescent="0.25">
      <c r="A465" t="s">
        <v>192</v>
      </c>
      <c r="B465" t="s">
        <v>16</v>
      </c>
      <c r="C465" t="s">
        <v>35</v>
      </c>
      <c r="D465">
        <v>230</v>
      </c>
      <c r="E465" s="1">
        <v>45446</v>
      </c>
      <c r="F465">
        <v>4</v>
      </c>
      <c r="G465">
        <v>2</v>
      </c>
      <c r="H465">
        <v>2</v>
      </c>
      <c r="I465" t="s">
        <v>564</v>
      </c>
      <c r="J465" t="s">
        <v>18</v>
      </c>
      <c r="K465">
        <v>1</v>
      </c>
      <c r="L465">
        <v>3</v>
      </c>
      <c r="M465" t="s">
        <v>19</v>
      </c>
      <c r="N465">
        <v>485.71</v>
      </c>
      <c r="O465">
        <v>1</v>
      </c>
      <c r="P465" t="s">
        <v>568</v>
      </c>
    </row>
    <row r="466" spans="1:16" x14ac:dyDescent="0.25">
      <c r="A466" t="s">
        <v>193</v>
      </c>
      <c r="B466" t="s">
        <v>16</v>
      </c>
      <c r="C466" t="s">
        <v>35</v>
      </c>
      <c r="D466">
        <v>60</v>
      </c>
      <c r="E466" s="1">
        <v>45580</v>
      </c>
      <c r="F466">
        <v>10</v>
      </c>
      <c r="G466">
        <v>3</v>
      </c>
      <c r="H466">
        <v>3</v>
      </c>
      <c r="I466" t="s">
        <v>564</v>
      </c>
      <c r="J466" t="s">
        <v>27</v>
      </c>
      <c r="K466">
        <v>3</v>
      </c>
      <c r="L466">
        <v>0</v>
      </c>
      <c r="M466" t="s">
        <v>19</v>
      </c>
      <c r="N466">
        <v>671.57</v>
      </c>
      <c r="O466">
        <v>0</v>
      </c>
      <c r="P466" t="s">
        <v>561</v>
      </c>
    </row>
    <row r="467" spans="1:16" x14ac:dyDescent="0.25">
      <c r="A467" t="s">
        <v>194</v>
      </c>
      <c r="B467" t="s">
        <v>21</v>
      </c>
      <c r="C467" t="s">
        <v>35</v>
      </c>
      <c r="D467">
        <v>292</v>
      </c>
      <c r="E467" s="1">
        <v>45541</v>
      </c>
      <c r="F467">
        <v>10</v>
      </c>
      <c r="G467">
        <v>1</v>
      </c>
      <c r="I467" t="s">
        <v>565</v>
      </c>
      <c r="J467" t="s">
        <v>31</v>
      </c>
      <c r="K467">
        <v>2</v>
      </c>
      <c r="L467">
        <v>3</v>
      </c>
      <c r="M467" t="s">
        <v>19</v>
      </c>
      <c r="N467">
        <v>308.05</v>
      </c>
      <c r="O467">
        <v>1</v>
      </c>
      <c r="P467" t="s">
        <v>568</v>
      </c>
    </row>
    <row r="468" spans="1:16" x14ac:dyDescent="0.25">
      <c r="A468" t="s">
        <v>521</v>
      </c>
      <c r="B468" t="s">
        <v>16</v>
      </c>
      <c r="C468" t="s">
        <v>22</v>
      </c>
      <c r="D468">
        <v>142</v>
      </c>
      <c r="E468" s="1">
        <v>45529</v>
      </c>
      <c r="F468">
        <v>2</v>
      </c>
      <c r="G468">
        <v>4</v>
      </c>
      <c r="H468">
        <v>1</v>
      </c>
      <c r="I468" t="s">
        <v>564</v>
      </c>
      <c r="J468" t="s">
        <v>23</v>
      </c>
      <c r="K468">
        <v>3</v>
      </c>
      <c r="L468">
        <v>3</v>
      </c>
      <c r="M468" t="s">
        <v>376</v>
      </c>
      <c r="N468">
        <v>370.39</v>
      </c>
      <c r="O468">
        <v>1</v>
      </c>
      <c r="P468" t="s">
        <v>557</v>
      </c>
    </row>
    <row r="469" spans="1:16" x14ac:dyDescent="0.25">
      <c r="A469" t="s">
        <v>195</v>
      </c>
      <c r="B469" t="s">
        <v>16</v>
      </c>
      <c r="C469" t="s">
        <v>17</v>
      </c>
      <c r="D469">
        <v>220</v>
      </c>
      <c r="E469" s="1">
        <v>45543</v>
      </c>
      <c r="F469">
        <v>6</v>
      </c>
      <c r="G469">
        <v>1</v>
      </c>
      <c r="H469">
        <v>2</v>
      </c>
      <c r="I469" t="s">
        <v>566</v>
      </c>
      <c r="J469" t="s">
        <v>29</v>
      </c>
      <c r="K469">
        <v>2</v>
      </c>
      <c r="L469">
        <v>0</v>
      </c>
      <c r="M469" t="s">
        <v>19</v>
      </c>
      <c r="N469">
        <v>986.81</v>
      </c>
      <c r="O469">
        <v>1</v>
      </c>
      <c r="P469" t="s">
        <v>561</v>
      </c>
    </row>
    <row r="470" spans="1:16" x14ac:dyDescent="0.25">
      <c r="A470" t="s">
        <v>359</v>
      </c>
      <c r="B470" t="s">
        <v>21</v>
      </c>
      <c r="C470" t="s">
        <v>35</v>
      </c>
      <c r="D470">
        <v>172</v>
      </c>
      <c r="E470" s="1">
        <v>45539</v>
      </c>
      <c r="F470">
        <v>10</v>
      </c>
      <c r="G470">
        <v>2</v>
      </c>
      <c r="H470">
        <v>0</v>
      </c>
      <c r="I470" t="s">
        <v>564</v>
      </c>
      <c r="J470" t="s">
        <v>29</v>
      </c>
      <c r="K470">
        <v>1</v>
      </c>
      <c r="L470">
        <v>2</v>
      </c>
      <c r="M470" t="s">
        <v>206</v>
      </c>
      <c r="N470">
        <v>869.55</v>
      </c>
      <c r="O470">
        <v>1</v>
      </c>
      <c r="P470" t="s">
        <v>568</v>
      </c>
    </row>
    <row r="471" spans="1:16" x14ac:dyDescent="0.25">
      <c r="A471" t="s">
        <v>196</v>
      </c>
      <c r="B471" t="s">
        <v>21</v>
      </c>
      <c r="C471" t="s">
        <v>22</v>
      </c>
      <c r="D471">
        <v>335</v>
      </c>
      <c r="E471" s="1">
        <v>45629</v>
      </c>
      <c r="F471">
        <v>2</v>
      </c>
      <c r="G471">
        <v>2</v>
      </c>
      <c r="H471">
        <v>3</v>
      </c>
      <c r="I471" t="s">
        <v>564</v>
      </c>
      <c r="J471" t="s">
        <v>23</v>
      </c>
      <c r="K471">
        <v>0</v>
      </c>
      <c r="L471">
        <v>2</v>
      </c>
      <c r="M471" t="s">
        <v>19</v>
      </c>
      <c r="N471">
        <v>434.77</v>
      </c>
      <c r="O471">
        <v>1</v>
      </c>
      <c r="P471" t="s">
        <v>557</v>
      </c>
    </row>
    <row r="472" spans="1:16" x14ac:dyDescent="0.25">
      <c r="A472" t="s">
        <v>197</v>
      </c>
      <c r="B472" t="s">
        <v>21</v>
      </c>
      <c r="C472" t="s">
        <v>17</v>
      </c>
      <c r="D472">
        <v>42</v>
      </c>
      <c r="E472" s="1">
        <v>45432</v>
      </c>
      <c r="F472">
        <v>1</v>
      </c>
      <c r="G472">
        <v>1</v>
      </c>
      <c r="H472">
        <v>0</v>
      </c>
      <c r="I472" t="s">
        <v>565</v>
      </c>
      <c r="J472" t="s">
        <v>31</v>
      </c>
      <c r="K472">
        <v>0</v>
      </c>
      <c r="L472">
        <v>1</v>
      </c>
      <c r="M472" t="s">
        <v>19</v>
      </c>
      <c r="N472">
        <v>564.19000000000005</v>
      </c>
      <c r="O472">
        <v>0</v>
      </c>
      <c r="P472" t="s">
        <v>17</v>
      </c>
    </row>
    <row r="473" spans="1:16" x14ac:dyDescent="0.25">
      <c r="A473" t="s">
        <v>360</v>
      </c>
      <c r="B473" t="s">
        <v>21</v>
      </c>
      <c r="C473" t="s">
        <v>35</v>
      </c>
      <c r="D473">
        <v>191</v>
      </c>
      <c r="E473" s="1">
        <v>45391</v>
      </c>
      <c r="F473">
        <v>6</v>
      </c>
      <c r="G473">
        <v>1</v>
      </c>
      <c r="H473">
        <v>3</v>
      </c>
      <c r="I473" t="s">
        <v>567</v>
      </c>
      <c r="J473" t="s">
        <v>23</v>
      </c>
      <c r="K473">
        <v>3</v>
      </c>
      <c r="L473">
        <v>0</v>
      </c>
      <c r="M473" t="s">
        <v>206</v>
      </c>
      <c r="N473">
        <v>174.38</v>
      </c>
      <c r="O473">
        <v>1</v>
      </c>
      <c r="P473" t="s">
        <v>568</v>
      </c>
    </row>
    <row r="474" spans="1:16" x14ac:dyDescent="0.25">
      <c r="A474" t="s">
        <v>522</v>
      </c>
      <c r="B474" t="s">
        <v>21</v>
      </c>
      <c r="C474" t="s">
        <v>35</v>
      </c>
      <c r="D474">
        <v>61</v>
      </c>
      <c r="E474" s="1">
        <v>45433</v>
      </c>
      <c r="F474">
        <v>3</v>
      </c>
      <c r="G474">
        <v>3</v>
      </c>
      <c r="H474">
        <v>0</v>
      </c>
      <c r="I474" t="s">
        <v>565</v>
      </c>
      <c r="J474" t="s">
        <v>29</v>
      </c>
      <c r="K474">
        <v>2</v>
      </c>
      <c r="L474">
        <v>5</v>
      </c>
      <c r="M474" t="s">
        <v>376</v>
      </c>
      <c r="N474">
        <v>888.68</v>
      </c>
      <c r="O474">
        <v>0</v>
      </c>
      <c r="P474" t="s">
        <v>561</v>
      </c>
    </row>
    <row r="475" spans="1:16" x14ac:dyDescent="0.25">
      <c r="A475" t="s">
        <v>361</v>
      </c>
      <c r="B475" t="s">
        <v>21</v>
      </c>
      <c r="C475" t="s">
        <v>22</v>
      </c>
      <c r="D475">
        <v>82</v>
      </c>
      <c r="E475" s="1">
        <v>45514</v>
      </c>
      <c r="F475">
        <v>5</v>
      </c>
      <c r="G475">
        <v>1</v>
      </c>
      <c r="H475">
        <v>0</v>
      </c>
      <c r="I475" t="s">
        <v>567</v>
      </c>
      <c r="J475" t="s">
        <v>31</v>
      </c>
      <c r="K475">
        <v>2</v>
      </c>
      <c r="L475">
        <v>2</v>
      </c>
      <c r="M475" t="s">
        <v>206</v>
      </c>
      <c r="N475">
        <v>926.69</v>
      </c>
      <c r="O475">
        <v>1</v>
      </c>
      <c r="P475" t="s">
        <v>561</v>
      </c>
    </row>
    <row r="476" spans="1:16" x14ac:dyDescent="0.25">
      <c r="A476" t="s">
        <v>523</v>
      </c>
      <c r="B476" t="s">
        <v>21</v>
      </c>
      <c r="C476" t="s">
        <v>22</v>
      </c>
      <c r="D476">
        <v>86</v>
      </c>
      <c r="E476" s="1">
        <v>45527</v>
      </c>
      <c r="F476">
        <v>2</v>
      </c>
      <c r="G476">
        <v>1</v>
      </c>
      <c r="H476">
        <v>1</v>
      </c>
      <c r="I476" t="s">
        <v>566</v>
      </c>
      <c r="J476" t="s">
        <v>23</v>
      </c>
      <c r="K476">
        <v>0</v>
      </c>
      <c r="L476">
        <v>0</v>
      </c>
      <c r="M476" t="s">
        <v>376</v>
      </c>
      <c r="N476">
        <v>139.9</v>
      </c>
      <c r="O476">
        <v>1</v>
      </c>
      <c r="P476" t="s">
        <v>561</v>
      </c>
    </row>
    <row r="477" spans="1:16" x14ac:dyDescent="0.25">
      <c r="A477" t="s">
        <v>362</v>
      </c>
      <c r="B477" t="s">
        <v>16</v>
      </c>
      <c r="C477" t="s">
        <v>17</v>
      </c>
      <c r="D477">
        <v>259</v>
      </c>
      <c r="E477" s="1">
        <v>45513</v>
      </c>
      <c r="F477">
        <v>2</v>
      </c>
      <c r="G477">
        <v>2</v>
      </c>
      <c r="H477">
        <v>1</v>
      </c>
      <c r="I477" t="s">
        <v>567</v>
      </c>
      <c r="J477" t="s">
        <v>31</v>
      </c>
      <c r="K477">
        <v>1</v>
      </c>
      <c r="L477">
        <v>3</v>
      </c>
      <c r="M477" t="s">
        <v>206</v>
      </c>
      <c r="N477">
        <v>472.03</v>
      </c>
      <c r="O477">
        <v>0</v>
      </c>
      <c r="P477" t="s">
        <v>561</v>
      </c>
    </row>
    <row r="478" spans="1:16" x14ac:dyDescent="0.25">
      <c r="A478" t="s">
        <v>363</v>
      </c>
      <c r="B478" t="s">
        <v>21</v>
      </c>
      <c r="C478" t="s">
        <v>17</v>
      </c>
      <c r="D478">
        <v>326</v>
      </c>
      <c r="E478" s="1">
        <v>45503</v>
      </c>
      <c r="F478">
        <v>5</v>
      </c>
      <c r="G478">
        <v>2</v>
      </c>
      <c r="H478">
        <v>3</v>
      </c>
      <c r="I478" t="s">
        <v>566</v>
      </c>
      <c r="J478" t="s">
        <v>18</v>
      </c>
      <c r="K478">
        <v>0</v>
      </c>
      <c r="L478">
        <v>4</v>
      </c>
      <c r="M478" t="s">
        <v>206</v>
      </c>
      <c r="N478">
        <v>226.8</v>
      </c>
      <c r="O478">
        <v>0</v>
      </c>
      <c r="P478" t="s">
        <v>561</v>
      </c>
    </row>
    <row r="479" spans="1:16" x14ac:dyDescent="0.25">
      <c r="A479" t="s">
        <v>364</v>
      </c>
      <c r="B479" t="s">
        <v>21</v>
      </c>
      <c r="C479" t="s">
        <v>17</v>
      </c>
      <c r="D479">
        <v>242</v>
      </c>
      <c r="E479" s="1">
        <v>45390</v>
      </c>
      <c r="F479">
        <v>13</v>
      </c>
      <c r="G479">
        <v>2</v>
      </c>
      <c r="H479">
        <v>0</v>
      </c>
      <c r="I479" t="s">
        <v>564</v>
      </c>
      <c r="J479" t="s">
        <v>27</v>
      </c>
      <c r="K479">
        <v>1</v>
      </c>
      <c r="L479">
        <v>3</v>
      </c>
      <c r="M479" t="s">
        <v>206</v>
      </c>
      <c r="N479">
        <v>572.17999999999995</v>
      </c>
      <c r="O479">
        <v>1</v>
      </c>
      <c r="P479" t="s">
        <v>561</v>
      </c>
    </row>
    <row r="480" spans="1:16" x14ac:dyDescent="0.25">
      <c r="A480" t="s">
        <v>365</v>
      </c>
      <c r="B480" t="s">
        <v>21</v>
      </c>
      <c r="C480" t="s">
        <v>17</v>
      </c>
      <c r="D480">
        <v>76</v>
      </c>
      <c r="E480" s="1">
        <v>45369</v>
      </c>
      <c r="F480">
        <v>1</v>
      </c>
      <c r="G480">
        <v>4</v>
      </c>
      <c r="H480">
        <v>3</v>
      </c>
      <c r="I480" t="s">
        <v>565</v>
      </c>
      <c r="J480" t="s">
        <v>27</v>
      </c>
      <c r="K480">
        <v>2</v>
      </c>
      <c r="L480">
        <v>1</v>
      </c>
      <c r="M480" t="s">
        <v>206</v>
      </c>
      <c r="N480">
        <v>790.31</v>
      </c>
      <c r="O480">
        <v>1</v>
      </c>
      <c r="P480" t="s">
        <v>17</v>
      </c>
    </row>
    <row r="481" spans="1:16" x14ac:dyDescent="0.25">
      <c r="A481" t="s">
        <v>198</v>
      </c>
      <c r="B481" t="s">
        <v>21</v>
      </c>
      <c r="C481" t="s">
        <v>25</v>
      </c>
      <c r="D481">
        <v>222</v>
      </c>
      <c r="E481" s="1">
        <v>45463</v>
      </c>
      <c r="F481">
        <v>11</v>
      </c>
      <c r="G481">
        <v>1</v>
      </c>
      <c r="H481">
        <v>0</v>
      </c>
      <c r="I481" t="s">
        <v>567</v>
      </c>
      <c r="J481" t="s">
        <v>23</v>
      </c>
      <c r="K481">
        <v>3</v>
      </c>
      <c r="L481">
        <v>1</v>
      </c>
      <c r="M481" t="s">
        <v>19</v>
      </c>
      <c r="N481">
        <v>929.6</v>
      </c>
      <c r="O481">
        <v>1</v>
      </c>
      <c r="P481" t="s">
        <v>561</v>
      </c>
    </row>
    <row r="482" spans="1:16" x14ac:dyDescent="0.25">
      <c r="A482" t="s">
        <v>366</v>
      </c>
      <c r="B482" t="s">
        <v>21</v>
      </c>
      <c r="C482" t="s">
        <v>17</v>
      </c>
      <c r="D482">
        <v>28</v>
      </c>
      <c r="E482" s="1">
        <v>45511</v>
      </c>
      <c r="F482">
        <v>14</v>
      </c>
      <c r="G482">
        <v>3</v>
      </c>
      <c r="H482">
        <v>1</v>
      </c>
      <c r="I482" t="s">
        <v>565</v>
      </c>
      <c r="J482" t="s">
        <v>27</v>
      </c>
      <c r="K482">
        <v>0</v>
      </c>
      <c r="L482">
        <v>4</v>
      </c>
      <c r="M482" t="s">
        <v>206</v>
      </c>
      <c r="N482">
        <v>691.13</v>
      </c>
      <c r="O482">
        <v>1</v>
      </c>
      <c r="P482" t="s">
        <v>17</v>
      </c>
    </row>
    <row r="483" spans="1:16" x14ac:dyDescent="0.25">
      <c r="A483" t="s">
        <v>199</v>
      </c>
      <c r="B483" t="s">
        <v>16</v>
      </c>
      <c r="C483" t="s">
        <v>17</v>
      </c>
      <c r="D483">
        <v>90</v>
      </c>
      <c r="E483" s="1">
        <v>45403</v>
      </c>
      <c r="F483">
        <v>9</v>
      </c>
      <c r="G483">
        <v>1</v>
      </c>
      <c r="H483">
        <v>3</v>
      </c>
      <c r="I483" t="s">
        <v>564</v>
      </c>
      <c r="J483" t="s">
        <v>31</v>
      </c>
      <c r="K483">
        <v>3</v>
      </c>
      <c r="L483">
        <v>0</v>
      </c>
      <c r="M483" t="s">
        <v>19</v>
      </c>
      <c r="N483">
        <v>735.77</v>
      </c>
      <c r="O483">
        <v>1</v>
      </c>
      <c r="P483" t="s">
        <v>17</v>
      </c>
    </row>
    <row r="484" spans="1:16" x14ac:dyDescent="0.25">
      <c r="A484" t="s">
        <v>200</v>
      </c>
      <c r="B484" t="s">
        <v>21</v>
      </c>
      <c r="C484" t="s">
        <v>22</v>
      </c>
      <c r="D484">
        <v>248</v>
      </c>
      <c r="E484" s="1">
        <v>45398</v>
      </c>
      <c r="F484">
        <v>7</v>
      </c>
      <c r="G484">
        <v>1</v>
      </c>
      <c r="H484">
        <v>2</v>
      </c>
      <c r="I484" t="s">
        <v>566</v>
      </c>
      <c r="J484" t="s">
        <v>31</v>
      </c>
      <c r="K484">
        <v>0</v>
      </c>
      <c r="L484">
        <v>4</v>
      </c>
      <c r="M484" t="s">
        <v>19</v>
      </c>
      <c r="N484">
        <v>487.82</v>
      </c>
      <c r="O484">
        <v>0</v>
      </c>
      <c r="P484" t="s">
        <v>557</v>
      </c>
    </row>
    <row r="485" spans="1:16" x14ac:dyDescent="0.25">
      <c r="A485" t="s">
        <v>524</v>
      </c>
      <c r="B485" t="s">
        <v>21</v>
      </c>
      <c r="C485" t="s">
        <v>22</v>
      </c>
      <c r="D485">
        <v>121</v>
      </c>
      <c r="E485" s="1">
        <v>45507</v>
      </c>
      <c r="F485">
        <v>6</v>
      </c>
      <c r="G485">
        <v>4</v>
      </c>
      <c r="H485">
        <v>3</v>
      </c>
      <c r="I485" t="s">
        <v>567</v>
      </c>
      <c r="J485" t="s">
        <v>31</v>
      </c>
      <c r="K485">
        <v>1</v>
      </c>
      <c r="L485">
        <v>0</v>
      </c>
      <c r="M485" t="s">
        <v>376</v>
      </c>
      <c r="N485">
        <v>456.4</v>
      </c>
      <c r="O485">
        <v>0</v>
      </c>
      <c r="P485" t="s">
        <v>557</v>
      </c>
    </row>
    <row r="486" spans="1:16" x14ac:dyDescent="0.25">
      <c r="A486" t="s">
        <v>201</v>
      </c>
      <c r="B486" t="s">
        <v>16</v>
      </c>
      <c r="C486" t="s">
        <v>25</v>
      </c>
      <c r="D486">
        <v>155</v>
      </c>
      <c r="E486" s="1">
        <v>45467</v>
      </c>
      <c r="F486">
        <v>14</v>
      </c>
      <c r="G486">
        <v>2</v>
      </c>
      <c r="H486">
        <v>0</v>
      </c>
      <c r="I486" t="s">
        <v>566</v>
      </c>
      <c r="J486" t="s">
        <v>27</v>
      </c>
      <c r="K486">
        <v>0</v>
      </c>
      <c r="L486">
        <v>3</v>
      </c>
      <c r="M486" t="s">
        <v>19</v>
      </c>
      <c r="N486">
        <v>828.81</v>
      </c>
      <c r="O486">
        <v>1</v>
      </c>
      <c r="P486" t="s">
        <v>561</v>
      </c>
    </row>
    <row r="487" spans="1:16" x14ac:dyDescent="0.25">
      <c r="A487" t="s">
        <v>367</v>
      </c>
      <c r="B487" t="s">
        <v>16</v>
      </c>
      <c r="C487" t="s">
        <v>22</v>
      </c>
      <c r="D487">
        <v>131</v>
      </c>
      <c r="E487" s="1">
        <v>45317</v>
      </c>
      <c r="F487">
        <v>14</v>
      </c>
      <c r="G487">
        <v>3</v>
      </c>
      <c r="H487">
        <v>0</v>
      </c>
      <c r="I487" t="s">
        <v>567</v>
      </c>
      <c r="J487" t="s">
        <v>31</v>
      </c>
      <c r="K487">
        <v>1</v>
      </c>
      <c r="L487">
        <v>4</v>
      </c>
      <c r="M487" t="s">
        <v>206</v>
      </c>
      <c r="N487">
        <v>981.02</v>
      </c>
      <c r="O487">
        <v>0</v>
      </c>
      <c r="P487" t="s">
        <v>557</v>
      </c>
    </row>
    <row r="488" spans="1:16" x14ac:dyDescent="0.25">
      <c r="A488" t="s">
        <v>525</v>
      </c>
      <c r="B488" t="s">
        <v>16</v>
      </c>
      <c r="C488" t="s">
        <v>22</v>
      </c>
      <c r="D488">
        <v>314</v>
      </c>
      <c r="E488" s="1">
        <v>45465</v>
      </c>
      <c r="F488">
        <v>8</v>
      </c>
      <c r="G488">
        <v>4</v>
      </c>
      <c r="H488">
        <v>0</v>
      </c>
      <c r="I488" t="s">
        <v>566</v>
      </c>
      <c r="J488" t="s">
        <v>27</v>
      </c>
      <c r="K488">
        <v>0</v>
      </c>
      <c r="L488">
        <v>4</v>
      </c>
      <c r="M488" t="s">
        <v>376</v>
      </c>
      <c r="N488">
        <v>335.52</v>
      </c>
      <c r="O488">
        <v>1</v>
      </c>
      <c r="P488" t="s">
        <v>557</v>
      </c>
    </row>
    <row r="489" spans="1:16" x14ac:dyDescent="0.25">
      <c r="A489" t="s">
        <v>368</v>
      </c>
      <c r="B489" t="s">
        <v>21</v>
      </c>
      <c r="C489" t="s">
        <v>22</v>
      </c>
      <c r="D489">
        <v>198</v>
      </c>
      <c r="E489" s="1">
        <v>45612</v>
      </c>
      <c r="F489">
        <v>9</v>
      </c>
      <c r="G489">
        <v>1</v>
      </c>
      <c r="H489">
        <v>2</v>
      </c>
      <c r="I489" t="s">
        <v>565</v>
      </c>
      <c r="J489" t="s">
        <v>18</v>
      </c>
      <c r="K489">
        <v>3</v>
      </c>
      <c r="L489">
        <v>3</v>
      </c>
      <c r="M489" t="s">
        <v>206</v>
      </c>
      <c r="N489">
        <v>101.22</v>
      </c>
      <c r="O489">
        <v>0</v>
      </c>
      <c r="P489" t="s">
        <v>557</v>
      </c>
    </row>
    <row r="490" spans="1:16" x14ac:dyDescent="0.25">
      <c r="A490" t="s">
        <v>369</v>
      </c>
      <c r="B490" t="s">
        <v>16</v>
      </c>
      <c r="C490" t="s">
        <v>35</v>
      </c>
      <c r="D490">
        <v>194</v>
      </c>
      <c r="E490" s="1">
        <v>45374</v>
      </c>
      <c r="F490">
        <v>13</v>
      </c>
      <c r="G490">
        <v>1</v>
      </c>
      <c r="H490">
        <v>2</v>
      </c>
      <c r="I490" t="s">
        <v>566</v>
      </c>
      <c r="J490" t="s">
        <v>18</v>
      </c>
      <c r="K490">
        <v>3</v>
      </c>
      <c r="L490">
        <v>2</v>
      </c>
      <c r="M490" t="s">
        <v>206</v>
      </c>
      <c r="N490">
        <v>377.79</v>
      </c>
      <c r="O490">
        <v>1</v>
      </c>
      <c r="P490" t="s">
        <v>568</v>
      </c>
    </row>
    <row r="491" spans="1:16" x14ac:dyDescent="0.25">
      <c r="A491" t="s">
        <v>370</v>
      </c>
      <c r="B491" t="s">
        <v>21</v>
      </c>
      <c r="C491" t="s">
        <v>22</v>
      </c>
      <c r="D491">
        <v>117</v>
      </c>
      <c r="E491" s="1">
        <v>45580</v>
      </c>
      <c r="F491">
        <v>8</v>
      </c>
      <c r="G491">
        <v>4</v>
      </c>
      <c r="H491">
        <v>3</v>
      </c>
      <c r="I491" t="s">
        <v>567</v>
      </c>
      <c r="J491" t="s">
        <v>27</v>
      </c>
      <c r="K491">
        <v>2</v>
      </c>
      <c r="L491">
        <v>3</v>
      </c>
      <c r="M491" t="s">
        <v>206</v>
      </c>
      <c r="N491">
        <v>650.32000000000005</v>
      </c>
      <c r="O491">
        <v>1</v>
      </c>
      <c r="P491" t="s">
        <v>557</v>
      </c>
    </row>
    <row r="492" spans="1:16" x14ac:dyDescent="0.25">
      <c r="A492" t="s">
        <v>371</v>
      </c>
      <c r="B492" t="s">
        <v>21</v>
      </c>
      <c r="C492" t="s">
        <v>17</v>
      </c>
      <c r="D492">
        <v>150</v>
      </c>
      <c r="E492" s="1">
        <v>45488</v>
      </c>
      <c r="F492">
        <v>13</v>
      </c>
      <c r="G492">
        <v>1</v>
      </c>
      <c r="H492">
        <v>3</v>
      </c>
      <c r="I492" t="s">
        <v>567</v>
      </c>
      <c r="J492" t="s">
        <v>23</v>
      </c>
      <c r="K492">
        <v>3</v>
      </c>
      <c r="L492">
        <v>0</v>
      </c>
      <c r="M492" t="s">
        <v>206</v>
      </c>
      <c r="N492">
        <v>56.51</v>
      </c>
      <c r="O492">
        <v>1</v>
      </c>
      <c r="P492" t="s">
        <v>561</v>
      </c>
    </row>
    <row r="493" spans="1:16" x14ac:dyDescent="0.25">
      <c r="A493" t="s">
        <v>372</v>
      </c>
      <c r="B493" t="s">
        <v>21</v>
      </c>
      <c r="C493" t="s">
        <v>22</v>
      </c>
      <c r="D493">
        <v>100</v>
      </c>
      <c r="E493" s="1">
        <v>45308</v>
      </c>
      <c r="F493">
        <v>12</v>
      </c>
      <c r="G493">
        <v>2</v>
      </c>
      <c r="H493">
        <v>3</v>
      </c>
      <c r="I493" t="s">
        <v>567</v>
      </c>
      <c r="J493" t="s">
        <v>27</v>
      </c>
      <c r="K493">
        <v>1</v>
      </c>
      <c r="L493">
        <v>0</v>
      </c>
      <c r="M493" t="s">
        <v>206</v>
      </c>
      <c r="N493">
        <v>203.64</v>
      </c>
      <c r="O493">
        <v>1</v>
      </c>
      <c r="P493" t="s">
        <v>561</v>
      </c>
    </row>
    <row r="494" spans="1:16" x14ac:dyDescent="0.25">
      <c r="A494" t="s">
        <v>373</v>
      </c>
      <c r="B494" t="s">
        <v>16</v>
      </c>
      <c r="C494" t="s">
        <v>22</v>
      </c>
      <c r="D494">
        <v>139</v>
      </c>
      <c r="E494" s="1">
        <v>45292</v>
      </c>
      <c r="F494">
        <v>2</v>
      </c>
      <c r="G494">
        <v>1</v>
      </c>
      <c r="H494">
        <v>3</v>
      </c>
      <c r="I494" t="s">
        <v>564</v>
      </c>
      <c r="J494" t="s">
        <v>27</v>
      </c>
      <c r="K494">
        <v>3</v>
      </c>
      <c r="L494">
        <v>1</v>
      </c>
      <c r="M494" t="s">
        <v>206</v>
      </c>
      <c r="N494">
        <v>626.28</v>
      </c>
      <c r="O494">
        <v>0</v>
      </c>
      <c r="P494" t="s">
        <v>557</v>
      </c>
    </row>
    <row r="495" spans="1:16" x14ac:dyDescent="0.25">
      <c r="A495" t="s">
        <v>202</v>
      </c>
      <c r="B495" t="s">
        <v>21</v>
      </c>
      <c r="C495" t="s">
        <v>22</v>
      </c>
      <c r="D495">
        <v>99</v>
      </c>
      <c r="E495" s="1">
        <v>45618</v>
      </c>
      <c r="F495">
        <v>3</v>
      </c>
      <c r="G495">
        <v>1</v>
      </c>
      <c r="H495">
        <v>1</v>
      </c>
      <c r="I495" t="s">
        <v>565</v>
      </c>
      <c r="J495" t="s">
        <v>31</v>
      </c>
      <c r="K495">
        <v>2</v>
      </c>
      <c r="L495">
        <v>1</v>
      </c>
      <c r="M495" t="s">
        <v>19</v>
      </c>
      <c r="N495">
        <v>526.70000000000005</v>
      </c>
      <c r="O495">
        <v>1</v>
      </c>
      <c r="P495" t="s">
        <v>561</v>
      </c>
    </row>
    <row r="496" spans="1:16" x14ac:dyDescent="0.25">
      <c r="A496" t="s">
        <v>526</v>
      </c>
      <c r="B496" t="s">
        <v>16</v>
      </c>
      <c r="C496" t="s">
        <v>17</v>
      </c>
      <c r="D496">
        <v>112</v>
      </c>
      <c r="E496" s="1">
        <v>45650</v>
      </c>
      <c r="F496">
        <v>3</v>
      </c>
      <c r="G496">
        <v>4</v>
      </c>
      <c r="H496">
        <v>0</v>
      </c>
      <c r="I496" t="s">
        <v>565</v>
      </c>
      <c r="J496" t="s">
        <v>27</v>
      </c>
      <c r="K496">
        <v>3</v>
      </c>
      <c r="L496">
        <v>4</v>
      </c>
      <c r="M496" t="s">
        <v>376</v>
      </c>
      <c r="N496">
        <v>492.32</v>
      </c>
      <c r="O496">
        <v>1</v>
      </c>
      <c r="P496" t="s">
        <v>561</v>
      </c>
    </row>
    <row r="497" spans="1:16" x14ac:dyDescent="0.25">
      <c r="A497" t="s">
        <v>527</v>
      </c>
      <c r="B497" t="s">
        <v>21</v>
      </c>
      <c r="C497" t="s">
        <v>17</v>
      </c>
      <c r="D497">
        <v>106</v>
      </c>
      <c r="E497" s="1">
        <v>45343</v>
      </c>
      <c r="F497">
        <v>10</v>
      </c>
      <c r="G497">
        <v>2</v>
      </c>
      <c r="H497">
        <v>3</v>
      </c>
      <c r="I497" t="s">
        <v>564</v>
      </c>
      <c r="J497" t="s">
        <v>31</v>
      </c>
      <c r="K497">
        <v>3</v>
      </c>
      <c r="L497">
        <v>0</v>
      </c>
      <c r="M497" t="s">
        <v>376</v>
      </c>
      <c r="N497">
        <v>172.26</v>
      </c>
      <c r="O497">
        <v>1</v>
      </c>
      <c r="P497" t="s">
        <v>561</v>
      </c>
    </row>
    <row r="498" spans="1:16" x14ac:dyDescent="0.25">
      <c r="A498" t="s">
        <v>203</v>
      </c>
      <c r="B498" t="s">
        <v>21</v>
      </c>
      <c r="C498" t="s">
        <v>25</v>
      </c>
      <c r="D498">
        <v>42</v>
      </c>
      <c r="E498" s="1">
        <v>45574</v>
      </c>
      <c r="F498">
        <v>4</v>
      </c>
      <c r="G498">
        <v>2</v>
      </c>
      <c r="H498">
        <v>0</v>
      </c>
      <c r="I498" t="s">
        <v>566</v>
      </c>
      <c r="J498" t="s">
        <v>31</v>
      </c>
      <c r="K498">
        <v>0</v>
      </c>
      <c r="L498">
        <v>1</v>
      </c>
      <c r="M498" t="s">
        <v>19</v>
      </c>
      <c r="N498">
        <v>737.32</v>
      </c>
      <c r="O498">
        <v>0</v>
      </c>
      <c r="P498" t="s">
        <v>561</v>
      </c>
    </row>
    <row r="499" spans="1:16" x14ac:dyDescent="0.25">
      <c r="A499" t="s">
        <v>528</v>
      </c>
      <c r="B499" t="s">
        <v>16</v>
      </c>
      <c r="C499" t="s">
        <v>35</v>
      </c>
      <c r="D499">
        <v>319</v>
      </c>
      <c r="E499" s="1">
        <v>45612</v>
      </c>
      <c r="F499">
        <v>5</v>
      </c>
      <c r="G499">
        <v>3</v>
      </c>
      <c r="H499">
        <v>1</v>
      </c>
      <c r="I499" t="s">
        <v>564</v>
      </c>
      <c r="J499" t="s">
        <v>29</v>
      </c>
      <c r="K499">
        <v>1</v>
      </c>
      <c r="L499">
        <v>3</v>
      </c>
      <c r="M499" t="s">
        <v>376</v>
      </c>
      <c r="N499">
        <v>447.04</v>
      </c>
      <c r="O499">
        <v>0</v>
      </c>
      <c r="P499" t="s">
        <v>568</v>
      </c>
    </row>
    <row r="500" spans="1:16" x14ac:dyDescent="0.25">
      <c r="A500" t="s">
        <v>204</v>
      </c>
      <c r="B500" t="s">
        <v>21</v>
      </c>
      <c r="C500" t="s">
        <v>35</v>
      </c>
      <c r="D500">
        <v>153</v>
      </c>
      <c r="E500" s="1">
        <v>45621</v>
      </c>
      <c r="F500">
        <v>4</v>
      </c>
      <c r="G500">
        <v>3</v>
      </c>
      <c r="H500">
        <v>1</v>
      </c>
      <c r="I500" t="s">
        <v>566</v>
      </c>
      <c r="J500" t="s">
        <v>27</v>
      </c>
      <c r="K500">
        <v>3</v>
      </c>
      <c r="L500">
        <v>4</v>
      </c>
      <c r="M500" t="s">
        <v>19</v>
      </c>
      <c r="N500">
        <v>160.77000000000001</v>
      </c>
      <c r="O500">
        <v>0</v>
      </c>
      <c r="P500" t="s">
        <v>568</v>
      </c>
    </row>
    <row r="501" spans="1:16" x14ac:dyDescent="0.25">
      <c r="A501" t="s">
        <v>374</v>
      </c>
      <c r="B501" t="s">
        <v>21</v>
      </c>
      <c r="C501" t="s">
        <v>35</v>
      </c>
      <c r="D501">
        <v>172</v>
      </c>
      <c r="E501" s="1">
        <v>45648</v>
      </c>
      <c r="F501">
        <v>14</v>
      </c>
      <c r="G501">
        <v>4</v>
      </c>
      <c r="H501">
        <v>3</v>
      </c>
      <c r="I501" t="s">
        <v>566</v>
      </c>
      <c r="J501" t="s">
        <v>27</v>
      </c>
      <c r="K501">
        <v>3</v>
      </c>
      <c r="L501">
        <v>0</v>
      </c>
      <c r="M501" t="s">
        <v>206</v>
      </c>
      <c r="N501">
        <v>739.9</v>
      </c>
      <c r="O501">
        <v>1</v>
      </c>
      <c r="P501" t="s">
        <v>568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76C6B-5C4A-4F55-8B97-185F61754172}">
  <sheetPr>
    <tabColor theme="7" tint="0.59999389629810485"/>
  </sheetPr>
  <dimension ref="A1:R501"/>
  <sheetViews>
    <sheetView workbookViewId="0"/>
  </sheetViews>
  <sheetFormatPr defaultRowHeight="15" x14ac:dyDescent="0.25"/>
  <cols>
    <col min="1" max="1" width="13.140625" bestFit="1" customWidth="1"/>
    <col min="2" max="2" width="13" bestFit="1" customWidth="1"/>
    <col min="3" max="3" width="16.7109375" bestFit="1" customWidth="1"/>
    <col min="4" max="4" width="12.28515625" bestFit="1" customWidth="1"/>
    <col min="5" max="5" width="13.85546875" bestFit="1" customWidth="1"/>
    <col min="6" max="6" width="15.7109375" bestFit="1" customWidth="1"/>
    <col min="7" max="7" width="8.7109375" bestFit="1" customWidth="1"/>
    <col min="8" max="8" width="10.5703125" bestFit="1" customWidth="1"/>
    <col min="9" max="9" width="15.140625" bestFit="1" customWidth="1"/>
    <col min="10" max="10" width="13" bestFit="1" customWidth="1"/>
    <col min="11" max="11" width="24" bestFit="1" customWidth="1"/>
    <col min="12" max="12" width="18.28515625" bestFit="1" customWidth="1"/>
    <col min="13" max="13" width="15.5703125" bestFit="1" customWidth="1"/>
    <col min="14" max="14" width="12.85546875" bestFit="1" customWidth="1"/>
    <col min="15" max="15" width="13.5703125" bestFit="1" customWidth="1"/>
    <col min="16" max="16" width="11" bestFit="1" customWidth="1"/>
    <col min="17" max="17" width="23.42578125" bestFit="1" customWidth="1"/>
    <col min="18" max="18" width="24.57031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541</v>
      </c>
      <c r="Q1" t="s">
        <v>542</v>
      </c>
      <c r="R1" t="s">
        <v>556</v>
      </c>
    </row>
    <row r="2" spans="1:18" x14ac:dyDescent="0.25">
      <c r="A2" t="s">
        <v>15</v>
      </c>
      <c r="B2" t="s">
        <v>16</v>
      </c>
      <c r="C2" t="s">
        <v>17</v>
      </c>
      <c r="D2">
        <v>264</v>
      </c>
      <c r="E2" s="1">
        <v>45552</v>
      </c>
      <c r="F2">
        <v>14</v>
      </c>
      <c r="G2">
        <v>1</v>
      </c>
      <c r="H2">
        <v>0</v>
      </c>
      <c r="I2" t="s">
        <v>545</v>
      </c>
      <c r="J2" t="s">
        <v>18</v>
      </c>
      <c r="K2">
        <v>1</v>
      </c>
      <c r="L2">
        <v>2</v>
      </c>
      <c r="M2" t="s">
        <v>19</v>
      </c>
      <c r="N2">
        <v>966.04</v>
      </c>
      <c r="O2">
        <v>1</v>
      </c>
      <c r="P2" t="str">
        <f>IF(hotel_booking_cancellation[[#This Row],[is_canceled]],"CANCELLED","BOOKED")</f>
        <v>CANCELLED</v>
      </c>
      <c r="Q2">
        <f>IF(hotel_booking_cancellation[[#This Row],[is_canceled]], 0, 1)</f>
        <v>0</v>
      </c>
      <c r="R2" t="str">
        <f t="shared" ref="R2:R65" si="0">IF(AND(D2&gt;100, C2="Transient"), "Online Travel Agent (OTA)",
   IF(AND(D2&gt;100, C2="Contract"), "Corporate",
   IF(AND(D2&lt;=100, C2="Group"), "Group Booking",
   IF(AND(D2&lt;=50, C2="Transient"), "Direct Booking",
   "Other"))))</f>
        <v>Other</v>
      </c>
    </row>
    <row r="3" spans="1:18" x14ac:dyDescent="0.25">
      <c r="A3" t="s">
        <v>20</v>
      </c>
      <c r="B3" t="s">
        <v>21</v>
      </c>
      <c r="C3" t="s">
        <v>22</v>
      </c>
      <c r="D3">
        <v>282</v>
      </c>
      <c r="E3" s="1">
        <v>45465</v>
      </c>
      <c r="F3">
        <v>11</v>
      </c>
      <c r="G3">
        <v>1</v>
      </c>
      <c r="H3">
        <v>3</v>
      </c>
      <c r="I3" t="s">
        <v>546</v>
      </c>
      <c r="J3" t="s">
        <v>23</v>
      </c>
      <c r="K3">
        <v>3</v>
      </c>
      <c r="L3">
        <v>1</v>
      </c>
      <c r="M3" t="s">
        <v>19</v>
      </c>
      <c r="N3">
        <v>991.61</v>
      </c>
      <c r="O3">
        <v>0</v>
      </c>
      <c r="P3" t="str">
        <f>IF(hotel_booking_cancellation[[#This Row],[is_canceled]],"CANCELLED","BOOKED")</f>
        <v>BOOKED</v>
      </c>
      <c r="Q3">
        <f>IF(hotel_booking_cancellation[[#This Row],[is_canceled]], 0, 1)</f>
        <v>1</v>
      </c>
      <c r="R3" t="str">
        <f t="shared" si="0"/>
        <v>Corporate</v>
      </c>
    </row>
    <row r="4" spans="1:18" x14ac:dyDescent="0.25">
      <c r="A4" t="s">
        <v>24</v>
      </c>
      <c r="B4" t="s">
        <v>21</v>
      </c>
      <c r="C4" t="s">
        <v>25</v>
      </c>
      <c r="D4">
        <v>94</v>
      </c>
      <c r="E4" s="1">
        <v>45631</v>
      </c>
      <c r="F4">
        <v>13</v>
      </c>
      <c r="G4">
        <v>1</v>
      </c>
      <c r="H4">
        <v>1</v>
      </c>
      <c r="I4" t="s">
        <v>547</v>
      </c>
      <c r="J4" t="s">
        <v>18</v>
      </c>
      <c r="K4">
        <v>1</v>
      </c>
      <c r="L4">
        <v>1</v>
      </c>
      <c r="M4" t="s">
        <v>19</v>
      </c>
      <c r="N4">
        <v>361.24</v>
      </c>
      <c r="O4">
        <v>0</v>
      </c>
      <c r="P4" t="str">
        <f>IF(hotel_booking_cancellation[[#This Row],[is_canceled]],"CANCELLED","BOOKED")</f>
        <v>BOOKED</v>
      </c>
      <c r="Q4">
        <f>IF(hotel_booking_cancellation[[#This Row],[is_canceled]], 0, 1)</f>
        <v>1</v>
      </c>
      <c r="R4" t="str">
        <f t="shared" si="0"/>
        <v>Other</v>
      </c>
    </row>
    <row r="5" spans="1:18" x14ac:dyDescent="0.25">
      <c r="A5" t="s">
        <v>26</v>
      </c>
      <c r="B5" t="s">
        <v>16</v>
      </c>
      <c r="C5" t="s">
        <v>17</v>
      </c>
      <c r="D5">
        <v>261</v>
      </c>
      <c r="E5" s="1">
        <v>45572</v>
      </c>
      <c r="F5">
        <v>14</v>
      </c>
      <c r="G5">
        <v>4</v>
      </c>
      <c r="H5">
        <v>0</v>
      </c>
      <c r="I5" t="s">
        <v>547</v>
      </c>
      <c r="J5" t="s">
        <v>27</v>
      </c>
      <c r="K5">
        <v>1</v>
      </c>
      <c r="L5">
        <v>0</v>
      </c>
      <c r="M5" t="s">
        <v>19</v>
      </c>
      <c r="N5">
        <v>403.68</v>
      </c>
      <c r="O5">
        <v>0</v>
      </c>
      <c r="P5" t="str">
        <f>IF(hotel_booking_cancellation[[#This Row],[is_canceled]],"CANCELLED","BOOKED")</f>
        <v>BOOKED</v>
      </c>
      <c r="Q5">
        <f>IF(hotel_booking_cancellation[[#This Row],[is_canceled]], 0, 1)</f>
        <v>1</v>
      </c>
      <c r="R5" t="str">
        <f t="shared" si="0"/>
        <v>Other</v>
      </c>
    </row>
    <row r="6" spans="1:18" x14ac:dyDescent="0.25">
      <c r="A6" t="s">
        <v>28</v>
      </c>
      <c r="B6" t="s">
        <v>16</v>
      </c>
      <c r="C6" t="s">
        <v>17</v>
      </c>
      <c r="D6">
        <v>130</v>
      </c>
      <c r="E6" s="1">
        <v>45444</v>
      </c>
      <c r="F6">
        <v>11</v>
      </c>
      <c r="G6">
        <v>3</v>
      </c>
      <c r="H6">
        <v>0</v>
      </c>
      <c r="I6" t="s">
        <v>546</v>
      </c>
      <c r="J6" t="s">
        <v>29</v>
      </c>
      <c r="K6">
        <v>3</v>
      </c>
      <c r="L6">
        <v>4</v>
      </c>
      <c r="M6" t="s">
        <v>19</v>
      </c>
      <c r="N6">
        <v>296.25</v>
      </c>
      <c r="O6">
        <v>1</v>
      </c>
      <c r="P6" t="str">
        <f>IF(hotel_booking_cancellation[[#This Row],[is_canceled]],"CANCELLED","BOOKED")</f>
        <v>CANCELLED</v>
      </c>
      <c r="Q6">
        <f>IF(hotel_booking_cancellation[[#This Row],[is_canceled]], 0, 1)</f>
        <v>0</v>
      </c>
      <c r="R6" t="str">
        <f t="shared" si="0"/>
        <v>Other</v>
      </c>
    </row>
    <row r="7" spans="1:18" x14ac:dyDescent="0.25">
      <c r="A7" t="s">
        <v>30</v>
      </c>
      <c r="B7" t="s">
        <v>21</v>
      </c>
      <c r="C7" t="s">
        <v>22</v>
      </c>
      <c r="D7">
        <v>332</v>
      </c>
      <c r="E7" s="1">
        <v>45603</v>
      </c>
      <c r="F7">
        <v>2</v>
      </c>
      <c r="G7">
        <v>2</v>
      </c>
      <c r="H7">
        <v>1</v>
      </c>
      <c r="I7" t="s">
        <v>548</v>
      </c>
      <c r="J7" t="s">
        <v>31</v>
      </c>
      <c r="K7">
        <v>1</v>
      </c>
      <c r="L7">
        <v>5</v>
      </c>
      <c r="M7" t="s">
        <v>19</v>
      </c>
      <c r="N7">
        <v>491.67</v>
      </c>
      <c r="O7">
        <v>1</v>
      </c>
      <c r="P7" t="str">
        <f>IF(hotel_booking_cancellation[[#This Row],[is_canceled]],"CANCELLED","BOOKED")</f>
        <v>CANCELLED</v>
      </c>
      <c r="Q7">
        <f>IF(hotel_booking_cancellation[[#This Row],[is_canceled]], 0, 1)</f>
        <v>0</v>
      </c>
      <c r="R7" t="str">
        <f t="shared" si="0"/>
        <v>Corporate</v>
      </c>
    </row>
    <row r="8" spans="1:18" x14ac:dyDescent="0.25">
      <c r="A8" t="s">
        <v>32</v>
      </c>
      <c r="B8" t="s">
        <v>21</v>
      </c>
      <c r="C8" t="s">
        <v>22</v>
      </c>
      <c r="D8">
        <v>73</v>
      </c>
      <c r="E8" s="1">
        <v>45592</v>
      </c>
      <c r="F8">
        <v>1</v>
      </c>
      <c r="G8">
        <v>1</v>
      </c>
      <c r="H8">
        <v>1</v>
      </c>
      <c r="I8" t="s">
        <v>545</v>
      </c>
      <c r="J8" t="s">
        <v>29</v>
      </c>
      <c r="K8">
        <v>3</v>
      </c>
      <c r="L8">
        <v>2</v>
      </c>
      <c r="M8" t="s">
        <v>19</v>
      </c>
      <c r="N8">
        <v>73.45</v>
      </c>
      <c r="O8">
        <v>1</v>
      </c>
      <c r="P8" t="str">
        <f>IF(hotel_booking_cancellation[[#This Row],[is_canceled]],"CANCELLED","BOOKED")</f>
        <v>CANCELLED</v>
      </c>
      <c r="Q8">
        <f>IF(hotel_booking_cancellation[[#This Row],[is_canceled]], 0, 1)</f>
        <v>0</v>
      </c>
      <c r="R8" t="str">
        <f t="shared" si="0"/>
        <v>Other</v>
      </c>
    </row>
    <row r="9" spans="1:18" x14ac:dyDescent="0.25">
      <c r="A9" t="s">
        <v>33</v>
      </c>
      <c r="B9" t="s">
        <v>16</v>
      </c>
      <c r="C9" t="s">
        <v>22</v>
      </c>
      <c r="D9">
        <v>198</v>
      </c>
      <c r="E9" s="1">
        <v>45514</v>
      </c>
      <c r="F9">
        <v>4</v>
      </c>
      <c r="G9">
        <v>3</v>
      </c>
      <c r="H9">
        <v>3</v>
      </c>
      <c r="I9" t="s">
        <v>547</v>
      </c>
      <c r="J9" t="s">
        <v>29</v>
      </c>
      <c r="K9">
        <v>1</v>
      </c>
      <c r="L9">
        <v>5</v>
      </c>
      <c r="M9" t="s">
        <v>19</v>
      </c>
      <c r="N9">
        <v>240.33</v>
      </c>
      <c r="O9">
        <v>1</v>
      </c>
      <c r="P9" t="str">
        <f>IF(hotel_booking_cancellation[[#This Row],[is_canceled]],"CANCELLED","BOOKED")</f>
        <v>CANCELLED</v>
      </c>
      <c r="Q9">
        <f>IF(hotel_booking_cancellation[[#This Row],[is_canceled]], 0, 1)</f>
        <v>0</v>
      </c>
      <c r="R9" t="str">
        <f t="shared" si="0"/>
        <v>Corporate</v>
      </c>
    </row>
    <row r="10" spans="1:18" x14ac:dyDescent="0.25">
      <c r="A10" t="s">
        <v>34</v>
      </c>
      <c r="B10" t="s">
        <v>21</v>
      </c>
      <c r="C10" t="s">
        <v>35</v>
      </c>
      <c r="D10">
        <v>99</v>
      </c>
      <c r="E10" s="1">
        <v>45369</v>
      </c>
      <c r="F10">
        <v>13</v>
      </c>
      <c r="G10">
        <v>2</v>
      </c>
      <c r="H10">
        <v>3</v>
      </c>
      <c r="I10" t="s">
        <v>548</v>
      </c>
      <c r="J10" t="s">
        <v>23</v>
      </c>
      <c r="K10">
        <v>1</v>
      </c>
      <c r="L10">
        <v>5</v>
      </c>
      <c r="M10" t="s">
        <v>19</v>
      </c>
      <c r="N10">
        <v>741.84</v>
      </c>
      <c r="O10">
        <v>0</v>
      </c>
      <c r="P10" t="str">
        <f>IF(hotel_booking_cancellation[[#This Row],[is_canceled]],"CANCELLED","BOOKED")</f>
        <v>BOOKED</v>
      </c>
      <c r="Q10">
        <f>IF(hotel_booking_cancellation[[#This Row],[is_canceled]], 0, 1)</f>
        <v>1</v>
      </c>
      <c r="R10" t="str">
        <f t="shared" si="0"/>
        <v>Other</v>
      </c>
    </row>
    <row r="11" spans="1:18" x14ac:dyDescent="0.25">
      <c r="A11" t="s">
        <v>36</v>
      </c>
      <c r="B11" t="s">
        <v>21</v>
      </c>
      <c r="C11" t="s">
        <v>25</v>
      </c>
      <c r="D11">
        <v>328</v>
      </c>
      <c r="E11" s="1">
        <v>45304</v>
      </c>
      <c r="F11">
        <v>1</v>
      </c>
      <c r="G11">
        <v>1</v>
      </c>
      <c r="H11">
        <v>0</v>
      </c>
      <c r="I11" t="s">
        <v>547</v>
      </c>
      <c r="J11" t="s">
        <v>27</v>
      </c>
      <c r="K11">
        <v>2</v>
      </c>
      <c r="L11">
        <v>1</v>
      </c>
      <c r="M11" t="s">
        <v>19</v>
      </c>
      <c r="N11">
        <v>681.4</v>
      </c>
      <c r="O11">
        <v>1</v>
      </c>
      <c r="P11" t="str">
        <f>IF(hotel_booking_cancellation[[#This Row],[is_canceled]],"CANCELLED","BOOKED")</f>
        <v>CANCELLED</v>
      </c>
      <c r="Q11">
        <f>IF(hotel_booking_cancellation[[#This Row],[is_canceled]], 0, 1)</f>
        <v>0</v>
      </c>
      <c r="R11" t="str">
        <f t="shared" si="0"/>
        <v>Other</v>
      </c>
    </row>
    <row r="12" spans="1:18" x14ac:dyDescent="0.25">
      <c r="A12" t="s">
        <v>37</v>
      </c>
      <c r="B12" t="s">
        <v>21</v>
      </c>
      <c r="C12" t="s">
        <v>22</v>
      </c>
      <c r="D12">
        <v>124</v>
      </c>
      <c r="E12" s="1">
        <v>45378</v>
      </c>
      <c r="F12">
        <v>10</v>
      </c>
      <c r="G12">
        <v>3</v>
      </c>
      <c r="H12">
        <v>1</v>
      </c>
      <c r="I12" t="s">
        <v>548</v>
      </c>
      <c r="J12" t="s">
        <v>29</v>
      </c>
      <c r="K12">
        <v>0</v>
      </c>
      <c r="L12">
        <v>3</v>
      </c>
      <c r="M12" t="s">
        <v>19</v>
      </c>
      <c r="N12">
        <v>83.39</v>
      </c>
      <c r="O12">
        <v>0</v>
      </c>
      <c r="P12" t="str">
        <f>IF(hotel_booking_cancellation[[#This Row],[is_canceled]],"CANCELLED","BOOKED")</f>
        <v>BOOKED</v>
      </c>
      <c r="Q12">
        <f>IF(hotel_booking_cancellation[[#This Row],[is_canceled]], 0, 1)</f>
        <v>1</v>
      </c>
      <c r="R12" t="str">
        <f t="shared" si="0"/>
        <v>Corporate</v>
      </c>
    </row>
    <row r="13" spans="1:18" x14ac:dyDescent="0.25">
      <c r="A13" t="s">
        <v>38</v>
      </c>
      <c r="B13" t="s">
        <v>21</v>
      </c>
      <c r="C13" t="s">
        <v>17</v>
      </c>
      <c r="D13">
        <v>340</v>
      </c>
      <c r="E13" s="1">
        <v>45473</v>
      </c>
      <c r="F13">
        <v>12</v>
      </c>
      <c r="G13">
        <v>2</v>
      </c>
      <c r="H13">
        <v>1</v>
      </c>
      <c r="I13" t="s">
        <v>545</v>
      </c>
      <c r="J13" t="s">
        <v>18</v>
      </c>
      <c r="K13">
        <v>1</v>
      </c>
      <c r="L13">
        <v>3</v>
      </c>
      <c r="M13" t="s">
        <v>19</v>
      </c>
      <c r="N13">
        <v>390.71</v>
      </c>
      <c r="O13">
        <v>1</v>
      </c>
      <c r="P13" t="str">
        <f>IF(hotel_booking_cancellation[[#This Row],[is_canceled]],"CANCELLED","BOOKED")</f>
        <v>CANCELLED</v>
      </c>
      <c r="Q13">
        <f>IF(hotel_booking_cancellation[[#This Row],[is_canceled]], 0, 1)</f>
        <v>0</v>
      </c>
      <c r="R13" t="str">
        <f t="shared" si="0"/>
        <v>Other</v>
      </c>
    </row>
    <row r="14" spans="1:18" x14ac:dyDescent="0.25">
      <c r="A14" t="s">
        <v>39</v>
      </c>
      <c r="B14" t="s">
        <v>16</v>
      </c>
      <c r="C14" t="s">
        <v>22</v>
      </c>
      <c r="D14">
        <v>303</v>
      </c>
      <c r="E14" s="1">
        <v>45368</v>
      </c>
      <c r="F14">
        <v>8</v>
      </c>
      <c r="G14">
        <v>2</v>
      </c>
      <c r="H14">
        <v>0</v>
      </c>
      <c r="I14" t="s">
        <v>547</v>
      </c>
      <c r="J14" t="s">
        <v>27</v>
      </c>
      <c r="K14">
        <v>3</v>
      </c>
      <c r="L14">
        <v>5</v>
      </c>
      <c r="M14" t="s">
        <v>19</v>
      </c>
      <c r="N14">
        <v>167.63</v>
      </c>
      <c r="O14">
        <v>0</v>
      </c>
      <c r="P14" t="str">
        <f>IF(hotel_booking_cancellation[[#This Row],[is_canceled]],"CANCELLED","BOOKED")</f>
        <v>BOOKED</v>
      </c>
      <c r="Q14">
        <f>IF(hotel_booking_cancellation[[#This Row],[is_canceled]], 0, 1)</f>
        <v>1</v>
      </c>
      <c r="R14" t="str">
        <f t="shared" si="0"/>
        <v>Corporate</v>
      </c>
    </row>
    <row r="15" spans="1:18" x14ac:dyDescent="0.25">
      <c r="A15" t="s">
        <v>40</v>
      </c>
      <c r="B15" t="s">
        <v>16</v>
      </c>
      <c r="C15" t="s">
        <v>35</v>
      </c>
      <c r="D15">
        <v>236</v>
      </c>
      <c r="E15" s="1">
        <v>45515</v>
      </c>
      <c r="F15">
        <v>6</v>
      </c>
      <c r="G15">
        <v>2</v>
      </c>
      <c r="H15">
        <v>0</v>
      </c>
      <c r="I15" t="s">
        <v>546</v>
      </c>
      <c r="J15" t="s">
        <v>18</v>
      </c>
      <c r="K15">
        <v>3</v>
      </c>
      <c r="L15">
        <v>1</v>
      </c>
      <c r="M15" t="s">
        <v>19</v>
      </c>
      <c r="N15">
        <v>482.15</v>
      </c>
      <c r="O15">
        <v>0</v>
      </c>
      <c r="P15" t="str">
        <f>IF(hotel_booking_cancellation[[#This Row],[is_canceled]],"CANCELLED","BOOKED")</f>
        <v>BOOKED</v>
      </c>
      <c r="Q15">
        <f>IF(hotel_booking_cancellation[[#This Row],[is_canceled]], 0, 1)</f>
        <v>1</v>
      </c>
      <c r="R15" t="str">
        <f t="shared" si="0"/>
        <v>Online Travel Agent (OTA)</v>
      </c>
    </row>
    <row r="16" spans="1:18" x14ac:dyDescent="0.25">
      <c r="A16" t="s">
        <v>41</v>
      </c>
      <c r="B16" t="s">
        <v>16</v>
      </c>
      <c r="C16" t="s">
        <v>17</v>
      </c>
      <c r="D16">
        <v>215</v>
      </c>
      <c r="E16" s="1">
        <v>45316</v>
      </c>
      <c r="F16">
        <v>1</v>
      </c>
      <c r="G16">
        <v>1</v>
      </c>
      <c r="H16">
        <v>0</v>
      </c>
      <c r="I16" t="s">
        <v>545</v>
      </c>
      <c r="J16" t="s">
        <v>18</v>
      </c>
      <c r="K16">
        <v>2</v>
      </c>
      <c r="L16">
        <v>5</v>
      </c>
      <c r="M16" t="s">
        <v>19</v>
      </c>
      <c r="N16">
        <v>730.02</v>
      </c>
      <c r="O16">
        <v>0</v>
      </c>
      <c r="P16" t="str">
        <f>IF(hotel_booking_cancellation[[#This Row],[is_canceled]],"CANCELLED","BOOKED")</f>
        <v>BOOKED</v>
      </c>
      <c r="Q16">
        <f>IF(hotel_booking_cancellation[[#This Row],[is_canceled]], 0, 1)</f>
        <v>1</v>
      </c>
      <c r="R16" t="str">
        <f t="shared" si="0"/>
        <v>Other</v>
      </c>
    </row>
    <row r="17" spans="1:18" x14ac:dyDescent="0.25">
      <c r="A17" t="s">
        <v>42</v>
      </c>
      <c r="B17" t="s">
        <v>21</v>
      </c>
      <c r="C17" t="s">
        <v>17</v>
      </c>
      <c r="D17">
        <v>103</v>
      </c>
      <c r="E17" s="1">
        <v>45313</v>
      </c>
      <c r="F17">
        <v>6</v>
      </c>
      <c r="G17">
        <v>1</v>
      </c>
      <c r="H17">
        <v>2</v>
      </c>
      <c r="I17" t="s">
        <v>548</v>
      </c>
      <c r="J17" t="s">
        <v>23</v>
      </c>
      <c r="K17">
        <v>0</v>
      </c>
      <c r="L17">
        <v>1</v>
      </c>
      <c r="M17" t="s">
        <v>19</v>
      </c>
      <c r="N17">
        <v>911.54</v>
      </c>
      <c r="O17">
        <v>0</v>
      </c>
      <c r="P17" t="str">
        <f>IF(hotel_booking_cancellation[[#This Row],[is_canceled]],"CANCELLED","BOOKED")</f>
        <v>BOOKED</v>
      </c>
      <c r="Q17">
        <f>IF(hotel_booking_cancellation[[#This Row],[is_canceled]], 0, 1)</f>
        <v>1</v>
      </c>
      <c r="R17" t="str">
        <f t="shared" si="0"/>
        <v>Other</v>
      </c>
    </row>
    <row r="18" spans="1:18" x14ac:dyDescent="0.25">
      <c r="A18" t="s">
        <v>43</v>
      </c>
      <c r="B18" t="s">
        <v>21</v>
      </c>
      <c r="C18" t="s">
        <v>22</v>
      </c>
      <c r="D18">
        <v>22</v>
      </c>
      <c r="E18" s="1">
        <v>45503</v>
      </c>
      <c r="F18">
        <v>12</v>
      </c>
      <c r="G18">
        <v>3</v>
      </c>
      <c r="H18">
        <v>3</v>
      </c>
      <c r="I18" t="s">
        <v>545</v>
      </c>
      <c r="J18" t="s">
        <v>31</v>
      </c>
      <c r="K18">
        <v>0</v>
      </c>
      <c r="L18">
        <v>1</v>
      </c>
      <c r="M18" t="s">
        <v>19</v>
      </c>
      <c r="N18">
        <v>184.72</v>
      </c>
      <c r="O18">
        <v>0</v>
      </c>
      <c r="P18" t="str">
        <f>IF(hotel_booking_cancellation[[#This Row],[is_canceled]],"CANCELLED","BOOKED")</f>
        <v>BOOKED</v>
      </c>
      <c r="Q18">
        <f>IF(hotel_booking_cancellation[[#This Row],[is_canceled]], 0, 1)</f>
        <v>1</v>
      </c>
      <c r="R18" t="str">
        <f t="shared" si="0"/>
        <v>Other</v>
      </c>
    </row>
    <row r="19" spans="1:18" x14ac:dyDescent="0.25">
      <c r="A19" t="s">
        <v>44</v>
      </c>
      <c r="B19" t="s">
        <v>16</v>
      </c>
      <c r="C19" t="s">
        <v>35</v>
      </c>
      <c r="D19">
        <v>15</v>
      </c>
      <c r="E19" s="1">
        <v>45351</v>
      </c>
      <c r="F19">
        <v>4</v>
      </c>
      <c r="G19">
        <v>3</v>
      </c>
      <c r="H19">
        <v>3</v>
      </c>
      <c r="I19" t="s">
        <v>546</v>
      </c>
      <c r="J19" t="s">
        <v>18</v>
      </c>
      <c r="K19">
        <v>3</v>
      </c>
      <c r="L19">
        <v>3</v>
      </c>
      <c r="M19" t="s">
        <v>19</v>
      </c>
      <c r="N19">
        <v>927.45</v>
      </c>
      <c r="O19">
        <v>0</v>
      </c>
      <c r="P19" t="str">
        <f>IF(hotel_booking_cancellation[[#This Row],[is_canceled]],"CANCELLED","BOOKED")</f>
        <v>BOOKED</v>
      </c>
      <c r="Q19">
        <f>IF(hotel_booking_cancellation[[#This Row],[is_canceled]], 0, 1)</f>
        <v>1</v>
      </c>
      <c r="R19" t="str">
        <f t="shared" si="0"/>
        <v>Direct Booking</v>
      </c>
    </row>
    <row r="20" spans="1:18" x14ac:dyDescent="0.25">
      <c r="A20" t="s">
        <v>45</v>
      </c>
      <c r="B20" t="s">
        <v>16</v>
      </c>
      <c r="C20" t="s">
        <v>25</v>
      </c>
      <c r="D20">
        <v>277</v>
      </c>
      <c r="E20" s="1">
        <v>45508</v>
      </c>
      <c r="F20">
        <v>3</v>
      </c>
      <c r="G20">
        <v>3</v>
      </c>
      <c r="H20">
        <v>3</v>
      </c>
      <c r="I20" t="s">
        <v>548</v>
      </c>
      <c r="J20" t="s">
        <v>18</v>
      </c>
      <c r="K20">
        <v>2</v>
      </c>
      <c r="L20">
        <v>4</v>
      </c>
      <c r="M20" t="s">
        <v>19</v>
      </c>
      <c r="N20">
        <v>504.85</v>
      </c>
      <c r="O20">
        <v>0</v>
      </c>
      <c r="P20" t="str">
        <f>IF(hotel_booking_cancellation[[#This Row],[is_canceled]],"CANCELLED","BOOKED")</f>
        <v>BOOKED</v>
      </c>
      <c r="Q20">
        <f>IF(hotel_booking_cancellation[[#This Row],[is_canceled]], 0, 1)</f>
        <v>1</v>
      </c>
      <c r="R20" t="str">
        <f t="shared" si="0"/>
        <v>Other</v>
      </c>
    </row>
    <row r="21" spans="1:18" x14ac:dyDescent="0.25">
      <c r="A21" t="s">
        <v>46</v>
      </c>
      <c r="B21" t="s">
        <v>21</v>
      </c>
      <c r="C21" t="s">
        <v>22</v>
      </c>
      <c r="D21">
        <v>132</v>
      </c>
      <c r="E21" s="1">
        <v>45466</v>
      </c>
      <c r="F21">
        <v>4</v>
      </c>
      <c r="G21">
        <v>4</v>
      </c>
      <c r="H21">
        <v>3</v>
      </c>
      <c r="I21" t="s">
        <v>545</v>
      </c>
      <c r="J21" t="s">
        <v>29</v>
      </c>
      <c r="K21">
        <v>1</v>
      </c>
      <c r="L21">
        <v>0</v>
      </c>
      <c r="M21" t="s">
        <v>19</v>
      </c>
      <c r="N21">
        <v>641.46</v>
      </c>
      <c r="O21">
        <v>0</v>
      </c>
      <c r="P21" t="str">
        <f>IF(hotel_booking_cancellation[[#This Row],[is_canceled]],"CANCELLED","BOOKED")</f>
        <v>BOOKED</v>
      </c>
      <c r="Q21">
        <f>IF(hotel_booking_cancellation[[#This Row],[is_canceled]], 0, 1)</f>
        <v>1</v>
      </c>
      <c r="R21" t="str">
        <f t="shared" si="0"/>
        <v>Corporate</v>
      </c>
    </row>
    <row r="22" spans="1:18" x14ac:dyDescent="0.25">
      <c r="A22" t="s">
        <v>47</v>
      </c>
      <c r="B22" t="s">
        <v>21</v>
      </c>
      <c r="C22" t="s">
        <v>35</v>
      </c>
      <c r="D22">
        <v>187</v>
      </c>
      <c r="E22" s="1">
        <v>45577</v>
      </c>
      <c r="F22">
        <v>3</v>
      </c>
      <c r="G22">
        <v>3</v>
      </c>
      <c r="H22">
        <v>3</v>
      </c>
      <c r="I22" t="s">
        <v>546</v>
      </c>
      <c r="J22" t="s">
        <v>29</v>
      </c>
      <c r="K22">
        <v>2</v>
      </c>
      <c r="L22">
        <v>1</v>
      </c>
      <c r="M22" t="s">
        <v>19</v>
      </c>
      <c r="N22">
        <v>90.82</v>
      </c>
      <c r="O22">
        <v>0</v>
      </c>
      <c r="P22" t="str">
        <f>IF(hotel_booking_cancellation[[#This Row],[is_canceled]],"CANCELLED","BOOKED")</f>
        <v>BOOKED</v>
      </c>
      <c r="Q22">
        <f>IF(hotel_booking_cancellation[[#This Row],[is_canceled]], 0, 1)</f>
        <v>1</v>
      </c>
      <c r="R22" t="str">
        <f t="shared" si="0"/>
        <v>Online Travel Agent (OTA)</v>
      </c>
    </row>
    <row r="23" spans="1:18" x14ac:dyDescent="0.25">
      <c r="A23" t="s">
        <v>48</v>
      </c>
      <c r="B23" t="s">
        <v>16</v>
      </c>
      <c r="C23" t="s">
        <v>25</v>
      </c>
      <c r="D23">
        <v>290</v>
      </c>
      <c r="E23" s="1">
        <v>45622</v>
      </c>
      <c r="F23">
        <v>11</v>
      </c>
      <c r="G23">
        <v>1</v>
      </c>
      <c r="H23">
        <v>1</v>
      </c>
      <c r="I23" t="s">
        <v>545</v>
      </c>
      <c r="J23" t="s">
        <v>27</v>
      </c>
      <c r="K23">
        <v>0</v>
      </c>
      <c r="L23">
        <v>1</v>
      </c>
      <c r="M23" t="s">
        <v>19</v>
      </c>
      <c r="N23">
        <v>777</v>
      </c>
      <c r="O23">
        <v>0</v>
      </c>
      <c r="P23" t="str">
        <f>IF(hotel_booking_cancellation[[#This Row],[is_canceled]],"CANCELLED","BOOKED")</f>
        <v>BOOKED</v>
      </c>
      <c r="Q23">
        <f>IF(hotel_booking_cancellation[[#This Row],[is_canceled]], 0, 1)</f>
        <v>1</v>
      </c>
      <c r="R23" t="str">
        <f t="shared" si="0"/>
        <v>Other</v>
      </c>
    </row>
    <row r="24" spans="1:18" x14ac:dyDescent="0.25">
      <c r="A24" t="s">
        <v>49</v>
      </c>
      <c r="B24" t="s">
        <v>16</v>
      </c>
      <c r="C24" t="s">
        <v>17</v>
      </c>
      <c r="D24">
        <v>318</v>
      </c>
      <c r="E24" s="1">
        <v>45517</v>
      </c>
      <c r="F24">
        <v>8</v>
      </c>
      <c r="G24">
        <v>3</v>
      </c>
      <c r="H24">
        <v>0</v>
      </c>
      <c r="I24" t="s">
        <v>547</v>
      </c>
      <c r="J24" t="s">
        <v>23</v>
      </c>
      <c r="K24">
        <v>3</v>
      </c>
      <c r="L24">
        <v>2</v>
      </c>
      <c r="M24" t="s">
        <v>19</v>
      </c>
      <c r="N24">
        <v>817.21</v>
      </c>
      <c r="O24">
        <v>0</v>
      </c>
      <c r="P24" t="str">
        <f>IF(hotel_booking_cancellation[[#This Row],[is_canceled]],"CANCELLED","BOOKED")</f>
        <v>BOOKED</v>
      </c>
      <c r="Q24">
        <f>IF(hotel_booking_cancellation[[#This Row],[is_canceled]], 0, 1)</f>
        <v>1</v>
      </c>
      <c r="R24" t="str">
        <f t="shared" si="0"/>
        <v>Other</v>
      </c>
    </row>
    <row r="25" spans="1:18" x14ac:dyDescent="0.25">
      <c r="A25" t="s">
        <v>50</v>
      </c>
      <c r="B25" t="s">
        <v>16</v>
      </c>
      <c r="C25" t="s">
        <v>25</v>
      </c>
      <c r="D25">
        <v>172</v>
      </c>
      <c r="E25" s="1">
        <v>45302</v>
      </c>
      <c r="F25">
        <v>6</v>
      </c>
      <c r="G25">
        <v>4</v>
      </c>
      <c r="H25">
        <v>1</v>
      </c>
      <c r="I25" t="s">
        <v>546</v>
      </c>
      <c r="J25" t="s">
        <v>23</v>
      </c>
      <c r="K25">
        <v>0</v>
      </c>
      <c r="L25">
        <v>5</v>
      </c>
      <c r="M25" t="s">
        <v>19</v>
      </c>
      <c r="N25">
        <v>523.42999999999995</v>
      </c>
      <c r="O25">
        <v>1</v>
      </c>
      <c r="P25" t="str">
        <f>IF(hotel_booking_cancellation[[#This Row],[is_canceled]],"CANCELLED","BOOKED")</f>
        <v>CANCELLED</v>
      </c>
      <c r="Q25">
        <f>IF(hotel_booking_cancellation[[#This Row],[is_canceled]], 0, 1)</f>
        <v>0</v>
      </c>
      <c r="R25" t="str">
        <f t="shared" si="0"/>
        <v>Other</v>
      </c>
    </row>
    <row r="26" spans="1:18" x14ac:dyDescent="0.25">
      <c r="A26" t="s">
        <v>51</v>
      </c>
      <c r="B26" t="s">
        <v>21</v>
      </c>
      <c r="C26" t="s">
        <v>17</v>
      </c>
      <c r="D26">
        <v>36</v>
      </c>
      <c r="E26" s="1">
        <v>45618</v>
      </c>
      <c r="F26">
        <v>4</v>
      </c>
      <c r="G26">
        <v>1</v>
      </c>
      <c r="H26">
        <v>2</v>
      </c>
      <c r="I26" t="s">
        <v>545</v>
      </c>
      <c r="J26" t="s">
        <v>27</v>
      </c>
      <c r="K26">
        <v>1</v>
      </c>
      <c r="L26">
        <v>1</v>
      </c>
      <c r="M26" t="s">
        <v>19</v>
      </c>
      <c r="N26">
        <v>502.88</v>
      </c>
      <c r="O26">
        <v>1</v>
      </c>
      <c r="P26" t="str">
        <f>IF(hotel_booking_cancellation[[#This Row],[is_canceled]],"CANCELLED","BOOKED")</f>
        <v>CANCELLED</v>
      </c>
      <c r="Q26">
        <f>IF(hotel_booking_cancellation[[#This Row],[is_canceled]], 0, 1)</f>
        <v>0</v>
      </c>
      <c r="R26" t="str">
        <f t="shared" si="0"/>
        <v>Group Booking</v>
      </c>
    </row>
    <row r="27" spans="1:18" x14ac:dyDescent="0.25">
      <c r="A27" t="s">
        <v>52</v>
      </c>
      <c r="B27" t="s">
        <v>21</v>
      </c>
      <c r="C27" t="s">
        <v>25</v>
      </c>
      <c r="D27">
        <v>81</v>
      </c>
      <c r="E27" s="1">
        <v>45303</v>
      </c>
      <c r="F27">
        <v>12</v>
      </c>
      <c r="G27">
        <v>2</v>
      </c>
      <c r="H27">
        <v>0</v>
      </c>
      <c r="I27" t="s">
        <v>547</v>
      </c>
      <c r="J27" t="s">
        <v>23</v>
      </c>
      <c r="K27">
        <v>3</v>
      </c>
      <c r="L27">
        <v>3</v>
      </c>
      <c r="M27" t="s">
        <v>19</v>
      </c>
      <c r="N27">
        <v>467.91</v>
      </c>
      <c r="O27">
        <v>0</v>
      </c>
      <c r="P27" t="str">
        <f>IF(hotel_booking_cancellation[[#This Row],[is_canceled]],"CANCELLED","BOOKED")</f>
        <v>BOOKED</v>
      </c>
      <c r="Q27">
        <f>IF(hotel_booking_cancellation[[#This Row],[is_canceled]], 0, 1)</f>
        <v>1</v>
      </c>
      <c r="R27" t="str">
        <f t="shared" si="0"/>
        <v>Other</v>
      </c>
    </row>
    <row r="28" spans="1:18" x14ac:dyDescent="0.25">
      <c r="A28" t="s">
        <v>53</v>
      </c>
      <c r="B28" t="s">
        <v>21</v>
      </c>
      <c r="C28" t="s">
        <v>22</v>
      </c>
      <c r="D28">
        <v>318</v>
      </c>
      <c r="E28" s="1">
        <v>45553</v>
      </c>
      <c r="F28">
        <v>7</v>
      </c>
      <c r="G28">
        <v>2</v>
      </c>
      <c r="H28">
        <v>1</v>
      </c>
      <c r="I28" t="s">
        <v>545</v>
      </c>
      <c r="J28" t="s">
        <v>23</v>
      </c>
      <c r="K28">
        <v>2</v>
      </c>
      <c r="L28">
        <v>3</v>
      </c>
      <c r="M28" t="s">
        <v>19</v>
      </c>
      <c r="N28">
        <v>290.54000000000002</v>
      </c>
      <c r="O28">
        <v>0</v>
      </c>
      <c r="P28" t="str">
        <f>IF(hotel_booking_cancellation[[#This Row],[is_canceled]],"CANCELLED","BOOKED")</f>
        <v>BOOKED</v>
      </c>
      <c r="Q28">
        <f>IF(hotel_booking_cancellation[[#This Row],[is_canceled]], 0, 1)</f>
        <v>1</v>
      </c>
      <c r="R28" t="str">
        <f t="shared" si="0"/>
        <v>Corporate</v>
      </c>
    </row>
    <row r="29" spans="1:18" x14ac:dyDescent="0.25">
      <c r="A29" t="s">
        <v>54</v>
      </c>
      <c r="B29" t="s">
        <v>21</v>
      </c>
      <c r="C29" t="s">
        <v>25</v>
      </c>
      <c r="D29">
        <v>152</v>
      </c>
      <c r="E29" s="1">
        <v>45596</v>
      </c>
      <c r="F29">
        <v>4</v>
      </c>
      <c r="G29">
        <v>3</v>
      </c>
      <c r="H29">
        <v>0</v>
      </c>
      <c r="I29" t="s">
        <v>546</v>
      </c>
      <c r="J29" t="s">
        <v>29</v>
      </c>
      <c r="K29">
        <v>3</v>
      </c>
      <c r="L29">
        <v>0</v>
      </c>
      <c r="M29" t="s">
        <v>19</v>
      </c>
      <c r="N29">
        <v>701.5</v>
      </c>
      <c r="O29">
        <v>1</v>
      </c>
      <c r="P29" t="str">
        <f>IF(hotel_booking_cancellation[[#This Row],[is_canceled]],"CANCELLED","BOOKED")</f>
        <v>CANCELLED</v>
      </c>
      <c r="Q29">
        <f>IF(hotel_booking_cancellation[[#This Row],[is_canceled]], 0, 1)</f>
        <v>0</v>
      </c>
      <c r="R29" t="str">
        <f t="shared" si="0"/>
        <v>Other</v>
      </c>
    </row>
    <row r="30" spans="1:18" x14ac:dyDescent="0.25">
      <c r="A30" t="s">
        <v>55</v>
      </c>
      <c r="B30" t="s">
        <v>16</v>
      </c>
      <c r="C30" t="s">
        <v>25</v>
      </c>
      <c r="D30">
        <v>41</v>
      </c>
      <c r="E30" s="1">
        <v>45438</v>
      </c>
      <c r="F30">
        <v>8</v>
      </c>
      <c r="G30">
        <v>4</v>
      </c>
      <c r="H30">
        <v>2</v>
      </c>
      <c r="I30" t="s">
        <v>547</v>
      </c>
      <c r="J30" t="s">
        <v>29</v>
      </c>
      <c r="K30">
        <v>1</v>
      </c>
      <c r="L30">
        <v>0</v>
      </c>
      <c r="M30" t="s">
        <v>19</v>
      </c>
      <c r="N30">
        <v>883.5</v>
      </c>
      <c r="O30">
        <v>1</v>
      </c>
      <c r="P30" t="str">
        <f>IF(hotel_booking_cancellation[[#This Row],[is_canceled]],"CANCELLED","BOOKED")</f>
        <v>CANCELLED</v>
      </c>
      <c r="Q30">
        <f>IF(hotel_booking_cancellation[[#This Row],[is_canceled]], 0, 1)</f>
        <v>0</v>
      </c>
      <c r="R30" t="str">
        <f t="shared" si="0"/>
        <v>Other</v>
      </c>
    </row>
    <row r="31" spans="1:18" x14ac:dyDescent="0.25">
      <c r="A31" t="s">
        <v>56</v>
      </c>
      <c r="B31" t="s">
        <v>16</v>
      </c>
      <c r="C31" t="s">
        <v>35</v>
      </c>
      <c r="D31">
        <v>324</v>
      </c>
      <c r="E31" s="1">
        <v>45606</v>
      </c>
      <c r="F31">
        <v>10</v>
      </c>
      <c r="G31">
        <v>2</v>
      </c>
      <c r="H31">
        <v>2</v>
      </c>
      <c r="I31" t="s">
        <v>547</v>
      </c>
      <c r="J31" t="s">
        <v>31</v>
      </c>
      <c r="K31">
        <v>2</v>
      </c>
      <c r="L31">
        <v>4</v>
      </c>
      <c r="M31" t="s">
        <v>19</v>
      </c>
      <c r="N31">
        <v>403.53</v>
      </c>
      <c r="O31">
        <v>1</v>
      </c>
      <c r="P31" t="str">
        <f>IF(hotel_booking_cancellation[[#This Row],[is_canceled]],"CANCELLED","BOOKED")</f>
        <v>CANCELLED</v>
      </c>
      <c r="Q31">
        <f>IF(hotel_booking_cancellation[[#This Row],[is_canceled]], 0, 1)</f>
        <v>0</v>
      </c>
      <c r="R31" t="str">
        <f t="shared" si="0"/>
        <v>Online Travel Agent (OTA)</v>
      </c>
    </row>
    <row r="32" spans="1:18" x14ac:dyDescent="0.25">
      <c r="A32" t="s">
        <v>57</v>
      </c>
      <c r="B32" t="s">
        <v>21</v>
      </c>
      <c r="C32" t="s">
        <v>25</v>
      </c>
      <c r="D32">
        <v>143</v>
      </c>
      <c r="E32" s="1">
        <v>45486</v>
      </c>
      <c r="F32">
        <v>1</v>
      </c>
      <c r="G32">
        <v>3</v>
      </c>
      <c r="H32">
        <v>0</v>
      </c>
      <c r="I32" t="s">
        <v>547</v>
      </c>
      <c r="J32" t="s">
        <v>27</v>
      </c>
      <c r="K32">
        <v>0</v>
      </c>
      <c r="L32">
        <v>0</v>
      </c>
      <c r="M32" t="s">
        <v>19</v>
      </c>
      <c r="N32">
        <v>822.31</v>
      </c>
      <c r="O32">
        <v>0</v>
      </c>
      <c r="P32" t="str">
        <f>IF(hotel_booking_cancellation[[#This Row],[is_canceled]],"CANCELLED","BOOKED")</f>
        <v>BOOKED</v>
      </c>
      <c r="Q32">
        <f>IF(hotel_booking_cancellation[[#This Row],[is_canceled]], 0, 1)</f>
        <v>1</v>
      </c>
      <c r="R32" t="str">
        <f t="shared" si="0"/>
        <v>Other</v>
      </c>
    </row>
    <row r="33" spans="1:18" x14ac:dyDescent="0.25">
      <c r="A33" t="s">
        <v>58</v>
      </c>
      <c r="B33" t="s">
        <v>16</v>
      </c>
      <c r="C33" t="s">
        <v>17</v>
      </c>
      <c r="D33">
        <v>134</v>
      </c>
      <c r="E33" s="1">
        <v>45511</v>
      </c>
      <c r="F33">
        <v>5</v>
      </c>
      <c r="G33">
        <v>3</v>
      </c>
      <c r="H33">
        <v>3</v>
      </c>
      <c r="I33" t="s">
        <v>548</v>
      </c>
      <c r="J33" t="s">
        <v>29</v>
      </c>
      <c r="K33">
        <v>3</v>
      </c>
      <c r="L33">
        <v>5</v>
      </c>
      <c r="M33" t="s">
        <v>19</v>
      </c>
      <c r="N33">
        <v>552.38</v>
      </c>
      <c r="O33">
        <v>1</v>
      </c>
      <c r="P33" t="str">
        <f>IF(hotel_booking_cancellation[[#This Row],[is_canceled]],"CANCELLED","BOOKED")</f>
        <v>CANCELLED</v>
      </c>
      <c r="Q33">
        <f>IF(hotel_booking_cancellation[[#This Row],[is_canceled]], 0, 1)</f>
        <v>0</v>
      </c>
      <c r="R33" t="str">
        <f t="shared" si="0"/>
        <v>Other</v>
      </c>
    </row>
    <row r="34" spans="1:18" x14ac:dyDescent="0.25">
      <c r="A34" t="s">
        <v>59</v>
      </c>
      <c r="B34" t="s">
        <v>16</v>
      </c>
      <c r="C34" t="s">
        <v>17</v>
      </c>
      <c r="D34">
        <v>38</v>
      </c>
      <c r="E34" s="1">
        <v>45655</v>
      </c>
      <c r="F34">
        <v>9</v>
      </c>
      <c r="G34">
        <v>3</v>
      </c>
      <c r="H34">
        <v>0</v>
      </c>
      <c r="I34" t="s">
        <v>548</v>
      </c>
      <c r="J34" t="s">
        <v>23</v>
      </c>
      <c r="K34">
        <v>2</v>
      </c>
      <c r="L34">
        <v>3</v>
      </c>
      <c r="M34" t="s">
        <v>19</v>
      </c>
      <c r="N34">
        <v>477.57</v>
      </c>
      <c r="O34">
        <v>1</v>
      </c>
      <c r="P34" t="str">
        <f>IF(hotel_booking_cancellation[[#This Row],[is_canceled]],"CANCELLED","BOOKED")</f>
        <v>CANCELLED</v>
      </c>
      <c r="Q34">
        <f>IF(hotel_booking_cancellation[[#This Row],[is_canceled]], 0, 1)</f>
        <v>0</v>
      </c>
      <c r="R34" t="str">
        <f t="shared" si="0"/>
        <v>Group Booking</v>
      </c>
    </row>
    <row r="35" spans="1:18" x14ac:dyDescent="0.25">
      <c r="A35" t="s">
        <v>60</v>
      </c>
      <c r="B35" t="s">
        <v>21</v>
      </c>
      <c r="C35" t="s">
        <v>25</v>
      </c>
      <c r="D35">
        <v>280</v>
      </c>
      <c r="E35" s="1">
        <v>45450</v>
      </c>
      <c r="F35">
        <v>7</v>
      </c>
      <c r="G35">
        <v>4</v>
      </c>
      <c r="H35">
        <v>0</v>
      </c>
      <c r="I35" t="s">
        <v>547</v>
      </c>
      <c r="J35" t="s">
        <v>31</v>
      </c>
      <c r="K35">
        <v>3</v>
      </c>
      <c r="L35">
        <v>1</v>
      </c>
      <c r="M35" t="s">
        <v>19</v>
      </c>
      <c r="N35">
        <v>493.6</v>
      </c>
      <c r="O35">
        <v>1</v>
      </c>
      <c r="P35" t="str">
        <f>IF(hotel_booking_cancellation[[#This Row],[is_canceled]],"CANCELLED","BOOKED")</f>
        <v>CANCELLED</v>
      </c>
      <c r="Q35">
        <f>IF(hotel_booking_cancellation[[#This Row],[is_canceled]], 0, 1)</f>
        <v>0</v>
      </c>
      <c r="R35" t="str">
        <f t="shared" si="0"/>
        <v>Other</v>
      </c>
    </row>
    <row r="36" spans="1:18" x14ac:dyDescent="0.25">
      <c r="A36" t="s">
        <v>61</v>
      </c>
      <c r="B36" t="s">
        <v>16</v>
      </c>
      <c r="C36" t="s">
        <v>35</v>
      </c>
      <c r="D36">
        <v>282</v>
      </c>
      <c r="E36" s="1">
        <v>45537</v>
      </c>
      <c r="F36">
        <v>10</v>
      </c>
      <c r="G36">
        <v>2</v>
      </c>
      <c r="H36">
        <v>2</v>
      </c>
      <c r="I36" t="s">
        <v>547</v>
      </c>
      <c r="J36" t="s">
        <v>27</v>
      </c>
      <c r="K36">
        <v>1</v>
      </c>
      <c r="L36">
        <v>4</v>
      </c>
      <c r="M36" t="s">
        <v>19</v>
      </c>
      <c r="N36">
        <v>849.52</v>
      </c>
      <c r="O36">
        <v>0</v>
      </c>
      <c r="P36" t="str">
        <f>IF(hotel_booking_cancellation[[#This Row],[is_canceled]],"CANCELLED","BOOKED")</f>
        <v>BOOKED</v>
      </c>
      <c r="Q36">
        <f>IF(hotel_booking_cancellation[[#This Row],[is_canceled]], 0, 1)</f>
        <v>1</v>
      </c>
      <c r="R36" t="str">
        <f t="shared" si="0"/>
        <v>Online Travel Agent (OTA)</v>
      </c>
    </row>
    <row r="37" spans="1:18" x14ac:dyDescent="0.25">
      <c r="A37" t="s">
        <v>62</v>
      </c>
      <c r="B37" t="s">
        <v>21</v>
      </c>
      <c r="C37" t="s">
        <v>35</v>
      </c>
      <c r="D37">
        <v>305</v>
      </c>
      <c r="E37" s="1">
        <v>45506</v>
      </c>
      <c r="F37">
        <v>4</v>
      </c>
      <c r="G37">
        <v>3</v>
      </c>
      <c r="H37">
        <v>1</v>
      </c>
      <c r="I37" t="s">
        <v>548</v>
      </c>
      <c r="J37" t="s">
        <v>29</v>
      </c>
      <c r="K37">
        <v>3</v>
      </c>
      <c r="L37">
        <v>3</v>
      </c>
      <c r="M37" t="s">
        <v>19</v>
      </c>
      <c r="N37">
        <v>344.24</v>
      </c>
      <c r="O37">
        <v>0</v>
      </c>
      <c r="P37" t="str">
        <f>IF(hotel_booking_cancellation[[#This Row],[is_canceled]],"CANCELLED","BOOKED")</f>
        <v>BOOKED</v>
      </c>
      <c r="Q37">
        <f>IF(hotel_booking_cancellation[[#This Row],[is_canceled]], 0, 1)</f>
        <v>1</v>
      </c>
      <c r="R37" t="str">
        <f t="shared" si="0"/>
        <v>Online Travel Agent (OTA)</v>
      </c>
    </row>
    <row r="38" spans="1:18" x14ac:dyDescent="0.25">
      <c r="A38" t="s">
        <v>63</v>
      </c>
      <c r="B38" t="s">
        <v>21</v>
      </c>
      <c r="C38" t="s">
        <v>17</v>
      </c>
      <c r="D38">
        <v>359</v>
      </c>
      <c r="E38" s="1">
        <v>45351</v>
      </c>
      <c r="F38">
        <v>7</v>
      </c>
      <c r="G38">
        <v>1</v>
      </c>
      <c r="H38">
        <v>3</v>
      </c>
      <c r="I38" t="s">
        <v>547</v>
      </c>
      <c r="J38" t="s">
        <v>23</v>
      </c>
      <c r="K38">
        <v>0</v>
      </c>
      <c r="L38">
        <v>0</v>
      </c>
      <c r="M38" t="s">
        <v>19</v>
      </c>
      <c r="N38">
        <v>600.79999999999995</v>
      </c>
      <c r="O38">
        <v>0</v>
      </c>
      <c r="P38" t="str">
        <f>IF(hotel_booking_cancellation[[#This Row],[is_canceled]],"CANCELLED","BOOKED")</f>
        <v>BOOKED</v>
      </c>
      <c r="Q38">
        <f>IF(hotel_booking_cancellation[[#This Row],[is_canceled]], 0, 1)</f>
        <v>1</v>
      </c>
      <c r="R38" t="str">
        <f t="shared" si="0"/>
        <v>Other</v>
      </c>
    </row>
    <row r="39" spans="1:18" x14ac:dyDescent="0.25">
      <c r="A39" t="s">
        <v>64</v>
      </c>
      <c r="B39" t="s">
        <v>21</v>
      </c>
      <c r="C39" t="s">
        <v>25</v>
      </c>
      <c r="D39">
        <v>120</v>
      </c>
      <c r="E39" s="1">
        <v>45306</v>
      </c>
      <c r="F39">
        <v>10</v>
      </c>
      <c r="G39">
        <v>4</v>
      </c>
      <c r="H39">
        <v>0</v>
      </c>
      <c r="I39" t="s">
        <v>546</v>
      </c>
      <c r="J39" t="s">
        <v>23</v>
      </c>
      <c r="K39">
        <v>3</v>
      </c>
      <c r="L39">
        <v>5</v>
      </c>
      <c r="M39" t="s">
        <v>19</v>
      </c>
      <c r="N39">
        <v>126.73</v>
      </c>
      <c r="O39">
        <v>0</v>
      </c>
      <c r="P39" t="str">
        <f>IF(hotel_booking_cancellation[[#This Row],[is_canceled]],"CANCELLED","BOOKED")</f>
        <v>BOOKED</v>
      </c>
      <c r="Q39">
        <f>IF(hotel_booking_cancellation[[#This Row],[is_canceled]], 0, 1)</f>
        <v>1</v>
      </c>
      <c r="R39" t="str">
        <f t="shared" si="0"/>
        <v>Other</v>
      </c>
    </row>
    <row r="40" spans="1:18" x14ac:dyDescent="0.25">
      <c r="A40" t="s">
        <v>65</v>
      </c>
      <c r="B40" t="s">
        <v>21</v>
      </c>
      <c r="C40" t="s">
        <v>22</v>
      </c>
      <c r="D40">
        <v>318</v>
      </c>
      <c r="E40" s="1">
        <v>45430</v>
      </c>
      <c r="F40">
        <v>11</v>
      </c>
      <c r="G40">
        <v>4</v>
      </c>
      <c r="H40">
        <v>0</v>
      </c>
      <c r="I40" t="s">
        <v>547</v>
      </c>
      <c r="J40" t="s">
        <v>31</v>
      </c>
      <c r="K40">
        <v>0</v>
      </c>
      <c r="L40">
        <v>2</v>
      </c>
      <c r="M40" t="s">
        <v>19</v>
      </c>
      <c r="N40">
        <v>278.99</v>
      </c>
      <c r="O40">
        <v>0</v>
      </c>
      <c r="P40" t="str">
        <f>IF(hotel_booking_cancellation[[#This Row],[is_canceled]],"CANCELLED","BOOKED")</f>
        <v>BOOKED</v>
      </c>
      <c r="Q40">
        <f>IF(hotel_booking_cancellation[[#This Row],[is_canceled]], 0, 1)</f>
        <v>1</v>
      </c>
      <c r="R40" t="str">
        <f t="shared" si="0"/>
        <v>Corporate</v>
      </c>
    </row>
    <row r="41" spans="1:18" x14ac:dyDescent="0.25">
      <c r="A41" t="s">
        <v>66</v>
      </c>
      <c r="B41" t="s">
        <v>16</v>
      </c>
      <c r="C41" t="s">
        <v>17</v>
      </c>
      <c r="D41">
        <v>328</v>
      </c>
      <c r="E41" s="1">
        <v>45350</v>
      </c>
      <c r="F41">
        <v>2</v>
      </c>
      <c r="G41">
        <v>2</v>
      </c>
      <c r="H41">
        <v>2</v>
      </c>
      <c r="I41" t="s">
        <v>546</v>
      </c>
      <c r="J41" t="s">
        <v>29</v>
      </c>
      <c r="K41">
        <v>1</v>
      </c>
      <c r="L41">
        <v>3</v>
      </c>
      <c r="M41" t="s">
        <v>19</v>
      </c>
      <c r="N41">
        <v>293.2</v>
      </c>
      <c r="O41">
        <v>1</v>
      </c>
      <c r="P41" t="str">
        <f>IF(hotel_booking_cancellation[[#This Row],[is_canceled]],"CANCELLED","BOOKED")</f>
        <v>CANCELLED</v>
      </c>
      <c r="Q41">
        <f>IF(hotel_booking_cancellation[[#This Row],[is_canceled]], 0, 1)</f>
        <v>0</v>
      </c>
      <c r="R41" t="str">
        <f t="shared" si="0"/>
        <v>Other</v>
      </c>
    </row>
    <row r="42" spans="1:18" x14ac:dyDescent="0.25">
      <c r="A42" t="s">
        <v>67</v>
      </c>
      <c r="B42" t="s">
        <v>21</v>
      </c>
      <c r="C42" t="s">
        <v>35</v>
      </c>
      <c r="D42">
        <v>26</v>
      </c>
      <c r="E42" s="1">
        <v>45607</v>
      </c>
      <c r="F42">
        <v>8</v>
      </c>
      <c r="G42">
        <v>2</v>
      </c>
      <c r="H42">
        <v>0</v>
      </c>
      <c r="I42" t="s">
        <v>548</v>
      </c>
      <c r="J42" t="s">
        <v>23</v>
      </c>
      <c r="K42">
        <v>0</v>
      </c>
      <c r="L42">
        <v>0</v>
      </c>
      <c r="M42" t="s">
        <v>19</v>
      </c>
      <c r="N42">
        <v>902.46</v>
      </c>
      <c r="O42">
        <v>0</v>
      </c>
      <c r="P42" t="str">
        <f>IF(hotel_booking_cancellation[[#This Row],[is_canceled]],"CANCELLED","BOOKED")</f>
        <v>BOOKED</v>
      </c>
      <c r="Q42">
        <f>IF(hotel_booking_cancellation[[#This Row],[is_canceled]], 0, 1)</f>
        <v>1</v>
      </c>
      <c r="R42" t="str">
        <f t="shared" si="0"/>
        <v>Direct Booking</v>
      </c>
    </row>
    <row r="43" spans="1:18" x14ac:dyDescent="0.25">
      <c r="A43" t="s">
        <v>68</v>
      </c>
      <c r="B43" t="s">
        <v>21</v>
      </c>
      <c r="C43" t="s">
        <v>22</v>
      </c>
      <c r="D43">
        <v>255</v>
      </c>
      <c r="E43" s="1">
        <v>45575</v>
      </c>
      <c r="F43">
        <v>13</v>
      </c>
      <c r="G43">
        <v>4</v>
      </c>
      <c r="H43">
        <v>1</v>
      </c>
      <c r="I43" t="s">
        <v>547</v>
      </c>
      <c r="J43" t="s">
        <v>18</v>
      </c>
      <c r="K43">
        <v>3</v>
      </c>
      <c r="L43">
        <v>4</v>
      </c>
      <c r="M43" t="s">
        <v>19</v>
      </c>
      <c r="N43">
        <v>329.03</v>
      </c>
      <c r="O43">
        <v>0</v>
      </c>
      <c r="P43" t="str">
        <f>IF(hotel_booking_cancellation[[#This Row],[is_canceled]],"CANCELLED","BOOKED")</f>
        <v>BOOKED</v>
      </c>
      <c r="Q43">
        <f>IF(hotel_booking_cancellation[[#This Row],[is_canceled]], 0, 1)</f>
        <v>1</v>
      </c>
      <c r="R43" t="str">
        <f t="shared" si="0"/>
        <v>Corporate</v>
      </c>
    </row>
    <row r="44" spans="1:18" x14ac:dyDescent="0.25">
      <c r="A44" t="s">
        <v>69</v>
      </c>
      <c r="B44" t="s">
        <v>16</v>
      </c>
      <c r="C44" t="s">
        <v>17</v>
      </c>
      <c r="D44">
        <v>115</v>
      </c>
      <c r="E44" s="1">
        <v>45309</v>
      </c>
      <c r="F44">
        <v>6</v>
      </c>
      <c r="G44">
        <v>1</v>
      </c>
      <c r="H44">
        <v>1</v>
      </c>
      <c r="I44" t="s">
        <v>548</v>
      </c>
      <c r="J44" t="s">
        <v>31</v>
      </c>
      <c r="K44">
        <v>2</v>
      </c>
      <c r="L44">
        <v>4</v>
      </c>
      <c r="M44" t="s">
        <v>19</v>
      </c>
      <c r="N44">
        <v>746.21</v>
      </c>
      <c r="O44">
        <v>0</v>
      </c>
      <c r="P44" t="str">
        <f>IF(hotel_booking_cancellation[[#This Row],[is_canceled]],"CANCELLED","BOOKED")</f>
        <v>BOOKED</v>
      </c>
      <c r="Q44">
        <f>IF(hotel_booking_cancellation[[#This Row],[is_canceled]], 0, 1)</f>
        <v>1</v>
      </c>
      <c r="R44" t="str">
        <f t="shared" si="0"/>
        <v>Other</v>
      </c>
    </row>
    <row r="45" spans="1:18" x14ac:dyDescent="0.25">
      <c r="A45" t="s">
        <v>70</v>
      </c>
      <c r="B45" t="s">
        <v>21</v>
      </c>
      <c r="C45" t="s">
        <v>17</v>
      </c>
      <c r="D45">
        <v>129</v>
      </c>
      <c r="E45" s="1">
        <v>45492</v>
      </c>
      <c r="F45">
        <v>8</v>
      </c>
      <c r="G45">
        <v>1</v>
      </c>
      <c r="H45">
        <v>1</v>
      </c>
      <c r="I45" t="s">
        <v>546</v>
      </c>
      <c r="J45" t="s">
        <v>27</v>
      </c>
      <c r="K45">
        <v>0</v>
      </c>
      <c r="L45">
        <v>0</v>
      </c>
      <c r="M45" t="s">
        <v>19</v>
      </c>
      <c r="N45">
        <v>953.32</v>
      </c>
      <c r="O45">
        <v>0</v>
      </c>
      <c r="P45" t="str">
        <f>IF(hotel_booking_cancellation[[#This Row],[is_canceled]],"CANCELLED","BOOKED")</f>
        <v>BOOKED</v>
      </c>
      <c r="Q45">
        <f>IF(hotel_booking_cancellation[[#This Row],[is_canceled]], 0, 1)</f>
        <v>1</v>
      </c>
      <c r="R45" t="str">
        <f t="shared" si="0"/>
        <v>Other</v>
      </c>
    </row>
    <row r="46" spans="1:18" x14ac:dyDescent="0.25">
      <c r="A46" t="s">
        <v>71</v>
      </c>
      <c r="B46" t="s">
        <v>16</v>
      </c>
      <c r="C46" t="s">
        <v>35</v>
      </c>
      <c r="D46">
        <v>38</v>
      </c>
      <c r="E46" s="1">
        <v>45536</v>
      </c>
      <c r="F46">
        <v>10</v>
      </c>
      <c r="G46">
        <v>3</v>
      </c>
      <c r="H46">
        <v>0</v>
      </c>
      <c r="I46" t="s">
        <v>546</v>
      </c>
      <c r="J46" t="s">
        <v>27</v>
      </c>
      <c r="K46">
        <v>1</v>
      </c>
      <c r="L46">
        <v>2</v>
      </c>
      <c r="M46" t="s">
        <v>19</v>
      </c>
      <c r="N46">
        <v>901.19</v>
      </c>
      <c r="O46">
        <v>0</v>
      </c>
      <c r="P46" t="str">
        <f>IF(hotel_booking_cancellation[[#This Row],[is_canceled]],"CANCELLED","BOOKED")</f>
        <v>BOOKED</v>
      </c>
      <c r="Q46">
        <f>IF(hotel_booking_cancellation[[#This Row],[is_canceled]], 0, 1)</f>
        <v>1</v>
      </c>
      <c r="R46" t="str">
        <f t="shared" si="0"/>
        <v>Direct Booking</v>
      </c>
    </row>
    <row r="47" spans="1:18" x14ac:dyDescent="0.25">
      <c r="A47" t="s">
        <v>72</v>
      </c>
      <c r="B47" t="s">
        <v>21</v>
      </c>
      <c r="C47" t="s">
        <v>17</v>
      </c>
      <c r="D47">
        <v>298</v>
      </c>
      <c r="E47" s="1">
        <v>45389</v>
      </c>
      <c r="F47">
        <v>5</v>
      </c>
      <c r="G47">
        <v>1</v>
      </c>
      <c r="H47">
        <v>1</v>
      </c>
      <c r="I47" t="s">
        <v>547</v>
      </c>
      <c r="J47" t="s">
        <v>31</v>
      </c>
      <c r="K47">
        <v>2</v>
      </c>
      <c r="L47">
        <v>3</v>
      </c>
      <c r="M47" t="s">
        <v>19</v>
      </c>
      <c r="N47">
        <v>781.79</v>
      </c>
      <c r="O47">
        <v>0</v>
      </c>
      <c r="P47" t="str">
        <f>IF(hotel_booking_cancellation[[#This Row],[is_canceled]],"CANCELLED","BOOKED")</f>
        <v>BOOKED</v>
      </c>
      <c r="Q47">
        <f>IF(hotel_booking_cancellation[[#This Row],[is_canceled]], 0, 1)</f>
        <v>1</v>
      </c>
      <c r="R47" t="str">
        <f t="shared" si="0"/>
        <v>Other</v>
      </c>
    </row>
    <row r="48" spans="1:18" x14ac:dyDescent="0.25">
      <c r="A48" t="s">
        <v>73</v>
      </c>
      <c r="B48" t="s">
        <v>21</v>
      </c>
      <c r="C48" t="s">
        <v>17</v>
      </c>
      <c r="D48">
        <v>46</v>
      </c>
      <c r="E48" s="1">
        <v>45356</v>
      </c>
      <c r="F48">
        <v>14</v>
      </c>
      <c r="G48">
        <v>3</v>
      </c>
      <c r="H48">
        <v>2</v>
      </c>
      <c r="I48" t="s">
        <v>547</v>
      </c>
      <c r="J48" t="s">
        <v>18</v>
      </c>
      <c r="K48">
        <v>0</v>
      </c>
      <c r="L48">
        <v>2</v>
      </c>
      <c r="M48" t="s">
        <v>19</v>
      </c>
      <c r="N48">
        <v>696.17</v>
      </c>
      <c r="O48">
        <v>1</v>
      </c>
      <c r="P48" t="str">
        <f>IF(hotel_booking_cancellation[[#This Row],[is_canceled]],"CANCELLED","BOOKED")</f>
        <v>CANCELLED</v>
      </c>
      <c r="Q48">
        <f>IF(hotel_booking_cancellation[[#This Row],[is_canceled]], 0, 1)</f>
        <v>0</v>
      </c>
      <c r="R48" t="str">
        <f t="shared" si="0"/>
        <v>Group Booking</v>
      </c>
    </row>
    <row r="49" spans="1:18" x14ac:dyDescent="0.25">
      <c r="A49" t="s">
        <v>74</v>
      </c>
      <c r="B49" t="s">
        <v>21</v>
      </c>
      <c r="C49" t="s">
        <v>35</v>
      </c>
      <c r="D49">
        <v>229</v>
      </c>
      <c r="E49" s="1">
        <v>45481</v>
      </c>
      <c r="F49">
        <v>11</v>
      </c>
      <c r="G49">
        <v>2</v>
      </c>
      <c r="H49">
        <v>0</v>
      </c>
      <c r="I49" t="s">
        <v>546</v>
      </c>
      <c r="J49" t="s">
        <v>29</v>
      </c>
      <c r="K49">
        <v>3</v>
      </c>
      <c r="L49">
        <v>4</v>
      </c>
      <c r="M49" t="s">
        <v>19</v>
      </c>
      <c r="N49">
        <v>885.26</v>
      </c>
      <c r="O49">
        <v>0</v>
      </c>
      <c r="P49" t="str">
        <f>IF(hotel_booking_cancellation[[#This Row],[is_canceled]],"CANCELLED","BOOKED")</f>
        <v>BOOKED</v>
      </c>
      <c r="Q49">
        <f>IF(hotel_booking_cancellation[[#This Row],[is_canceled]], 0, 1)</f>
        <v>1</v>
      </c>
      <c r="R49" t="str">
        <f t="shared" si="0"/>
        <v>Online Travel Agent (OTA)</v>
      </c>
    </row>
    <row r="50" spans="1:18" x14ac:dyDescent="0.25">
      <c r="A50" t="s">
        <v>75</v>
      </c>
      <c r="B50" t="s">
        <v>21</v>
      </c>
      <c r="C50" t="s">
        <v>17</v>
      </c>
      <c r="D50">
        <v>210</v>
      </c>
      <c r="E50" s="1">
        <v>45372</v>
      </c>
      <c r="F50">
        <v>12</v>
      </c>
      <c r="G50">
        <v>4</v>
      </c>
      <c r="H50">
        <v>0</v>
      </c>
      <c r="I50" t="s">
        <v>548</v>
      </c>
      <c r="J50" t="s">
        <v>23</v>
      </c>
      <c r="K50">
        <v>0</v>
      </c>
      <c r="L50">
        <v>4</v>
      </c>
      <c r="M50" t="s">
        <v>19</v>
      </c>
      <c r="N50">
        <v>54.8</v>
      </c>
      <c r="O50">
        <v>1</v>
      </c>
      <c r="P50" t="str">
        <f>IF(hotel_booking_cancellation[[#This Row],[is_canceled]],"CANCELLED","BOOKED")</f>
        <v>CANCELLED</v>
      </c>
      <c r="Q50">
        <f>IF(hotel_booking_cancellation[[#This Row],[is_canceled]], 0, 1)</f>
        <v>0</v>
      </c>
      <c r="R50" t="str">
        <f t="shared" si="0"/>
        <v>Other</v>
      </c>
    </row>
    <row r="51" spans="1:18" x14ac:dyDescent="0.25">
      <c r="A51" t="s">
        <v>76</v>
      </c>
      <c r="B51" t="s">
        <v>16</v>
      </c>
      <c r="C51" t="s">
        <v>35</v>
      </c>
      <c r="D51">
        <v>128</v>
      </c>
      <c r="E51" s="1">
        <v>45349</v>
      </c>
      <c r="F51">
        <v>1</v>
      </c>
      <c r="G51">
        <v>1</v>
      </c>
      <c r="H51">
        <v>2</v>
      </c>
      <c r="I51" t="s">
        <v>546</v>
      </c>
      <c r="J51" t="s">
        <v>18</v>
      </c>
      <c r="K51">
        <v>3</v>
      </c>
      <c r="L51">
        <v>5</v>
      </c>
      <c r="M51" t="s">
        <v>19</v>
      </c>
      <c r="N51">
        <v>607.37</v>
      </c>
      <c r="O51">
        <v>1</v>
      </c>
      <c r="P51" t="str">
        <f>IF(hotel_booking_cancellation[[#This Row],[is_canceled]],"CANCELLED","BOOKED")</f>
        <v>CANCELLED</v>
      </c>
      <c r="Q51">
        <f>IF(hotel_booking_cancellation[[#This Row],[is_canceled]], 0, 1)</f>
        <v>0</v>
      </c>
      <c r="R51" t="str">
        <f t="shared" si="0"/>
        <v>Online Travel Agent (OTA)</v>
      </c>
    </row>
    <row r="52" spans="1:18" x14ac:dyDescent="0.25">
      <c r="A52" t="s">
        <v>77</v>
      </c>
      <c r="B52" t="s">
        <v>21</v>
      </c>
      <c r="C52" t="s">
        <v>22</v>
      </c>
      <c r="D52">
        <v>206</v>
      </c>
      <c r="E52" s="1">
        <v>45577</v>
      </c>
      <c r="F52">
        <v>13</v>
      </c>
      <c r="G52">
        <v>2</v>
      </c>
      <c r="H52">
        <v>0</v>
      </c>
      <c r="I52" t="s">
        <v>545</v>
      </c>
      <c r="J52" t="s">
        <v>29</v>
      </c>
      <c r="K52">
        <v>2</v>
      </c>
      <c r="L52">
        <v>1</v>
      </c>
      <c r="M52" t="s">
        <v>19</v>
      </c>
      <c r="N52">
        <v>882.57</v>
      </c>
      <c r="O52">
        <v>0</v>
      </c>
      <c r="P52" t="str">
        <f>IF(hotel_booking_cancellation[[#This Row],[is_canceled]],"CANCELLED","BOOKED")</f>
        <v>BOOKED</v>
      </c>
      <c r="Q52">
        <f>IF(hotel_booking_cancellation[[#This Row],[is_canceled]], 0, 1)</f>
        <v>1</v>
      </c>
      <c r="R52" t="str">
        <f t="shared" si="0"/>
        <v>Corporate</v>
      </c>
    </row>
    <row r="53" spans="1:18" x14ac:dyDescent="0.25">
      <c r="A53" t="s">
        <v>78</v>
      </c>
      <c r="B53" t="s">
        <v>16</v>
      </c>
      <c r="C53" t="s">
        <v>35</v>
      </c>
      <c r="D53">
        <v>82</v>
      </c>
      <c r="E53" s="1">
        <v>45331</v>
      </c>
      <c r="F53">
        <v>9</v>
      </c>
      <c r="G53">
        <v>2</v>
      </c>
      <c r="H53">
        <v>3</v>
      </c>
      <c r="I53" t="s">
        <v>548</v>
      </c>
      <c r="J53" t="s">
        <v>29</v>
      </c>
      <c r="K53">
        <v>1</v>
      </c>
      <c r="L53">
        <v>3</v>
      </c>
      <c r="M53" t="s">
        <v>19</v>
      </c>
      <c r="N53">
        <v>690.31</v>
      </c>
      <c r="O53">
        <v>1</v>
      </c>
      <c r="P53" t="str">
        <f>IF(hotel_booking_cancellation[[#This Row],[is_canceled]],"CANCELLED","BOOKED")</f>
        <v>CANCELLED</v>
      </c>
      <c r="Q53">
        <f>IF(hotel_booking_cancellation[[#This Row],[is_canceled]], 0, 1)</f>
        <v>0</v>
      </c>
      <c r="R53" t="str">
        <f t="shared" si="0"/>
        <v>Other</v>
      </c>
    </row>
    <row r="54" spans="1:18" x14ac:dyDescent="0.25">
      <c r="A54" t="s">
        <v>79</v>
      </c>
      <c r="B54" t="s">
        <v>16</v>
      </c>
      <c r="C54" t="s">
        <v>35</v>
      </c>
      <c r="D54">
        <v>238</v>
      </c>
      <c r="E54" s="1">
        <v>45518</v>
      </c>
      <c r="F54">
        <v>7</v>
      </c>
      <c r="G54">
        <v>3</v>
      </c>
      <c r="H54">
        <v>0</v>
      </c>
      <c r="I54" t="s">
        <v>545</v>
      </c>
      <c r="J54" t="s">
        <v>27</v>
      </c>
      <c r="K54">
        <v>3</v>
      </c>
      <c r="L54">
        <v>0</v>
      </c>
      <c r="M54" t="s">
        <v>19</v>
      </c>
      <c r="N54">
        <v>411.07</v>
      </c>
      <c r="O54">
        <v>0</v>
      </c>
      <c r="P54" t="str">
        <f>IF(hotel_booking_cancellation[[#This Row],[is_canceled]],"CANCELLED","BOOKED")</f>
        <v>BOOKED</v>
      </c>
      <c r="Q54">
        <f>IF(hotel_booking_cancellation[[#This Row],[is_canceled]], 0, 1)</f>
        <v>1</v>
      </c>
      <c r="R54" t="str">
        <f t="shared" si="0"/>
        <v>Online Travel Agent (OTA)</v>
      </c>
    </row>
    <row r="55" spans="1:18" x14ac:dyDescent="0.25">
      <c r="A55" t="s">
        <v>80</v>
      </c>
      <c r="B55" t="s">
        <v>16</v>
      </c>
      <c r="C55" t="s">
        <v>22</v>
      </c>
      <c r="D55">
        <v>348</v>
      </c>
      <c r="E55" s="1">
        <v>45537</v>
      </c>
      <c r="F55">
        <v>7</v>
      </c>
      <c r="G55">
        <v>3</v>
      </c>
      <c r="H55">
        <v>0</v>
      </c>
      <c r="I55" t="s">
        <v>546</v>
      </c>
      <c r="J55" t="s">
        <v>29</v>
      </c>
      <c r="K55">
        <v>1</v>
      </c>
      <c r="L55">
        <v>5</v>
      </c>
      <c r="M55" t="s">
        <v>19</v>
      </c>
      <c r="N55">
        <v>506</v>
      </c>
      <c r="O55">
        <v>0</v>
      </c>
      <c r="P55" t="str">
        <f>IF(hotel_booking_cancellation[[#This Row],[is_canceled]],"CANCELLED","BOOKED")</f>
        <v>BOOKED</v>
      </c>
      <c r="Q55">
        <f>IF(hotel_booking_cancellation[[#This Row],[is_canceled]], 0, 1)</f>
        <v>1</v>
      </c>
      <c r="R55" t="str">
        <f t="shared" si="0"/>
        <v>Corporate</v>
      </c>
    </row>
    <row r="56" spans="1:18" x14ac:dyDescent="0.25">
      <c r="A56" t="s">
        <v>81</v>
      </c>
      <c r="B56" t="s">
        <v>16</v>
      </c>
      <c r="C56" t="s">
        <v>17</v>
      </c>
      <c r="D56">
        <v>176</v>
      </c>
      <c r="E56" s="1">
        <v>45427</v>
      </c>
      <c r="F56">
        <v>2</v>
      </c>
      <c r="G56">
        <v>3</v>
      </c>
      <c r="H56">
        <v>2</v>
      </c>
      <c r="I56" t="s">
        <v>545</v>
      </c>
      <c r="J56" t="s">
        <v>23</v>
      </c>
      <c r="K56">
        <v>0</v>
      </c>
      <c r="L56">
        <v>3</v>
      </c>
      <c r="M56" t="s">
        <v>19</v>
      </c>
      <c r="N56">
        <v>241.66</v>
      </c>
      <c r="O56">
        <v>1</v>
      </c>
      <c r="P56" t="str">
        <f>IF(hotel_booking_cancellation[[#This Row],[is_canceled]],"CANCELLED","BOOKED")</f>
        <v>CANCELLED</v>
      </c>
      <c r="Q56">
        <f>IF(hotel_booking_cancellation[[#This Row],[is_canceled]], 0, 1)</f>
        <v>0</v>
      </c>
      <c r="R56" t="str">
        <f t="shared" si="0"/>
        <v>Other</v>
      </c>
    </row>
    <row r="57" spans="1:18" x14ac:dyDescent="0.25">
      <c r="A57" t="s">
        <v>82</v>
      </c>
      <c r="B57" t="s">
        <v>16</v>
      </c>
      <c r="C57" t="s">
        <v>17</v>
      </c>
      <c r="D57">
        <v>77</v>
      </c>
      <c r="E57" s="1">
        <v>45479</v>
      </c>
      <c r="F57">
        <v>5</v>
      </c>
      <c r="G57">
        <v>4</v>
      </c>
      <c r="H57">
        <v>2</v>
      </c>
      <c r="I57" t="s">
        <v>545</v>
      </c>
      <c r="J57" t="s">
        <v>27</v>
      </c>
      <c r="K57">
        <v>2</v>
      </c>
      <c r="L57">
        <v>4</v>
      </c>
      <c r="M57" t="s">
        <v>19</v>
      </c>
      <c r="N57">
        <v>572.82000000000005</v>
      </c>
      <c r="O57">
        <v>0</v>
      </c>
      <c r="P57" t="str">
        <f>IF(hotel_booking_cancellation[[#This Row],[is_canceled]],"CANCELLED","BOOKED")</f>
        <v>BOOKED</v>
      </c>
      <c r="Q57">
        <f>IF(hotel_booking_cancellation[[#This Row],[is_canceled]], 0, 1)</f>
        <v>1</v>
      </c>
      <c r="R57" t="str">
        <f t="shared" si="0"/>
        <v>Group Booking</v>
      </c>
    </row>
    <row r="58" spans="1:18" x14ac:dyDescent="0.25">
      <c r="A58" t="s">
        <v>83</v>
      </c>
      <c r="B58" t="s">
        <v>16</v>
      </c>
      <c r="C58" t="s">
        <v>17</v>
      </c>
      <c r="D58">
        <v>46</v>
      </c>
      <c r="E58" s="1">
        <v>45586</v>
      </c>
      <c r="F58">
        <v>2</v>
      </c>
      <c r="G58">
        <v>3</v>
      </c>
      <c r="H58">
        <v>0</v>
      </c>
      <c r="I58" t="s">
        <v>547</v>
      </c>
      <c r="J58" t="s">
        <v>18</v>
      </c>
      <c r="K58">
        <v>1</v>
      </c>
      <c r="L58">
        <v>1</v>
      </c>
      <c r="M58" t="s">
        <v>19</v>
      </c>
      <c r="N58">
        <v>513</v>
      </c>
      <c r="O58">
        <v>1</v>
      </c>
      <c r="P58" t="str">
        <f>IF(hotel_booking_cancellation[[#This Row],[is_canceled]],"CANCELLED","BOOKED")</f>
        <v>CANCELLED</v>
      </c>
      <c r="Q58">
        <f>IF(hotel_booking_cancellation[[#This Row],[is_canceled]], 0, 1)</f>
        <v>0</v>
      </c>
      <c r="R58" t="str">
        <f t="shared" si="0"/>
        <v>Group Booking</v>
      </c>
    </row>
    <row r="59" spans="1:18" x14ac:dyDescent="0.25">
      <c r="A59" t="s">
        <v>84</v>
      </c>
      <c r="B59" t="s">
        <v>21</v>
      </c>
      <c r="C59" t="s">
        <v>35</v>
      </c>
      <c r="D59">
        <v>205</v>
      </c>
      <c r="E59" s="1">
        <v>45590</v>
      </c>
      <c r="F59">
        <v>7</v>
      </c>
      <c r="G59">
        <v>1</v>
      </c>
      <c r="H59">
        <v>0</v>
      </c>
      <c r="I59" t="s">
        <v>548</v>
      </c>
      <c r="J59" t="s">
        <v>29</v>
      </c>
      <c r="K59">
        <v>0</v>
      </c>
      <c r="L59">
        <v>5</v>
      </c>
      <c r="M59" t="s">
        <v>19</v>
      </c>
      <c r="N59">
        <v>416.75</v>
      </c>
      <c r="O59">
        <v>1</v>
      </c>
      <c r="P59" t="str">
        <f>IF(hotel_booking_cancellation[[#This Row],[is_canceled]],"CANCELLED","BOOKED")</f>
        <v>CANCELLED</v>
      </c>
      <c r="Q59">
        <f>IF(hotel_booking_cancellation[[#This Row],[is_canceled]], 0, 1)</f>
        <v>0</v>
      </c>
      <c r="R59" t="str">
        <f t="shared" si="0"/>
        <v>Online Travel Agent (OTA)</v>
      </c>
    </row>
    <row r="60" spans="1:18" x14ac:dyDescent="0.25">
      <c r="A60" t="s">
        <v>85</v>
      </c>
      <c r="B60" t="s">
        <v>16</v>
      </c>
      <c r="C60" t="s">
        <v>17</v>
      </c>
      <c r="D60">
        <v>85</v>
      </c>
      <c r="E60" s="1">
        <v>45569</v>
      </c>
      <c r="F60">
        <v>9</v>
      </c>
      <c r="G60">
        <v>3</v>
      </c>
      <c r="H60">
        <v>3</v>
      </c>
      <c r="I60" t="s">
        <v>547</v>
      </c>
      <c r="J60" t="s">
        <v>23</v>
      </c>
      <c r="K60">
        <v>2</v>
      </c>
      <c r="L60">
        <v>5</v>
      </c>
      <c r="M60" t="s">
        <v>19</v>
      </c>
      <c r="N60">
        <v>868</v>
      </c>
      <c r="O60">
        <v>0</v>
      </c>
      <c r="P60" t="str">
        <f>IF(hotel_booking_cancellation[[#This Row],[is_canceled]],"CANCELLED","BOOKED")</f>
        <v>BOOKED</v>
      </c>
      <c r="Q60">
        <f>IF(hotel_booking_cancellation[[#This Row],[is_canceled]], 0, 1)</f>
        <v>1</v>
      </c>
      <c r="R60" t="str">
        <f t="shared" si="0"/>
        <v>Group Booking</v>
      </c>
    </row>
    <row r="61" spans="1:18" x14ac:dyDescent="0.25">
      <c r="A61" t="s">
        <v>86</v>
      </c>
      <c r="B61" t="s">
        <v>21</v>
      </c>
      <c r="C61" t="s">
        <v>35</v>
      </c>
      <c r="D61">
        <v>346</v>
      </c>
      <c r="E61" s="1">
        <v>45309</v>
      </c>
      <c r="F61">
        <v>1</v>
      </c>
      <c r="G61">
        <v>4</v>
      </c>
      <c r="H61">
        <v>0</v>
      </c>
      <c r="I61" t="s">
        <v>547</v>
      </c>
      <c r="J61" t="s">
        <v>29</v>
      </c>
      <c r="K61">
        <v>1</v>
      </c>
      <c r="L61">
        <v>2</v>
      </c>
      <c r="M61" t="s">
        <v>19</v>
      </c>
      <c r="N61">
        <v>988</v>
      </c>
      <c r="O61">
        <v>1</v>
      </c>
      <c r="P61" t="str">
        <f>IF(hotel_booking_cancellation[[#This Row],[is_canceled]],"CANCELLED","BOOKED")</f>
        <v>CANCELLED</v>
      </c>
      <c r="Q61">
        <f>IF(hotel_booking_cancellation[[#This Row],[is_canceled]], 0, 1)</f>
        <v>0</v>
      </c>
      <c r="R61" t="str">
        <f t="shared" si="0"/>
        <v>Online Travel Agent (OTA)</v>
      </c>
    </row>
    <row r="62" spans="1:18" x14ac:dyDescent="0.25">
      <c r="A62" t="s">
        <v>87</v>
      </c>
      <c r="B62" t="s">
        <v>16</v>
      </c>
      <c r="C62" t="s">
        <v>17</v>
      </c>
      <c r="D62">
        <v>30</v>
      </c>
      <c r="E62" s="1">
        <v>45657</v>
      </c>
      <c r="F62">
        <v>9</v>
      </c>
      <c r="G62">
        <v>3</v>
      </c>
      <c r="H62">
        <v>0</v>
      </c>
      <c r="I62" t="s">
        <v>545</v>
      </c>
      <c r="J62" t="s">
        <v>27</v>
      </c>
      <c r="K62">
        <v>3</v>
      </c>
      <c r="L62">
        <v>3</v>
      </c>
      <c r="M62" t="s">
        <v>19</v>
      </c>
      <c r="N62">
        <v>575.91999999999996</v>
      </c>
      <c r="O62">
        <v>1</v>
      </c>
      <c r="P62" t="str">
        <f>IF(hotel_booking_cancellation[[#This Row],[is_canceled]],"CANCELLED","BOOKED")</f>
        <v>CANCELLED</v>
      </c>
      <c r="Q62">
        <f>IF(hotel_booking_cancellation[[#This Row],[is_canceled]], 0, 1)</f>
        <v>0</v>
      </c>
      <c r="R62" t="str">
        <f t="shared" si="0"/>
        <v>Group Booking</v>
      </c>
    </row>
    <row r="63" spans="1:18" x14ac:dyDescent="0.25">
      <c r="A63" t="s">
        <v>88</v>
      </c>
      <c r="B63" t="s">
        <v>16</v>
      </c>
      <c r="C63" t="s">
        <v>35</v>
      </c>
      <c r="D63">
        <v>212</v>
      </c>
      <c r="E63" s="1">
        <v>45368</v>
      </c>
      <c r="F63">
        <v>3</v>
      </c>
      <c r="G63">
        <v>1</v>
      </c>
      <c r="H63">
        <v>3</v>
      </c>
      <c r="I63" t="s">
        <v>547</v>
      </c>
      <c r="J63" t="s">
        <v>29</v>
      </c>
      <c r="K63">
        <v>0</v>
      </c>
      <c r="L63">
        <v>0</v>
      </c>
      <c r="M63" t="s">
        <v>19</v>
      </c>
      <c r="N63">
        <v>52.91</v>
      </c>
      <c r="O63">
        <v>0</v>
      </c>
      <c r="P63" t="str">
        <f>IF(hotel_booking_cancellation[[#This Row],[is_canceled]],"CANCELLED","BOOKED")</f>
        <v>BOOKED</v>
      </c>
      <c r="Q63">
        <f>IF(hotel_booking_cancellation[[#This Row],[is_canceled]], 0, 1)</f>
        <v>1</v>
      </c>
      <c r="R63" t="str">
        <f t="shared" si="0"/>
        <v>Online Travel Agent (OTA)</v>
      </c>
    </row>
    <row r="64" spans="1:18" x14ac:dyDescent="0.25">
      <c r="A64" t="s">
        <v>89</v>
      </c>
      <c r="B64" t="s">
        <v>16</v>
      </c>
      <c r="C64" t="s">
        <v>35</v>
      </c>
      <c r="D64">
        <v>58</v>
      </c>
      <c r="E64" s="1">
        <v>45302</v>
      </c>
      <c r="F64">
        <v>14</v>
      </c>
      <c r="G64">
        <v>1</v>
      </c>
      <c r="H64">
        <v>3</v>
      </c>
      <c r="I64" t="s">
        <v>545</v>
      </c>
      <c r="J64" t="s">
        <v>23</v>
      </c>
      <c r="K64">
        <v>2</v>
      </c>
      <c r="L64">
        <v>0</v>
      </c>
      <c r="M64" t="s">
        <v>19</v>
      </c>
      <c r="N64">
        <v>119.69</v>
      </c>
      <c r="O64">
        <v>0</v>
      </c>
      <c r="P64" t="str">
        <f>IF(hotel_booking_cancellation[[#This Row],[is_canceled]],"CANCELLED","BOOKED")</f>
        <v>BOOKED</v>
      </c>
      <c r="Q64">
        <f>IF(hotel_booking_cancellation[[#This Row],[is_canceled]], 0, 1)</f>
        <v>1</v>
      </c>
      <c r="R64" t="str">
        <f t="shared" si="0"/>
        <v>Other</v>
      </c>
    </row>
    <row r="65" spans="1:18" x14ac:dyDescent="0.25">
      <c r="A65" t="s">
        <v>90</v>
      </c>
      <c r="B65" t="s">
        <v>21</v>
      </c>
      <c r="C65" t="s">
        <v>17</v>
      </c>
      <c r="D65">
        <v>204</v>
      </c>
      <c r="E65" s="1">
        <v>45542</v>
      </c>
      <c r="F65">
        <v>14</v>
      </c>
      <c r="G65">
        <v>2</v>
      </c>
      <c r="H65">
        <v>3</v>
      </c>
      <c r="I65" t="s">
        <v>546</v>
      </c>
      <c r="J65" t="s">
        <v>23</v>
      </c>
      <c r="K65">
        <v>0</v>
      </c>
      <c r="L65">
        <v>0</v>
      </c>
      <c r="M65" t="s">
        <v>19</v>
      </c>
      <c r="N65">
        <v>90.05</v>
      </c>
      <c r="O65">
        <v>1</v>
      </c>
      <c r="P65" t="str">
        <f>IF(hotel_booking_cancellation[[#This Row],[is_canceled]],"CANCELLED","BOOKED")</f>
        <v>CANCELLED</v>
      </c>
      <c r="Q65">
        <f>IF(hotel_booking_cancellation[[#This Row],[is_canceled]], 0, 1)</f>
        <v>0</v>
      </c>
      <c r="R65" t="str">
        <f t="shared" si="0"/>
        <v>Other</v>
      </c>
    </row>
    <row r="66" spans="1:18" x14ac:dyDescent="0.25">
      <c r="A66" t="s">
        <v>91</v>
      </c>
      <c r="B66" t="s">
        <v>21</v>
      </c>
      <c r="C66" t="s">
        <v>35</v>
      </c>
      <c r="D66">
        <v>64</v>
      </c>
      <c r="E66" s="1">
        <v>45343</v>
      </c>
      <c r="F66">
        <v>5</v>
      </c>
      <c r="G66">
        <v>2</v>
      </c>
      <c r="H66">
        <v>1</v>
      </c>
      <c r="I66" t="s">
        <v>548</v>
      </c>
      <c r="J66" t="s">
        <v>23</v>
      </c>
      <c r="K66">
        <v>1</v>
      </c>
      <c r="L66">
        <v>0</v>
      </c>
      <c r="M66" t="s">
        <v>19</v>
      </c>
      <c r="N66">
        <v>349</v>
      </c>
      <c r="O66">
        <v>1</v>
      </c>
      <c r="P66" t="str">
        <f>IF(hotel_booking_cancellation[[#This Row],[is_canceled]],"CANCELLED","BOOKED")</f>
        <v>CANCELLED</v>
      </c>
      <c r="Q66">
        <f>IF(hotel_booking_cancellation[[#This Row],[is_canceled]], 0, 1)</f>
        <v>0</v>
      </c>
      <c r="R66" t="str">
        <f t="shared" ref="R66:R129" si="1">IF(AND(D66&gt;100, C66="Transient"), "Online Travel Agent (OTA)",
   IF(AND(D66&gt;100, C66="Contract"), "Corporate",
   IF(AND(D66&lt;=100, C66="Group"), "Group Booking",
   IF(AND(D66&lt;=50, C66="Transient"), "Direct Booking",
   "Other"))))</f>
        <v>Other</v>
      </c>
    </row>
    <row r="67" spans="1:18" x14ac:dyDescent="0.25">
      <c r="A67" t="s">
        <v>92</v>
      </c>
      <c r="B67" t="s">
        <v>21</v>
      </c>
      <c r="C67" t="s">
        <v>35</v>
      </c>
      <c r="D67">
        <v>18</v>
      </c>
      <c r="E67" s="1">
        <v>45625</v>
      </c>
      <c r="F67">
        <v>13</v>
      </c>
      <c r="G67">
        <v>2</v>
      </c>
      <c r="H67">
        <v>0</v>
      </c>
      <c r="I67" t="s">
        <v>545</v>
      </c>
      <c r="J67" t="s">
        <v>18</v>
      </c>
      <c r="K67">
        <v>2</v>
      </c>
      <c r="L67">
        <v>4</v>
      </c>
      <c r="M67" t="s">
        <v>19</v>
      </c>
      <c r="N67">
        <v>335.35</v>
      </c>
      <c r="O67">
        <v>0</v>
      </c>
      <c r="P67" t="str">
        <f>IF(hotel_booking_cancellation[[#This Row],[is_canceled]],"CANCELLED","BOOKED")</f>
        <v>BOOKED</v>
      </c>
      <c r="Q67">
        <f>IF(hotel_booking_cancellation[[#This Row],[is_canceled]], 0, 1)</f>
        <v>1</v>
      </c>
      <c r="R67" t="str">
        <f t="shared" si="1"/>
        <v>Direct Booking</v>
      </c>
    </row>
    <row r="68" spans="1:18" x14ac:dyDescent="0.25">
      <c r="A68" t="s">
        <v>93</v>
      </c>
      <c r="B68" t="s">
        <v>16</v>
      </c>
      <c r="C68" t="s">
        <v>35</v>
      </c>
      <c r="D68">
        <v>174</v>
      </c>
      <c r="E68" s="1">
        <v>45617</v>
      </c>
      <c r="F68">
        <v>3</v>
      </c>
      <c r="G68">
        <v>3</v>
      </c>
      <c r="H68">
        <v>2</v>
      </c>
      <c r="I68" t="s">
        <v>547</v>
      </c>
      <c r="J68" t="s">
        <v>18</v>
      </c>
      <c r="K68">
        <v>3</v>
      </c>
      <c r="L68">
        <v>5</v>
      </c>
      <c r="M68" t="s">
        <v>19</v>
      </c>
      <c r="N68">
        <v>715.03</v>
      </c>
      <c r="O68">
        <v>0</v>
      </c>
      <c r="P68" t="str">
        <f>IF(hotel_booking_cancellation[[#This Row],[is_canceled]],"CANCELLED","BOOKED")</f>
        <v>BOOKED</v>
      </c>
      <c r="Q68">
        <f>IF(hotel_booking_cancellation[[#This Row],[is_canceled]], 0, 1)</f>
        <v>1</v>
      </c>
      <c r="R68" t="str">
        <f t="shared" si="1"/>
        <v>Online Travel Agent (OTA)</v>
      </c>
    </row>
    <row r="69" spans="1:18" x14ac:dyDescent="0.25">
      <c r="A69" t="s">
        <v>94</v>
      </c>
      <c r="B69" t="s">
        <v>16</v>
      </c>
      <c r="C69" t="s">
        <v>17</v>
      </c>
      <c r="D69">
        <v>223</v>
      </c>
      <c r="E69" s="1">
        <v>45345</v>
      </c>
      <c r="F69">
        <v>6</v>
      </c>
      <c r="G69">
        <v>2</v>
      </c>
      <c r="H69">
        <v>1</v>
      </c>
      <c r="I69" t="s">
        <v>547</v>
      </c>
      <c r="J69" t="s">
        <v>23</v>
      </c>
      <c r="K69">
        <v>0</v>
      </c>
      <c r="L69">
        <v>2</v>
      </c>
      <c r="M69" t="s">
        <v>19</v>
      </c>
      <c r="N69">
        <v>169.81</v>
      </c>
      <c r="O69">
        <v>0</v>
      </c>
      <c r="P69" t="str">
        <f>IF(hotel_booking_cancellation[[#This Row],[is_canceled]],"CANCELLED","BOOKED")</f>
        <v>BOOKED</v>
      </c>
      <c r="Q69">
        <f>IF(hotel_booking_cancellation[[#This Row],[is_canceled]], 0, 1)</f>
        <v>1</v>
      </c>
      <c r="R69" t="str">
        <f t="shared" si="1"/>
        <v>Other</v>
      </c>
    </row>
    <row r="70" spans="1:18" x14ac:dyDescent="0.25">
      <c r="A70" t="s">
        <v>95</v>
      </c>
      <c r="B70" t="s">
        <v>21</v>
      </c>
      <c r="C70" t="s">
        <v>22</v>
      </c>
      <c r="D70">
        <v>105</v>
      </c>
      <c r="E70" s="1">
        <v>45460</v>
      </c>
      <c r="F70">
        <v>7</v>
      </c>
      <c r="G70">
        <v>1</v>
      </c>
      <c r="H70">
        <v>1</v>
      </c>
      <c r="I70" t="s">
        <v>545</v>
      </c>
      <c r="J70" t="s">
        <v>29</v>
      </c>
      <c r="K70">
        <v>1</v>
      </c>
      <c r="L70">
        <v>3</v>
      </c>
      <c r="M70" t="s">
        <v>19</v>
      </c>
      <c r="N70">
        <v>248.3</v>
      </c>
      <c r="O70">
        <v>1</v>
      </c>
      <c r="P70" t="str">
        <f>IF(hotel_booking_cancellation[[#This Row],[is_canceled]],"CANCELLED","BOOKED")</f>
        <v>CANCELLED</v>
      </c>
      <c r="Q70">
        <f>IF(hotel_booking_cancellation[[#This Row],[is_canceled]], 0, 1)</f>
        <v>0</v>
      </c>
      <c r="R70" t="str">
        <f t="shared" si="1"/>
        <v>Corporate</v>
      </c>
    </row>
    <row r="71" spans="1:18" x14ac:dyDescent="0.25">
      <c r="A71" t="s">
        <v>96</v>
      </c>
      <c r="B71" t="s">
        <v>16</v>
      </c>
      <c r="C71" t="s">
        <v>35</v>
      </c>
      <c r="D71">
        <v>142</v>
      </c>
      <c r="E71" s="1">
        <v>45641</v>
      </c>
      <c r="F71">
        <v>3</v>
      </c>
      <c r="G71">
        <v>3</v>
      </c>
      <c r="H71">
        <v>3</v>
      </c>
      <c r="I71" t="s">
        <v>546</v>
      </c>
      <c r="J71" t="s">
        <v>29</v>
      </c>
      <c r="K71">
        <v>3</v>
      </c>
      <c r="L71">
        <v>3</v>
      </c>
      <c r="M71" t="s">
        <v>19</v>
      </c>
      <c r="N71">
        <v>793.7</v>
      </c>
      <c r="O71">
        <v>1</v>
      </c>
      <c r="P71" t="str">
        <f>IF(hotel_booking_cancellation[[#This Row],[is_canceled]],"CANCELLED","BOOKED")</f>
        <v>CANCELLED</v>
      </c>
      <c r="Q71">
        <f>IF(hotel_booking_cancellation[[#This Row],[is_canceled]], 0, 1)</f>
        <v>0</v>
      </c>
      <c r="R71" t="str">
        <f t="shared" si="1"/>
        <v>Online Travel Agent (OTA)</v>
      </c>
    </row>
    <row r="72" spans="1:18" x14ac:dyDescent="0.25">
      <c r="A72" t="s">
        <v>97</v>
      </c>
      <c r="B72" t="s">
        <v>21</v>
      </c>
      <c r="C72" t="s">
        <v>25</v>
      </c>
      <c r="D72">
        <v>190</v>
      </c>
      <c r="E72" s="1">
        <v>45476</v>
      </c>
      <c r="F72">
        <v>12</v>
      </c>
      <c r="G72">
        <v>1</v>
      </c>
      <c r="H72">
        <v>0</v>
      </c>
      <c r="I72" t="s">
        <v>545</v>
      </c>
      <c r="J72" t="s">
        <v>27</v>
      </c>
      <c r="K72">
        <v>3</v>
      </c>
      <c r="L72">
        <v>0</v>
      </c>
      <c r="M72" t="s">
        <v>19</v>
      </c>
      <c r="N72">
        <v>502.58</v>
      </c>
      <c r="O72">
        <v>1</v>
      </c>
      <c r="P72" t="str">
        <f>IF(hotel_booking_cancellation[[#This Row],[is_canceled]],"CANCELLED","BOOKED")</f>
        <v>CANCELLED</v>
      </c>
      <c r="Q72">
        <f>IF(hotel_booking_cancellation[[#This Row],[is_canceled]], 0, 1)</f>
        <v>0</v>
      </c>
      <c r="R72" t="str">
        <f t="shared" si="1"/>
        <v>Other</v>
      </c>
    </row>
    <row r="73" spans="1:18" x14ac:dyDescent="0.25">
      <c r="A73" t="s">
        <v>98</v>
      </c>
      <c r="B73" t="s">
        <v>16</v>
      </c>
      <c r="C73" t="s">
        <v>25</v>
      </c>
      <c r="D73">
        <v>126</v>
      </c>
      <c r="E73" s="1">
        <v>45532</v>
      </c>
      <c r="F73">
        <v>7</v>
      </c>
      <c r="G73">
        <v>4</v>
      </c>
      <c r="H73">
        <v>0</v>
      </c>
      <c r="I73" t="s">
        <v>547</v>
      </c>
      <c r="J73" t="s">
        <v>31</v>
      </c>
      <c r="K73">
        <v>3</v>
      </c>
      <c r="L73">
        <v>3</v>
      </c>
      <c r="M73" t="s">
        <v>19</v>
      </c>
      <c r="N73">
        <v>118.56</v>
      </c>
      <c r="O73">
        <v>1</v>
      </c>
      <c r="P73" t="str">
        <f>IF(hotel_booking_cancellation[[#This Row],[is_canceled]],"CANCELLED","BOOKED")</f>
        <v>CANCELLED</v>
      </c>
      <c r="Q73">
        <f>IF(hotel_booking_cancellation[[#This Row],[is_canceled]], 0, 1)</f>
        <v>0</v>
      </c>
      <c r="R73" t="str">
        <f t="shared" si="1"/>
        <v>Other</v>
      </c>
    </row>
    <row r="74" spans="1:18" x14ac:dyDescent="0.25">
      <c r="A74" t="s">
        <v>99</v>
      </c>
      <c r="B74" t="s">
        <v>16</v>
      </c>
      <c r="C74" t="s">
        <v>35</v>
      </c>
      <c r="D74">
        <v>150</v>
      </c>
      <c r="E74" s="1">
        <v>45504</v>
      </c>
      <c r="F74">
        <v>5</v>
      </c>
      <c r="G74">
        <v>4</v>
      </c>
      <c r="H74">
        <v>2</v>
      </c>
      <c r="I74" t="s">
        <v>547</v>
      </c>
      <c r="J74" t="s">
        <v>18</v>
      </c>
      <c r="K74">
        <v>2</v>
      </c>
      <c r="L74">
        <v>5</v>
      </c>
      <c r="M74" t="s">
        <v>19</v>
      </c>
      <c r="N74">
        <v>823.86</v>
      </c>
      <c r="O74">
        <v>1</v>
      </c>
      <c r="P74" t="str">
        <f>IF(hotel_booking_cancellation[[#This Row],[is_canceled]],"CANCELLED","BOOKED")</f>
        <v>CANCELLED</v>
      </c>
      <c r="Q74">
        <f>IF(hotel_booking_cancellation[[#This Row],[is_canceled]], 0, 1)</f>
        <v>0</v>
      </c>
      <c r="R74" t="str">
        <f t="shared" si="1"/>
        <v>Online Travel Agent (OTA)</v>
      </c>
    </row>
    <row r="75" spans="1:18" x14ac:dyDescent="0.25">
      <c r="A75" t="s">
        <v>100</v>
      </c>
      <c r="B75" t="s">
        <v>16</v>
      </c>
      <c r="C75" t="s">
        <v>35</v>
      </c>
      <c r="D75">
        <v>344</v>
      </c>
      <c r="E75" s="1">
        <v>45444</v>
      </c>
      <c r="F75">
        <v>12</v>
      </c>
      <c r="G75">
        <v>2</v>
      </c>
      <c r="H75">
        <v>1</v>
      </c>
      <c r="I75" t="s">
        <v>547</v>
      </c>
      <c r="J75" t="s">
        <v>31</v>
      </c>
      <c r="K75">
        <v>3</v>
      </c>
      <c r="L75">
        <v>1</v>
      </c>
      <c r="M75" t="s">
        <v>19</v>
      </c>
      <c r="N75">
        <v>349.2</v>
      </c>
      <c r="O75">
        <v>1</v>
      </c>
      <c r="P75" t="str">
        <f>IF(hotel_booking_cancellation[[#This Row],[is_canceled]],"CANCELLED","BOOKED")</f>
        <v>CANCELLED</v>
      </c>
      <c r="Q75">
        <f>IF(hotel_booking_cancellation[[#This Row],[is_canceled]], 0, 1)</f>
        <v>0</v>
      </c>
      <c r="R75" t="str">
        <f t="shared" si="1"/>
        <v>Online Travel Agent (OTA)</v>
      </c>
    </row>
    <row r="76" spans="1:18" x14ac:dyDescent="0.25">
      <c r="A76" t="s">
        <v>101</v>
      </c>
      <c r="B76" t="s">
        <v>21</v>
      </c>
      <c r="C76" t="s">
        <v>17</v>
      </c>
      <c r="D76">
        <v>52</v>
      </c>
      <c r="E76" s="1">
        <v>45303</v>
      </c>
      <c r="F76">
        <v>11</v>
      </c>
      <c r="G76">
        <v>3</v>
      </c>
      <c r="H76">
        <v>0</v>
      </c>
      <c r="I76" t="s">
        <v>545</v>
      </c>
      <c r="J76" t="s">
        <v>31</v>
      </c>
      <c r="K76">
        <v>3</v>
      </c>
      <c r="L76">
        <v>5</v>
      </c>
      <c r="M76" t="s">
        <v>19</v>
      </c>
      <c r="N76">
        <v>574.71</v>
      </c>
      <c r="O76">
        <v>0</v>
      </c>
      <c r="P76" t="str">
        <f>IF(hotel_booking_cancellation[[#This Row],[is_canceled]],"CANCELLED","BOOKED")</f>
        <v>BOOKED</v>
      </c>
      <c r="Q76">
        <f>IF(hotel_booking_cancellation[[#This Row],[is_canceled]], 0, 1)</f>
        <v>1</v>
      </c>
      <c r="R76" t="str">
        <f t="shared" si="1"/>
        <v>Group Booking</v>
      </c>
    </row>
    <row r="77" spans="1:18" x14ac:dyDescent="0.25">
      <c r="A77" t="s">
        <v>102</v>
      </c>
      <c r="B77" t="s">
        <v>21</v>
      </c>
      <c r="C77" t="s">
        <v>35</v>
      </c>
      <c r="D77">
        <v>283</v>
      </c>
      <c r="E77" s="1">
        <v>45580</v>
      </c>
      <c r="F77">
        <v>12</v>
      </c>
      <c r="G77">
        <v>1</v>
      </c>
      <c r="H77">
        <v>0</v>
      </c>
      <c r="I77" t="s">
        <v>545</v>
      </c>
      <c r="J77" t="s">
        <v>31</v>
      </c>
      <c r="K77">
        <v>0</v>
      </c>
      <c r="L77">
        <v>5</v>
      </c>
      <c r="M77" t="s">
        <v>19</v>
      </c>
      <c r="N77">
        <v>956.45</v>
      </c>
      <c r="O77">
        <v>1</v>
      </c>
      <c r="P77" t="str">
        <f>IF(hotel_booking_cancellation[[#This Row],[is_canceled]],"CANCELLED","BOOKED")</f>
        <v>CANCELLED</v>
      </c>
      <c r="Q77">
        <f>IF(hotel_booking_cancellation[[#This Row],[is_canceled]], 0, 1)</f>
        <v>0</v>
      </c>
      <c r="R77" t="str">
        <f t="shared" si="1"/>
        <v>Online Travel Agent (OTA)</v>
      </c>
    </row>
    <row r="78" spans="1:18" x14ac:dyDescent="0.25">
      <c r="A78" t="s">
        <v>103</v>
      </c>
      <c r="B78" t="s">
        <v>16</v>
      </c>
      <c r="C78" t="s">
        <v>25</v>
      </c>
      <c r="D78">
        <v>335</v>
      </c>
      <c r="E78" s="1">
        <v>45541</v>
      </c>
      <c r="F78">
        <v>6</v>
      </c>
      <c r="G78">
        <v>4</v>
      </c>
      <c r="H78">
        <v>1</v>
      </c>
      <c r="I78" t="s">
        <v>548</v>
      </c>
      <c r="J78" t="s">
        <v>29</v>
      </c>
      <c r="K78">
        <v>1</v>
      </c>
      <c r="L78">
        <v>1</v>
      </c>
      <c r="M78" t="s">
        <v>19</v>
      </c>
      <c r="N78">
        <v>111.31</v>
      </c>
      <c r="O78">
        <v>0</v>
      </c>
      <c r="P78" t="str">
        <f>IF(hotel_booking_cancellation[[#This Row],[is_canceled]],"CANCELLED","BOOKED")</f>
        <v>BOOKED</v>
      </c>
      <c r="Q78">
        <f>IF(hotel_booking_cancellation[[#This Row],[is_canceled]], 0, 1)</f>
        <v>1</v>
      </c>
      <c r="R78" t="str">
        <f t="shared" si="1"/>
        <v>Other</v>
      </c>
    </row>
    <row r="79" spans="1:18" x14ac:dyDescent="0.25">
      <c r="A79" t="s">
        <v>104</v>
      </c>
      <c r="B79" t="s">
        <v>16</v>
      </c>
      <c r="C79" t="s">
        <v>35</v>
      </c>
      <c r="D79">
        <v>169</v>
      </c>
      <c r="E79" s="1">
        <v>45427</v>
      </c>
      <c r="F79">
        <v>6</v>
      </c>
      <c r="G79">
        <v>4</v>
      </c>
      <c r="H79">
        <v>3</v>
      </c>
      <c r="I79" t="s">
        <v>547</v>
      </c>
      <c r="J79" t="s">
        <v>18</v>
      </c>
      <c r="K79">
        <v>0</v>
      </c>
      <c r="L79">
        <v>5</v>
      </c>
      <c r="M79" t="s">
        <v>19</v>
      </c>
      <c r="N79">
        <v>840.92</v>
      </c>
      <c r="O79">
        <v>1</v>
      </c>
      <c r="P79" t="str">
        <f>IF(hotel_booking_cancellation[[#This Row],[is_canceled]],"CANCELLED","BOOKED")</f>
        <v>CANCELLED</v>
      </c>
      <c r="Q79">
        <f>IF(hotel_booking_cancellation[[#This Row],[is_canceled]], 0, 1)</f>
        <v>0</v>
      </c>
      <c r="R79" t="str">
        <f t="shared" si="1"/>
        <v>Online Travel Agent (OTA)</v>
      </c>
    </row>
    <row r="80" spans="1:18" x14ac:dyDescent="0.25">
      <c r="A80" t="s">
        <v>105</v>
      </c>
      <c r="B80" t="s">
        <v>21</v>
      </c>
      <c r="C80" t="s">
        <v>35</v>
      </c>
      <c r="D80">
        <v>14</v>
      </c>
      <c r="E80" s="1">
        <v>45542</v>
      </c>
      <c r="F80">
        <v>9</v>
      </c>
      <c r="G80">
        <v>4</v>
      </c>
      <c r="H80">
        <v>0</v>
      </c>
      <c r="I80" t="s">
        <v>545</v>
      </c>
      <c r="J80" t="s">
        <v>31</v>
      </c>
      <c r="K80">
        <v>0</v>
      </c>
      <c r="L80">
        <v>4</v>
      </c>
      <c r="M80" t="s">
        <v>19</v>
      </c>
      <c r="N80">
        <v>83.71</v>
      </c>
      <c r="O80">
        <v>1</v>
      </c>
      <c r="P80" t="str">
        <f>IF(hotel_booking_cancellation[[#This Row],[is_canceled]],"CANCELLED","BOOKED")</f>
        <v>CANCELLED</v>
      </c>
      <c r="Q80">
        <f>IF(hotel_booking_cancellation[[#This Row],[is_canceled]], 0, 1)</f>
        <v>0</v>
      </c>
      <c r="R80" t="str">
        <f t="shared" si="1"/>
        <v>Direct Booking</v>
      </c>
    </row>
    <row r="81" spans="1:18" x14ac:dyDescent="0.25">
      <c r="A81" t="s">
        <v>106</v>
      </c>
      <c r="B81" t="s">
        <v>16</v>
      </c>
      <c r="C81" t="s">
        <v>25</v>
      </c>
      <c r="D81">
        <v>194</v>
      </c>
      <c r="E81" s="1">
        <v>45425</v>
      </c>
      <c r="F81">
        <v>3</v>
      </c>
      <c r="G81">
        <v>2</v>
      </c>
      <c r="H81">
        <v>0</v>
      </c>
      <c r="I81" t="s">
        <v>547</v>
      </c>
      <c r="J81" t="s">
        <v>29</v>
      </c>
      <c r="K81">
        <v>0</v>
      </c>
      <c r="L81">
        <v>4</v>
      </c>
      <c r="M81" t="s">
        <v>19</v>
      </c>
      <c r="N81">
        <v>859.41</v>
      </c>
      <c r="O81">
        <v>1</v>
      </c>
      <c r="P81" t="str">
        <f>IF(hotel_booking_cancellation[[#This Row],[is_canceled]],"CANCELLED","BOOKED")</f>
        <v>CANCELLED</v>
      </c>
      <c r="Q81">
        <f>IF(hotel_booking_cancellation[[#This Row],[is_canceled]], 0, 1)</f>
        <v>0</v>
      </c>
      <c r="R81" t="str">
        <f t="shared" si="1"/>
        <v>Other</v>
      </c>
    </row>
    <row r="82" spans="1:18" x14ac:dyDescent="0.25">
      <c r="A82" t="s">
        <v>107</v>
      </c>
      <c r="B82" t="s">
        <v>21</v>
      </c>
      <c r="C82" t="s">
        <v>17</v>
      </c>
      <c r="D82">
        <v>53</v>
      </c>
      <c r="E82" s="1">
        <v>45464</v>
      </c>
      <c r="F82">
        <v>6</v>
      </c>
      <c r="G82">
        <v>3</v>
      </c>
      <c r="H82">
        <v>3</v>
      </c>
      <c r="I82" t="s">
        <v>546</v>
      </c>
      <c r="J82" t="s">
        <v>29</v>
      </c>
      <c r="K82">
        <v>3</v>
      </c>
      <c r="L82">
        <v>1</v>
      </c>
      <c r="M82" t="s">
        <v>19</v>
      </c>
      <c r="N82">
        <v>834.76</v>
      </c>
      <c r="O82">
        <v>0</v>
      </c>
      <c r="P82" t="str">
        <f>IF(hotel_booking_cancellation[[#This Row],[is_canceled]],"CANCELLED","BOOKED")</f>
        <v>BOOKED</v>
      </c>
      <c r="Q82">
        <f>IF(hotel_booking_cancellation[[#This Row],[is_canceled]], 0, 1)</f>
        <v>1</v>
      </c>
      <c r="R82" t="str">
        <f t="shared" si="1"/>
        <v>Group Booking</v>
      </c>
    </row>
    <row r="83" spans="1:18" x14ac:dyDescent="0.25">
      <c r="A83" t="s">
        <v>108</v>
      </c>
      <c r="B83" t="s">
        <v>21</v>
      </c>
      <c r="C83" t="s">
        <v>17</v>
      </c>
      <c r="D83">
        <v>192</v>
      </c>
      <c r="E83" s="1">
        <v>45440</v>
      </c>
      <c r="F83">
        <v>9</v>
      </c>
      <c r="G83">
        <v>4</v>
      </c>
      <c r="H83">
        <v>0</v>
      </c>
      <c r="I83" t="s">
        <v>548</v>
      </c>
      <c r="J83" t="s">
        <v>18</v>
      </c>
      <c r="K83">
        <v>1</v>
      </c>
      <c r="L83">
        <v>3</v>
      </c>
      <c r="M83" t="s">
        <v>19</v>
      </c>
      <c r="N83">
        <v>93.8</v>
      </c>
      <c r="O83">
        <v>1</v>
      </c>
      <c r="P83" t="str">
        <f>IF(hotel_booking_cancellation[[#This Row],[is_canceled]],"CANCELLED","BOOKED")</f>
        <v>CANCELLED</v>
      </c>
      <c r="Q83">
        <f>IF(hotel_booking_cancellation[[#This Row],[is_canceled]], 0, 1)</f>
        <v>0</v>
      </c>
      <c r="R83" t="str">
        <f t="shared" si="1"/>
        <v>Other</v>
      </c>
    </row>
    <row r="84" spans="1:18" x14ac:dyDescent="0.25">
      <c r="A84" t="s">
        <v>109</v>
      </c>
      <c r="B84" t="s">
        <v>16</v>
      </c>
      <c r="C84" t="s">
        <v>25</v>
      </c>
      <c r="D84">
        <v>148</v>
      </c>
      <c r="E84" s="1">
        <v>45434</v>
      </c>
      <c r="F84">
        <v>7</v>
      </c>
      <c r="G84">
        <v>2</v>
      </c>
      <c r="H84">
        <v>3</v>
      </c>
      <c r="I84" t="s">
        <v>547</v>
      </c>
      <c r="J84" t="s">
        <v>29</v>
      </c>
      <c r="K84">
        <v>2</v>
      </c>
      <c r="L84">
        <v>2</v>
      </c>
      <c r="M84" t="s">
        <v>19</v>
      </c>
      <c r="N84">
        <v>413.43</v>
      </c>
      <c r="O84">
        <v>1</v>
      </c>
      <c r="P84" t="str">
        <f>IF(hotel_booking_cancellation[[#This Row],[is_canceled]],"CANCELLED","BOOKED")</f>
        <v>CANCELLED</v>
      </c>
      <c r="Q84">
        <f>IF(hotel_booking_cancellation[[#This Row],[is_canceled]], 0, 1)</f>
        <v>0</v>
      </c>
      <c r="R84" t="str">
        <f t="shared" si="1"/>
        <v>Other</v>
      </c>
    </row>
    <row r="85" spans="1:18" x14ac:dyDescent="0.25">
      <c r="A85" t="s">
        <v>110</v>
      </c>
      <c r="B85" t="s">
        <v>16</v>
      </c>
      <c r="C85" t="s">
        <v>17</v>
      </c>
      <c r="D85">
        <v>132</v>
      </c>
      <c r="E85" s="1">
        <v>45390</v>
      </c>
      <c r="F85">
        <v>14</v>
      </c>
      <c r="G85">
        <v>3</v>
      </c>
      <c r="H85">
        <v>2</v>
      </c>
      <c r="I85" t="s">
        <v>546</v>
      </c>
      <c r="J85" t="s">
        <v>27</v>
      </c>
      <c r="K85">
        <v>1</v>
      </c>
      <c r="L85">
        <v>3</v>
      </c>
      <c r="M85" t="s">
        <v>19</v>
      </c>
      <c r="N85">
        <v>284.13</v>
      </c>
      <c r="O85">
        <v>1</v>
      </c>
      <c r="P85" t="str">
        <f>IF(hotel_booking_cancellation[[#This Row],[is_canceled]],"CANCELLED","BOOKED")</f>
        <v>CANCELLED</v>
      </c>
      <c r="Q85">
        <f>IF(hotel_booking_cancellation[[#This Row],[is_canceled]], 0, 1)</f>
        <v>0</v>
      </c>
      <c r="R85" t="str">
        <f t="shared" si="1"/>
        <v>Other</v>
      </c>
    </row>
    <row r="86" spans="1:18" x14ac:dyDescent="0.25">
      <c r="A86" t="s">
        <v>111</v>
      </c>
      <c r="B86" t="s">
        <v>16</v>
      </c>
      <c r="C86" t="s">
        <v>22</v>
      </c>
      <c r="D86">
        <v>213</v>
      </c>
      <c r="E86" s="1">
        <v>45502</v>
      </c>
      <c r="F86">
        <v>6</v>
      </c>
      <c r="G86">
        <v>1</v>
      </c>
      <c r="H86">
        <v>2</v>
      </c>
      <c r="I86" t="s">
        <v>547</v>
      </c>
      <c r="J86" t="s">
        <v>29</v>
      </c>
      <c r="K86">
        <v>3</v>
      </c>
      <c r="L86">
        <v>3</v>
      </c>
      <c r="M86" t="s">
        <v>19</v>
      </c>
      <c r="N86">
        <v>905.27</v>
      </c>
      <c r="O86">
        <v>1</v>
      </c>
      <c r="P86" t="str">
        <f>IF(hotel_booking_cancellation[[#This Row],[is_canceled]],"CANCELLED","BOOKED")</f>
        <v>CANCELLED</v>
      </c>
      <c r="Q86">
        <f>IF(hotel_booking_cancellation[[#This Row],[is_canceled]], 0, 1)</f>
        <v>0</v>
      </c>
      <c r="R86" t="str">
        <f t="shared" si="1"/>
        <v>Corporate</v>
      </c>
    </row>
    <row r="87" spans="1:18" x14ac:dyDescent="0.25">
      <c r="A87" t="s">
        <v>112</v>
      </c>
      <c r="B87" t="s">
        <v>21</v>
      </c>
      <c r="C87" t="s">
        <v>25</v>
      </c>
      <c r="D87">
        <v>350</v>
      </c>
      <c r="E87" s="1">
        <v>45528</v>
      </c>
      <c r="F87">
        <v>5</v>
      </c>
      <c r="G87">
        <v>2</v>
      </c>
      <c r="H87">
        <v>1</v>
      </c>
      <c r="I87" t="s">
        <v>545</v>
      </c>
      <c r="J87" t="s">
        <v>29</v>
      </c>
      <c r="K87">
        <v>1</v>
      </c>
      <c r="L87">
        <v>2</v>
      </c>
      <c r="M87" t="s">
        <v>19</v>
      </c>
      <c r="N87">
        <v>338.67</v>
      </c>
      <c r="O87">
        <v>1</v>
      </c>
      <c r="P87" t="str">
        <f>IF(hotel_booking_cancellation[[#This Row],[is_canceled]],"CANCELLED","BOOKED")</f>
        <v>CANCELLED</v>
      </c>
      <c r="Q87">
        <f>IF(hotel_booking_cancellation[[#This Row],[is_canceled]], 0, 1)</f>
        <v>0</v>
      </c>
      <c r="R87" t="str">
        <f t="shared" si="1"/>
        <v>Other</v>
      </c>
    </row>
    <row r="88" spans="1:18" x14ac:dyDescent="0.25">
      <c r="A88" t="s">
        <v>113</v>
      </c>
      <c r="B88" t="s">
        <v>16</v>
      </c>
      <c r="C88" t="s">
        <v>17</v>
      </c>
      <c r="D88">
        <v>98</v>
      </c>
      <c r="E88" s="1">
        <v>45323</v>
      </c>
      <c r="F88">
        <v>3</v>
      </c>
      <c r="G88">
        <v>1</v>
      </c>
      <c r="H88">
        <v>0</v>
      </c>
      <c r="I88" t="s">
        <v>548</v>
      </c>
      <c r="J88" t="s">
        <v>27</v>
      </c>
      <c r="K88">
        <v>1</v>
      </c>
      <c r="L88">
        <v>4</v>
      </c>
      <c r="M88" t="s">
        <v>19</v>
      </c>
      <c r="N88">
        <v>943.75</v>
      </c>
      <c r="O88">
        <v>0</v>
      </c>
      <c r="P88" t="str">
        <f>IF(hotel_booking_cancellation[[#This Row],[is_canceled]],"CANCELLED","BOOKED")</f>
        <v>BOOKED</v>
      </c>
      <c r="Q88">
        <f>IF(hotel_booking_cancellation[[#This Row],[is_canceled]], 0, 1)</f>
        <v>1</v>
      </c>
      <c r="R88" t="str">
        <f t="shared" si="1"/>
        <v>Group Booking</v>
      </c>
    </row>
    <row r="89" spans="1:18" x14ac:dyDescent="0.25">
      <c r="A89" t="s">
        <v>114</v>
      </c>
      <c r="B89" t="s">
        <v>16</v>
      </c>
      <c r="C89" t="s">
        <v>22</v>
      </c>
      <c r="D89">
        <v>118</v>
      </c>
      <c r="E89" s="1">
        <v>45629</v>
      </c>
      <c r="F89">
        <v>10</v>
      </c>
      <c r="G89">
        <v>4</v>
      </c>
      <c r="H89">
        <v>0</v>
      </c>
      <c r="I89" t="s">
        <v>546</v>
      </c>
      <c r="J89" t="s">
        <v>31</v>
      </c>
      <c r="K89">
        <v>2</v>
      </c>
      <c r="L89">
        <v>0</v>
      </c>
      <c r="M89" t="s">
        <v>19</v>
      </c>
      <c r="N89">
        <v>600.12</v>
      </c>
      <c r="O89">
        <v>1</v>
      </c>
      <c r="P89" t="str">
        <f>IF(hotel_booking_cancellation[[#This Row],[is_canceled]],"CANCELLED","BOOKED")</f>
        <v>CANCELLED</v>
      </c>
      <c r="Q89">
        <f>IF(hotel_booking_cancellation[[#This Row],[is_canceled]], 0, 1)</f>
        <v>0</v>
      </c>
      <c r="R89" t="str">
        <f t="shared" si="1"/>
        <v>Corporate</v>
      </c>
    </row>
    <row r="90" spans="1:18" x14ac:dyDescent="0.25">
      <c r="A90" t="s">
        <v>115</v>
      </c>
      <c r="B90" t="s">
        <v>21</v>
      </c>
      <c r="C90" t="s">
        <v>17</v>
      </c>
      <c r="D90">
        <v>153</v>
      </c>
      <c r="E90" s="1">
        <v>45560</v>
      </c>
      <c r="F90">
        <v>9</v>
      </c>
      <c r="G90">
        <v>1</v>
      </c>
      <c r="H90">
        <v>3</v>
      </c>
      <c r="I90" t="s">
        <v>545</v>
      </c>
      <c r="J90" t="s">
        <v>31</v>
      </c>
      <c r="K90">
        <v>1</v>
      </c>
      <c r="L90">
        <v>4</v>
      </c>
      <c r="M90" t="s">
        <v>19</v>
      </c>
      <c r="N90">
        <v>969.45</v>
      </c>
      <c r="O90">
        <v>0</v>
      </c>
      <c r="P90" t="str">
        <f>IF(hotel_booking_cancellation[[#This Row],[is_canceled]],"CANCELLED","BOOKED")</f>
        <v>BOOKED</v>
      </c>
      <c r="Q90">
        <f>IF(hotel_booking_cancellation[[#This Row],[is_canceled]], 0, 1)</f>
        <v>1</v>
      </c>
      <c r="R90" t="str">
        <f t="shared" si="1"/>
        <v>Other</v>
      </c>
    </row>
    <row r="91" spans="1:18" x14ac:dyDescent="0.25">
      <c r="A91" t="s">
        <v>116</v>
      </c>
      <c r="B91" t="s">
        <v>21</v>
      </c>
      <c r="C91" t="s">
        <v>35</v>
      </c>
      <c r="D91">
        <v>183</v>
      </c>
      <c r="E91" s="1">
        <v>45631</v>
      </c>
      <c r="F91">
        <v>6</v>
      </c>
      <c r="G91">
        <v>2</v>
      </c>
      <c r="H91">
        <v>2</v>
      </c>
      <c r="I91" t="s">
        <v>547</v>
      </c>
      <c r="J91" t="s">
        <v>18</v>
      </c>
      <c r="K91">
        <v>1</v>
      </c>
      <c r="L91">
        <v>3</v>
      </c>
      <c r="M91" t="s">
        <v>19</v>
      </c>
      <c r="N91">
        <v>198.02</v>
      </c>
      <c r="O91">
        <v>1</v>
      </c>
      <c r="P91" t="str">
        <f>IF(hotel_booking_cancellation[[#This Row],[is_canceled]],"CANCELLED","BOOKED")</f>
        <v>CANCELLED</v>
      </c>
      <c r="Q91">
        <f>IF(hotel_booking_cancellation[[#This Row],[is_canceled]], 0, 1)</f>
        <v>0</v>
      </c>
      <c r="R91" t="str">
        <f t="shared" si="1"/>
        <v>Online Travel Agent (OTA)</v>
      </c>
    </row>
    <row r="92" spans="1:18" x14ac:dyDescent="0.25">
      <c r="A92" t="s">
        <v>117</v>
      </c>
      <c r="B92" t="s">
        <v>16</v>
      </c>
      <c r="C92" t="s">
        <v>17</v>
      </c>
      <c r="D92">
        <v>291</v>
      </c>
      <c r="E92" s="1">
        <v>45522</v>
      </c>
      <c r="F92">
        <v>12</v>
      </c>
      <c r="G92">
        <v>1</v>
      </c>
      <c r="H92">
        <v>0</v>
      </c>
      <c r="I92" t="s">
        <v>545</v>
      </c>
      <c r="J92" t="s">
        <v>18</v>
      </c>
      <c r="K92">
        <v>0</v>
      </c>
      <c r="L92">
        <v>4</v>
      </c>
      <c r="M92" t="s">
        <v>19</v>
      </c>
      <c r="N92">
        <v>856.66</v>
      </c>
      <c r="O92">
        <v>0</v>
      </c>
      <c r="P92" t="str">
        <f>IF(hotel_booking_cancellation[[#This Row],[is_canceled]],"CANCELLED","BOOKED")</f>
        <v>BOOKED</v>
      </c>
      <c r="Q92">
        <f>IF(hotel_booking_cancellation[[#This Row],[is_canceled]], 0, 1)</f>
        <v>1</v>
      </c>
      <c r="R92" t="str">
        <f t="shared" si="1"/>
        <v>Other</v>
      </c>
    </row>
    <row r="93" spans="1:18" x14ac:dyDescent="0.25">
      <c r="A93" t="s">
        <v>118</v>
      </c>
      <c r="B93" t="s">
        <v>16</v>
      </c>
      <c r="C93" t="s">
        <v>25</v>
      </c>
      <c r="D93">
        <v>182</v>
      </c>
      <c r="E93" s="1">
        <v>45327</v>
      </c>
      <c r="F93">
        <v>6</v>
      </c>
      <c r="G93">
        <v>3</v>
      </c>
      <c r="H93">
        <v>2</v>
      </c>
      <c r="I93" t="s">
        <v>548</v>
      </c>
      <c r="J93" t="s">
        <v>31</v>
      </c>
      <c r="K93">
        <v>0</v>
      </c>
      <c r="L93">
        <v>5</v>
      </c>
      <c r="M93" t="s">
        <v>19</v>
      </c>
      <c r="N93">
        <v>481.52</v>
      </c>
      <c r="O93">
        <v>1</v>
      </c>
      <c r="P93" t="str">
        <f>IF(hotel_booking_cancellation[[#This Row],[is_canceled]],"CANCELLED","BOOKED")</f>
        <v>CANCELLED</v>
      </c>
      <c r="Q93">
        <f>IF(hotel_booking_cancellation[[#This Row],[is_canceled]], 0, 1)</f>
        <v>0</v>
      </c>
      <c r="R93" t="str">
        <f t="shared" si="1"/>
        <v>Other</v>
      </c>
    </row>
    <row r="94" spans="1:18" x14ac:dyDescent="0.25">
      <c r="A94" t="s">
        <v>119</v>
      </c>
      <c r="B94" t="s">
        <v>16</v>
      </c>
      <c r="C94" t="s">
        <v>22</v>
      </c>
      <c r="D94">
        <v>187</v>
      </c>
      <c r="E94" s="1">
        <v>45499</v>
      </c>
      <c r="F94">
        <v>5</v>
      </c>
      <c r="G94">
        <v>3</v>
      </c>
      <c r="H94">
        <v>3</v>
      </c>
      <c r="I94" t="s">
        <v>546</v>
      </c>
      <c r="J94" t="s">
        <v>27</v>
      </c>
      <c r="K94">
        <v>2</v>
      </c>
      <c r="L94">
        <v>0</v>
      </c>
      <c r="M94" t="s">
        <v>19</v>
      </c>
      <c r="N94">
        <v>142.91999999999999</v>
      </c>
      <c r="O94">
        <v>1</v>
      </c>
      <c r="P94" t="str">
        <f>IF(hotel_booking_cancellation[[#This Row],[is_canceled]],"CANCELLED","BOOKED")</f>
        <v>CANCELLED</v>
      </c>
      <c r="Q94">
        <f>IF(hotel_booking_cancellation[[#This Row],[is_canceled]], 0, 1)</f>
        <v>0</v>
      </c>
      <c r="R94" t="str">
        <f t="shared" si="1"/>
        <v>Corporate</v>
      </c>
    </row>
    <row r="95" spans="1:18" x14ac:dyDescent="0.25">
      <c r="A95" t="s">
        <v>120</v>
      </c>
      <c r="B95" t="s">
        <v>16</v>
      </c>
      <c r="C95" t="s">
        <v>25</v>
      </c>
      <c r="D95">
        <v>200</v>
      </c>
      <c r="E95" s="1">
        <v>45361</v>
      </c>
      <c r="F95">
        <v>13</v>
      </c>
      <c r="G95">
        <v>1</v>
      </c>
      <c r="H95">
        <v>0</v>
      </c>
      <c r="I95" t="s">
        <v>545</v>
      </c>
      <c r="J95" t="s">
        <v>27</v>
      </c>
      <c r="K95">
        <v>3</v>
      </c>
      <c r="L95">
        <v>4</v>
      </c>
      <c r="M95" t="s">
        <v>19</v>
      </c>
      <c r="N95">
        <v>930.93</v>
      </c>
      <c r="O95">
        <v>0</v>
      </c>
      <c r="P95" t="str">
        <f>IF(hotel_booking_cancellation[[#This Row],[is_canceled]],"CANCELLED","BOOKED")</f>
        <v>BOOKED</v>
      </c>
      <c r="Q95">
        <f>IF(hotel_booking_cancellation[[#This Row],[is_canceled]], 0, 1)</f>
        <v>1</v>
      </c>
      <c r="R95" t="str">
        <f t="shared" si="1"/>
        <v>Other</v>
      </c>
    </row>
    <row r="96" spans="1:18" x14ac:dyDescent="0.25">
      <c r="A96" t="s">
        <v>121</v>
      </c>
      <c r="B96" t="s">
        <v>16</v>
      </c>
      <c r="C96" t="s">
        <v>17</v>
      </c>
      <c r="D96">
        <v>349</v>
      </c>
      <c r="E96" s="1">
        <v>45473</v>
      </c>
      <c r="F96">
        <v>3</v>
      </c>
      <c r="G96">
        <v>1</v>
      </c>
      <c r="H96">
        <v>0</v>
      </c>
      <c r="I96" t="s">
        <v>545</v>
      </c>
      <c r="J96" t="s">
        <v>31</v>
      </c>
      <c r="K96">
        <v>3</v>
      </c>
      <c r="L96">
        <v>1</v>
      </c>
      <c r="M96" t="s">
        <v>19</v>
      </c>
      <c r="N96">
        <v>117.51</v>
      </c>
      <c r="O96">
        <v>0</v>
      </c>
      <c r="P96" t="str">
        <f>IF(hotel_booking_cancellation[[#This Row],[is_canceled]],"CANCELLED","BOOKED")</f>
        <v>BOOKED</v>
      </c>
      <c r="Q96">
        <f>IF(hotel_booking_cancellation[[#This Row],[is_canceled]], 0, 1)</f>
        <v>1</v>
      </c>
      <c r="R96" t="str">
        <f t="shared" si="1"/>
        <v>Other</v>
      </c>
    </row>
    <row r="97" spans="1:18" x14ac:dyDescent="0.25">
      <c r="A97" t="s">
        <v>122</v>
      </c>
      <c r="B97" t="s">
        <v>21</v>
      </c>
      <c r="C97" t="s">
        <v>17</v>
      </c>
      <c r="D97">
        <v>134</v>
      </c>
      <c r="E97" s="1">
        <v>45558</v>
      </c>
      <c r="F97">
        <v>9</v>
      </c>
      <c r="G97">
        <v>3</v>
      </c>
      <c r="H97">
        <v>0</v>
      </c>
      <c r="I97" t="s">
        <v>547</v>
      </c>
      <c r="J97" t="s">
        <v>18</v>
      </c>
      <c r="K97">
        <v>0</v>
      </c>
      <c r="L97">
        <v>4</v>
      </c>
      <c r="M97" t="s">
        <v>19</v>
      </c>
      <c r="N97">
        <v>552.97</v>
      </c>
      <c r="O97">
        <v>0</v>
      </c>
      <c r="P97" t="str">
        <f>IF(hotel_booking_cancellation[[#This Row],[is_canceled]],"CANCELLED","BOOKED")</f>
        <v>BOOKED</v>
      </c>
      <c r="Q97">
        <f>IF(hotel_booking_cancellation[[#This Row],[is_canceled]], 0, 1)</f>
        <v>1</v>
      </c>
      <c r="R97" t="str">
        <f t="shared" si="1"/>
        <v>Other</v>
      </c>
    </row>
    <row r="98" spans="1:18" x14ac:dyDescent="0.25">
      <c r="A98" t="s">
        <v>123</v>
      </c>
      <c r="B98" t="s">
        <v>16</v>
      </c>
      <c r="C98" t="s">
        <v>17</v>
      </c>
      <c r="D98">
        <v>213</v>
      </c>
      <c r="E98" s="1">
        <v>45635</v>
      </c>
      <c r="F98">
        <v>8</v>
      </c>
      <c r="G98">
        <v>3</v>
      </c>
      <c r="H98">
        <v>3</v>
      </c>
      <c r="I98" t="s">
        <v>547</v>
      </c>
      <c r="J98" t="s">
        <v>27</v>
      </c>
      <c r="K98">
        <v>3</v>
      </c>
      <c r="L98">
        <v>4</v>
      </c>
      <c r="M98" t="s">
        <v>19</v>
      </c>
      <c r="N98">
        <v>840.1</v>
      </c>
      <c r="O98">
        <v>1</v>
      </c>
      <c r="P98" t="str">
        <f>IF(hotel_booking_cancellation[[#This Row],[is_canceled]],"CANCELLED","BOOKED")</f>
        <v>CANCELLED</v>
      </c>
      <c r="Q98">
        <f>IF(hotel_booking_cancellation[[#This Row],[is_canceled]], 0, 1)</f>
        <v>0</v>
      </c>
      <c r="R98" t="str">
        <f t="shared" si="1"/>
        <v>Other</v>
      </c>
    </row>
    <row r="99" spans="1:18" x14ac:dyDescent="0.25">
      <c r="A99" t="s">
        <v>124</v>
      </c>
      <c r="B99" t="s">
        <v>21</v>
      </c>
      <c r="C99" t="s">
        <v>25</v>
      </c>
      <c r="D99">
        <v>78</v>
      </c>
      <c r="E99" s="1">
        <v>45408</v>
      </c>
      <c r="F99">
        <v>10</v>
      </c>
      <c r="G99">
        <v>4</v>
      </c>
      <c r="H99">
        <v>1</v>
      </c>
      <c r="I99" t="s">
        <v>546</v>
      </c>
      <c r="J99" t="s">
        <v>23</v>
      </c>
      <c r="K99">
        <v>2</v>
      </c>
      <c r="L99">
        <v>0</v>
      </c>
      <c r="M99" t="s">
        <v>19</v>
      </c>
      <c r="N99">
        <v>142.27000000000001</v>
      </c>
      <c r="O99">
        <v>0</v>
      </c>
      <c r="P99" t="str">
        <f>IF(hotel_booking_cancellation[[#This Row],[is_canceled]],"CANCELLED","BOOKED")</f>
        <v>BOOKED</v>
      </c>
      <c r="Q99">
        <f>IF(hotel_booking_cancellation[[#This Row],[is_canceled]], 0, 1)</f>
        <v>1</v>
      </c>
      <c r="R99" t="str">
        <f t="shared" si="1"/>
        <v>Other</v>
      </c>
    </row>
    <row r="100" spans="1:18" x14ac:dyDescent="0.25">
      <c r="A100" t="s">
        <v>125</v>
      </c>
      <c r="B100" t="s">
        <v>16</v>
      </c>
      <c r="C100" t="s">
        <v>22</v>
      </c>
      <c r="D100">
        <v>127</v>
      </c>
      <c r="E100" s="1">
        <v>45295</v>
      </c>
      <c r="F100">
        <v>1</v>
      </c>
      <c r="G100">
        <v>1</v>
      </c>
      <c r="H100">
        <v>0</v>
      </c>
      <c r="I100" t="s">
        <v>548</v>
      </c>
      <c r="J100" t="s">
        <v>23</v>
      </c>
      <c r="K100">
        <v>2</v>
      </c>
      <c r="L100">
        <v>0</v>
      </c>
      <c r="M100" t="s">
        <v>19</v>
      </c>
      <c r="N100">
        <v>70.010000000000005</v>
      </c>
      <c r="O100">
        <v>0</v>
      </c>
      <c r="P100" t="str">
        <f>IF(hotel_booking_cancellation[[#This Row],[is_canceled]],"CANCELLED","BOOKED")</f>
        <v>BOOKED</v>
      </c>
      <c r="Q100">
        <f>IF(hotel_booking_cancellation[[#This Row],[is_canceled]], 0, 1)</f>
        <v>1</v>
      </c>
      <c r="R100" t="str">
        <f t="shared" si="1"/>
        <v>Corporate</v>
      </c>
    </row>
    <row r="101" spans="1:18" x14ac:dyDescent="0.25">
      <c r="A101" t="s">
        <v>126</v>
      </c>
      <c r="B101" t="s">
        <v>16</v>
      </c>
      <c r="C101" t="s">
        <v>17</v>
      </c>
      <c r="D101">
        <v>247</v>
      </c>
      <c r="E101" s="1">
        <v>45303</v>
      </c>
      <c r="F101">
        <v>14</v>
      </c>
      <c r="G101">
        <v>1</v>
      </c>
      <c r="H101">
        <v>1</v>
      </c>
      <c r="I101" t="s">
        <v>547</v>
      </c>
      <c r="J101" t="s">
        <v>23</v>
      </c>
      <c r="K101">
        <v>1</v>
      </c>
      <c r="L101">
        <v>2</v>
      </c>
      <c r="M101" t="s">
        <v>19</v>
      </c>
      <c r="N101">
        <v>337.23</v>
      </c>
      <c r="O101">
        <v>0</v>
      </c>
      <c r="P101" t="str">
        <f>IF(hotel_booking_cancellation[[#This Row],[is_canceled]],"CANCELLED","BOOKED")</f>
        <v>BOOKED</v>
      </c>
      <c r="Q101">
        <f>IF(hotel_booking_cancellation[[#This Row],[is_canceled]], 0, 1)</f>
        <v>1</v>
      </c>
      <c r="R101" t="str">
        <f t="shared" si="1"/>
        <v>Other</v>
      </c>
    </row>
    <row r="102" spans="1:18" x14ac:dyDescent="0.25">
      <c r="A102" t="s">
        <v>127</v>
      </c>
      <c r="B102" t="s">
        <v>16</v>
      </c>
      <c r="C102" t="s">
        <v>25</v>
      </c>
      <c r="D102">
        <v>208</v>
      </c>
      <c r="E102" s="1">
        <v>45445</v>
      </c>
      <c r="F102">
        <v>9</v>
      </c>
      <c r="G102">
        <v>2</v>
      </c>
      <c r="H102">
        <v>2</v>
      </c>
      <c r="I102" t="s">
        <v>547</v>
      </c>
      <c r="J102" t="s">
        <v>27</v>
      </c>
      <c r="K102">
        <v>2</v>
      </c>
      <c r="L102">
        <v>4</v>
      </c>
      <c r="M102" t="s">
        <v>19</v>
      </c>
      <c r="N102">
        <v>115.46</v>
      </c>
      <c r="O102">
        <v>0</v>
      </c>
      <c r="P102" t="str">
        <f>IF(hotel_booking_cancellation[[#This Row],[is_canceled]],"CANCELLED","BOOKED")</f>
        <v>BOOKED</v>
      </c>
      <c r="Q102">
        <f>IF(hotel_booking_cancellation[[#This Row],[is_canceled]], 0, 1)</f>
        <v>1</v>
      </c>
      <c r="R102" t="str">
        <f t="shared" si="1"/>
        <v>Other</v>
      </c>
    </row>
    <row r="103" spans="1:18" x14ac:dyDescent="0.25">
      <c r="A103" t="s">
        <v>128</v>
      </c>
      <c r="B103" t="s">
        <v>21</v>
      </c>
      <c r="C103" t="s">
        <v>35</v>
      </c>
      <c r="D103">
        <v>48</v>
      </c>
      <c r="E103" s="1">
        <v>45456</v>
      </c>
      <c r="F103">
        <v>12</v>
      </c>
      <c r="G103">
        <v>3</v>
      </c>
      <c r="H103">
        <v>3</v>
      </c>
      <c r="I103" t="s">
        <v>546</v>
      </c>
      <c r="J103" t="s">
        <v>18</v>
      </c>
      <c r="K103">
        <v>0</v>
      </c>
      <c r="L103">
        <v>3</v>
      </c>
      <c r="M103" t="s">
        <v>19</v>
      </c>
      <c r="N103">
        <v>801.86</v>
      </c>
      <c r="O103">
        <v>0</v>
      </c>
      <c r="P103" t="str">
        <f>IF(hotel_booking_cancellation[[#This Row],[is_canceled]],"CANCELLED","BOOKED")</f>
        <v>BOOKED</v>
      </c>
      <c r="Q103">
        <f>IF(hotel_booking_cancellation[[#This Row],[is_canceled]], 0, 1)</f>
        <v>1</v>
      </c>
      <c r="R103" t="str">
        <f t="shared" si="1"/>
        <v>Direct Booking</v>
      </c>
    </row>
    <row r="104" spans="1:18" x14ac:dyDescent="0.25">
      <c r="A104" t="s">
        <v>129</v>
      </c>
      <c r="B104" t="s">
        <v>21</v>
      </c>
      <c r="C104" t="s">
        <v>25</v>
      </c>
      <c r="D104">
        <v>44</v>
      </c>
      <c r="E104" s="1">
        <v>45440</v>
      </c>
      <c r="F104">
        <v>5</v>
      </c>
      <c r="G104">
        <v>1</v>
      </c>
      <c r="H104">
        <v>1</v>
      </c>
      <c r="I104" t="s">
        <v>548</v>
      </c>
      <c r="J104" t="s">
        <v>27</v>
      </c>
      <c r="K104">
        <v>1</v>
      </c>
      <c r="L104">
        <v>0</v>
      </c>
      <c r="M104" t="s">
        <v>19</v>
      </c>
      <c r="N104">
        <v>243.27</v>
      </c>
      <c r="O104">
        <v>0</v>
      </c>
      <c r="P104" t="str">
        <f>IF(hotel_booking_cancellation[[#This Row],[is_canceled]],"CANCELLED","BOOKED")</f>
        <v>BOOKED</v>
      </c>
      <c r="Q104">
        <f>IF(hotel_booking_cancellation[[#This Row],[is_canceled]], 0, 1)</f>
        <v>1</v>
      </c>
      <c r="R104" t="str">
        <f t="shared" si="1"/>
        <v>Other</v>
      </c>
    </row>
    <row r="105" spans="1:18" x14ac:dyDescent="0.25">
      <c r="A105" t="s">
        <v>130</v>
      </c>
      <c r="B105" t="s">
        <v>16</v>
      </c>
      <c r="C105" t="s">
        <v>35</v>
      </c>
      <c r="D105">
        <v>266</v>
      </c>
      <c r="E105" s="1">
        <v>45636</v>
      </c>
      <c r="F105">
        <v>8</v>
      </c>
      <c r="G105">
        <v>3</v>
      </c>
      <c r="H105">
        <v>2</v>
      </c>
      <c r="I105" t="s">
        <v>546</v>
      </c>
      <c r="J105" t="s">
        <v>31</v>
      </c>
      <c r="K105">
        <v>3</v>
      </c>
      <c r="L105">
        <v>1</v>
      </c>
      <c r="M105" t="s">
        <v>19</v>
      </c>
      <c r="N105">
        <v>54.44</v>
      </c>
      <c r="O105">
        <v>0</v>
      </c>
      <c r="P105" t="str">
        <f>IF(hotel_booking_cancellation[[#This Row],[is_canceled]],"CANCELLED","BOOKED")</f>
        <v>BOOKED</v>
      </c>
      <c r="Q105">
        <f>IF(hotel_booking_cancellation[[#This Row],[is_canceled]], 0, 1)</f>
        <v>1</v>
      </c>
      <c r="R105" t="str">
        <f t="shared" si="1"/>
        <v>Online Travel Agent (OTA)</v>
      </c>
    </row>
    <row r="106" spans="1:18" x14ac:dyDescent="0.25">
      <c r="A106" t="s">
        <v>131</v>
      </c>
      <c r="B106" t="s">
        <v>21</v>
      </c>
      <c r="C106" t="s">
        <v>17</v>
      </c>
      <c r="D106">
        <v>323</v>
      </c>
      <c r="E106" s="1">
        <v>45351</v>
      </c>
      <c r="F106">
        <v>3</v>
      </c>
      <c r="G106">
        <v>2</v>
      </c>
      <c r="H106">
        <v>3</v>
      </c>
      <c r="I106" t="s">
        <v>547</v>
      </c>
      <c r="J106" t="s">
        <v>29</v>
      </c>
      <c r="K106">
        <v>1</v>
      </c>
      <c r="L106">
        <v>5</v>
      </c>
      <c r="M106" t="s">
        <v>19</v>
      </c>
      <c r="N106">
        <v>233.73</v>
      </c>
      <c r="O106">
        <v>0</v>
      </c>
      <c r="P106" t="str">
        <f>IF(hotel_booking_cancellation[[#This Row],[is_canceled]],"CANCELLED","BOOKED")</f>
        <v>BOOKED</v>
      </c>
      <c r="Q106">
        <f>IF(hotel_booking_cancellation[[#This Row],[is_canceled]], 0, 1)</f>
        <v>1</v>
      </c>
      <c r="R106" t="str">
        <f t="shared" si="1"/>
        <v>Other</v>
      </c>
    </row>
    <row r="107" spans="1:18" x14ac:dyDescent="0.25">
      <c r="A107" t="s">
        <v>132</v>
      </c>
      <c r="B107" t="s">
        <v>21</v>
      </c>
      <c r="C107" t="s">
        <v>17</v>
      </c>
      <c r="D107">
        <v>29</v>
      </c>
      <c r="E107" s="1">
        <v>45354</v>
      </c>
      <c r="F107">
        <v>1</v>
      </c>
      <c r="G107">
        <v>3</v>
      </c>
      <c r="H107">
        <v>0</v>
      </c>
      <c r="I107" t="s">
        <v>548</v>
      </c>
      <c r="J107" t="s">
        <v>23</v>
      </c>
      <c r="K107">
        <v>2</v>
      </c>
      <c r="L107">
        <v>2</v>
      </c>
      <c r="M107" t="s">
        <v>19</v>
      </c>
      <c r="N107">
        <v>738.09</v>
      </c>
      <c r="O107">
        <v>1</v>
      </c>
      <c r="P107" t="str">
        <f>IF(hotel_booking_cancellation[[#This Row],[is_canceled]],"CANCELLED","BOOKED")</f>
        <v>CANCELLED</v>
      </c>
      <c r="Q107">
        <f>IF(hotel_booking_cancellation[[#This Row],[is_canceled]], 0, 1)</f>
        <v>0</v>
      </c>
      <c r="R107" t="str">
        <f t="shared" si="1"/>
        <v>Group Booking</v>
      </c>
    </row>
    <row r="108" spans="1:18" x14ac:dyDescent="0.25">
      <c r="A108" t="s">
        <v>133</v>
      </c>
      <c r="B108" t="s">
        <v>21</v>
      </c>
      <c r="C108" t="s">
        <v>17</v>
      </c>
      <c r="D108">
        <v>319</v>
      </c>
      <c r="E108" s="1">
        <v>45326</v>
      </c>
      <c r="F108">
        <v>14</v>
      </c>
      <c r="G108">
        <v>1</v>
      </c>
      <c r="H108">
        <v>2</v>
      </c>
      <c r="I108" t="s">
        <v>545</v>
      </c>
      <c r="J108" t="s">
        <v>31</v>
      </c>
      <c r="K108">
        <v>2</v>
      </c>
      <c r="L108">
        <v>4</v>
      </c>
      <c r="M108" t="s">
        <v>19</v>
      </c>
      <c r="N108">
        <v>455.49</v>
      </c>
      <c r="O108">
        <v>1</v>
      </c>
      <c r="P108" t="str">
        <f>IF(hotel_booking_cancellation[[#This Row],[is_canceled]],"CANCELLED","BOOKED")</f>
        <v>CANCELLED</v>
      </c>
      <c r="Q108">
        <f>IF(hotel_booking_cancellation[[#This Row],[is_canceled]], 0, 1)</f>
        <v>0</v>
      </c>
      <c r="R108" t="str">
        <f t="shared" si="1"/>
        <v>Other</v>
      </c>
    </row>
    <row r="109" spans="1:18" x14ac:dyDescent="0.25">
      <c r="A109" t="s">
        <v>134</v>
      </c>
      <c r="B109" t="s">
        <v>21</v>
      </c>
      <c r="C109" t="s">
        <v>25</v>
      </c>
      <c r="D109">
        <v>72</v>
      </c>
      <c r="E109" s="1">
        <v>45442</v>
      </c>
      <c r="F109">
        <v>8</v>
      </c>
      <c r="G109">
        <v>1</v>
      </c>
      <c r="H109">
        <v>3</v>
      </c>
      <c r="I109" t="s">
        <v>545</v>
      </c>
      <c r="J109" t="s">
        <v>23</v>
      </c>
      <c r="K109">
        <v>0</v>
      </c>
      <c r="L109">
        <v>5</v>
      </c>
      <c r="M109" t="s">
        <v>19</v>
      </c>
      <c r="N109">
        <v>437.75</v>
      </c>
      <c r="O109">
        <v>0</v>
      </c>
      <c r="P109" t="str">
        <f>IF(hotel_booking_cancellation[[#This Row],[is_canceled]],"CANCELLED","BOOKED")</f>
        <v>BOOKED</v>
      </c>
      <c r="Q109">
        <f>IF(hotel_booking_cancellation[[#This Row],[is_canceled]], 0, 1)</f>
        <v>1</v>
      </c>
      <c r="R109" t="str">
        <f t="shared" si="1"/>
        <v>Other</v>
      </c>
    </row>
    <row r="110" spans="1:18" x14ac:dyDescent="0.25">
      <c r="A110" t="s">
        <v>135</v>
      </c>
      <c r="B110" t="s">
        <v>16</v>
      </c>
      <c r="C110" t="s">
        <v>25</v>
      </c>
      <c r="D110">
        <v>255</v>
      </c>
      <c r="E110" s="1">
        <v>45457</v>
      </c>
      <c r="F110">
        <v>10</v>
      </c>
      <c r="G110">
        <v>4</v>
      </c>
      <c r="H110">
        <v>2</v>
      </c>
      <c r="I110" t="s">
        <v>546</v>
      </c>
      <c r="J110" t="s">
        <v>31</v>
      </c>
      <c r="K110">
        <v>0</v>
      </c>
      <c r="L110">
        <v>0</v>
      </c>
      <c r="M110" t="s">
        <v>19</v>
      </c>
      <c r="N110">
        <v>197.58</v>
      </c>
      <c r="O110">
        <v>0</v>
      </c>
      <c r="P110" t="str">
        <f>IF(hotel_booking_cancellation[[#This Row],[is_canceled]],"CANCELLED","BOOKED")</f>
        <v>BOOKED</v>
      </c>
      <c r="Q110">
        <f>IF(hotel_booking_cancellation[[#This Row],[is_canceled]], 0, 1)</f>
        <v>1</v>
      </c>
      <c r="R110" t="str">
        <f t="shared" si="1"/>
        <v>Other</v>
      </c>
    </row>
    <row r="111" spans="1:18" x14ac:dyDescent="0.25">
      <c r="A111" t="s">
        <v>136</v>
      </c>
      <c r="B111" t="s">
        <v>16</v>
      </c>
      <c r="C111" t="s">
        <v>25</v>
      </c>
      <c r="D111">
        <v>297</v>
      </c>
      <c r="E111" s="1">
        <v>45467</v>
      </c>
      <c r="F111">
        <v>3</v>
      </c>
      <c r="G111">
        <v>1</v>
      </c>
      <c r="H111">
        <v>1</v>
      </c>
      <c r="I111" t="s">
        <v>547</v>
      </c>
      <c r="J111" t="s">
        <v>23</v>
      </c>
      <c r="K111">
        <v>1</v>
      </c>
      <c r="L111">
        <v>3</v>
      </c>
      <c r="M111" t="s">
        <v>19</v>
      </c>
      <c r="N111">
        <v>725.01</v>
      </c>
      <c r="O111">
        <v>0</v>
      </c>
      <c r="P111" t="str">
        <f>IF(hotel_booking_cancellation[[#This Row],[is_canceled]],"CANCELLED","BOOKED")</f>
        <v>BOOKED</v>
      </c>
      <c r="Q111">
        <f>IF(hotel_booking_cancellation[[#This Row],[is_canceled]], 0, 1)</f>
        <v>1</v>
      </c>
      <c r="R111" t="str">
        <f t="shared" si="1"/>
        <v>Other</v>
      </c>
    </row>
    <row r="112" spans="1:18" x14ac:dyDescent="0.25">
      <c r="A112" t="s">
        <v>137</v>
      </c>
      <c r="B112" t="s">
        <v>21</v>
      </c>
      <c r="C112" t="s">
        <v>17</v>
      </c>
      <c r="D112">
        <v>281</v>
      </c>
      <c r="E112" s="1">
        <v>45375</v>
      </c>
      <c r="F112">
        <v>4</v>
      </c>
      <c r="G112">
        <v>4</v>
      </c>
      <c r="H112">
        <v>2</v>
      </c>
      <c r="I112" t="s">
        <v>546</v>
      </c>
      <c r="J112" t="s">
        <v>29</v>
      </c>
      <c r="K112">
        <v>3</v>
      </c>
      <c r="L112">
        <v>0</v>
      </c>
      <c r="M112" t="s">
        <v>19</v>
      </c>
      <c r="N112">
        <v>738.45</v>
      </c>
      <c r="O112">
        <v>1</v>
      </c>
      <c r="P112" t="str">
        <f>IF(hotel_booking_cancellation[[#This Row],[is_canceled]],"CANCELLED","BOOKED")</f>
        <v>CANCELLED</v>
      </c>
      <c r="Q112">
        <f>IF(hotel_booking_cancellation[[#This Row],[is_canceled]], 0, 1)</f>
        <v>0</v>
      </c>
      <c r="R112" t="str">
        <f t="shared" si="1"/>
        <v>Other</v>
      </c>
    </row>
    <row r="113" spans="1:18" x14ac:dyDescent="0.25">
      <c r="A113" t="s">
        <v>138</v>
      </c>
      <c r="B113" t="s">
        <v>21</v>
      </c>
      <c r="C113" t="s">
        <v>35</v>
      </c>
      <c r="D113">
        <v>295</v>
      </c>
      <c r="E113" s="1">
        <v>45386</v>
      </c>
      <c r="F113">
        <v>13</v>
      </c>
      <c r="G113">
        <v>2</v>
      </c>
      <c r="H113">
        <v>3</v>
      </c>
      <c r="I113" t="s">
        <v>545</v>
      </c>
      <c r="J113" t="s">
        <v>29</v>
      </c>
      <c r="K113">
        <v>0</v>
      </c>
      <c r="L113">
        <v>1</v>
      </c>
      <c r="M113" t="s">
        <v>19</v>
      </c>
      <c r="N113">
        <v>504.26</v>
      </c>
      <c r="O113">
        <v>1</v>
      </c>
      <c r="P113" t="str">
        <f>IF(hotel_booking_cancellation[[#This Row],[is_canceled]],"CANCELLED","BOOKED")</f>
        <v>CANCELLED</v>
      </c>
      <c r="Q113">
        <f>IF(hotel_booking_cancellation[[#This Row],[is_canceled]], 0, 1)</f>
        <v>0</v>
      </c>
      <c r="R113" t="str">
        <f t="shared" si="1"/>
        <v>Online Travel Agent (OTA)</v>
      </c>
    </row>
    <row r="114" spans="1:18" x14ac:dyDescent="0.25">
      <c r="A114" t="s">
        <v>139</v>
      </c>
      <c r="B114" t="s">
        <v>21</v>
      </c>
      <c r="C114" t="s">
        <v>35</v>
      </c>
      <c r="D114">
        <v>83</v>
      </c>
      <c r="E114" s="1">
        <v>45339</v>
      </c>
      <c r="F114">
        <v>14</v>
      </c>
      <c r="G114">
        <v>3</v>
      </c>
      <c r="H114">
        <v>1</v>
      </c>
      <c r="I114" t="s">
        <v>546</v>
      </c>
      <c r="J114" t="s">
        <v>23</v>
      </c>
      <c r="K114">
        <v>1</v>
      </c>
      <c r="L114">
        <v>5</v>
      </c>
      <c r="M114" t="s">
        <v>19</v>
      </c>
      <c r="N114">
        <v>934.14</v>
      </c>
      <c r="O114">
        <v>1</v>
      </c>
      <c r="P114" t="str">
        <f>IF(hotel_booking_cancellation[[#This Row],[is_canceled]],"CANCELLED","BOOKED")</f>
        <v>CANCELLED</v>
      </c>
      <c r="Q114">
        <f>IF(hotel_booking_cancellation[[#This Row],[is_canceled]], 0, 1)</f>
        <v>0</v>
      </c>
      <c r="R114" t="str">
        <f t="shared" si="1"/>
        <v>Other</v>
      </c>
    </row>
    <row r="115" spans="1:18" x14ac:dyDescent="0.25">
      <c r="A115" t="s">
        <v>140</v>
      </c>
      <c r="B115" t="s">
        <v>16</v>
      </c>
      <c r="C115" t="s">
        <v>17</v>
      </c>
      <c r="D115">
        <v>82</v>
      </c>
      <c r="E115" s="1">
        <v>45569</v>
      </c>
      <c r="F115">
        <v>6</v>
      </c>
      <c r="G115">
        <v>1</v>
      </c>
      <c r="H115">
        <v>3</v>
      </c>
      <c r="I115" t="s">
        <v>546</v>
      </c>
      <c r="J115" t="s">
        <v>27</v>
      </c>
      <c r="K115">
        <v>2</v>
      </c>
      <c r="L115">
        <v>3</v>
      </c>
      <c r="M115" t="s">
        <v>19</v>
      </c>
      <c r="N115">
        <v>896.56</v>
      </c>
      <c r="O115">
        <v>0</v>
      </c>
      <c r="P115" t="str">
        <f>IF(hotel_booking_cancellation[[#This Row],[is_canceled]],"CANCELLED","BOOKED")</f>
        <v>BOOKED</v>
      </c>
      <c r="Q115">
        <f>IF(hotel_booking_cancellation[[#This Row],[is_canceled]], 0, 1)</f>
        <v>1</v>
      </c>
      <c r="R115" t="str">
        <f t="shared" si="1"/>
        <v>Group Booking</v>
      </c>
    </row>
    <row r="116" spans="1:18" x14ac:dyDescent="0.25">
      <c r="A116" t="s">
        <v>141</v>
      </c>
      <c r="B116" t="s">
        <v>21</v>
      </c>
      <c r="C116" t="s">
        <v>17</v>
      </c>
      <c r="D116">
        <v>160</v>
      </c>
      <c r="E116" s="1">
        <v>45471</v>
      </c>
      <c r="F116">
        <v>13</v>
      </c>
      <c r="G116">
        <v>1</v>
      </c>
      <c r="H116">
        <v>2</v>
      </c>
      <c r="I116" t="s">
        <v>546</v>
      </c>
      <c r="J116" t="s">
        <v>23</v>
      </c>
      <c r="K116">
        <v>1</v>
      </c>
      <c r="L116">
        <v>3</v>
      </c>
      <c r="M116" t="s">
        <v>19</v>
      </c>
      <c r="N116">
        <v>275.04000000000002</v>
      </c>
      <c r="O116">
        <v>0</v>
      </c>
      <c r="P116" t="str">
        <f>IF(hotel_booking_cancellation[[#This Row],[is_canceled]],"CANCELLED","BOOKED")</f>
        <v>BOOKED</v>
      </c>
      <c r="Q116">
        <f>IF(hotel_booking_cancellation[[#This Row],[is_canceled]], 0, 1)</f>
        <v>1</v>
      </c>
      <c r="R116" t="str">
        <f t="shared" si="1"/>
        <v>Other</v>
      </c>
    </row>
    <row r="117" spans="1:18" x14ac:dyDescent="0.25">
      <c r="A117" t="s">
        <v>142</v>
      </c>
      <c r="B117" t="s">
        <v>16</v>
      </c>
      <c r="C117" t="s">
        <v>17</v>
      </c>
      <c r="D117">
        <v>63</v>
      </c>
      <c r="E117" s="1">
        <v>45361</v>
      </c>
      <c r="F117">
        <v>6</v>
      </c>
      <c r="G117">
        <v>2</v>
      </c>
      <c r="H117">
        <v>0</v>
      </c>
      <c r="I117" t="s">
        <v>545</v>
      </c>
      <c r="J117" t="s">
        <v>29</v>
      </c>
      <c r="K117">
        <v>3</v>
      </c>
      <c r="L117">
        <v>5</v>
      </c>
      <c r="M117" t="s">
        <v>19</v>
      </c>
      <c r="N117">
        <v>305.32</v>
      </c>
      <c r="O117">
        <v>0</v>
      </c>
      <c r="P117" t="str">
        <f>IF(hotel_booking_cancellation[[#This Row],[is_canceled]],"CANCELLED","BOOKED")</f>
        <v>BOOKED</v>
      </c>
      <c r="Q117">
        <f>IF(hotel_booking_cancellation[[#This Row],[is_canceled]], 0, 1)</f>
        <v>1</v>
      </c>
      <c r="R117" t="str">
        <f t="shared" si="1"/>
        <v>Group Booking</v>
      </c>
    </row>
    <row r="118" spans="1:18" x14ac:dyDescent="0.25">
      <c r="A118" t="s">
        <v>143</v>
      </c>
      <c r="B118" t="s">
        <v>16</v>
      </c>
      <c r="C118" t="s">
        <v>17</v>
      </c>
      <c r="D118">
        <v>88</v>
      </c>
      <c r="E118" s="1">
        <v>45398</v>
      </c>
      <c r="F118">
        <v>14</v>
      </c>
      <c r="G118">
        <v>4</v>
      </c>
      <c r="H118">
        <v>1</v>
      </c>
      <c r="I118" t="s">
        <v>546</v>
      </c>
      <c r="J118" t="s">
        <v>27</v>
      </c>
      <c r="K118">
        <v>0</v>
      </c>
      <c r="L118">
        <v>3</v>
      </c>
      <c r="M118" t="s">
        <v>19</v>
      </c>
      <c r="N118">
        <v>107.2</v>
      </c>
      <c r="O118">
        <v>0</v>
      </c>
      <c r="P118" t="str">
        <f>IF(hotel_booking_cancellation[[#This Row],[is_canceled]],"CANCELLED","BOOKED")</f>
        <v>BOOKED</v>
      </c>
      <c r="Q118">
        <f>IF(hotel_booking_cancellation[[#This Row],[is_canceled]], 0, 1)</f>
        <v>1</v>
      </c>
      <c r="R118" t="str">
        <f t="shared" si="1"/>
        <v>Group Booking</v>
      </c>
    </row>
    <row r="119" spans="1:18" x14ac:dyDescent="0.25">
      <c r="A119" t="s">
        <v>144</v>
      </c>
      <c r="B119" t="s">
        <v>16</v>
      </c>
      <c r="C119" t="s">
        <v>22</v>
      </c>
      <c r="D119">
        <v>278</v>
      </c>
      <c r="E119" s="1">
        <v>45414</v>
      </c>
      <c r="F119">
        <v>13</v>
      </c>
      <c r="G119">
        <v>2</v>
      </c>
      <c r="H119">
        <v>0</v>
      </c>
      <c r="I119" t="s">
        <v>545</v>
      </c>
      <c r="J119" t="s">
        <v>29</v>
      </c>
      <c r="K119">
        <v>1</v>
      </c>
      <c r="L119">
        <v>1</v>
      </c>
      <c r="M119" t="s">
        <v>19</v>
      </c>
      <c r="N119">
        <v>114.97</v>
      </c>
      <c r="O119">
        <v>1</v>
      </c>
      <c r="P119" t="str">
        <f>IF(hotel_booking_cancellation[[#This Row],[is_canceled]],"CANCELLED","BOOKED")</f>
        <v>CANCELLED</v>
      </c>
      <c r="Q119">
        <f>IF(hotel_booking_cancellation[[#This Row],[is_canceled]], 0, 1)</f>
        <v>0</v>
      </c>
      <c r="R119" t="str">
        <f t="shared" si="1"/>
        <v>Corporate</v>
      </c>
    </row>
    <row r="120" spans="1:18" x14ac:dyDescent="0.25">
      <c r="A120" t="s">
        <v>145</v>
      </c>
      <c r="B120" t="s">
        <v>21</v>
      </c>
      <c r="C120" t="s">
        <v>22</v>
      </c>
      <c r="D120">
        <v>57</v>
      </c>
      <c r="E120" s="1">
        <v>45580</v>
      </c>
      <c r="F120">
        <v>14</v>
      </c>
      <c r="G120">
        <v>1</v>
      </c>
      <c r="H120">
        <v>1</v>
      </c>
      <c r="I120" t="s">
        <v>547</v>
      </c>
      <c r="J120" t="s">
        <v>27</v>
      </c>
      <c r="K120">
        <v>1</v>
      </c>
      <c r="L120">
        <v>3</v>
      </c>
      <c r="M120" t="s">
        <v>19</v>
      </c>
      <c r="N120">
        <v>869.81</v>
      </c>
      <c r="O120">
        <v>1</v>
      </c>
      <c r="P120" t="str">
        <f>IF(hotel_booking_cancellation[[#This Row],[is_canceled]],"CANCELLED","BOOKED")</f>
        <v>CANCELLED</v>
      </c>
      <c r="Q120">
        <f>IF(hotel_booking_cancellation[[#This Row],[is_canceled]], 0, 1)</f>
        <v>0</v>
      </c>
      <c r="R120" t="str">
        <f t="shared" si="1"/>
        <v>Other</v>
      </c>
    </row>
    <row r="121" spans="1:18" x14ac:dyDescent="0.25">
      <c r="A121" t="s">
        <v>146</v>
      </c>
      <c r="B121" t="s">
        <v>16</v>
      </c>
      <c r="C121" t="s">
        <v>22</v>
      </c>
      <c r="D121">
        <v>350</v>
      </c>
      <c r="E121" s="1">
        <v>45360</v>
      </c>
      <c r="F121">
        <v>13</v>
      </c>
      <c r="G121">
        <v>1</v>
      </c>
      <c r="H121">
        <v>3</v>
      </c>
      <c r="I121" t="s">
        <v>546</v>
      </c>
      <c r="J121" t="s">
        <v>31</v>
      </c>
      <c r="K121">
        <v>0</v>
      </c>
      <c r="L121">
        <v>3</v>
      </c>
      <c r="M121" t="s">
        <v>19</v>
      </c>
      <c r="N121">
        <v>437.79</v>
      </c>
      <c r="O121">
        <v>0</v>
      </c>
      <c r="P121" t="str">
        <f>IF(hotel_booking_cancellation[[#This Row],[is_canceled]],"CANCELLED","BOOKED")</f>
        <v>BOOKED</v>
      </c>
      <c r="Q121">
        <f>IF(hotel_booking_cancellation[[#This Row],[is_canceled]], 0, 1)</f>
        <v>1</v>
      </c>
      <c r="R121" t="str">
        <f t="shared" si="1"/>
        <v>Corporate</v>
      </c>
    </row>
    <row r="122" spans="1:18" x14ac:dyDescent="0.25">
      <c r="A122" t="s">
        <v>147</v>
      </c>
      <c r="B122" t="s">
        <v>16</v>
      </c>
      <c r="C122" t="s">
        <v>25</v>
      </c>
      <c r="D122">
        <v>194</v>
      </c>
      <c r="E122" s="1">
        <v>45349</v>
      </c>
      <c r="F122">
        <v>14</v>
      </c>
      <c r="G122">
        <v>1</v>
      </c>
      <c r="H122">
        <v>1</v>
      </c>
      <c r="I122" t="s">
        <v>547</v>
      </c>
      <c r="J122" t="s">
        <v>31</v>
      </c>
      <c r="K122">
        <v>3</v>
      </c>
      <c r="L122">
        <v>0</v>
      </c>
      <c r="M122" t="s">
        <v>19</v>
      </c>
      <c r="N122">
        <v>731.39</v>
      </c>
      <c r="O122">
        <v>1</v>
      </c>
      <c r="P122" t="str">
        <f>IF(hotel_booking_cancellation[[#This Row],[is_canceled]],"CANCELLED","BOOKED")</f>
        <v>CANCELLED</v>
      </c>
      <c r="Q122">
        <f>IF(hotel_booking_cancellation[[#This Row],[is_canceled]], 0, 1)</f>
        <v>0</v>
      </c>
      <c r="R122" t="str">
        <f t="shared" si="1"/>
        <v>Other</v>
      </c>
    </row>
    <row r="123" spans="1:18" x14ac:dyDescent="0.25">
      <c r="A123" t="s">
        <v>148</v>
      </c>
      <c r="B123" t="s">
        <v>16</v>
      </c>
      <c r="C123" t="s">
        <v>22</v>
      </c>
      <c r="D123">
        <v>106</v>
      </c>
      <c r="E123" s="1">
        <v>45316</v>
      </c>
      <c r="F123">
        <v>13</v>
      </c>
      <c r="G123">
        <v>4</v>
      </c>
      <c r="H123">
        <v>3</v>
      </c>
      <c r="I123" t="s">
        <v>548</v>
      </c>
      <c r="J123" t="s">
        <v>18</v>
      </c>
      <c r="K123">
        <v>1</v>
      </c>
      <c r="L123">
        <v>5</v>
      </c>
      <c r="M123" t="s">
        <v>19</v>
      </c>
      <c r="N123">
        <v>240.56</v>
      </c>
      <c r="O123">
        <v>0</v>
      </c>
      <c r="P123" t="str">
        <f>IF(hotel_booking_cancellation[[#This Row],[is_canceled]],"CANCELLED","BOOKED")</f>
        <v>BOOKED</v>
      </c>
      <c r="Q123">
        <f>IF(hotel_booking_cancellation[[#This Row],[is_canceled]], 0, 1)</f>
        <v>1</v>
      </c>
      <c r="R123" t="str">
        <f t="shared" si="1"/>
        <v>Corporate</v>
      </c>
    </row>
    <row r="124" spans="1:18" x14ac:dyDescent="0.25">
      <c r="A124" t="s">
        <v>149</v>
      </c>
      <c r="B124" t="s">
        <v>21</v>
      </c>
      <c r="C124" t="s">
        <v>35</v>
      </c>
      <c r="D124">
        <v>28</v>
      </c>
      <c r="E124" s="1">
        <v>45402</v>
      </c>
      <c r="F124">
        <v>1</v>
      </c>
      <c r="G124">
        <v>3</v>
      </c>
      <c r="H124">
        <v>1</v>
      </c>
      <c r="I124" t="s">
        <v>545</v>
      </c>
      <c r="J124" t="s">
        <v>18</v>
      </c>
      <c r="K124">
        <v>0</v>
      </c>
      <c r="L124">
        <v>4</v>
      </c>
      <c r="M124" t="s">
        <v>19</v>
      </c>
      <c r="N124">
        <v>840.13</v>
      </c>
      <c r="O124">
        <v>0</v>
      </c>
      <c r="P124" t="str">
        <f>IF(hotel_booking_cancellation[[#This Row],[is_canceled]],"CANCELLED","BOOKED")</f>
        <v>BOOKED</v>
      </c>
      <c r="Q124">
        <f>IF(hotel_booking_cancellation[[#This Row],[is_canceled]], 0, 1)</f>
        <v>1</v>
      </c>
      <c r="R124" t="str">
        <f t="shared" si="1"/>
        <v>Direct Booking</v>
      </c>
    </row>
    <row r="125" spans="1:18" x14ac:dyDescent="0.25">
      <c r="A125" t="s">
        <v>150</v>
      </c>
      <c r="B125" t="s">
        <v>21</v>
      </c>
      <c r="C125" t="s">
        <v>35</v>
      </c>
      <c r="D125">
        <v>265</v>
      </c>
      <c r="E125" s="1">
        <v>45327</v>
      </c>
      <c r="F125">
        <v>4</v>
      </c>
      <c r="G125">
        <v>3</v>
      </c>
      <c r="H125">
        <v>1</v>
      </c>
      <c r="I125" t="s">
        <v>546</v>
      </c>
      <c r="J125" t="s">
        <v>29</v>
      </c>
      <c r="K125">
        <v>2</v>
      </c>
      <c r="L125">
        <v>1</v>
      </c>
      <c r="M125" t="s">
        <v>19</v>
      </c>
      <c r="N125">
        <v>198.89</v>
      </c>
      <c r="O125">
        <v>0</v>
      </c>
      <c r="P125" t="str">
        <f>IF(hotel_booking_cancellation[[#This Row],[is_canceled]],"CANCELLED","BOOKED")</f>
        <v>BOOKED</v>
      </c>
      <c r="Q125">
        <f>IF(hotel_booking_cancellation[[#This Row],[is_canceled]], 0, 1)</f>
        <v>1</v>
      </c>
      <c r="R125" t="str">
        <f t="shared" si="1"/>
        <v>Online Travel Agent (OTA)</v>
      </c>
    </row>
    <row r="126" spans="1:18" x14ac:dyDescent="0.25">
      <c r="A126" t="s">
        <v>151</v>
      </c>
      <c r="B126" t="s">
        <v>21</v>
      </c>
      <c r="C126" t="s">
        <v>22</v>
      </c>
      <c r="D126">
        <v>220</v>
      </c>
      <c r="E126" s="1">
        <v>45323</v>
      </c>
      <c r="F126">
        <v>8</v>
      </c>
      <c r="G126">
        <v>4</v>
      </c>
      <c r="H126">
        <v>3</v>
      </c>
      <c r="I126" t="s">
        <v>548</v>
      </c>
      <c r="J126" t="s">
        <v>18</v>
      </c>
      <c r="K126">
        <v>3</v>
      </c>
      <c r="L126">
        <v>5</v>
      </c>
      <c r="M126" t="s">
        <v>19</v>
      </c>
      <c r="N126">
        <v>152.72999999999999</v>
      </c>
      <c r="O126">
        <v>1</v>
      </c>
      <c r="P126" t="str">
        <f>IF(hotel_booking_cancellation[[#This Row],[is_canceled]],"CANCELLED","BOOKED")</f>
        <v>CANCELLED</v>
      </c>
      <c r="Q126">
        <f>IF(hotel_booking_cancellation[[#This Row],[is_canceled]], 0, 1)</f>
        <v>0</v>
      </c>
      <c r="R126" t="str">
        <f t="shared" si="1"/>
        <v>Corporate</v>
      </c>
    </row>
    <row r="127" spans="1:18" x14ac:dyDescent="0.25">
      <c r="A127" t="s">
        <v>152</v>
      </c>
      <c r="B127" t="s">
        <v>16</v>
      </c>
      <c r="C127" t="s">
        <v>17</v>
      </c>
      <c r="D127">
        <v>253</v>
      </c>
      <c r="E127" s="1">
        <v>45485</v>
      </c>
      <c r="F127">
        <v>9</v>
      </c>
      <c r="G127">
        <v>2</v>
      </c>
      <c r="H127">
        <v>1</v>
      </c>
      <c r="I127" t="s">
        <v>548</v>
      </c>
      <c r="J127" t="s">
        <v>23</v>
      </c>
      <c r="K127">
        <v>0</v>
      </c>
      <c r="L127">
        <v>5</v>
      </c>
      <c r="M127" t="s">
        <v>19</v>
      </c>
      <c r="N127">
        <v>281.48</v>
      </c>
      <c r="O127">
        <v>0</v>
      </c>
      <c r="P127" t="str">
        <f>IF(hotel_booking_cancellation[[#This Row],[is_canceled]],"CANCELLED","BOOKED")</f>
        <v>BOOKED</v>
      </c>
      <c r="Q127">
        <f>IF(hotel_booking_cancellation[[#This Row],[is_canceled]], 0, 1)</f>
        <v>1</v>
      </c>
      <c r="R127" t="str">
        <f t="shared" si="1"/>
        <v>Other</v>
      </c>
    </row>
    <row r="128" spans="1:18" x14ac:dyDescent="0.25">
      <c r="A128" t="s">
        <v>153</v>
      </c>
      <c r="B128" t="s">
        <v>21</v>
      </c>
      <c r="C128" t="s">
        <v>25</v>
      </c>
      <c r="D128">
        <v>292</v>
      </c>
      <c r="E128" s="1">
        <v>45415</v>
      </c>
      <c r="F128">
        <v>2</v>
      </c>
      <c r="G128">
        <v>1</v>
      </c>
      <c r="H128">
        <v>1</v>
      </c>
      <c r="I128" t="s">
        <v>546</v>
      </c>
      <c r="J128" t="s">
        <v>18</v>
      </c>
      <c r="K128">
        <v>1</v>
      </c>
      <c r="L128">
        <v>0</v>
      </c>
      <c r="M128" t="s">
        <v>19</v>
      </c>
      <c r="N128">
        <v>926.22</v>
      </c>
      <c r="O128">
        <v>1</v>
      </c>
      <c r="P128" t="str">
        <f>IF(hotel_booking_cancellation[[#This Row],[is_canceled]],"CANCELLED","BOOKED")</f>
        <v>CANCELLED</v>
      </c>
      <c r="Q128">
        <f>IF(hotel_booking_cancellation[[#This Row],[is_canceled]], 0, 1)</f>
        <v>0</v>
      </c>
      <c r="R128" t="str">
        <f t="shared" si="1"/>
        <v>Other</v>
      </c>
    </row>
    <row r="129" spans="1:18" x14ac:dyDescent="0.25">
      <c r="A129" t="s">
        <v>154</v>
      </c>
      <c r="B129" t="s">
        <v>16</v>
      </c>
      <c r="C129" t="s">
        <v>35</v>
      </c>
      <c r="D129">
        <v>39</v>
      </c>
      <c r="E129" s="1">
        <v>45452</v>
      </c>
      <c r="F129">
        <v>5</v>
      </c>
      <c r="G129">
        <v>1</v>
      </c>
      <c r="H129">
        <v>3</v>
      </c>
      <c r="I129" t="s">
        <v>545</v>
      </c>
      <c r="J129" t="s">
        <v>18</v>
      </c>
      <c r="K129">
        <v>3</v>
      </c>
      <c r="L129">
        <v>5</v>
      </c>
      <c r="M129" t="s">
        <v>19</v>
      </c>
      <c r="N129">
        <v>655.78</v>
      </c>
      <c r="O129">
        <v>0</v>
      </c>
      <c r="P129" t="str">
        <f>IF(hotel_booking_cancellation[[#This Row],[is_canceled]],"CANCELLED","BOOKED")</f>
        <v>BOOKED</v>
      </c>
      <c r="Q129">
        <f>IF(hotel_booking_cancellation[[#This Row],[is_canceled]], 0, 1)</f>
        <v>1</v>
      </c>
      <c r="R129" t="str">
        <f t="shared" si="1"/>
        <v>Direct Booking</v>
      </c>
    </row>
    <row r="130" spans="1:18" x14ac:dyDescent="0.25">
      <c r="A130" t="s">
        <v>155</v>
      </c>
      <c r="B130" t="s">
        <v>16</v>
      </c>
      <c r="C130" t="s">
        <v>22</v>
      </c>
      <c r="D130">
        <v>188</v>
      </c>
      <c r="E130" s="1">
        <v>45608</v>
      </c>
      <c r="F130">
        <v>9</v>
      </c>
      <c r="G130">
        <v>4</v>
      </c>
      <c r="H130">
        <v>1</v>
      </c>
      <c r="I130" t="s">
        <v>546</v>
      </c>
      <c r="J130" t="s">
        <v>18</v>
      </c>
      <c r="K130">
        <v>2</v>
      </c>
      <c r="L130">
        <v>4</v>
      </c>
      <c r="M130" t="s">
        <v>19</v>
      </c>
      <c r="N130">
        <v>686.39</v>
      </c>
      <c r="O130">
        <v>0</v>
      </c>
      <c r="P130" t="str">
        <f>IF(hotel_booking_cancellation[[#This Row],[is_canceled]],"CANCELLED","BOOKED")</f>
        <v>BOOKED</v>
      </c>
      <c r="Q130">
        <f>IF(hotel_booking_cancellation[[#This Row],[is_canceled]], 0, 1)</f>
        <v>1</v>
      </c>
      <c r="R130" t="str">
        <f t="shared" ref="R130:R193" si="2">IF(AND(D130&gt;100, C130="Transient"), "Online Travel Agent (OTA)",
   IF(AND(D130&gt;100, C130="Contract"), "Corporate",
   IF(AND(D130&lt;=100, C130="Group"), "Group Booking",
   IF(AND(D130&lt;=50, C130="Transient"), "Direct Booking",
   "Other"))))</f>
        <v>Corporate</v>
      </c>
    </row>
    <row r="131" spans="1:18" x14ac:dyDescent="0.25">
      <c r="A131" t="s">
        <v>156</v>
      </c>
      <c r="B131" t="s">
        <v>21</v>
      </c>
      <c r="C131" t="s">
        <v>22</v>
      </c>
      <c r="D131">
        <v>166</v>
      </c>
      <c r="E131" s="1">
        <v>45453</v>
      </c>
      <c r="F131">
        <v>10</v>
      </c>
      <c r="G131">
        <v>2</v>
      </c>
      <c r="H131">
        <v>2</v>
      </c>
      <c r="I131" t="s">
        <v>545</v>
      </c>
      <c r="J131" t="s">
        <v>31</v>
      </c>
      <c r="K131">
        <v>1</v>
      </c>
      <c r="L131">
        <v>0</v>
      </c>
      <c r="M131" t="s">
        <v>19</v>
      </c>
      <c r="N131">
        <v>107.23</v>
      </c>
      <c r="O131">
        <v>0</v>
      </c>
      <c r="P131" t="str">
        <f>IF(hotel_booking_cancellation[[#This Row],[is_canceled]],"CANCELLED","BOOKED")</f>
        <v>BOOKED</v>
      </c>
      <c r="Q131">
        <f>IF(hotel_booking_cancellation[[#This Row],[is_canceled]], 0, 1)</f>
        <v>1</v>
      </c>
      <c r="R131" t="str">
        <f t="shared" si="2"/>
        <v>Corporate</v>
      </c>
    </row>
    <row r="132" spans="1:18" x14ac:dyDescent="0.25">
      <c r="A132" t="s">
        <v>157</v>
      </c>
      <c r="B132" t="s">
        <v>21</v>
      </c>
      <c r="C132" t="s">
        <v>17</v>
      </c>
      <c r="D132">
        <v>348</v>
      </c>
      <c r="E132" s="1">
        <v>45316</v>
      </c>
      <c r="F132">
        <v>4</v>
      </c>
      <c r="G132">
        <v>3</v>
      </c>
      <c r="H132">
        <v>0</v>
      </c>
      <c r="I132" t="s">
        <v>548</v>
      </c>
      <c r="J132" t="s">
        <v>23</v>
      </c>
      <c r="K132">
        <v>1</v>
      </c>
      <c r="L132">
        <v>4</v>
      </c>
      <c r="M132" t="s">
        <v>19</v>
      </c>
      <c r="N132">
        <v>87.58</v>
      </c>
      <c r="O132">
        <v>0</v>
      </c>
      <c r="P132" t="str">
        <f>IF(hotel_booking_cancellation[[#This Row],[is_canceled]],"CANCELLED","BOOKED")</f>
        <v>BOOKED</v>
      </c>
      <c r="Q132">
        <f>IF(hotel_booking_cancellation[[#This Row],[is_canceled]], 0, 1)</f>
        <v>1</v>
      </c>
      <c r="R132" t="str">
        <f t="shared" si="2"/>
        <v>Other</v>
      </c>
    </row>
    <row r="133" spans="1:18" x14ac:dyDescent="0.25">
      <c r="A133" t="s">
        <v>158</v>
      </c>
      <c r="B133" t="s">
        <v>21</v>
      </c>
      <c r="C133" t="s">
        <v>35</v>
      </c>
      <c r="D133">
        <v>88</v>
      </c>
      <c r="E133" s="1">
        <v>45592</v>
      </c>
      <c r="F133">
        <v>11</v>
      </c>
      <c r="G133">
        <v>2</v>
      </c>
      <c r="H133">
        <v>2</v>
      </c>
      <c r="I133" t="s">
        <v>545</v>
      </c>
      <c r="J133" t="s">
        <v>23</v>
      </c>
      <c r="K133">
        <v>2</v>
      </c>
      <c r="L133">
        <v>0</v>
      </c>
      <c r="M133" t="s">
        <v>19</v>
      </c>
      <c r="N133">
        <v>653.88</v>
      </c>
      <c r="O133">
        <v>1</v>
      </c>
      <c r="P133" t="str">
        <f>IF(hotel_booking_cancellation[[#This Row],[is_canceled]],"CANCELLED","BOOKED")</f>
        <v>CANCELLED</v>
      </c>
      <c r="Q133">
        <f>IF(hotel_booking_cancellation[[#This Row],[is_canceled]], 0, 1)</f>
        <v>0</v>
      </c>
      <c r="R133" t="str">
        <f t="shared" si="2"/>
        <v>Other</v>
      </c>
    </row>
    <row r="134" spans="1:18" x14ac:dyDescent="0.25">
      <c r="A134" t="s">
        <v>159</v>
      </c>
      <c r="B134" t="s">
        <v>21</v>
      </c>
      <c r="C134" t="s">
        <v>35</v>
      </c>
      <c r="D134">
        <v>4</v>
      </c>
      <c r="E134" s="1">
        <v>45395</v>
      </c>
      <c r="F134">
        <v>12</v>
      </c>
      <c r="G134">
        <v>3</v>
      </c>
      <c r="H134">
        <v>0</v>
      </c>
      <c r="I134" t="s">
        <v>545</v>
      </c>
      <c r="J134" t="s">
        <v>29</v>
      </c>
      <c r="K134">
        <v>2</v>
      </c>
      <c r="L134">
        <v>4</v>
      </c>
      <c r="M134" t="s">
        <v>19</v>
      </c>
      <c r="N134">
        <v>662.88</v>
      </c>
      <c r="O134">
        <v>1</v>
      </c>
      <c r="P134" t="str">
        <f>IF(hotel_booking_cancellation[[#This Row],[is_canceled]],"CANCELLED","BOOKED")</f>
        <v>CANCELLED</v>
      </c>
      <c r="Q134">
        <f>IF(hotel_booking_cancellation[[#This Row],[is_canceled]], 0, 1)</f>
        <v>0</v>
      </c>
      <c r="R134" t="str">
        <f t="shared" si="2"/>
        <v>Direct Booking</v>
      </c>
    </row>
    <row r="135" spans="1:18" x14ac:dyDescent="0.25">
      <c r="A135" t="s">
        <v>160</v>
      </c>
      <c r="B135" t="s">
        <v>21</v>
      </c>
      <c r="C135" t="s">
        <v>22</v>
      </c>
      <c r="D135">
        <v>308</v>
      </c>
      <c r="E135" s="1">
        <v>45514</v>
      </c>
      <c r="F135">
        <v>7</v>
      </c>
      <c r="G135">
        <v>1</v>
      </c>
      <c r="H135">
        <v>1</v>
      </c>
      <c r="I135" t="s">
        <v>546</v>
      </c>
      <c r="J135" t="s">
        <v>27</v>
      </c>
      <c r="K135">
        <v>3</v>
      </c>
      <c r="L135">
        <v>1</v>
      </c>
      <c r="M135" t="s">
        <v>19</v>
      </c>
      <c r="N135">
        <v>184.81</v>
      </c>
      <c r="O135">
        <v>0</v>
      </c>
      <c r="P135" t="str">
        <f>IF(hotel_booking_cancellation[[#This Row],[is_canceled]],"CANCELLED","BOOKED")</f>
        <v>BOOKED</v>
      </c>
      <c r="Q135">
        <f>IF(hotel_booking_cancellation[[#This Row],[is_canceled]], 0, 1)</f>
        <v>1</v>
      </c>
      <c r="R135" t="str">
        <f t="shared" si="2"/>
        <v>Corporate</v>
      </c>
    </row>
    <row r="136" spans="1:18" x14ac:dyDescent="0.25">
      <c r="A136" t="s">
        <v>161</v>
      </c>
      <c r="B136" t="s">
        <v>21</v>
      </c>
      <c r="C136" t="s">
        <v>22</v>
      </c>
      <c r="D136">
        <v>155</v>
      </c>
      <c r="E136" s="1">
        <v>45459</v>
      </c>
      <c r="F136">
        <v>2</v>
      </c>
      <c r="G136">
        <v>1</v>
      </c>
      <c r="H136">
        <v>0</v>
      </c>
      <c r="I136" t="s">
        <v>547</v>
      </c>
      <c r="J136" t="s">
        <v>29</v>
      </c>
      <c r="K136">
        <v>0</v>
      </c>
      <c r="L136">
        <v>5</v>
      </c>
      <c r="M136" t="s">
        <v>19</v>
      </c>
      <c r="N136">
        <v>747.55</v>
      </c>
      <c r="O136">
        <v>0</v>
      </c>
      <c r="P136" t="str">
        <f>IF(hotel_booking_cancellation[[#This Row],[is_canceled]],"CANCELLED","BOOKED")</f>
        <v>BOOKED</v>
      </c>
      <c r="Q136">
        <f>IF(hotel_booking_cancellation[[#This Row],[is_canceled]], 0, 1)</f>
        <v>1</v>
      </c>
      <c r="R136" t="str">
        <f t="shared" si="2"/>
        <v>Corporate</v>
      </c>
    </row>
    <row r="137" spans="1:18" x14ac:dyDescent="0.25">
      <c r="A137" t="s">
        <v>162</v>
      </c>
      <c r="B137" t="s">
        <v>21</v>
      </c>
      <c r="C137" t="s">
        <v>35</v>
      </c>
      <c r="D137">
        <v>358</v>
      </c>
      <c r="E137" s="1">
        <v>45490</v>
      </c>
      <c r="F137">
        <v>7</v>
      </c>
      <c r="G137">
        <v>1</v>
      </c>
      <c r="H137">
        <v>3</v>
      </c>
      <c r="I137" t="s">
        <v>547</v>
      </c>
      <c r="J137" t="s">
        <v>18</v>
      </c>
      <c r="K137">
        <v>2</v>
      </c>
      <c r="L137">
        <v>0</v>
      </c>
      <c r="M137" t="s">
        <v>19</v>
      </c>
      <c r="N137">
        <v>377.71</v>
      </c>
      <c r="O137">
        <v>1</v>
      </c>
      <c r="P137" t="str">
        <f>IF(hotel_booking_cancellation[[#This Row],[is_canceled]],"CANCELLED","BOOKED")</f>
        <v>CANCELLED</v>
      </c>
      <c r="Q137">
        <f>IF(hotel_booking_cancellation[[#This Row],[is_canceled]], 0, 1)</f>
        <v>0</v>
      </c>
      <c r="R137" t="str">
        <f t="shared" si="2"/>
        <v>Online Travel Agent (OTA)</v>
      </c>
    </row>
    <row r="138" spans="1:18" x14ac:dyDescent="0.25">
      <c r="A138" t="s">
        <v>163</v>
      </c>
      <c r="B138" t="s">
        <v>21</v>
      </c>
      <c r="C138" t="s">
        <v>22</v>
      </c>
      <c r="D138">
        <v>273</v>
      </c>
      <c r="E138" s="1">
        <v>45580</v>
      </c>
      <c r="F138">
        <v>1</v>
      </c>
      <c r="G138">
        <v>4</v>
      </c>
      <c r="H138">
        <v>1</v>
      </c>
      <c r="I138" t="s">
        <v>548</v>
      </c>
      <c r="J138" t="s">
        <v>23</v>
      </c>
      <c r="K138">
        <v>0</v>
      </c>
      <c r="L138">
        <v>5</v>
      </c>
      <c r="M138" t="s">
        <v>19</v>
      </c>
      <c r="N138">
        <v>844.9</v>
      </c>
      <c r="O138">
        <v>0</v>
      </c>
      <c r="P138" t="str">
        <f>IF(hotel_booking_cancellation[[#This Row],[is_canceled]],"CANCELLED","BOOKED")</f>
        <v>BOOKED</v>
      </c>
      <c r="Q138">
        <f>IF(hotel_booking_cancellation[[#This Row],[is_canceled]], 0, 1)</f>
        <v>1</v>
      </c>
      <c r="R138" t="str">
        <f t="shared" si="2"/>
        <v>Corporate</v>
      </c>
    </row>
    <row r="139" spans="1:18" x14ac:dyDescent="0.25">
      <c r="A139" t="s">
        <v>164</v>
      </c>
      <c r="B139" t="s">
        <v>16</v>
      </c>
      <c r="C139" t="s">
        <v>35</v>
      </c>
      <c r="D139">
        <v>352</v>
      </c>
      <c r="E139" s="1">
        <v>45527</v>
      </c>
      <c r="F139">
        <v>7</v>
      </c>
      <c r="G139">
        <v>4</v>
      </c>
      <c r="H139">
        <v>0</v>
      </c>
      <c r="I139" t="s">
        <v>548</v>
      </c>
      <c r="J139" t="s">
        <v>27</v>
      </c>
      <c r="K139">
        <v>3</v>
      </c>
      <c r="L139">
        <v>4</v>
      </c>
      <c r="M139" t="s">
        <v>19</v>
      </c>
      <c r="N139">
        <v>391.8</v>
      </c>
      <c r="O139">
        <v>0</v>
      </c>
      <c r="P139" t="str">
        <f>IF(hotel_booking_cancellation[[#This Row],[is_canceled]],"CANCELLED","BOOKED")</f>
        <v>BOOKED</v>
      </c>
      <c r="Q139">
        <f>IF(hotel_booking_cancellation[[#This Row],[is_canceled]], 0, 1)</f>
        <v>1</v>
      </c>
      <c r="R139" t="str">
        <f t="shared" si="2"/>
        <v>Online Travel Agent (OTA)</v>
      </c>
    </row>
    <row r="140" spans="1:18" x14ac:dyDescent="0.25">
      <c r="A140" t="s">
        <v>165</v>
      </c>
      <c r="B140" t="s">
        <v>21</v>
      </c>
      <c r="C140" t="s">
        <v>17</v>
      </c>
      <c r="D140">
        <v>204</v>
      </c>
      <c r="E140" s="1">
        <v>45325</v>
      </c>
      <c r="F140">
        <v>2</v>
      </c>
      <c r="G140">
        <v>3</v>
      </c>
      <c r="H140">
        <v>3</v>
      </c>
      <c r="I140" t="s">
        <v>547</v>
      </c>
      <c r="J140" t="s">
        <v>18</v>
      </c>
      <c r="K140">
        <v>2</v>
      </c>
      <c r="L140">
        <v>5</v>
      </c>
      <c r="M140" t="s">
        <v>19</v>
      </c>
      <c r="N140">
        <v>135.41999999999999</v>
      </c>
      <c r="O140">
        <v>1</v>
      </c>
      <c r="P140" t="str">
        <f>IF(hotel_booking_cancellation[[#This Row],[is_canceled]],"CANCELLED","BOOKED")</f>
        <v>CANCELLED</v>
      </c>
      <c r="Q140">
        <f>IF(hotel_booking_cancellation[[#This Row],[is_canceled]], 0, 1)</f>
        <v>0</v>
      </c>
      <c r="R140" t="str">
        <f t="shared" si="2"/>
        <v>Other</v>
      </c>
    </row>
    <row r="141" spans="1:18" x14ac:dyDescent="0.25">
      <c r="A141" t="s">
        <v>166</v>
      </c>
      <c r="B141" t="s">
        <v>16</v>
      </c>
      <c r="C141" t="s">
        <v>35</v>
      </c>
      <c r="D141">
        <v>255</v>
      </c>
      <c r="E141" s="1">
        <v>45641</v>
      </c>
      <c r="F141">
        <v>4</v>
      </c>
      <c r="G141">
        <v>1</v>
      </c>
      <c r="H141">
        <v>3</v>
      </c>
      <c r="I141" t="s">
        <v>545</v>
      </c>
      <c r="J141" t="s">
        <v>27</v>
      </c>
      <c r="K141">
        <v>1</v>
      </c>
      <c r="L141">
        <v>5</v>
      </c>
      <c r="M141" t="s">
        <v>19</v>
      </c>
      <c r="N141">
        <v>512.67999999999995</v>
      </c>
      <c r="O141">
        <v>1</v>
      </c>
      <c r="P141" t="str">
        <f>IF(hotel_booking_cancellation[[#This Row],[is_canceled]],"CANCELLED","BOOKED")</f>
        <v>CANCELLED</v>
      </c>
      <c r="Q141">
        <f>IF(hotel_booking_cancellation[[#This Row],[is_canceled]], 0, 1)</f>
        <v>0</v>
      </c>
      <c r="R141" t="str">
        <f t="shared" si="2"/>
        <v>Online Travel Agent (OTA)</v>
      </c>
    </row>
    <row r="142" spans="1:18" x14ac:dyDescent="0.25">
      <c r="A142" t="s">
        <v>167</v>
      </c>
      <c r="B142" t="s">
        <v>21</v>
      </c>
      <c r="C142" t="s">
        <v>22</v>
      </c>
      <c r="D142">
        <v>326</v>
      </c>
      <c r="E142" s="1">
        <v>45433</v>
      </c>
      <c r="F142">
        <v>12</v>
      </c>
      <c r="G142">
        <v>2</v>
      </c>
      <c r="H142">
        <v>0</v>
      </c>
      <c r="I142" t="s">
        <v>548</v>
      </c>
      <c r="J142" t="s">
        <v>18</v>
      </c>
      <c r="K142">
        <v>0</v>
      </c>
      <c r="L142">
        <v>1</v>
      </c>
      <c r="M142" t="s">
        <v>19</v>
      </c>
      <c r="N142">
        <v>482.58</v>
      </c>
      <c r="O142">
        <v>1</v>
      </c>
      <c r="P142" t="str">
        <f>IF(hotel_booking_cancellation[[#This Row],[is_canceled]],"CANCELLED","BOOKED")</f>
        <v>CANCELLED</v>
      </c>
      <c r="Q142">
        <f>IF(hotel_booking_cancellation[[#This Row],[is_canceled]], 0, 1)</f>
        <v>0</v>
      </c>
      <c r="R142" t="str">
        <f t="shared" si="2"/>
        <v>Corporate</v>
      </c>
    </row>
    <row r="143" spans="1:18" x14ac:dyDescent="0.25">
      <c r="A143" t="s">
        <v>168</v>
      </c>
      <c r="B143" t="s">
        <v>21</v>
      </c>
      <c r="C143" t="s">
        <v>25</v>
      </c>
      <c r="D143">
        <v>234</v>
      </c>
      <c r="E143" s="1">
        <v>45572</v>
      </c>
      <c r="F143">
        <v>11</v>
      </c>
      <c r="G143">
        <v>1</v>
      </c>
      <c r="H143">
        <v>1</v>
      </c>
      <c r="I143" t="s">
        <v>548</v>
      </c>
      <c r="J143" t="s">
        <v>18</v>
      </c>
      <c r="K143">
        <v>0</v>
      </c>
      <c r="L143">
        <v>5</v>
      </c>
      <c r="M143" t="s">
        <v>19</v>
      </c>
      <c r="N143">
        <v>623.84</v>
      </c>
      <c r="O143">
        <v>0</v>
      </c>
      <c r="P143" t="str">
        <f>IF(hotel_booking_cancellation[[#This Row],[is_canceled]],"CANCELLED","BOOKED")</f>
        <v>BOOKED</v>
      </c>
      <c r="Q143">
        <f>IF(hotel_booking_cancellation[[#This Row],[is_canceled]], 0, 1)</f>
        <v>1</v>
      </c>
      <c r="R143" t="str">
        <f t="shared" si="2"/>
        <v>Other</v>
      </c>
    </row>
    <row r="144" spans="1:18" x14ac:dyDescent="0.25">
      <c r="A144" t="s">
        <v>169</v>
      </c>
      <c r="B144" t="s">
        <v>16</v>
      </c>
      <c r="C144" t="s">
        <v>17</v>
      </c>
      <c r="D144">
        <v>230</v>
      </c>
      <c r="E144" s="1">
        <v>45557</v>
      </c>
      <c r="F144">
        <v>6</v>
      </c>
      <c r="G144">
        <v>1</v>
      </c>
      <c r="H144">
        <v>3</v>
      </c>
      <c r="I144" t="s">
        <v>545</v>
      </c>
      <c r="J144" t="s">
        <v>23</v>
      </c>
      <c r="K144">
        <v>0</v>
      </c>
      <c r="L144">
        <v>3</v>
      </c>
      <c r="M144" t="s">
        <v>19</v>
      </c>
      <c r="N144">
        <v>281.77</v>
      </c>
      <c r="O144">
        <v>1</v>
      </c>
      <c r="P144" t="str">
        <f>IF(hotel_booking_cancellation[[#This Row],[is_canceled]],"CANCELLED","BOOKED")</f>
        <v>CANCELLED</v>
      </c>
      <c r="Q144">
        <f>IF(hotel_booking_cancellation[[#This Row],[is_canceled]], 0, 1)</f>
        <v>0</v>
      </c>
      <c r="R144" t="str">
        <f t="shared" si="2"/>
        <v>Other</v>
      </c>
    </row>
    <row r="145" spans="1:18" x14ac:dyDescent="0.25">
      <c r="A145" t="s">
        <v>170</v>
      </c>
      <c r="B145" t="s">
        <v>21</v>
      </c>
      <c r="C145" t="s">
        <v>35</v>
      </c>
      <c r="D145">
        <v>198</v>
      </c>
      <c r="E145" s="1">
        <v>45590</v>
      </c>
      <c r="F145">
        <v>14</v>
      </c>
      <c r="G145">
        <v>1</v>
      </c>
      <c r="H145">
        <v>2</v>
      </c>
      <c r="I145" t="s">
        <v>547</v>
      </c>
      <c r="J145" t="s">
        <v>29</v>
      </c>
      <c r="K145">
        <v>1</v>
      </c>
      <c r="L145">
        <v>4</v>
      </c>
      <c r="M145" t="s">
        <v>19</v>
      </c>
      <c r="N145">
        <v>67.19</v>
      </c>
      <c r="O145">
        <v>0</v>
      </c>
      <c r="P145" t="str">
        <f>IF(hotel_booking_cancellation[[#This Row],[is_canceled]],"CANCELLED","BOOKED")</f>
        <v>BOOKED</v>
      </c>
      <c r="Q145">
        <f>IF(hotel_booking_cancellation[[#This Row],[is_canceled]], 0, 1)</f>
        <v>1</v>
      </c>
      <c r="R145" t="str">
        <f t="shared" si="2"/>
        <v>Online Travel Agent (OTA)</v>
      </c>
    </row>
    <row r="146" spans="1:18" x14ac:dyDescent="0.25">
      <c r="A146" t="s">
        <v>171</v>
      </c>
      <c r="B146" t="s">
        <v>16</v>
      </c>
      <c r="C146" t="s">
        <v>22</v>
      </c>
      <c r="D146">
        <v>16</v>
      </c>
      <c r="E146" s="1">
        <v>45497</v>
      </c>
      <c r="F146">
        <v>14</v>
      </c>
      <c r="G146">
        <v>4</v>
      </c>
      <c r="H146">
        <v>2</v>
      </c>
      <c r="I146" t="s">
        <v>548</v>
      </c>
      <c r="J146" t="s">
        <v>29</v>
      </c>
      <c r="K146">
        <v>2</v>
      </c>
      <c r="L146">
        <v>5</v>
      </c>
      <c r="M146" t="s">
        <v>19</v>
      </c>
      <c r="N146">
        <v>404.54</v>
      </c>
      <c r="O146">
        <v>1</v>
      </c>
      <c r="P146" t="str">
        <f>IF(hotel_booking_cancellation[[#This Row],[is_canceled]],"CANCELLED","BOOKED")</f>
        <v>CANCELLED</v>
      </c>
      <c r="Q146">
        <f>IF(hotel_booking_cancellation[[#This Row],[is_canceled]], 0, 1)</f>
        <v>0</v>
      </c>
      <c r="R146" t="str">
        <f t="shared" si="2"/>
        <v>Other</v>
      </c>
    </row>
    <row r="147" spans="1:18" x14ac:dyDescent="0.25">
      <c r="A147" t="s">
        <v>172</v>
      </c>
      <c r="B147" t="s">
        <v>16</v>
      </c>
      <c r="C147" t="s">
        <v>22</v>
      </c>
      <c r="D147">
        <v>26</v>
      </c>
      <c r="E147" s="1">
        <v>45555</v>
      </c>
      <c r="F147">
        <v>12</v>
      </c>
      <c r="G147">
        <v>1</v>
      </c>
      <c r="H147">
        <v>1</v>
      </c>
      <c r="I147" t="s">
        <v>548</v>
      </c>
      <c r="J147" t="s">
        <v>18</v>
      </c>
      <c r="K147">
        <v>3</v>
      </c>
      <c r="L147">
        <v>1</v>
      </c>
      <c r="M147" t="s">
        <v>19</v>
      </c>
      <c r="N147">
        <v>229.77</v>
      </c>
      <c r="O147">
        <v>1</v>
      </c>
      <c r="P147" t="str">
        <f>IF(hotel_booking_cancellation[[#This Row],[is_canceled]],"CANCELLED","BOOKED")</f>
        <v>CANCELLED</v>
      </c>
      <c r="Q147">
        <f>IF(hotel_booking_cancellation[[#This Row],[is_canceled]], 0, 1)</f>
        <v>0</v>
      </c>
      <c r="R147" t="str">
        <f t="shared" si="2"/>
        <v>Other</v>
      </c>
    </row>
    <row r="148" spans="1:18" x14ac:dyDescent="0.25">
      <c r="A148" t="s">
        <v>173</v>
      </c>
      <c r="B148" t="s">
        <v>21</v>
      </c>
      <c r="C148" t="s">
        <v>22</v>
      </c>
      <c r="D148">
        <v>248</v>
      </c>
      <c r="E148" s="1">
        <v>45426</v>
      </c>
      <c r="F148">
        <v>9</v>
      </c>
      <c r="G148">
        <v>1</v>
      </c>
      <c r="H148">
        <v>2</v>
      </c>
      <c r="I148" t="s">
        <v>547</v>
      </c>
      <c r="J148" t="s">
        <v>18</v>
      </c>
      <c r="K148">
        <v>2</v>
      </c>
      <c r="L148">
        <v>5</v>
      </c>
      <c r="M148" t="s">
        <v>19</v>
      </c>
      <c r="N148">
        <v>282.33</v>
      </c>
      <c r="O148">
        <v>0</v>
      </c>
      <c r="P148" t="str">
        <f>IF(hotel_booking_cancellation[[#This Row],[is_canceled]],"CANCELLED","BOOKED")</f>
        <v>BOOKED</v>
      </c>
      <c r="Q148">
        <f>IF(hotel_booking_cancellation[[#This Row],[is_canceled]], 0, 1)</f>
        <v>1</v>
      </c>
      <c r="R148" t="str">
        <f t="shared" si="2"/>
        <v>Corporate</v>
      </c>
    </row>
    <row r="149" spans="1:18" x14ac:dyDescent="0.25">
      <c r="A149" t="s">
        <v>174</v>
      </c>
      <c r="B149" t="s">
        <v>21</v>
      </c>
      <c r="C149" t="s">
        <v>22</v>
      </c>
      <c r="D149">
        <v>132</v>
      </c>
      <c r="E149" s="1">
        <v>45329</v>
      </c>
      <c r="F149">
        <v>5</v>
      </c>
      <c r="G149">
        <v>4</v>
      </c>
      <c r="H149">
        <v>2</v>
      </c>
      <c r="I149" t="s">
        <v>548</v>
      </c>
      <c r="J149" t="s">
        <v>29</v>
      </c>
      <c r="K149">
        <v>1</v>
      </c>
      <c r="L149">
        <v>5</v>
      </c>
      <c r="M149" t="s">
        <v>19</v>
      </c>
      <c r="N149">
        <v>360.58</v>
      </c>
      <c r="O149">
        <v>1</v>
      </c>
      <c r="P149" t="str">
        <f>IF(hotel_booking_cancellation[[#This Row],[is_canceled]],"CANCELLED","BOOKED")</f>
        <v>CANCELLED</v>
      </c>
      <c r="Q149">
        <f>IF(hotel_booking_cancellation[[#This Row],[is_canceled]], 0, 1)</f>
        <v>0</v>
      </c>
      <c r="R149" t="str">
        <f t="shared" si="2"/>
        <v>Corporate</v>
      </c>
    </row>
    <row r="150" spans="1:18" x14ac:dyDescent="0.25">
      <c r="A150" t="s">
        <v>175</v>
      </c>
      <c r="B150" t="s">
        <v>21</v>
      </c>
      <c r="C150" t="s">
        <v>17</v>
      </c>
      <c r="D150">
        <v>132</v>
      </c>
      <c r="E150" s="1">
        <v>45353</v>
      </c>
      <c r="F150">
        <v>1</v>
      </c>
      <c r="G150">
        <v>3</v>
      </c>
      <c r="H150">
        <v>2</v>
      </c>
      <c r="I150" t="s">
        <v>546</v>
      </c>
      <c r="J150" t="s">
        <v>31</v>
      </c>
      <c r="K150">
        <v>1</v>
      </c>
      <c r="L150">
        <v>2</v>
      </c>
      <c r="M150" t="s">
        <v>19</v>
      </c>
      <c r="N150">
        <v>349.98</v>
      </c>
      <c r="O150">
        <v>1</v>
      </c>
      <c r="P150" t="str">
        <f>IF(hotel_booking_cancellation[[#This Row],[is_canceled]],"CANCELLED","BOOKED")</f>
        <v>CANCELLED</v>
      </c>
      <c r="Q150">
        <f>IF(hotel_booking_cancellation[[#This Row],[is_canceled]], 0, 1)</f>
        <v>0</v>
      </c>
      <c r="R150" t="str">
        <f t="shared" si="2"/>
        <v>Other</v>
      </c>
    </row>
    <row r="151" spans="1:18" x14ac:dyDescent="0.25">
      <c r="A151" t="s">
        <v>176</v>
      </c>
      <c r="B151" t="s">
        <v>16</v>
      </c>
      <c r="C151" t="s">
        <v>25</v>
      </c>
      <c r="D151">
        <v>40</v>
      </c>
      <c r="E151" s="1">
        <v>45390</v>
      </c>
      <c r="F151">
        <v>11</v>
      </c>
      <c r="G151">
        <v>4</v>
      </c>
      <c r="H151">
        <v>0</v>
      </c>
      <c r="I151" t="s">
        <v>547</v>
      </c>
      <c r="J151" t="s">
        <v>29</v>
      </c>
      <c r="K151">
        <v>3</v>
      </c>
      <c r="L151">
        <v>0</v>
      </c>
      <c r="M151" t="s">
        <v>19</v>
      </c>
      <c r="N151">
        <v>412.1</v>
      </c>
      <c r="O151">
        <v>0</v>
      </c>
      <c r="P151" t="str">
        <f>IF(hotel_booking_cancellation[[#This Row],[is_canceled]],"CANCELLED","BOOKED")</f>
        <v>BOOKED</v>
      </c>
      <c r="Q151">
        <f>IF(hotel_booking_cancellation[[#This Row],[is_canceled]], 0, 1)</f>
        <v>1</v>
      </c>
      <c r="R151" t="str">
        <f t="shared" si="2"/>
        <v>Other</v>
      </c>
    </row>
    <row r="152" spans="1:18" x14ac:dyDescent="0.25">
      <c r="A152" t="s">
        <v>177</v>
      </c>
      <c r="B152" t="s">
        <v>16</v>
      </c>
      <c r="C152" t="s">
        <v>22</v>
      </c>
      <c r="D152">
        <v>318</v>
      </c>
      <c r="E152" s="1">
        <v>45465</v>
      </c>
      <c r="F152">
        <v>9</v>
      </c>
      <c r="G152">
        <v>1</v>
      </c>
      <c r="H152">
        <v>2</v>
      </c>
      <c r="I152" t="s">
        <v>546</v>
      </c>
      <c r="J152" t="s">
        <v>18</v>
      </c>
      <c r="K152">
        <v>0</v>
      </c>
      <c r="L152">
        <v>4</v>
      </c>
      <c r="M152" t="s">
        <v>19</v>
      </c>
      <c r="N152">
        <v>139.12</v>
      </c>
      <c r="O152">
        <v>0</v>
      </c>
      <c r="P152" t="str">
        <f>IF(hotel_booking_cancellation[[#This Row],[is_canceled]],"CANCELLED","BOOKED")</f>
        <v>BOOKED</v>
      </c>
      <c r="Q152">
        <f>IF(hotel_booking_cancellation[[#This Row],[is_canceled]], 0, 1)</f>
        <v>1</v>
      </c>
      <c r="R152" t="str">
        <f t="shared" si="2"/>
        <v>Corporate</v>
      </c>
    </row>
    <row r="153" spans="1:18" x14ac:dyDescent="0.25">
      <c r="A153" t="s">
        <v>178</v>
      </c>
      <c r="B153" t="s">
        <v>21</v>
      </c>
      <c r="C153" t="s">
        <v>35</v>
      </c>
      <c r="D153">
        <v>311</v>
      </c>
      <c r="E153" s="1">
        <v>45438</v>
      </c>
      <c r="F153">
        <v>4</v>
      </c>
      <c r="G153">
        <v>4</v>
      </c>
      <c r="H153">
        <v>1</v>
      </c>
      <c r="I153" t="s">
        <v>548</v>
      </c>
      <c r="J153" t="s">
        <v>29</v>
      </c>
      <c r="K153">
        <v>3</v>
      </c>
      <c r="L153">
        <v>0</v>
      </c>
      <c r="M153" t="s">
        <v>19</v>
      </c>
      <c r="N153">
        <v>154.9</v>
      </c>
      <c r="O153">
        <v>0</v>
      </c>
      <c r="P153" t="str">
        <f>IF(hotel_booking_cancellation[[#This Row],[is_canceled]],"CANCELLED","BOOKED")</f>
        <v>BOOKED</v>
      </c>
      <c r="Q153">
        <f>IF(hotel_booking_cancellation[[#This Row],[is_canceled]], 0, 1)</f>
        <v>1</v>
      </c>
      <c r="R153" t="str">
        <f t="shared" si="2"/>
        <v>Online Travel Agent (OTA)</v>
      </c>
    </row>
    <row r="154" spans="1:18" x14ac:dyDescent="0.25">
      <c r="A154" t="s">
        <v>179</v>
      </c>
      <c r="B154" t="s">
        <v>21</v>
      </c>
      <c r="C154" t="s">
        <v>22</v>
      </c>
      <c r="D154">
        <v>333</v>
      </c>
      <c r="E154" s="1">
        <v>45500</v>
      </c>
      <c r="F154">
        <v>5</v>
      </c>
      <c r="G154">
        <v>1</v>
      </c>
      <c r="H154">
        <v>0</v>
      </c>
      <c r="I154" t="s">
        <v>547</v>
      </c>
      <c r="J154" t="s">
        <v>23</v>
      </c>
      <c r="K154">
        <v>3</v>
      </c>
      <c r="L154">
        <v>5</v>
      </c>
      <c r="M154" t="s">
        <v>19</v>
      </c>
      <c r="N154">
        <v>148.72</v>
      </c>
      <c r="O154">
        <v>1</v>
      </c>
      <c r="P154" t="str">
        <f>IF(hotel_booking_cancellation[[#This Row],[is_canceled]],"CANCELLED","BOOKED")</f>
        <v>CANCELLED</v>
      </c>
      <c r="Q154">
        <f>IF(hotel_booking_cancellation[[#This Row],[is_canceled]], 0, 1)</f>
        <v>0</v>
      </c>
      <c r="R154" t="str">
        <f t="shared" si="2"/>
        <v>Corporate</v>
      </c>
    </row>
    <row r="155" spans="1:18" x14ac:dyDescent="0.25">
      <c r="A155" t="s">
        <v>180</v>
      </c>
      <c r="B155" t="s">
        <v>16</v>
      </c>
      <c r="C155" t="s">
        <v>25</v>
      </c>
      <c r="D155">
        <v>268</v>
      </c>
      <c r="E155" s="1">
        <v>45468</v>
      </c>
      <c r="F155">
        <v>13</v>
      </c>
      <c r="G155">
        <v>3</v>
      </c>
      <c r="H155">
        <v>0</v>
      </c>
      <c r="I155" t="s">
        <v>547</v>
      </c>
      <c r="J155" t="s">
        <v>23</v>
      </c>
      <c r="K155">
        <v>2</v>
      </c>
      <c r="L155">
        <v>5</v>
      </c>
      <c r="M155" t="s">
        <v>19</v>
      </c>
      <c r="N155">
        <v>218.38</v>
      </c>
      <c r="O155">
        <v>1</v>
      </c>
      <c r="P155" t="str">
        <f>IF(hotel_booking_cancellation[[#This Row],[is_canceled]],"CANCELLED","BOOKED")</f>
        <v>CANCELLED</v>
      </c>
      <c r="Q155">
        <f>IF(hotel_booking_cancellation[[#This Row],[is_canceled]], 0, 1)</f>
        <v>0</v>
      </c>
      <c r="R155" t="str">
        <f t="shared" si="2"/>
        <v>Other</v>
      </c>
    </row>
    <row r="156" spans="1:18" x14ac:dyDescent="0.25">
      <c r="A156" t="s">
        <v>181</v>
      </c>
      <c r="B156" t="s">
        <v>21</v>
      </c>
      <c r="C156" t="s">
        <v>25</v>
      </c>
      <c r="D156">
        <v>220</v>
      </c>
      <c r="E156" s="1">
        <v>45366</v>
      </c>
      <c r="F156">
        <v>12</v>
      </c>
      <c r="G156">
        <v>3</v>
      </c>
      <c r="H156">
        <v>0</v>
      </c>
      <c r="I156" t="s">
        <v>545</v>
      </c>
      <c r="J156" t="s">
        <v>29</v>
      </c>
      <c r="K156">
        <v>0</v>
      </c>
      <c r="L156">
        <v>1</v>
      </c>
      <c r="M156" t="s">
        <v>19</v>
      </c>
      <c r="N156">
        <v>600.08000000000004</v>
      </c>
      <c r="O156">
        <v>1</v>
      </c>
      <c r="P156" t="str">
        <f>IF(hotel_booking_cancellation[[#This Row],[is_canceled]],"CANCELLED","BOOKED")</f>
        <v>CANCELLED</v>
      </c>
      <c r="Q156">
        <f>IF(hotel_booking_cancellation[[#This Row],[is_canceled]], 0, 1)</f>
        <v>0</v>
      </c>
      <c r="R156" t="str">
        <f t="shared" si="2"/>
        <v>Other</v>
      </c>
    </row>
    <row r="157" spans="1:18" x14ac:dyDescent="0.25">
      <c r="A157" t="s">
        <v>182</v>
      </c>
      <c r="B157" t="s">
        <v>16</v>
      </c>
      <c r="C157" t="s">
        <v>22</v>
      </c>
      <c r="D157">
        <v>319</v>
      </c>
      <c r="E157" s="1">
        <v>45388</v>
      </c>
      <c r="F157">
        <v>8</v>
      </c>
      <c r="G157">
        <v>1</v>
      </c>
      <c r="H157">
        <v>3</v>
      </c>
      <c r="I157" t="s">
        <v>546</v>
      </c>
      <c r="J157" t="s">
        <v>29</v>
      </c>
      <c r="K157">
        <v>0</v>
      </c>
      <c r="L157">
        <v>2</v>
      </c>
      <c r="M157" t="s">
        <v>19</v>
      </c>
      <c r="N157">
        <v>417.9</v>
      </c>
      <c r="O157">
        <v>0</v>
      </c>
      <c r="P157" t="str">
        <f>IF(hotel_booking_cancellation[[#This Row],[is_canceled]],"CANCELLED","BOOKED")</f>
        <v>BOOKED</v>
      </c>
      <c r="Q157">
        <f>IF(hotel_booking_cancellation[[#This Row],[is_canceled]], 0, 1)</f>
        <v>1</v>
      </c>
      <c r="R157" t="str">
        <f t="shared" si="2"/>
        <v>Corporate</v>
      </c>
    </row>
    <row r="158" spans="1:18" x14ac:dyDescent="0.25">
      <c r="A158" t="s">
        <v>183</v>
      </c>
      <c r="B158" t="s">
        <v>21</v>
      </c>
      <c r="C158" t="s">
        <v>25</v>
      </c>
      <c r="D158">
        <v>126</v>
      </c>
      <c r="E158" s="1">
        <v>45314</v>
      </c>
      <c r="F158">
        <v>8</v>
      </c>
      <c r="G158">
        <v>3</v>
      </c>
      <c r="H158">
        <v>2</v>
      </c>
      <c r="I158" t="s">
        <v>546</v>
      </c>
      <c r="J158" t="s">
        <v>29</v>
      </c>
      <c r="K158">
        <v>3</v>
      </c>
      <c r="L158">
        <v>0</v>
      </c>
      <c r="M158" t="s">
        <v>19</v>
      </c>
      <c r="N158">
        <v>374.45</v>
      </c>
      <c r="O158">
        <v>0</v>
      </c>
      <c r="P158" t="str">
        <f>IF(hotel_booking_cancellation[[#This Row],[is_canceled]],"CANCELLED","BOOKED")</f>
        <v>BOOKED</v>
      </c>
      <c r="Q158">
        <f>IF(hotel_booking_cancellation[[#This Row],[is_canceled]], 0, 1)</f>
        <v>1</v>
      </c>
      <c r="R158" t="str">
        <f t="shared" si="2"/>
        <v>Other</v>
      </c>
    </row>
    <row r="159" spans="1:18" x14ac:dyDescent="0.25">
      <c r="A159" t="s">
        <v>184</v>
      </c>
      <c r="B159" t="s">
        <v>21</v>
      </c>
      <c r="C159" t="s">
        <v>25</v>
      </c>
      <c r="D159">
        <v>89</v>
      </c>
      <c r="E159" s="1">
        <v>45516</v>
      </c>
      <c r="F159">
        <v>5</v>
      </c>
      <c r="G159">
        <v>4</v>
      </c>
      <c r="H159">
        <v>2</v>
      </c>
      <c r="I159" t="s">
        <v>545</v>
      </c>
      <c r="J159" t="s">
        <v>23</v>
      </c>
      <c r="K159">
        <v>0</v>
      </c>
      <c r="L159">
        <v>2</v>
      </c>
      <c r="M159" t="s">
        <v>19</v>
      </c>
      <c r="N159">
        <v>897.79</v>
      </c>
      <c r="O159">
        <v>1</v>
      </c>
      <c r="P159" t="str">
        <f>IF(hotel_booking_cancellation[[#This Row],[is_canceled]],"CANCELLED","BOOKED")</f>
        <v>CANCELLED</v>
      </c>
      <c r="Q159">
        <f>IF(hotel_booking_cancellation[[#This Row],[is_canceled]], 0, 1)</f>
        <v>0</v>
      </c>
      <c r="R159" t="str">
        <f t="shared" si="2"/>
        <v>Other</v>
      </c>
    </row>
    <row r="160" spans="1:18" x14ac:dyDescent="0.25">
      <c r="A160" t="s">
        <v>185</v>
      </c>
      <c r="B160" t="s">
        <v>16</v>
      </c>
      <c r="C160" t="s">
        <v>25</v>
      </c>
      <c r="D160">
        <v>55</v>
      </c>
      <c r="E160" s="1">
        <v>45474</v>
      </c>
      <c r="F160">
        <v>12</v>
      </c>
      <c r="G160">
        <v>3</v>
      </c>
      <c r="H160">
        <v>1</v>
      </c>
      <c r="I160" t="s">
        <v>547</v>
      </c>
      <c r="J160" t="s">
        <v>27</v>
      </c>
      <c r="K160">
        <v>2</v>
      </c>
      <c r="L160">
        <v>5</v>
      </c>
      <c r="M160" t="s">
        <v>19</v>
      </c>
      <c r="N160">
        <v>993.54</v>
      </c>
      <c r="O160">
        <v>0</v>
      </c>
      <c r="P160" t="str">
        <f>IF(hotel_booking_cancellation[[#This Row],[is_canceled]],"CANCELLED","BOOKED")</f>
        <v>BOOKED</v>
      </c>
      <c r="Q160">
        <f>IF(hotel_booking_cancellation[[#This Row],[is_canceled]], 0, 1)</f>
        <v>1</v>
      </c>
      <c r="R160" t="str">
        <f t="shared" si="2"/>
        <v>Other</v>
      </c>
    </row>
    <row r="161" spans="1:18" x14ac:dyDescent="0.25">
      <c r="A161" t="s">
        <v>186</v>
      </c>
      <c r="B161" t="s">
        <v>16</v>
      </c>
      <c r="C161" t="s">
        <v>25</v>
      </c>
      <c r="D161">
        <v>224</v>
      </c>
      <c r="E161" s="1">
        <v>45627</v>
      </c>
      <c r="F161">
        <v>1</v>
      </c>
      <c r="G161">
        <v>2</v>
      </c>
      <c r="H161">
        <v>3</v>
      </c>
      <c r="I161" t="s">
        <v>545</v>
      </c>
      <c r="J161" t="s">
        <v>31</v>
      </c>
      <c r="K161">
        <v>0</v>
      </c>
      <c r="L161">
        <v>0</v>
      </c>
      <c r="M161" t="s">
        <v>19</v>
      </c>
      <c r="N161">
        <v>104.08</v>
      </c>
      <c r="O161">
        <v>0</v>
      </c>
      <c r="P161" t="str">
        <f>IF(hotel_booking_cancellation[[#This Row],[is_canceled]],"CANCELLED","BOOKED")</f>
        <v>BOOKED</v>
      </c>
      <c r="Q161">
        <f>IF(hotel_booking_cancellation[[#This Row],[is_canceled]], 0, 1)</f>
        <v>1</v>
      </c>
      <c r="R161" t="str">
        <f t="shared" si="2"/>
        <v>Other</v>
      </c>
    </row>
    <row r="162" spans="1:18" x14ac:dyDescent="0.25">
      <c r="A162" t="s">
        <v>187</v>
      </c>
      <c r="B162" t="s">
        <v>21</v>
      </c>
      <c r="C162" t="s">
        <v>22</v>
      </c>
      <c r="D162">
        <v>221</v>
      </c>
      <c r="E162" s="1">
        <v>45336</v>
      </c>
      <c r="F162">
        <v>7</v>
      </c>
      <c r="G162">
        <v>3</v>
      </c>
      <c r="H162">
        <v>0</v>
      </c>
      <c r="I162" t="s">
        <v>546</v>
      </c>
      <c r="J162" t="s">
        <v>31</v>
      </c>
      <c r="K162">
        <v>3</v>
      </c>
      <c r="L162">
        <v>3</v>
      </c>
      <c r="M162" t="s">
        <v>19</v>
      </c>
      <c r="N162">
        <v>483.84</v>
      </c>
      <c r="O162">
        <v>1</v>
      </c>
      <c r="P162" t="str">
        <f>IF(hotel_booking_cancellation[[#This Row],[is_canceled]],"CANCELLED","BOOKED")</f>
        <v>CANCELLED</v>
      </c>
      <c r="Q162">
        <f>IF(hotel_booking_cancellation[[#This Row],[is_canceled]], 0, 1)</f>
        <v>0</v>
      </c>
      <c r="R162" t="str">
        <f t="shared" si="2"/>
        <v>Corporate</v>
      </c>
    </row>
    <row r="163" spans="1:18" x14ac:dyDescent="0.25">
      <c r="A163" t="s">
        <v>188</v>
      </c>
      <c r="B163" t="s">
        <v>21</v>
      </c>
      <c r="C163" t="s">
        <v>22</v>
      </c>
      <c r="D163">
        <v>198</v>
      </c>
      <c r="E163" s="1">
        <v>45450</v>
      </c>
      <c r="F163">
        <v>10</v>
      </c>
      <c r="G163">
        <v>1</v>
      </c>
      <c r="H163">
        <v>0</v>
      </c>
      <c r="I163" t="s">
        <v>548</v>
      </c>
      <c r="J163" t="s">
        <v>29</v>
      </c>
      <c r="K163">
        <v>1</v>
      </c>
      <c r="L163">
        <v>3</v>
      </c>
      <c r="M163" t="s">
        <v>19</v>
      </c>
      <c r="N163">
        <v>127.63</v>
      </c>
      <c r="O163">
        <v>1</v>
      </c>
      <c r="P163" t="str">
        <f>IF(hotel_booking_cancellation[[#This Row],[is_canceled]],"CANCELLED","BOOKED")</f>
        <v>CANCELLED</v>
      </c>
      <c r="Q163">
        <f>IF(hotel_booking_cancellation[[#This Row],[is_canceled]], 0, 1)</f>
        <v>0</v>
      </c>
      <c r="R163" t="str">
        <f t="shared" si="2"/>
        <v>Corporate</v>
      </c>
    </row>
    <row r="164" spans="1:18" x14ac:dyDescent="0.25">
      <c r="A164" t="s">
        <v>189</v>
      </c>
      <c r="B164" t="s">
        <v>21</v>
      </c>
      <c r="C164" t="s">
        <v>25</v>
      </c>
      <c r="D164">
        <v>30</v>
      </c>
      <c r="E164" s="1">
        <v>45530</v>
      </c>
      <c r="F164">
        <v>3</v>
      </c>
      <c r="G164">
        <v>4</v>
      </c>
      <c r="H164">
        <v>1</v>
      </c>
      <c r="I164" t="s">
        <v>547</v>
      </c>
      <c r="J164" t="s">
        <v>31</v>
      </c>
      <c r="K164">
        <v>2</v>
      </c>
      <c r="L164">
        <v>2</v>
      </c>
      <c r="M164" t="s">
        <v>19</v>
      </c>
      <c r="N164">
        <v>411.95</v>
      </c>
      <c r="O164">
        <v>0</v>
      </c>
      <c r="P164" t="str">
        <f>IF(hotel_booking_cancellation[[#This Row],[is_canceled]],"CANCELLED","BOOKED")</f>
        <v>BOOKED</v>
      </c>
      <c r="Q164">
        <f>IF(hotel_booking_cancellation[[#This Row],[is_canceled]], 0, 1)</f>
        <v>1</v>
      </c>
      <c r="R164" t="str">
        <f t="shared" si="2"/>
        <v>Other</v>
      </c>
    </row>
    <row r="165" spans="1:18" x14ac:dyDescent="0.25">
      <c r="A165" t="s">
        <v>190</v>
      </c>
      <c r="B165" t="s">
        <v>21</v>
      </c>
      <c r="C165" t="s">
        <v>22</v>
      </c>
      <c r="D165">
        <v>212</v>
      </c>
      <c r="E165" s="1">
        <v>45539</v>
      </c>
      <c r="F165">
        <v>12</v>
      </c>
      <c r="G165">
        <v>4</v>
      </c>
      <c r="H165">
        <v>3</v>
      </c>
      <c r="I165" t="s">
        <v>546</v>
      </c>
      <c r="J165" t="s">
        <v>18</v>
      </c>
      <c r="K165">
        <v>3</v>
      </c>
      <c r="L165">
        <v>0</v>
      </c>
      <c r="M165" t="s">
        <v>19</v>
      </c>
      <c r="N165">
        <v>861.09</v>
      </c>
      <c r="O165">
        <v>0</v>
      </c>
      <c r="P165" t="str">
        <f>IF(hotel_booking_cancellation[[#This Row],[is_canceled]],"CANCELLED","BOOKED")</f>
        <v>BOOKED</v>
      </c>
      <c r="Q165">
        <f>IF(hotel_booking_cancellation[[#This Row],[is_canceled]], 0, 1)</f>
        <v>1</v>
      </c>
      <c r="R165" t="str">
        <f t="shared" si="2"/>
        <v>Corporate</v>
      </c>
    </row>
    <row r="166" spans="1:18" x14ac:dyDescent="0.25">
      <c r="A166" t="s">
        <v>191</v>
      </c>
      <c r="B166" t="s">
        <v>21</v>
      </c>
      <c r="C166" t="s">
        <v>22</v>
      </c>
      <c r="D166">
        <v>212</v>
      </c>
      <c r="E166" s="1">
        <v>45532</v>
      </c>
      <c r="F166">
        <v>14</v>
      </c>
      <c r="G166">
        <v>2</v>
      </c>
      <c r="H166">
        <v>3</v>
      </c>
      <c r="I166" t="s">
        <v>547</v>
      </c>
      <c r="J166" t="s">
        <v>23</v>
      </c>
      <c r="K166">
        <v>3</v>
      </c>
      <c r="L166">
        <v>5</v>
      </c>
      <c r="M166" t="s">
        <v>19</v>
      </c>
      <c r="N166">
        <v>700.63</v>
      </c>
      <c r="O166">
        <v>0</v>
      </c>
      <c r="P166" t="str">
        <f>IF(hotel_booking_cancellation[[#This Row],[is_canceled]],"CANCELLED","BOOKED")</f>
        <v>BOOKED</v>
      </c>
      <c r="Q166">
        <f>IF(hotel_booking_cancellation[[#This Row],[is_canceled]], 0, 1)</f>
        <v>1</v>
      </c>
      <c r="R166" t="str">
        <f t="shared" si="2"/>
        <v>Corporate</v>
      </c>
    </row>
    <row r="167" spans="1:18" x14ac:dyDescent="0.25">
      <c r="A167" t="s">
        <v>192</v>
      </c>
      <c r="B167" t="s">
        <v>16</v>
      </c>
      <c r="C167" t="s">
        <v>35</v>
      </c>
      <c r="D167">
        <v>230</v>
      </c>
      <c r="E167" s="1">
        <v>45446</v>
      </c>
      <c r="F167">
        <v>4</v>
      </c>
      <c r="G167">
        <v>2</v>
      </c>
      <c r="H167">
        <v>2</v>
      </c>
      <c r="I167" t="s">
        <v>545</v>
      </c>
      <c r="J167" t="s">
        <v>18</v>
      </c>
      <c r="K167">
        <v>1</v>
      </c>
      <c r="L167">
        <v>3</v>
      </c>
      <c r="M167" t="s">
        <v>19</v>
      </c>
      <c r="N167">
        <v>485.71</v>
      </c>
      <c r="O167">
        <v>1</v>
      </c>
      <c r="P167" t="str">
        <f>IF(hotel_booking_cancellation[[#This Row],[is_canceled]],"CANCELLED","BOOKED")</f>
        <v>CANCELLED</v>
      </c>
      <c r="Q167">
        <f>IF(hotel_booking_cancellation[[#This Row],[is_canceled]], 0, 1)</f>
        <v>0</v>
      </c>
      <c r="R167" t="str">
        <f t="shared" si="2"/>
        <v>Online Travel Agent (OTA)</v>
      </c>
    </row>
    <row r="168" spans="1:18" x14ac:dyDescent="0.25">
      <c r="A168" t="s">
        <v>193</v>
      </c>
      <c r="B168" t="s">
        <v>16</v>
      </c>
      <c r="C168" t="s">
        <v>35</v>
      </c>
      <c r="D168">
        <v>60</v>
      </c>
      <c r="E168" s="1">
        <v>45580</v>
      </c>
      <c r="F168">
        <v>10</v>
      </c>
      <c r="G168">
        <v>3</v>
      </c>
      <c r="H168">
        <v>3</v>
      </c>
      <c r="I168" t="s">
        <v>545</v>
      </c>
      <c r="J168" t="s">
        <v>27</v>
      </c>
      <c r="K168">
        <v>3</v>
      </c>
      <c r="L168">
        <v>0</v>
      </c>
      <c r="M168" t="s">
        <v>19</v>
      </c>
      <c r="N168">
        <v>671.57</v>
      </c>
      <c r="O168">
        <v>0</v>
      </c>
      <c r="P168" t="str">
        <f>IF(hotel_booking_cancellation[[#This Row],[is_canceled]],"CANCELLED","BOOKED")</f>
        <v>BOOKED</v>
      </c>
      <c r="Q168">
        <f>IF(hotel_booking_cancellation[[#This Row],[is_canceled]], 0, 1)</f>
        <v>1</v>
      </c>
      <c r="R168" t="str">
        <f t="shared" si="2"/>
        <v>Other</v>
      </c>
    </row>
    <row r="169" spans="1:18" x14ac:dyDescent="0.25">
      <c r="A169" t="s">
        <v>194</v>
      </c>
      <c r="B169" t="s">
        <v>21</v>
      </c>
      <c r="C169" t="s">
        <v>35</v>
      </c>
      <c r="D169">
        <v>292</v>
      </c>
      <c r="E169" s="1">
        <v>45541</v>
      </c>
      <c r="F169">
        <v>10</v>
      </c>
      <c r="G169">
        <v>1</v>
      </c>
      <c r="H169">
        <v>0</v>
      </c>
      <c r="I169" t="s">
        <v>546</v>
      </c>
      <c r="J169" t="s">
        <v>31</v>
      </c>
      <c r="K169">
        <v>2</v>
      </c>
      <c r="L169">
        <v>3</v>
      </c>
      <c r="M169" t="s">
        <v>19</v>
      </c>
      <c r="N169">
        <v>308.05</v>
      </c>
      <c r="O169">
        <v>1</v>
      </c>
      <c r="P169" t="str">
        <f>IF(hotel_booking_cancellation[[#This Row],[is_canceled]],"CANCELLED","BOOKED")</f>
        <v>CANCELLED</v>
      </c>
      <c r="Q169">
        <f>IF(hotel_booking_cancellation[[#This Row],[is_canceled]], 0, 1)</f>
        <v>0</v>
      </c>
      <c r="R169" t="str">
        <f t="shared" si="2"/>
        <v>Online Travel Agent (OTA)</v>
      </c>
    </row>
    <row r="170" spans="1:18" x14ac:dyDescent="0.25">
      <c r="A170" t="s">
        <v>195</v>
      </c>
      <c r="B170" t="s">
        <v>16</v>
      </c>
      <c r="C170" t="s">
        <v>17</v>
      </c>
      <c r="D170">
        <v>220</v>
      </c>
      <c r="E170" s="1">
        <v>45543</v>
      </c>
      <c r="F170">
        <v>6</v>
      </c>
      <c r="G170">
        <v>1</v>
      </c>
      <c r="H170">
        <v>2</v>
      </c>
      <c r="I170" t="s">
        <v>547</v>
      </c>
      <c r="J170" t="s">
        <v>29</v>
      </c>
      <c r="K170">
        <v>2</v>
      </c>
      <c r="L170">
        <v>0</v>
      </c>
      <c r="M170" t="s">
        <v>19</v>
      </c>
      <c r="N170">
        <v>986.81</v>
      </c>
      <c r="O170">
        <v>1</v>
      </c>
      <c r="P170" t="str">
        <f>IF(hotel_booking_cancellation[[#This Row],[is_canceled]],"CANCELLED","BOOKED")</f>
        <v>CANCELLED</v>
      </c>
      <c r="Q170">
        <f>IF(hotel_booking_cancellation[[#This Row],[is_canceled]], 0, 1)</f>
        <v>0</v>
      </c>
      <c r="R170" t="str">
        <f t="shared" si="2"/>
        <v>Other</v>
      </c>
    </row>
    <row r="171" spans="1:18" x14ac:dyDescent="0.25">
      <c r="A171" t="s">
        <v>196</v>
      </c>
      <c r="B171" t="s">
        <v>21</v>
      </c>
      <c r="C171" t="s">
        <v>22</v>
      </c>
      <c r="D171">
        <v>335</v>
      </c>
      <c r="E171" s="1">
        <v>45629</v>
      </c>
      <c r="F171">
        <v>2</v>
      </c>
      <c r="G171">
        <v>2</v>
      </c>
      <c r="H171">
        <v>3</v>
      </c>
      <c r="I171" t="s">
        <v>545</v>
      </c>
      <c r="J171" t="s">
        <v>23</v>
      </c>
      <c r="K171">
        <v>0</v>
      </c>
      <c r="L171">
        <v>2</v>
      </c>
      <c r="M171" t="s">
        <v>19</v>
      </c>
      <c r="N171">
        <v>434.77</v>
      </c>
      <c r="O171">
        <v>1</v>
      </c>
      <c r="P171" t="str">
        <f>IF(hotel_booking_cancellation[[#This Row],[is_canceled]],"CANCELLED","BOOKED")</f>
        <v>CANCELLED</v>
      </c>
      <c r="Q171">
        <f>IF(hotel_booking_cancellation[[#This Row],[is_canceled]], 0, 1)</f>
        <v>0</v>
      </c>
      <c r="R171" t="str">
        <f t="shared" si="2"/>
        <v>Corporate</v>
      </c>
    </row>
    <row r="172" spans="1:18" x14ac:dyDescent="0.25">
      <c r="A172" t="s">
        <v>197</v>
      </c>
      <c r="B172" t="s">
        <v>21</v>
      </c>
      <c r="C172" t="s">
        <v>17</v>
      </c>
      <c r="D172">
        <v>42</v>
      </c>
      <c r="E172" s="1">
        <v>45432</v>
      </c>
      <c r="F172">
        <v>1</v>
      </c>
      <c r="G172">
        <v>1</v>
      </c>
      <c r="H172">
        <v>0</v>
      </c>
      <c r="I172" t="s">
        <v>546</v>
      </c>
      <c r="J172" t="s">
        <v>31</v>
      </c>
      <c r="K172">
        <v>0</v>
      </c>
      <c r="L172">
        <v>1</v>
      </c>
      <c r="M172" t="s">
        <v>19</v>
      </c>
      <c r="N172">
        <v>564.19000000000005</v>
      </c>
      <c r="O172">
        <v>0</v>
      </c>
      <c r="P172" t="str">
        <f>IF(hotel_booking_cancellation[[#This Row],[is_canceled]],"CANCELLED","BOOKED")</f>
        <v>BOOKED</v>
      </c>
      <c r="Q172">
        <f>IF(hotel_booking_cancellation[[#This Row],[is_canceled]], 0, 1)</f>
        <v>1</v>
      </c>
      <c r="R172" t="str">
        <f t="shared" si="2"/>
        <v>Group Booking</v>
      </c>
    </row>
    <row r="173" spans="1:18" x14ac:dyDescent="0.25">
      <c r="A173" t="s">
        <v>198</v>
      </c>
      <c r="B173" t="s">
        <v>21</v>
      </c>
      <c r="C173" t="s">
        <v>25</v>
      </c>
      <c r="D173">
        <v>222</v>
      </c>
      <c r="E173" s="1">
        <v>45463</v>
      </c>
      <c r="F173">
        <v>11</v>
      </c>
      <c r="G173">
        <v>1</v>
      </c>
      <c r="H173">
        <v>0</v>
      </c>
      <c r="I173" t="s">
        <v>548</v>
      </c>
      <c r="J173" t="s">
        <v>23</v>
      </c>
      <c r="K173">
        <v>3</v>
      </c>
      <c r="L173">
        <v>1</v>
      </c>
      <c r="M173" t="s">
        <v>19</v>
      </c>
      <c r="N173">
        <v>929.6</v>
      </c>
      <c r="O173">
        <v>1</v>
      </c>
      <c r="P173" t="str">
        <f>IF(hotel_booking_cancellation[[#This Row],[is_canceled]],"CANCELLED","BOOKED")</f>
        <v>CANCELLED</v>
      </c>
      <c r="Q173">
        <f>IF(hotel_booking_cancellation[[#This Row],[is_canceled]], 0, 1)</f>
        <v>0</v>
      </c>
      <c r="R173" t="str">
        <f t="shared" si="2"/>
        <v>Other</v>
      </c>
    </row>
    <row r="174" spans="1:18" x14ac:dyDescent="0.25">
      <c r="A174" t="s">
        <v>199</v>
      </c>
      <c r="B174" t="s">
        <v>16</v>
      </c>
      <c r="C174" t="s">
        <v>17</v>
      </c>
      <c r="D174">
        <v>90</v>
      </c>
      <c r="E174" s="1">
        <v>45403</v>
      </c>
      <c r="F174">
        <v>9</v>
      </c>
      <c r="G174">
        <v>1</v>
      </c>
      <c r="H174">
        <v>3</v>
      </c>
      <c r="I174" t="s">
        <v>545</v>
      </c>
      <c r="J174" t="s">
        <v>31</v>
      </c>
      <c r="K174">
        <v>3</v>
      </c>
      <c r="L174">
        <v>0</v>
      </c>
      <c r="M174" t="s">
        <v>19</v>
      </c>
      <c r="N174">
        <v>735.77</v>
      </c>
      <c r="O174">
        <v>1</v>
      </c>
      <c r="P174" t="str">
        <f>IF(hotel_booking_cancellation[[#This Row],[is_canceled]],"CANCELLED","BOOKED")</f>
        <v>CANCELLED</v>
      </c>
      <c r="Q174">
        <f>IF(hotel_booking_cancellation[[#This Row],[is_canceled]], 0, 1)</f>
        <v>0</v>
      </c>
      <c r="R174" t="str">
        <f t="shared" si="2"/>
        <v>Group Booking</v>
      </c>
    </row>
    <row r="175" spans="1:18" x14ac:dyDescent="0.25">
      <c r="A175" t="s">
        <v>200</v>
      </c>
      <c r="B175" t="s">
        <v>21</v>
      </c>
      <c r="C175" t="s">
        <v>22</v>
      </c>
      <c r="D175">
        <v>248</v>
      </c>
      <c r="E175" s="1">
        <v>45398</v>
      </c>
      <c r="F175">
        <v>7</v>
      </c>
      <c r="G175">
        <v>1</v>
      </c>
      <c r="H175">
        <v>2</v>
      </c>
      <c r="I175" t="s">
        <v>547</v>
      </c>
      <c r="J175" t="s">
        <v>31</v>
      </c>
      <c r="K175">
        <v>0</v>
      </c>
      <c r="L175">
        <v>4</v>
      </c>
      <c r="M175" t="s">
        <v>19</v>
      </c>
      <c r="N175">
        <v>487.82</v>
      </c>
      <c r="O175">
        <v>0</v>
      </c>
      <c r="P175" t="str">
        <f>IF(hotel_booking_cancellation[[#This Row],[is_canceled]],"CANCELLED","BOOKED")</f>
        <v>BOOKED</v>
      </c>
      <c r="Q175">
        <f>IF(hotel_booking_cancellation[[#This Row],[is_canceled]], 0, 1)</f>
        <v>1</v>
      </c>
      <c r="R175" t="str">
        <f t="shared" si="2"/>
        <v>Corporate</v>
      </c>
    </row>
    <row r="176" spans="1:18" x14ac:dyDescent="0.25">
      <c r="A176" t="s">
        <v>201</v>
      </c>
      <c r="B176" t="s">
        <v>16</v>
      </c>
      <c r="C176" t="s">
        <v>25</v>
      </c>
      <c r="D176">
        <v>155</v>
      </c>
      <c r="E176" s="1">
        <v>45467</v>
      </c>
      <c r="F176">
        <v>14</v>
      </c>
      <c r="G176">
        <v>2</v>
      </c>
      <c r="H176">
        <v>0</v>
      </c>
      <c r="I176" t="s">
        <v>547</v>
      </c>
      <c r="J176" t="s">
        <v>27</v>
      </c>
      <c r="K176">
        <v>0</v>
      </c>
      <c r="L176">
        <v>3</v>
      </c>
      <c r="M176" t="s">
        <v>19</v>
      </c>
      <c r="N176">
        <v>828.81</v>
      </c>
      <c r="O176">
        <v>1</v>
      </c>
      <c r="P176" t="str">
        <f>IF(hotel_booking_cancellation[[#This Row],[is_canceled]],"CANCELLED","BOOKED")</f>
        <v>CANCELLED</v>
      </c>
      <c r="Q176">
        <f>IF(hotel_booking_cancellation[[#This Row],[is_canceled]], 0, 1)</f>
        <v>0</v>
      </c>
      <c r="R176" t="str">
        <f t="shared" si="2"/>
        <v>Other</v>
      </c>
    </row>
    <row r="177" spans="1:18" x14ac:dyDescent="0.25">
      <c r="A177" t="s">
        <v>202</v>
      </c>
      <c r="B177" t="s">
        <v>21</v>
      </c>
      <c r="C177" t="s">
        <v>22</v>
      </c>
      <c r="D177">
        <v>99</v>
      </c>
      <c r="E177" s="1">
        <v>45618</v>
      </c>
      <c r="F177">
        <v>3</v>
      </c>
      <c r="G177">
        <v>1</v>
      </c>
      <c r="H177">
        <v>1</v>
      </c>
      <c r="I177" t="s">
        <v>546</v>
      </c>
      <c r="J177" t="s">
        <v>31</v>
      </c>
      <c r="K177">
        <v>2</v>
      </c>
      <c r="L177">
        <v>1</v>
      </c>
      <c r="M177" t="s">
        <v>19</v>
      </c>
      <c r="N177">
        <v>526.70000000000005</v>
      </c>
      <c r="O177">
        <v>1</v>
      </c>
      <c r="P177" t="str">
        <f>IF(hotel_booking_cancellation[[#This Row],[is_canceled]],"CANCELLED","BOOKED")</f>
        <v>CANCELLED</v>
      </c>
      <c r="Q177">
        <f>IF(hotel_booking_cancellation[[#This Row],[is_canceled]], 0, 1)</f>
        <v>0</v>
      </c>
      <c r="R177" t="str">
        <f t="shared" si="2"/>
        <v>Other</v>
      </c>
    </row>
    <row r="178" spans="1:18" x14ac:dyDescent="0.25">
      <c r="A178" t="s">
        <v>203</v>
      </c>
      <c r="B178" t="s">
        <v>21</v>
      </c>
      <c r="C178" t="s">
        <v>25</v>
      </c>
      <c r="D178">
        <v>42</v>
      </c>
      <c r="E178" s="1">
        <v>45574</v>
      </c>
      <c r="F178">
        <v>4</v>
      </c>
      <c r="G178">
        <v>2</v>
      </c>
      <c r="H178">
        <v>0</v>
      </c>
      <c r="I178" t="s">
        <v>547</v>
      </c>
      <c r="J178" t="s">
        <v>31</v>
      </c>
      <c r="K178">
        <v>0</v>
      </c>
      <c r="L178">
        <v>1</v>
      </c>
      <c r="M178" t="s">
        <v>19</v>
      </c>
      <c r="N178">
        <v>737.32</v>
      </c>
      <c r="O178">
        <v>0</v>
      </c>
      <c r="P178" t="str">
        <f>IF(hotel_booking_cancellation[[#This Row],[is_canceled]],"CANCELLED","BOOKED")</f>
        <v>BOOKED</v>
      </c>
      <c r="Q178">
        <f>IF(hotel_booking_cancellation[[#This Row],[is_canceled]], 0, 1)</f>
        <v>1</v>
      </c>
      <c r="R178" t="str">
        <f t="shared" si="2"/>
        <v>Other</v>
      </c>
    </row>
    <row r="179" spans="1:18" x14ac:dyDescent="0.25">
      <c r="A179" t="s">
        <v>204</v>
      </c>
      <c r="B179" t="s">
        <v>21</v>
      </c>
      <c r="C179" t="s">
        <v>35</v>
      </c>
      <c r="D179">
        <v>153</v>
      </c>
      <c r="E179" s="1">
        <v>45621</v>
      </c>
      <c r="F179">
        <v>4</v>
      </c>
      <c r="G179">
        <v>3</v>
      </c>
      <c r="H179">
        <v>1</v>
      </c>
      <c r="I179" t="s">
        <v>547</v>
      </c>
      <c r="J179" t="s">
        <v>27</v>
      </c>
      <c r="K179">
        <v>3</v>
      </c>
      <c r="L179">
        <v>4</v>
      </c>
      <c r="M179" t="s">
        <v>19</v>
      </c>
      <c r="N179">
        <v>160.77000000000001</v>
      </c>
      <c r="O179">
        <v>0</v>
      </c>
      <c r="P179" t="str">
        <f>IF(hotel_booking_cancellation[[#This Row],[is_canceled]],"CANCELLED","BOOKED")</f>
        <v>BOOKED</v>
      </c>
      <c r="Q179">
        <f>IF(hotel_booking_cancellation[[#This Row],[is_canceled]], 0, 1)</f>
        <v>1</v>
      </c>
      <c r="R179" t="str">
        <f t="shared" si="2"/>
        <v>Online Travel Agent (OTA)</v>
      </c>
    </row>
    <row r="180" spans="1:18" x14ac:dyDescent="0.25">
      <c r="A180" t="s">
        <v>205</v>
      </c>
      <c r="B180" t="s">
        <v>21</v>
      </c>
      <c r="C180" t="s">
        <v>22</v>
      </c>
      <c r="D180">
        <v>197</v>
      </c>
      <c r="E180" s="1">
        <v>45623</v>
      </c>
      <c r="F180">
        <v>10</v>
      </c>
      <c r="G180">
        <v>1</v>
      </c>
      <c r="H180">
        <v>3</v>
      </c>
      <c r="I180" t="s">
        <v>546</v>
      </c>
      <c r="J180" t="s">
        <v>23</v>
      </c>
      <c r="K180">
        <v>0</v>
      </c>
      <c r="L180">
        <v>0</v>
      </c>
      <c r="M180" t="s">
        <v>206</v>
      </c>
      <c r="N180">
        <v>776.72</v>
      </c>
      <c r="O180">
        <v>0</v>
      </c>
      <c r="P180" t="str">
        <f>IF(hotel_booking_cancellation[[#This Row],[is_canceled]],"CANCELLED","BOOKED")</f>
        <v>BOOKED</v>
      </c>
      <c r="Q180">
        <f>IF(hotel_booking_cancellation[[#This Row],[is_canceled]], 0, 1)</f>
        <v>1</v>
      </c>
      <c r="R180" t="str">
        <f t="shared" si="2"/>
        <v>Corporate</v>
      </c>
    </row>
    <row r="181" spans="1:18" x14ac:dyDescent="0.25">
      <c r="A181" t="s">
        <v>207</v>
      </c>
      <c r="B181" t="s">
        <v>21</v>
      </c>
      <c r="C181" t="s">
        <v>25</v>
      </c>
      <c r="D181">
        <v>185</v>
      </c>
      <c r="E181" s="1">
        <v>45578</v>
      </c>
      <c r="F181">
        <v>14</v>
      </c>
      <c r="G181">
        <v>2</v>
      </c>
      <c r="H181">
        <v>3</v>
      </c>
      <c r="I181" t="s">
        <v>547</v>
      </c>
      <c r="J181" t="s">
        <v>31</v>
      </c>
      <c r="K181">
        <v>0</v>
      </c>
      <c r="L181">
        <v>5</v>
      </c>
      <c r="M181" t="s">
        <v>206</v>
      </c>
      <c r="N181">
        <v>642.71</v>
      </c>
      <c r="O181">
        <v>0</v>
      </c>
      <c r="P181" t="str">
        <f>IF(hotel_booking_cancellation[[#This Row],[is_canceled]],"CANCELLED","BOOKED")</f>
        <v>BOOKED</v>
      </c>
      <c r="Q181">
        <f>IF(hotel_booking_cancellation[[#This Row],[is_canceled]], 0, 1)</f>
        <v>1</v>
      </c>
      <c r="R181" t="str">
        <f t="shared" si="2"/>
        <v>Other</v>
      </c>
    </row>
    <row r="182" spans="1:18" x14ac:dyDescent="0.25">
      <c r="A182" t="s">
        <v>208</v>
      </c>
      <c r="B182" t="s">
        <v>21</v>
      </c>
      <c r="C182" t="s">
        <v>25</v>
      </c>
      <c r="D182">
        <v>94</v>
      </c>
      <c r="E182" s="1">
        <v>45440</v>
      </c>
      <c r="F182">
        <v>2</v>
      </c>
      <c r="G182">
        <v>3</v>
      </c>
      <c r="H182">
        <v>2</v>
      </c>
      <c r="I182" t="s">
        <v>545</v>
      </c>
      <c r="J182" t="s">
        <v>18</v>
      </c>
      <c r="K182">
        <v>0</v>
      </c>
      <c r="L182">
        <v>2</v>
      </c>
      <c r="M182" t="s">
        <v>206</v>
      </c>
      <c r="N182">
        <v>455.49</v>
      </c>
      <c r="O182">
        <v>0</v>
      </c>
      <c r="P182" t="str">
        <f>IF(hotel_booking_cancellation[[#This Row],[is_canceled]],"CANCELLED","BOOKED")</f>
        <v>BOOKED</v>
      </c>
      <c r="Q182">
        <f>IF(hotel_booking_cancellation[[#This Row],[is_canceled]], 0, 1)</f>
        <v>1</v>
      </c>
      <c r="R182" t="str">
        <f t="shared" si="2"/>
        <v>Other</v>
      </c>
    </row>
    <row r="183" spans="1:18" x14ac:dyDescent="0.25">
      <c r="A183" t="s">
        <v>209</v>
      </c>
      <c r="B183" t="s">
        <v>16</v>
      </c>
      <c r="C183" t="s">
        <v>25</v>
      </c>
      <c r="D183">
        <v>326</v>
      </c>
      <c r="E183" s="1">
        <v>45498</v>
      </c>
      <c r="F183">
        <v>7</v>
      </c>
      <c r="G183">
        <v>1</v>
      </c>
      <c r="H183">
        <v>1</v>
      </c>
      <c r="I183" t="s">
        <v>547</v>
      </c>
      <c r="J183" t="s">
        <v>23</v>
      </c>
      <c r="K183">
        <v>0</v>
      </c>
      <c r="L183">
        <v>2</v>
      </c>
      <c r="M183" t="s">
        <v>206</v>
      </c>
      <c r="N183">
        <v>256.68</v>
      </c>
      <c r="O183">
        <v>0</v>
      </c>
      <c r="P183" t="str">
        <f>IF(hotel_booking_cancellation[[#This Row],[is_canceled]],"CANCELLED","BOOKED")</f>
        <v>BOOKED</v>
      </c>
      <c r="Q183">
        <f>IF(hotel_booking_cancellation[[#This Row],[is_canceled]], 0, 1)</f>
        <v>1</v>
      </c>
      <c r="R183" t="str">
        <f t="shared" si="2"/>
        <v>Other</v>
      </c>
    </row>
    <row r="184" spans="1:18" x14ac:dyDescent="0.25">
      <c r="A184" t="s">
        <v>210</v>
      </c>
      <c r="B184" t="s">
        <v>16</v>
      </c>
      <c r="C184" t="s">
        <v>25</v>
      </c>
      <c r="D184">
        <v>240</v>
      </c>
      <c r="E184" s="1">
        <v>45374</v>
      </c>
      <c r="F184">
        <v>4</v>
      </c>
      <c r="G184">
        <v>3</v>
      </c>
      <c r="H184">
        <v>3</v>
      </c>
      <c r="I184" t="s">
        <v>546</v>
      </c>
      <c r="J184" t="s">
        <v>18</v>
      </c>
      <c r="K184">
        <v>2</v>
      </c>
      <c r="L184">
        <v>0</v>
      </c>
      <c r="M184" t="s">
        <v>206</v>
      </c>
      <c r="N184">
        <v>707.01</v>
      </c>
      <c r="O184">
        <v>1</v>
      </c>
      <c r="P184" t="str">
        <f>IF(hotel_booking_cancellation[[#This Row],[is_canceled]],"CANCELLED","BOOKED")</f>
        <v>CANCELLED</v>
      </c>
      <c r="Q184">
        <f>IF(hotel_booking_cancellation[[#This Row],[is_canceled]], 0, 1)</f>
        <v>0</v>
      </c>
      <c r="R184" t="str">
        <f t="shared" si="2"/>
        <v>Other</v>
      </c>
    </row>
    <row r="185" spans="1:18" x14ac:dyDescent="0.25">
      <c r="A185" t="s">
        <v>211</v>
      </c>
      <c r="B185" t="s">
        <v>21</v>
      </c>
      <c r="C185" t="s">
        <v>35</v>
      </c>
      <c r="D185">
        <v>185</v>
      </c>
      <c r="E185" s="1">
        <v>45448</v>
      </c>
      <c r="F185">
        <v>14</v>
      </c>
      <c r="G185">
        <v>3</v>
      </c>
      <c r="H185">
        <v>1</v>
      </c>
      <c r="I185" t="s">
        <v>547</v>
      </c>
      <c r="J185" t="s">
        <v>23</v>
      </c>
      <c r="K185">
        <v>3</v>
      </c>
      <c r="L185">
        <v>1</v>
      </c>
      <c r="M185" t="s">
        <v>206</v>
      </c>
      <c r="N185">
        <v>528.54</v>
      </c>
      <c r="O185">
        <v>0</v>
      </c>
      <c r="P185" t="str">
        <f>IF(hotel_booking_cancellation[[#This Row],[is_canceled]],"CANCELLED","BOOKED")</f>
        <v>BOOKED</v>
      </c>
      <c r="Q185">
        <f>IF(hotel_booking_cancellation[[#This Row],[is_canceled]], 0, 1)</f>
        <v>1</v>
      </c>
      <c r="R185" t="str">
        <f t="shared" si="2"/>
        <v>Online Travel Agent (OTA)</v>
      </c>
    </row>
    <row r="186" spans="1:18" x14ac:dyDescent="0.25">
      <c r="A186" t="s">
        <v>212</v>
      </c>
      <c r="B186" t="s">
        <v>16</v>
      </c>
      <c r="C186" t="s">
        <v>25</v>
      </c>
      <c r="D186">
        <v>320</v>
      </c>
      <c r="E186" s="1">
        <v>45553</v>
      </c>
      <c r="F186">
        <v>2</v>
      </c>
      <c r="G186">
        <v>2</v>
      </c>
      <c r="H186">
        <v>3</v>
      </c>
      <c r="I186" t="s">
        <v>547</v>
      </c>
      <c r="J186" t="s">
        <v>23</v>
      </c>
      <c r="K186">
        <v>2</v>
      </c>
      <c r="L186">
        <v>5</v>
      </c>
      <c r="M186" t="s">
        <v>206</v>
      </c>
      <c r="N186">
        <v>859</v>
      </c>
      <c r="O186">
        <v>0</v>
      </c>
      <c r="P186" t="str">
        <f>IF(hotel_booking_cancellation[[#This Row],[is_canceled]],"CANCELLED","BOOKED")</f>
        <v>BOOKED</v>
      </c>
      <c r="Q186">
        <f>IF(hotel_booking_cancellation[[#This Row],[is_canceled]], 0, 1)</f>
        <v>1</v>
      </c>
      <c r="R186" t="str">
        <f t="shared" si="2"/>
        <v>Other</v>
      </c>
    </row>
    <row r="187" spans="1:18" x14ac:dyDescent="0.25">
      <c r="A187" t="s">
        <v>213</v>
      </c>
      <c r="B187" t="s">
        <v>21</v>
      </c>
      <c r="C187" t="s">
        <v>35</v>
      </c>
      <c r="D187">
        <v>10</v>
      </c>
      <c r="E187" s="1">
        <v>45353</v>
      </c>
      <c r="F187">
        <v>5</v>
      </c>
      <c r="G187">
        <v>2</v>
      </c>
      <c r="H187">
        <v>2</v>
      </c>
      <c r="I187" t="s">
        <v>547</v>
      </c>
      <c r="J187" t="s">
        <v>27</v>
      </c>
      <c r="K187">
        <v>1</v>
      </c>
      <c r="L187">
        <v>5</v>
      </c>
      <c r="M187" t="s">
        <v>206</v>
      </c>
      <c r="N187">
        <v>383.93</v>
      </c>
      <c r="O187">
        <v>1</v>
      </c>
      <c r="P187" t="str">
        <f>IF(hotel_booking_cancellation[[#This Row],[is_canceled]],"CANCELLED","BOOKED")</f>
        <v>CANCELLED</v>
      </c>
      <c r="Q187">
        <f>IF(hotel_booking_cancellation[[#This Row],[is_canceled]], 0, 1)</f>
        <v>0</v>
      </c>
      <c r="R187" t="str">
        <f t="shared" si="2"/>
        <v>Direct Booking</v>
      </c>
    </row>
    <row r="188" spans="1:18" x14ac:dyDescent="0.25">
      <c r="A188" t="s">
        <v>214</v>
      </c>
      <c r="B188" t="s">
        <v>21</v>
      </c>
      <c r="C188" t="s">
        <v>35</v>
      </c>
      <c r="D188">
        <v>232</v>
      </c>
      <c r="E188" s="1">
        <v>45341</v>
      </c>
      <c r="F188">
        <v>2</v>
      </c>
      <c r="G188">
        <v>4</v>
      </c>
      <c r="H188">
        <v>2</v>
      </c>
      <c r="I188" t="s">
        <v>547</v>
      </c>
      <c r="J188" t="s">
        <v>27</v>
      </c>
      <c r="K188">
        <v>3</v>
      </c>
      <c r="L188">
        <v>3</v>
      </c>
      <c r="M188" t="s">
        <v>206</v>
      </c>
      <c r="N188">
        <v>521.73</v>
      </c>
      <c r="O188">
        <v>0</v>
      </c>
      <c r="P188" t="str">
        <f>IF(hotel_booking_cancellation[[#This Row],[is_canceled]],"CANCELLED","BOOKED")</f>
        <v>BOOKED</v>
      </c>
      <c r="Q188">
        <f>IF(hotel_booking_cancellation[[#This Row],[is_canceled]], 0, 1)</f>
        <v>1</v>
      </c>
      <c r="R188" t="str">
        <f t="shared" si="2"/>
        <v>Online Travel Agent (OTA)</v>
      </c>
    </row>
    <row r="189" spans="1:18" x14ac:dyDescent="0.25">
      <c r="A189" t="s">
        <v>215</v>
      </c>
      <c r="B189" t="s">
        <v>16</v>
      </c>
      <c r="C189" t="s">
        <v>22</v>
      </c>
      <c r="D189">
        <v>172</v>
      </c>
      <c r="E189" s="1">
        <v>45645</v>
      </c>
      <c r="F189">
        <v>14</v>
      </c>
      <c r="G189">
        <v>2</v>
      </c>
      <c r="H189">
        <v>2</v>
      </c>
      <c r="I189" t="s">
        <v>547</v>
      </c>
      <c r="J189" t="s">
        <v>29</v>
      </c>
      <c r="K189">
        <v>1</v>
      </c>
      <c r="L189">
        <v>2</v>
      </c>
      <c r="M189" t="s">
        <v>206</v>
      </c>
      <c r="N189">
        <v>952.2</v>
      </c>
      <c r="O189">
        <v>0</v>
      </c>
      <c r="P189" t="str">
        <f>IF(hotel_booking_cancellation[[#This Row],[is_canceled]],"CANCELLED","BOOKED")</f>
        <v>BOOKED</v>
      </c>
      <c r="Q189">
        <f>IF(hotel_booking_cancellation[[#This Row],[is_canceled]], 0, 1)</f>
        <v>1</v>
      </c>
      <c r="R189" t="str">
        <f t="shared" si="2"/>
        <v>Corporate</v>
      </c>
    </row>
    <row r="190" spans="1:18" x14ac:dyDescent="0.25">
      <c r="A190" t="s">
        <v>216</v>
      </c>
      <c r="B190" t="s">
        <v>21</v>
      </c>
      <c r="C190" t="s">
        <v>17</v>
      </c>
      <c r="D190">
        <v>289</v>
      </c>
      <c r="E190" s="1">
        <v>45444</v>
      </c>
      <c r="F190">
        <v>7</v>
      </c>
      <c r="G190">
        <v>2</v>
      </c>
      <c r="H190">
        <v>3</v>
      </c>
      <c r="I190" t="s">
        <v>547</v>
      </c>
      <c r="J190" t="s">
        <v>27</v>
      </c>
      <c r="K190">
        <v>1</v>
      </c>
      <c r="L190">
        <v>3</v>
      </c>
      <c r="M190" t="s">
        <v>206</v>
      </c>
      <c r="N190">
        <v>901.89</v>
      </c>
      <c r="O190">
        <v>1</v>
      </c>
      <c r="P190" t="str">
        <f>IF(hotel_booking_cancellation[[#This Row],[is_canceled]],"CANCELLED","BOOKED")</f>
        <v>CANCELLED</v>
      </c>
      <c r="Q190">
        <f>IF(hotel_booking_cancellation[[#This Row],[is_canceled]], 0, 1)</f>
        <v>0</v>
      </c>
      <c r="R190" t="str">
        <f t="shared" si="2"/>
        <v>Other</v>
      </c>
    </row>
    <row r="191" spans="1:18" x14ac:dyDescent="0.25">
      <c r="A191" t="s">
        <v>217</v>
      </c>
      <c r="B191" t="s">
        <v>21</v>
      </c>
      <c r="C191" t="s">
        <v>35</v>
      </c>
      <c r="D191">
        <v>11</v>
      </c>
      <c r="E191" s="1">
        <v>45500</v>
      </c>
      <c r="F191">
        <v>1</v>
      </c>
      <c r="G191">
        <v>1</v>
      </c>
      <c r="H191">
        <v>2</v>
      </c>
      <c r="I191" t="s">
        <v>545</v>
      </c>
      <c r="J191" t="s">
        <v>18</v>
      </c>
      <c r="K191">
        <v>0</v>
      </c>
      <c r="L191">
        <v>3</v>
      </c>
      <c r="M191" t="s">
        <v>206</v>
      </c>
      <c r="N191">
        <v>575.79999999999995</v>
      </c>
      <c r="O191">
        <v>0</v>
      </c>
      <c r="P191" t="str">
        <f>IF(hotel_booking_cancellation[[#This Row],[is_canceled]],"CANCELLED","BOOKED")</f>
        <v>BOOKED</v>
      </c>
      <c r="Q191">
        <f>IF(hotel_booking_cancellation[[#This Row],[is_canceled]], 0, 1)</f>
        <v>1</v>
      </c>
      <c r="R191" t="str">
        <f t="shared" si="2"/>
        <v>Direct Booking</v>
      </c>
    </row>
    <row r="192" spans="1:18" x14ac:dyDescent="0.25">
      <c r="A192" t="s">
        <v>218</v>
      </c>
      <c r="B192" t="s">
        <v>21</v>
      </c>
      <c r="C192" t="s">
        <v>22</v>
      </c>
      <c r="D192">
        <v>219</v>
      </c>
      <c r="E192" s="1">
        <v>45331</v>
      </c>
      <c r="F192">
        <v>11</v>
      </c>
      <c r="G192">
        <v>2</v>
      </c>
      <c r="H192">
        <v>0</v>
      </c>
      <c r="I192" t="s">
        <v>545</v>
      </c>
      <c r="J192" t="s">
        <v>31</v>
      </c>
      <c r="K192">
        <v>2</v>
      </c>
      <c r="L192">
        <v>4</v>
      </c>
      <c r="M192" t="s">
        <v>206</v>
      </c>
      <c r="N192">
        <v>184.29</v>
      </c>
      <c r="O192">
        <v>1</v>
      </c>
      <c r="P192" t="str">
        <f>IF(hotel_booking_cancellation[[#This Row],[is_canceled]],"CANCELLED","BOOKED")</f>
        <v>CANCELLED</v>
      </c>
      <c r="Q192">
        <f>IF(hotel_booking_cancellation[[#This Row],[is_canceled]], 0, 1)</f>
        <v>0</v>
      </c>
      <c r="R192" t="str">
        <f t="shared" si="2"/>
        <v>Corporate</v>
      </c>
    </row>
    <row r="193" spans="1:18" x14ac:dyDescent="0.25">
      <c r="A193" t="s">
        <v>219</v>
      </c>
      <c r="B193" t="s">
        <v>16</v>
      </c>
      <c r="C193" t="s">
        <v>35</v>
      </c>
      <c r="D193">
        <v>204</v>
      </c>
      <c r="E193" s="1">
        <v>45562</v>
      </c>
      <c r="F193">
        <v>8</v>
      </c>
      <c r="G193">
        <v>2</v>
      </c>
      <c r="H193">
        <v>2</v>
      </c>
      <c r="I193" t="s">
        <v>547</v>
      </c>
      <c r="J193" t="s">
        <v>29</v>
      </c>
      <c r="K193">
        <v>3</v>
      </c>
      <c r="L193">
        <v>0</v>
      </c>
      <c r="M193" t="s">
        <v>206</v>
      </c>
      <c r="N193">
        <v>79.73</v>
      </c>
      <c r="O193">
        <v>1</v>
      </c>
      <c r="P193" t="str">
        <f>IF(hotel_booking_cancellation[[#This Row],[is_canceled]],"CANCELLED","BOOKED")</f>
        <v>CANCELLED</v>
      </c>
      <c r="Q193">
        <f>IF(hotel_booking_cancellation[[#This Row],[is_canceled]], 0, 1)</f>
        <v>0</v>
      </c>
      <c r="R193" t="str">
        <f t="shared" si="2"/>
        <v>Online Travel Agent (OTA)</v>
      </c>
    </row>
    <row r="194" spans="1:18" x14ac:dyDescent="0.25">
      <c r="A194" t="s">
        <v>220</v>
      </c>
      <c r="B194" t="s">
        <v>16</v>
      </c>
      <c r="C194" t="s">
        <v>35</v>
      </c>
      <c r="D194">
        <v>256</v>
      </c>
      <c r="E194" s="1">
        <v>45579</v>
      </c>
      <c r="F194">
        <v>3</v>
      </c>
      <c r="G194">
        <v>3</v>
      </c>
      <c r="H194">
        <v>2</v>
      </c>
      <c r="I194" t="s">
        <v>546</v>
      </c>
      <c r="J194" t="s">
        <v>18</v>
      </c>
      <c r="K194">
        <v>1</v>
      </c>
      <c r="L194">
        <v>3</v>
      </c>
      <c r="M194" t="s">
        <v>206</v>
      </c>
      <c r="N194">
        <v>780.66</v>
      </c>
      <c r="O194">
        <v>0</v>
      </c>
      <c r="P194" t="str">
        <f>IF(hotel_booking_cancellation[[#This Row],[is_canceled]],"CANCELLED","BOOKED")</f>
        <v>BOOKED</v>
      </c>
      <c r="Q194">
        <f>IF(hotel_booking_cancellation[[#This Row],[is_canceled]], 0, 1)</f>
        <v>1</v>
      </c>
      <c r="R194" t="str">
        <f t="shared" ref="R194:R257" si="3">IF(AND(D194&gt;100, C194="Transient"), "Online Travel Agent (OTA)",
   IF(AND(D194&gt;100, C194="Contract"), "Corporate",
   IF(AND(D194&lt;=100, C194="Group"), "Group Booking",
   IF(AND(D194&lt;=50, C194="Transient"), "Direct Booking",
   "Other"))))</f>
        <v>Online Travel Agent (OTA)</v>
      </c>
    </row>
    <row r="195" spans="1:18" x14ac:dyDescent="0.25">
      <c r="A195" t="s">
        <v>221</v>
      </c>
      <c r="B195" t="s">
        <v>16</v>
      </c>
      <c r="C195" t="s">
        <v>25</v>
      </c>
      <c r="D195">
        <v>356</v>
      </c>
      <c r="E195" s="1">
        <v>45635</v>
      </c>
      <c r="F195">
        <v>2</v>
      </c>
      <c r="G195">
        <v>4</v>
      </c>
      <c r="H195">
        <v>1</v>
      </c>
      <c r="I195" t="s">
        <v>548</v>
      </c>
      <c r="J195" t="s">
        <v>31</v>
      </c>
      <c r="K195">
        <v>2</v>
      </c>
      <c r="L195">
        <v>3</v>
      </c>
      <c r="M195" t="s">
        <v>206</v>
      </c>
      <c r="N195">
        <v>354.8</v>
      </c>
      <c r="O195">
        <v>0</v>
      </c>
      <c r="P195" t="str">
        <f>IF(hotel_booking_cancellation[[#This Row],[is_canceled]],"CANCELLED","BOOKED")</f>
        <v>BOOKED</v>
      </c>
      <c r="Q195">
        <f>IF(hotel_booking_cancellation[[#This Row],[is_canceled]], 0, 1)</f>
        <v>1</v>
      </c>
      <c r="R195" t="str">
        <f t="shared" si="3"/>
        <v>Other</v>
      </c>
    </row>
    <row r="196" spans="1:18" x14ac:dyDescent="0.25">
      <c r="A196" t="s">
        <v>222</v>
      </c>
      <c r="B196" t="s">
        <v>21</v>
      </c>
      <c r="C196" t="s">
        <v>25</v>
      </c>
      <c r="D196">
        <v>309</v>
      </c>
      <c r="E196" s="1">
        <v>45391</v>
      </c>
      <c r="F196">
        <v>7</v>
      </c>
      <c r="G196">
        <v>1</v>
      </c>
      <c r="H196">
        <v>0</v>
      </c>
      <c r="I196" t="s">
        <v>548</v>
      </c>
      <c r="J196" t="s">
        <v>18</v>
      </c>
      <c r="K196">
        <v>0</v>
      </c>
      <c r="L196">
        <v>5</v>
      </c>
      <c r="M196" t="s">
        <v>206</v>
      </c>
      <c r="N196">
        <v>314.49</v>
      </c>
      <c r="O196">
        <v>0</v>
      </c>
      <c r="P196" t="str">
        <f>IF(hotel_booking_cancellation[[#This Row],[is_canceled]],"CANCELLED","BOOKED")</f>
        <v>BOOKED</v>
      </c>
      <c r="Q196">
        <f>IF(hotel_booking_cancellation[[#This Row],[is_canceled]], 0, 1)</f>
        <v>1</v>
      </c>
      <c r="R196" t="str">
        <f t="shared" si="3"/>
        <v>Other</v>
      </c>
    </row>
    <row r="197" spans="1:18" x14ac:dyDescent="0.25">
      <c r="A197" t="s">
        <v>223</v>
      </c>
      <c r="B197" t="s">
        <v>21</v>
      </c>
      <c r="C197" t="s">
        <v>25</v>
      </c>
      <c r="D197">
        <v>325</v>
      </c>
      <c r="E197" s="1">
        <v>45494</v>
      </c>
      <c r="F197">
        <v>1</v>
      </c>
      <c r="G197">
        <v>1</v>
      </c>
      <c r="H197">
        <v>1</v>
      </c>
      <c r="I197" t="s">
        <v>547</v>
      </c>
      <c r="J197" t="s">
        <v>29</v>
      </c>
      <c r="K197">
        <v>3</v>
      </c>
      <c r="L197">
        <v>1</v>
      </c>
      <c r="M197" t="s">
        <v>206</v>
      </c>
      <c r="N197">
        <v>710.74</v>
      </c>
      <c r="O197">
        <v>1</v>
      </c>
      <c r="P197" t="str">
        <f>IF(hotel_booking_cancellation[[#This Row],[is_canceled]],"CANCELLED","BOOKED")</f>
        <v>CANCELLED</v>
      </c>
      <c r="Q197">
        <f>IF(hotel_booking_cancellation[[#This Row],[is_canceled]], 0, 1)</f>
        <v>0</v>
      </c>
      <c r="R197" t="str">
        <f t="shared" si="3"/>
        <v>Other</v>
      </c>
    </row>
    <row r="198" spans="1:18" x14ac:dyDescent="0.25">
      <c r="A198" t="s">
        <v>224</v>
      </c>
      <c r="B198" t="s">
        <v>16</v>
      </c>
      <c r="C198" t="s">
        <v>35</v>
      </c>
      <c r="D198">
        <v>156</v>
      </c>
      <c r="E198" s="1">
        <v>45619</v>
      </c>
      <c r="F198">
        <v>11</v>
      </c>
      <c r="G198">
        <v>3</v>
      </c>
      <c r="H198">
        <v>0</v>
      </c>
      <c r="I198" t="s">
        <v>547</v>
      </c>
      <c r="J198" t="s">
        <v>29</v>
      </c>
      <c r="K198">
        <v>0</v>
      </c>
      <c r="L198">
        <v>0</v>
      </c>
      <c r="M198" t="s">
        <v>206</v>
      </c>
      <c r="N198">
        <v>883.78</v>
      </c>
      <c r="O198">
        <v>0</v>
      </c>
      <c r="P198" t="str">
        <f>IF(hotel_booking_cancellation[[#This Row],[is_canceled]],"CANCELLED","BOOKED")</f>
        <v>BOOKED</v>
      </c>
      <c r="Q198">
        <f>IF(hotel_booking_cancellation[[#This Row],[is_canceled]], 0, 1)</f>
        <v>1</v>
      </c>
      <c r="R198" t="str">
        <f t="shared" si="3"/>
        <v>Online Travel Agent (OTA)</v>
      </c>
    </row>
    <row r="199" spans="1:18" x14ac:dyDescent="0.25">
      <c r="A199" t="s">
        <v>225</v>
      </c>
      <c r="B199" t="s">
        <v>21</v>
      </c>
      <c r="C199" t="s">
        <v>35</v>
      </c>
      <c r="D199">
        <v>79</v>
      </c>
      <c r="E199" s="1">
        <v>45647</v>
      </c>
      <c r="F199">
        <v>3</v>
      </c>
      <c r="G199">
        <v>4</v>
      </c>
      <c r="H199">
        <v>3</v>
      </c>
      <c r="I199" t="s">
        <v>548</v>
      </c>
      <c r="J199" t="s">
        <v>27</v>
      </c>
      <c r="K199">
        <v>3</v>
      </c>
      <c r="L199">
        <v>0</v>
      </c>
      <c r="M199" t="s">
        <v>206</v>
      </c>
      <c r="N199">
        <v>138.79</v>
      </c>
      <c r="O199">
        <v>0</v>
      </c>
      <c r="P199" t="str">
        <f>IF(hotel_booking_cancellation[[#This Row],[is_canceled]],"CANCELLED","BOOKED")</f>
        <v>BOOKED</v>
      </c>
      <c r="Q199">
        <f>IF(hotel_booking_cancellation[[#This Row],[is_canceled]], 0, 1)</f>
        <v>1</v>
      </c>
      <c r="R199" t="str">
        <f t="shared" si="3"/>
        <v>Other</v>
      </c>
    </row>
    <row r="200" spans="1:18" x14ac:dyDescent="0.25">
      <c r="A200" t="s">
        <v>226</v>
      </c>
      <c r="B200" t="s">
        <v>16</v>
      </c>
      <c r="C200" t="s">
        <v>35</v>
      </c>
      <c r="D200">
        <v>229</v>
      </c>
      <c r="E200" s="1">
        <v>45497</v>
      </c>
      <c r="F200">
        <v>3</v>
      </c>
      <c r="G200">
        <v>2</v>
      </c>
      <c r="H200">
        <v>0</v>
      </c>
      <c r="I200" t="s">
        <v>547</v>
      </c>
      <c r="J200" t="s">
        <v>27</v>
      </c>
      <c r="K200">
        <v>0</v>
      </c>
      <c r="L200">
        <v>3</v>
      </c>
      <c r="M200" t="s">
        <v>206</v>
      </c>
      <c r="N200">
        <v>907.05</v>
      </c>
      <c r="O200">
        <v>1</v>
      </c>
      <c r="P200" t="str">
        <f>IF(hotel_booking_cancellation[[#This Row],[is_canceled]],"CANCELLED","BOOKED")</f>
        <v>CANCELLED</v>
      </c>
      <c r="Q200">
        <f>IF(hotel_booking_cancellation[[#This Row],[is_canceled]], 0, 1)</f>
        <v>0</v>
      </c>
      <c r="R200" t="str">
        <f t="shared" si="3"/>
        <v>Online Travel Agent (OTA)</v>
      </c>
    </row>
    <row r="201" spans="1:18" x14ac:dyDescent="0.25">
      <c r="A201" t="s">
        <v>227</v>
      </c>
      <c r="B201" t="s">
        <v>16</v>
      </c>
      <c r="C201" t="s">
        <v>17</v>
      </c>
      <c r="D201">
        <v>350</v>
      </c>
      <c r="E201" s="1">
        <v>45368</v>
      </c>
      <c r="F201">
        <v>3</v>
      </c>
      <c r="G201">
        <v>2</v>
      </c>
      <c r="H201">
        <v>1</v>
      </c>
      <c r="I201" t="s">
        <v>547</v>
      </c>
      <c r="J201" t="s">
        <v>18</v>
      </c>
      <c r="K201">
        <v>0</v>
      </c>
      <c r="L201">
        <v>3</v>
      </c>
      <c r="M201" t="s">
        <v>206</v>
      </c>
      <c r="N201">
        <v>517.38</v>
      </c>
      <c r="O201">
        <v>0</v>
      </c>
      <c r="P201" t="str">
        <f>IF(hotel_booking_cancellation[[#This Row],[is_canceled]],"CANCELLED","BOOKED")</f>
        <v>BOOKED</v>
      </c>
      <c r="Q201">
        <f>IF(hotel_booking_cancellation[[#This Row],[is_canceled]], 0, 1)</f>
        <v>1</v>
      </c>
      <c r="R201" t="str">
        <f t="shared" si="3"/>
        <v>Other</v>
      </c>
    </row>
    <row r="202" spans="1:18" x14ac:dyDescent="0.25">
      <c r="A202" t="s">
        <v>228</v>
      </c>
      <c r="B202" t="s">
        <v>21</v>
      </c>
      <c r="C202" t="s">
        <v>25</v>
      </c>
      <c r="D202">
        <v>26</v>
      </c>
      <c r="E202" s="1">
        <v>45532</v>
      </c>
      <c r="F202">
        <v>5</v>
      </c>
      <c r="G202">
        <v>3</v>
      </c>
      <c r="H202">
        <v>0</v>
      </c>
      <c r="I202" t="s">
        <v>548</v>
      </c>
      <c r="J202" t="s">
        <v>18</v>
      </c>
      <c r="K202">
        <v>0</v>
      </c>
      <c r="L202">
        <v>2</v>
      </c>
      <c r="M202" t="s">
        <v>206</v>
      </c>
      <c r="N202">
        <v>710.54</v>
      </c>
      <c r="O202">
        <v>0</v>
      </c>
      <c r="P202" t="str">
        <f>IF(hotel_booking_cancellation[[#This Row],[is_canceled]],"CANCELLED","BOOKED")</f>
        <v>BOOKED</v>
      </c>
      <c r="Q202">
        <f>IF(hotel_booking_cancellation[[#This Row],[is_canceled]], 0, 1)</f>
        <v>1</v>
      </c>
      <c r="R202" t="str">
        <f t="shared" si="3"/>
        <v>Other</v>
      </c>
    </row>
    <row r="203" spans="1:18" x14ac:dyDescent="0.25">
      <c r="A203" t="s">
        <v>229</v>
      </c>
      <c r="B203" t="s">
        <v>16</v>
      </c>
      <c r="C203" t="s">
        <v>35</v>
      </c>
      <c r="D203">
        <v>226</v>
      </c>
      <c r="E203" s="1">
        <v>45365</v>
      </c>
      <c r="F203">
        <v>5</v>
      </c>
      <c r="G203">
        <v>1</v>
      </c>
      <c r="H203">
        <v>1</v>
      </c>
      <c r="I203" t="s">
        <v>547</v>
      </c>
      <c r="J203" t="s">
        <v>23</v>
      </c>
      <c r="K203">
        <v>1</v>
      </c>
      <c r="L203">
        <v>0</v>
      </c>
      <c r="M203" t="s">
        <v>206</v>
      </c>
      <c r="N203">
        <v>222.19</v>
      </c>
      <c r="O203">
        <v>1</v>
      </c>
      <c r="P203" t="str">
        <f>IF(hotel_booking_cancellation[[#This Row],[is_canceled]],"CANCELLED","BOOKED")</f>
        <v>CANCELLED</v>
      </c>
      <c r="Q203">
        <f>IF(hotel_booking_cancellation[[#This Row],[is_canceled]], 0, 1)</f>
        <v>0</v>
      </c>
      <c r="R203" t="str">
        <f t="shared" si="3"/>
        <v>Online Travel Agent (OTA)</v>
      </c>
    </row>
    <row r="204" spans="1:18" x14ac:dyDescent="0.25">
      <c r="A204" t="s">
        <v>230</v>
      </c>
      <c r="B204" t="s">
        <v>16</v>
      </c>
      <c r="C204" t="s">
        <v>35</v>
      </c>
      <c r="D204">
        <v>157</v>
      </c>
      <c r="E204" s="1">
        <v>45495</v>
      </c>
      <c r="F204">
        <v>3</v>
      </c>
      <c r="G204">
        <v>1</v>
      </c>
      <c r="H204">
        <v>1</v>
      </c>
      <c r="I204" t="s">
        <v>547</v>
      </c>
      <c r="J204" t="s">
        <v>23</v>
      </c>
      <c r="K204">
        <v>1</v>
      </c>
      <c r="L204">
        <v>3</v>
      </c>
      <c r="M204" t="s">
        <v>206</v>
      </c>
      <c r="N204">
        <v>986.3</v>
      </c>
      <c r="O204">
        <v>1</v>
      </c>
      <c r="P204" t="str">
        <f>IF(hotel_booking_cancellation[[#This Row],[is_canceled]],"CANCELLED","BOOKED")</f>
        <v>CANCELLED</v>
      </c>
      <c r="Q204">
        <f>IF(hotel_booking_cancellation[[#This Row],[is_canceled]], 0, 1)</f>
        <v>0</v>
      </c>
      <c r="R204" t="str">
        <f t="shared" si="3"/>
        <v>Online Travel Agent (OTA)</v>
      </c>
    </row>
    <row r="205" spans="1:18" x14ac:dyDescent="0.25">
      <c r="A205" t="s">
        <v>231</v>
      </c>
      <c r="B205" t="s">
        <v>21</v>
      </c>
      <c r="C205" t="s">
        <v>35</v>
      </c>
      <c r="D205">
        <v>31</v>
      </c>
      <c r="E205" s="1">
        <v>45409</v>
      </c>
      <c r="F205">
        <v>12</v>
      </c>
      <c r="G205">
        <v>1</v>
      </c>
      <c r="H205">
        <v>0</v>
      </c>
      <c r="I205" t="s">
        <v>546</v>
      </c>
      <c r="J205" t="s">
        <v>18</v>
      </c>
      <c r="K205">
        <v>0</v>
      </c>
      <c r="L205">
        <v>4</v>
      </c>
      <c r="M205" t="s">
        <v>206</v>
      </c>
      <c r="N205">
        <v>100.99</v>
      </c>
      <c r="O205">
        <v>0</v>
      </c>
      <c r="P205" t="str">
        <f>IF(hotel_booking_cancellation[[#This Row],[is_canceled]],"CANCELLED","BOOKED")</f>
        <v>BOOKED</v>
      </c>
      <c r="Q205">
        <f>IF(hotel_booking_cancellation[[#This Row],[is_canceled]], 0, 1)</f>
        <v>1</v>
      </c>
      <c r="R205" t="str">
        <f t="shared" si="3"/>
        <v>Direct Booking</v>
      </c>
    </row>
    <row r="206" spans="1:18" x14ac:dyDescent="0.25">
      <c r="A206" t="s">
        <v>232</v>
      </c>
      <c r="B206" t="s">
        <v>21</v>
      </c>
      <c r="C206" t="s">
        <v>35</v>
      </c>
      <c r="D206">
        <v>320</v>
      </c>
      <c r="E206" s="1">
        <v>45577</v>
      </c>
      <c r="F206">
        <v>13</v>
      </c>
      <c r="G206">
        <v>1</v>
      </c>
      <c r="H206">
        <v>1</v>
      </c>
      <c r="I206" t="s">
        <v>548</v>
      </c>
      <c r="J206" t="s">
        <v>18</v>
      </c>
      <c r="K206">
        <v>0</v>
      </c>
      <c r="L206">
        <v>0</v>
      </c>
      <c r="M206" t="s">
        <v>206</v>
      </c>
      <c r="N206">
        <v>994.26</v>
      </c>
      <c r="O206">
        <v>1</v>
      </c>
      <c r="P206" t="str">
        <f>IF(hotel_booking_cancellation[[#This Row],[is_canceled]],"CANCELLED","BOOKED")</f>
        <v>CANCELLED</v>
      </c>
      <c r="Q206">
        <f>IF(hotel_booking_cancellation[[#This Row],[is_canceled]], 0, 1)</f>
        <v>0</v>
      </c>
      <c r="R206" t="str">
        <f t="shared" si="3"/>
        <v>Online Travel Agent (OTA)</v>
      </c>
    </row>
    <row r="207" spans="1:18" x14ac:dyDescent="0.25">
      <c r="A207" t="s">
        <v>233</v>
      </c>
      <c r="B207" t="s">
        <v>16</v>
      </c>
      <c r="C207" t="s">
        <v>35</v>
      </c>
      <c r="D207">
        <v>229</v>
      </c>
      <c r="E207" s="1">
        <v>45553</v>
      </c>
      <c r="F207">
        <v>5</v>
      </c>
      <c r="G207">
        <v>1</v>
      </c>
      <c r="H207">
        <v>0</v>
      </c>
      <c r="I207" t="s">
        <v>545</v>
      </c>
      <c r="J207" t="s">
        <v>23</v>
      </c>
      <c r="K207">
        <v>3</v>
      </c>
      <c r="L207">
        <v>1</v>
      </c>
      <c r="M207" t="s">
        <v>206</v>
      </c>
      <c r="N207">
        <v>328.65</v>
      </c>
      <c r="O207">
        <v>0</v>
      </c>
      <c r="P207" t="str">
        <f>IF(hotel_booking_cancellation[[#This Row],[is_canceled]],"CANCELLED","BOOKED")</f>
        <v>BOOKED</v>
      </c>
      <c r="Q207">
        <f>IF(hotel_booking_cancellation[[#This Row],[is_canceled]], 0, 1)</f>
        <v>1</v>
      </c>
      <c r="R207" t="str">
        <f t="shared" si="3"/>
        <v>Online Travel Agent (OTA)</v>
      </c>
    </row>
    <row r="208" spans="1:18" x14ac:dyDescent="0.25">
      <c r="A208" t="s">
        <v>234</v>
      </c>
      <c r="B208" t="s">
        <v>21</v>
      </c>
      <c r="C208" t="s">
        <v>17</v>
      </c>
      <c r="D208">
        <v>147</v>
      </c>
      <c r="E208" s="1">
        <v>45320</v>
      </c>
      <c r="F208">
        <v>14</v>
      </c>
      <c r="G208">
        <v>1</v>
      </c>
      <c r="H208">
        <v>1</v>
      </c>
      <c r="I208" t="s">
        <v>546</v>
      </c>
      <c r="J208" t="s">
        <v>29</v>
      </c>
      <c r="K208">
        <v>2</v>
      </c>
      <c r="L208">
        <v>2</v>
      </c>
      <c r="M208" t="s">
        <v>206</v>
      </c>
      <c r="N208">
        <v>926.61</v>
      </c>
      <c r="O208">
        <v>0</v>
      </c>
      <c r="P208" t="str">
        <f>IF(hotel_booking_cancellation[[#This Row],[is_canceled]],"CANCELLED","BOOKED")</f>
        <v>BOOKED</v>
      </c>
      <c r="Q208">
        <f>IF(hotel_booking_cancellation[[#This Row],[is_canceled]], 0, 1)</f>
        <v>1</v>
      </c>
      <c r="R208" t="str">
        <f t="shared" si="3"/>
        <v>Other</v>
      </c>
    </row>
    <row r="209" spans="1:18" x14ac:dyDescent="0.25">
      <c r="A209" t="s">
        <v>235</v>
      </c>
      <c r="B209" t="s">
        <v>21</v>
      </c>
      <c r="C209" t="s">
        <v>25</v>
      </c>
      <c r="D209">
        <v>300</v>
      </c>
      <c r="E209" s="1">
        <v>45601</v>
      </c>
      <c r="F209">
        <v>13</v>
      </c>
      <c r="G209">
        <v>3</v>
      </c>
      <c r="H209">
        <v>2</v>
      </c>
      <c r="I209" t="s">
        <v>548</v>
      </c>
      <c r="J209" t="s">
        <v>31</v>
      </c>
      <c r="K209">
        <v>3</v>
      </c>
      <c r="L209">
        <v>4</v>
      </c>
      <c r="M209" t="s">
        <v>206</v>
      </c>
      <c r="N209">
        <v>279.12</v>
      </c>
      <c r="O209">
        <v>1</v>
      </c>
      <c r="P209" t="str">
        <f>IF(hotel_booking_cancellation[[#This Row],[is_canceled]],"CANCELLED","BOOKED")</f>
        <v>CANCELLED</v>
      </c>
      <c r="Q209">
        <f>IF(hotel_booking_cancellation[[#This Row],[is_canceled]], 0, 1)</f>
        <v>0</v>
      </c>
      <c r="R209" t="str">
        <f t="shared" si="3"/>
        <v>Other</v>
      </c>
    </row>
    <row r="210" spans="1:18" x14ac:dyDescent="0.25">
      <c r="A210" t="s">
        <v>236</v>
      </c>
      <c r="B210" t="s">
        <v>21</v>
      </c>
      <c r="C210" t="s">
        <v>35</v>
      </c>
      <c r="D210">
        <v>306</v>
      </c>
      <c r="E210" s="1">
        <v>45556</v>
      </c>
      <c r="F210">
        <v>10</v>
      </c>
      <c r="G210">
        <v>3</v>
      </c>
      <c r="H210">
        <v>0</v>
      </c>
      <c r="I210" t="s">
        <v>545</v>
      </c>
      <c r="J210" t="s">
        <v>23</v>
      </c>
      <c r="K210">
        <v>1</v>
      </c>
      <c r="L210">
        <v>3</v>
      </c>
      <c r="M210" t="s">
        <v>206</v>
      </c>
      <c r="N210">
        <v>580.74</v>
      </c>
      <c r="O210">
        <v>0</v>
      </c>
      <c r="P210" t="str">
        <f>IF(hotel_booking_cancellation[[#This Row],[is_canceled]],"CANCELLED","BOOKED")</f>
        <v>BOOKED</v>
      </c>
      <c r="Q210">
        <f>IF(hotel_booking_cancellation[[#This Row],[is_canceled]], 0, 1)</f>
        <v>1</v>
      </c>
      <c r="R210" t="str">
        <f t="shared" si="3"/>
        <v>Online Travel Agent (OTA)</v>
      </c>
    </row>
    <row r="211" spans="1:18" x14ac:dyDescent="0.25">
      <c r="A211" t="s">
        <v>237</v>
      </c>
      <c r="B211" t="s">
        <v>16</v>
      </c>
      <c r="C211" t="s">
        <v>35</v>
      </c>
      <c r="D211">
        <v>214</v>
      </c>
      <c r="E211" s="1">
        <v>45613</v>
      </c>
      <c r="F211">
        <v>7</v>
      </c>
      <c r="G211">
        <v>3</v>
      </c>
      <c r="H211">
        <v>0</v>
      </c>
      <c r="I211" t="s">
        <v>548</v>
      </c>
      <c r="J211" t="s">
        <v>18</v>
      </c>
      <c r="K211">
        <v>0</v>
      </c>
      <c r="L211">
        <v>3</v>
      </c>
      <c r="M211" t="s">
        <v>206</v>
      </c>
      <c r="N211">
        <v>797.61</v>
      </c>
      <c r="O211">
        <v>0</v>
      </c>
      <c r="P211" t="str">
        <f>IF(hotel_booking_cancellation[[#This Row],[is_canceled]],"CANCELLED","BOOKED")</f>
        <v>BOOKED</v>
      </c>
      <c r="Q211">
        <f>IF(hotel_booking_cancellation[[#This Row],[is_canceled]], 0, 1)</f>
        <v>1</v>
      </c>
      <c r="R211" t="str">
        <f t="shared" si="3"/>
        <v>Online Travel Agent (OTA)</v>
      </c>
    </row>
    <row r="212" spans="1:18" x14ac:dyDescent="0.25">
      <c r="A212" t="s">
        <v>238</v>
      </c>
      <c r="B212" t="s">
        <v>21</v>
      </c>
      <c r="C212" t="s">
        <v>25</v>
      </c>
      <c r="D212">
        <v>177</v>
      </c>
      <c r="E212" s="1">
        <v>45420</v>
      </c>
      <c r="F212">
        <v>5</v>
      </c>
      <c r="G212">
        <v>2</v>
      </c>
      <c r="H212">
        <v>3</v>
      </c>
      <c r="I212" t="s">
        <v>545</v>
      </c>
      <c r="J212" t="s">
        <v>29</v>
      </c>
      <c r="K212">
        <v>0</v>
      </c>
      <c r="L212">
        <v>1</v>
      </c>
      <c r="M212" t="s">
        <v>206</v>
      </c>
      <c r="N212">
        <v>965.91</v>
      </c>
      <c r="O212">
        <v>0</v>
      </c>
      <c r="P212" t="str">
        <f>IF(hotel_booking_cancellation[[#This Row],[is_canceled]],"CANCELLED","BOOKED")</f>
        <v>BOOKED</v>
      </c>
      <c r="Q212">
        <f>IF(hotel_booking_cancellation[[#This Row],[is_canceled]], 0, 1)</f>
        <v>1</v>
      </c>
      <c r="R212" t="str">
        <f t="shared" si="3"/>
        <v>Other</v>
      </c>
    </row>
    <row r="213" spans="1:18" x14ac:dyDescent="0.25">
      <c r="A213" t="s">
        <v>239</v>
      </c>
      <c r="B213" t="s">
        <v>21</v>
      </c>
      <c r="C213" t="s">
        <v>17</v>
      </c>
      <c r="D213">
        <v>318</v>
      </c>
      <c r="E213" s="1">
        <v>45379</v>
      </c>
      <c r="F213">
        <v>6</v>
      </c>
      <c r="G213">
        <v>2</v>
      </c>
      <c r="H213">
        <v>3</v>
      </c>
      <c r="I213" t="s">
        <v>547</v>
      </c>
      <c r="J213" t="s">
        <v>31</v>
      </c>
      <c r="K213">
        <v>2</v>
      </c>
      <c r="L213">
        <v>1</v>
      </c>
      <c r="M213" t="s">
        <v>206</v>
      </c>
      <c r="N213">
        <v>96.87</v>
      </c>
      <c r="O213">
        <v>0</v>
      </c>
      <c r="P213" t="str">
        <f>IF(hotel_booking_cancellation[[#This Row],[is_canceled]],"CANCELLED","BOOKED")</f>
        <v>BOOKED</v>
      </c>
      <c r="Q213">
        <f>IF(hotel_booking_cancellation[[#This Row],[is_canceled]], 0, 1)</f>
        <v>1</v>
      </c>
      <c r="R213" t="str">
        <f t="shared" si="3"/>
        <v>Other</v>
      </c>
    </row>
    <row r="214" spans="1:18" x14ac:dyDescent="0.25">
      <c r="A214" t="s">
        <v>240</v>
      </c>
      <c r="B214" t="s">
        <v>16</v>
      </c>
      <c r="C214" t="s">
        <v>22</v>
      </c>
      <c r="D214">
        <v>255</v>
      </c>
      <c r="E214" s="1">
        <v>45564</v>
      </c>
      <c r="F214">
        <v>5</v>
      </c>
      <c r="G214">
        <v>4</v>
      </c>
      <c r="H214">
        <v>3</v>
      </c>
      <c r="I214" t="s">
        <v>547</v>
      </c>
      <c r="J214" t="s">
        <v>29</v>
      </c>
      <c r="K214">
        <v>1</v>
      </c>
      <c r="L214">
        <v>4</v>
      </c>
      <c r="M214" t="s">
        <v>206</v>
      </c>
      <c r="N214">
        <v>206.56</v>
      </c>
      <c r="O214">
        <v>1</v>
      </c>
      <c r="P214" t="str">
        <f>IF(hotel_booking_cancellation[[#This Row],[is_canceled]],"CANCELLED","BOOKED")</f>
        <v>CANCELLED</v>
      </c>
      <c r="Q214">
        <f>IF(hotel_booking_cancellation[[#This Row],[is_canceled]], 0, 1)</f>
        <v>0</v>
      </c>
      <c r="R214" t="str">
        <f t="shared" si="3"/>
        <v>Corporate</v>
      </c>
    </row>
    <row r="215" spans="1:18" x14ac:dyDescent="0.25">
      <c r="A215" t="s">
        <v>241</v>
      </c>
      <c r="B215" t="s">
        <v>21</v>
      </c>
      <c r="C215" t="s">
        <v>22</v>
      </c>
      <c r="D215">
        <v>42</v>
      </c>
      <c r="E215" s="1">
        <v>45596</v>
      </c>
      <c r="F215">
        <v>11</v>
      </c>
      <c r="G215">
        <v>2</v>
      </c>
      <c r="H215">
        <v>2</v>
      </c>
      <c r="I215" t="s">
        <v>547</v>
      </c>
      <c r="J215" t="s">
        <v>31</v>
      </c>
      <c r="K215">
        <v>2</v>
      </c>
      <c r="L215">
        <v>4</v>
      </c>
      <c r="M215" t="s">
        <v>206</v>
      </c>
      <c r="N215">
        <v>378.3</v>
      </c>
      <c r="O215">
        <v>0</v>
      </c>
      <c r="P215" t="str">
        <f>IF(hotel_booking_cancellation[[#This Row],[is_canceled]],"CANCELLED","BOOKED")</f>
        <v>BOOKED</v>
      </c>
      <c r="Q215">
        <f>IF(hotel_booking_cancellation[[#This Row],[is_canceled]], 0, 1)</f>
        <v>1</v>
      </c>
      <c r="R215" t="str">
        <f t="shared" si="3"/>
        <v>Other</v>
      </c>
    </row>
    <row r="216" spans="1:18" x14ac:dyDescent="0.25">
      <c r="A216" t="s">
        <v>242</v>
      </c>
      <c r="B216" t="s">
        <v>21</v>
      </c>
      <c r="C216" t="s">
        <v>17</v>
      </c>
      <c r="D216">
        <v>258</v>
      </c>
      <c r="E216" s="1">
        <v>45476</v>
      </c>
      <c r="F216">
        <v>9</v>
      </c>
      <c r="G216">
        <v>4</v>
      </c>
      <c r="H216">
        <v>0</v>
      </c>
      <c r="I216" t="s">
        <v>548</v>
      </c>
      <c r="J216" t="s">
        <v>29</v>
      </c>
      <c r="K216">
        <v>0</v>
      </c>
      <c r="L216">
        <v>4</v>
      </c>
      <c r="M216" t="s">
        <v>206</v>
      </c>
      <c r="N216">
        <v>898.5</v>
      </c>
      <c r="O216">
        <v>0</v>
      </c>
      <c r="P216" t="str">
        <f>IF(hotel_booking_cancellation[[#This Row],[is_canceled]],"CANCELLED","BOOKED")</f>
        <v>BOOKED</v>
      </c>
      <c r="Q216">
        <f>IF(hotel_booking_cancellation[[#This Row],[is_canceled]], 0, 1)</f>
        <v>1</v>
      </c>
      <c r="R216" t="str">
        <f t="shared" si="3"/>
        <v>Other</v>
      </c>
    </row>
    <row r="217" spans="1:18" x14ac:dyDescent="0.25">
      <c r="A217" t="s">
        <v>243</v>
      </c>
      <c r="B217" t="s">
        <v>21</v>
      </c>
      <c r="C217" t="s">
        <v>35</v>
      </c>
      <c r="D217">
        <v>85</v>
      </c>
      <c r="E217" s="1">
        <v>45436</v>
      </c>
      <c r="F217">
        <v>10</v>
      </c>
      <c r="G217">
        <v>1</v>
      </c>
      <c r="H217">
        <v>0</v>
      </c>
      <c r="I217" t="s">
        <v>546</v>
      </c>
      <c r="J217" t="s">
        <v>23</v>
      </c>
      <c r="K217">
        <v>2</v>
      </c>
      <c r="L217">
        <v>4</v>
      </c>
      <c r="M217" t="s">
        <v>206</v>
      </c>
      <c r="N217">
        <v>621.29</v>
      </c>
      <c r="O217">
        <v>0</v>
      </c>
      <c r="P217" t="str">
        <f>IF(hotel_booking_cancellation[[#This Row],[is_canceled]],"CANCELLED","BOOKED")</f>
        <v>BOOKED</v>
      </c>
      <c r="Q217">
        <f>IF(hotel_booking_cancellation[[#This Row],[is_canceled]], 0, 1)</f>
        <v>1</v>
      </c>
      <c r="R217" t="str">
        <f t="shared" si="3"/>
        <v>Other</v>
      </c>
    </row>
    <row r="218" spans="1:18" x14ac:dyDescent="0.25">
      <c r="A218" t="s">
        <v>244</v>
      </c>
      <c r="B218" t="s">
        <v>21</v>
      </c>
      <c r="C218" t="s">
        <v>17</v>
      </c>
      <c r="D218">
        <v>301</v>
      </c>
      <c r="E218" s="1">
        <v>45544</v>
      </c>
      <c r="F218">
        <v>8</v>
      </c>
      <c r="G218">
        <v>1</v>
      </c>
      <c r="H218">
        <v>1</v>
      </c>
      <c r="I218" t="s">
        <v>548</v>
      </c>
      <c r="J218" t="s">
        <v>29</v>
      </c>
      <c r="K218">
        <v>2</v>
      </c>
      <c r="L218">
        <v>3</v>
      </c>
      <c r="M218" t="s">
        <v>206</v>
      </c>
      <c r="N218">
        <v>575.52</v>
      </c>
      <c r="O218">
        <v>1</v>
      </c>
      <c r="P218" t="str">
        <f>IF(hotel_booking_cancellation[[#This Row],[is_canceled]],"CANCELLED","BOOKED")</f>
        <v>CANCELLED</v>
      </c>
      <c r="Q218">
        <f>IF(hotel_booking_cancellation[[#This Row],[is_canceled]], 0, 1)</f>
        <v>0</v>
      </c>
      <c r="R218" t="str">
        <f t="shared" si="3"/>
        <v>Other</v>
      </c>
    </row>
    <row r="219" spans="1:18" x14ac:dyDescent="0.25">
      <c r="A219" t="s">
        <v>245</v>
      </c>
      <c r="B219" t="s">
        <v>21</v>
      </c>
      <c r="C219" t="s">
        <v>35</v>
      </c>
      <c r="D219">
        <v>285</v>
      </c>
      <c r="E219" s="1">
        <v>45316</v>
      </c>
      <c r="F219">
        <v>2</v>
      </c>
      <c r="G219">
        <v>3</v>
      </c>
      <c r="H219">
        <v>3</v>
      </c>
      <c r="I219" t="s">
        <v>547</v>
      </c>
      <c r="J219" t="s">
        <v>18</v>
      </c>
      <c r="K219">
        <v>1</v>
      </c>
      <c r="L219">
        <v>5</v>
      </c>
      <c r="M219" t="s">
        <v>206</v>
      </c>
      <c r="N219">
        <v>695.57</v>
      </c>
      <c r="O219">
        <v>1</v>
      </c>
      <c r="P219" t="str">
        <f>IF(hotel_booking_cancellation[[#This Row],[is_canceled]],"CANCELLED","BOOKED")</f>
        <v>CANCELLED</v>
      </c>
      <c r="Q219">
        <f>IF(hotel_booking_cancellation[[#This Row],[is_canceled]], 0, 1)</f>
        <v>0</v>
      </c>
      <c r="R219" t="str">
        <f t="shared" si="3"/>
        <v>Online Travel Agent (OTA)</v>
      </c>
    </row>
    <row r="220" spans="1:18" x14ac:dyDescent="0.25">
      <c r="A220" t="s">
        <v>246</v>
      </c>
      <c r="B220" t="s">
        <v>16</v>
      </c>
      <c r="C220" t="s">
        <v>35</v>
      </c>
      <c r="D220">
        <v>128</v>
      </c>
      <c r="E220" s="1">
        <v>45454</v>
      </c>
      <c r="F220">
        <v>7</v>
      </c>
      <c r="G220">
        <v>2</v>
      </c>
      <c r="H220">
        <v>0</v>
      </c>
      <c r="I220" t="s">
        <v>546</v>
      </c>
      <c r="J220" t="s">
        <v>27</v>
      </c>
      <c r="K220">
        <v>3</v>
      </c>
      <c r="L220">
        <v>4</v>
      </c>
      <c r="M220" t="s">
        <v>206</v>
      </c>
      <c r="N220">
        <v>195.6</v>
      </c>
      <c r="O220">
        <v>0</v>
      </c>
      <c r="P220" t="str">
        <f>IF(hotel_booking_cancellation[[#This Row],[is_canceled]],"CANCELLED","BOOKED")</f>
        <v>BOOKED</v>
      </c>
      <c r="Q220">
        <f>IF(hotel_booking_cancellation[[#This Row],[is_canceled]], 0, 1)</f>
        <v>1</v>
      </c>
      <c r="R220" t="str">
        <f t="shared" si="3"/>
        <v>Online Travel Agent (OTA)</v>
      </c>
    </row>
    <row r="221" spans="1:18" x14ac:dyDescent="0.25">
      <c r="A221" t="s">
        <v>247</v>
      </c>
      <c r="B221" t="s">
        <v>21</v>
      </c>
      <c r="C221" t="s">
        <v>25</v>
      </c>
      <c r="D221">
        <v>1</v>
      </c>
      <c r="E221" s="1">
        <v>45657</v>
      </c>
      <c r="F221">
        <v>4</v>
      </c>
      <c r="G221">
        <v>3</v>
      </c>
      <c r="H221">
        <v>1</v>
      </c>
      <c r="I221" t="s">
        <v>548</v>
      </c>
      <c r="J221" t="s">
        <v>27</v>
      </c>
      <c r="K221">
        <v>3</v>
      </c>
      <c r="L221">
        <v>1</v>
      </c>
      <c r="M221" t="s">
        <v>206</v>
      </c>
      <c r="N221">
        <v>280.92</v>
      </c>
      <c r="O221">
        <v>0</v>
      </c>
      <c r="P221" t="str">
        <f>IF(hotel_booking_cancellation[[#This Row],[is_canceled]],"CANCELLED","BOOKED")</f>
        <v>BOOKED</v>
      </c>
      <c r="Q221">
        <f>IF(hotel_booking_cancellation[[#This Row],[is_canceled]], 0, 1)</f>
        <v>1</v>
      </c>
      <c r="R221" t="str">
        <f t="shared" si="3"/>
        <v>Other</v>
      </c>
    </row>
    <row r="222" spans="1:18" x14ac:dyDescent="0.25">
      <c r="A222" t="s">
        <v>248</v>
      </c>
      <c r="B222" t="s">
        <v>16</v>
      </c>
      <c r="C222" t="s">
        <v>22</v>
      </c>
      <c r="D222">
        <v>94</v>
      </c>
      <c r="E222" s="1">
        <v>45512</v>
      </c>
      <c r="F222">
        <v>12</v>
      </c>
      <c r="G222">
        <v>1</v>
      </c>
      <c r="H222">
        <v>0</v>
      </c>
      <c r="I222" t="s">
        <v>547</v>
      </c>
      <c r="J222" t="s">
        <v>27</v>
      </c>
      <c r="K222">
        <v>0</v>
      </c>
      <c r="L222">
        <v>0</v>
      </c>
      <c r="M222" t="s">
        <v>206</v>
      </c>
      <c r="N222">
        <v>558.73</v>
      </c>
      <c r="O222">
        <v>0</v>
      </c>
      <c r="P222" t="str">
        <f>IF(hotel_booking_cancellation[[#This Row],[is_canceled]],"CANCELLED","BOOKED")</f>
        <v>BOOKED</v>
      </c>
      <c r="Q222">
        <f>IF(hotel_booking_cancellation[[#This Row],[is_canceled]], 0, 1)</f>
        <v>1</v>
      </c>
      <c r="R222" t="str">
        <f t="shared" si="3"/>
        <v>Other</v>
      </c>
    </row>
    <row r="223" spans="1:18" x14ac:dyDescent="0.25">
      <c r="A223" t="s">
        <v>249</v>
      </c>
      <c r="B223" t="s">
        <v>21</v>
      </c>
      <c r="C223" t="s">
        <v>35</v>
      </c>
      <c r="D223">
        <v>141</v>
      </c>
      <c r="E223" s="1">
        <v>45446</v>
      </c>
      <c r="F223">
        <v>6</v>
      </c>
      <c r="G223">
        <v>2</v>
      </c>
      <c r="H223">
        <v>0</v>
      </c>
      <c r="I223" t="s">
        <v>546</v>
      </c>
      <c r="J223" t="s">
        <v>29</v>
      </c>
      <c r="K223">
        <v>2</v>
      </c>
      <c r="L223">
        <v>1</v>
      </c>
      <c r="M223" t="s">
        <v>206</v>
      </c>
      <c r="N223">
        <v>215.59</v>
      </c>
      <c r="O223">
        <v>0</v>
      </c>
      <c r="P223" t="str">
        <f>IF(hotel_booking_cancellation[[#This Row],[is_canceled]],"CANCELLED","BOOKED")</f>
        <v>BOOKED</v>
      </c>
      <c r="Q223">
        <f>IF(hotel_booking_cancellation[[#This Row],[is_canceled]], 0, 1)</f>
        <v>1</v>
      </c>
      <c r="R223" t="str">
        <f t="shared" si="3"/>
        <v>Online Travel Agent (OTA)</v>
      </c>
    </row>
    <row r="224" spans="1:18" x14ac:dyDescent="0.25">
      <c r="A224" t="s">
        <v>250</v>
      </c>
      <c r="B224" t="s">
        <v>16</v>
      </c>
      <c r="C224" t="s">
        <v>22</v>
      </c>
      <c r="D224">
        <v>138</v>
      </c>
      <c r="E224" s="1">
        <v>45299</v>
      </c>
      <c r="F224">
        <v>7</v>
      </c>
      <c r="G224">
        <v>2</v>
      </c>
      <c r="H224">
        <v>0</v>
      </c>
      <c r="I224" t="s">
        <v>546</v>
      </c>
      <c r="J224" t="s">
        <v>23</v>
      </c>
      <c r="K224">
        <v>2</v>
      </c>
      <c r="L224">
        <v>3</v>
      </c>
      <c r="M224" t="s">
        <v>206</v>
      </c>
      <c r="N224">
        <v>494.03</v>
      </c>
      <c r="O224">
        <v>0</v>
      </c>
      <c r="P224" t="str">
        <f>IF(hotel_booking_cancellation[[#This Row],[is_canceled]],"CANCELLED","BOOKED")</f>
        <v>BOOKED</v>
      </c>
      <c r="Q224">
        <f>IF(hotel_booking_cancellation[[#This Row],[is_canceled]], 0, 1)</f>
        <v>1</v>
      </c>
      <c r="R224" t="str">
        <f t="shared" si="3"/>
        <v>Corporate</v>
      </c>
    </row>
    <row r="225" spans="1:18" x14ac:dyDescent="0.25">
      <c r="A225" t="s">
        <v>251</v>
      </c>
      <c r="B225" t="s">
        <v>21</v>
      </c>
      <c r="C225" t="s">
        <v>22</v>
      </c>
      <c r="D225">
        <v>94</v>
      </c>
      <c r="E225" s="1">
        <v>45391</v>
      </c>
      <c r="F225">
        <v>4</v>
      </c>
      <c r="G225">
        <v>2</v>
      </c>
      <c r="H225">
        <v>2</v>
      </c>
      <c r="I225" t="s">
        <v>546</v>
      </c>
      <c r="J225" t="s">
        <v>23</v>
      </c>
      <c r="K225">
        <v>1</v>
      </c>
      <c r="L225">
        <v>1</v>
      </c>
      <c r="M225" t="s">
        <v>206</v>
      </c>
      <c r="N225">
        <v>190.33</v>
      </c>
      <c r="O225">
        <v>1</v>
      </c>
      <c r="P225" t="str">
        <f>IF(hotel_booking_cancellation[[#This Row],[is_canceled]],"CANCELLED","BOOKED")</f>
        <v>CANCELLED</v>
      </c>
      <c r="Q225">
        <f>IF(hotel_booking_cancellation[[#This Row],[is_canceled]], 0, 1)</f>
        <v>0</v>
      </c>
      <c r="R225" t="str">
        <f t="shared" si="3"/>
        <v>Other</v>
      </c>
    </row>
    <row r="226" spans="1:18" x14ac:dyDescent="0.25">
      <c r="A226" t="s">
        <v>252</v>
      </c>
      <c r="B226" t="s">
        <v>16</v>
      </c>
      <c r="C226" t="s">
        <v>35</v>
      </c>
      <c r="D226">
        <v>258</v>
      </c>
      <c r="E226" s="1">
        <v>45507</v>
      </c>
      <c r="F226">
        <v>14</v>
      </c>
      <c r="G226">
        <v>2</v>
      </c>
      <c r="H226">
        <v>3</v>
      </c>
      <c r="I226" t="s">
        <v>548</v>
      </c>
      <c r="J226" t="s">
        <v>29</v>
      </c>
      <c r="K226">
        <v>2</v>
      </c>
      <c r="L226">
        <v>2</v>
      </c>
      <c r="M226" t="s">
        <v>206</v>
      </c>
      <c r="N226">
        <v>208.9</v>
      </c>
      <c r="O226">
        <v>0</v>
      </c>
      <c r="P226" t="str">
        <f>IF(hotel_booking_cancellation[[#This Row],[is_canceled]],"CANCELLED","BOOKED")</f>
        <v>BOOKED</v>
      </c>
      <c r="Q226">
        <f>IF(hotel_booking_cancellation[[#This Row],[is_canceled]], 0, 1)</f>
        <v>1</v>
      </c>
      <c r="R226" t="str">
        <f t="shared" si="3"/>
        <v>Online Travel Agent (OTA)</v>
      </c>
    </row>
    <row r="227" spans="1:18" x14ac:dyDescent="0.25">
      <c r="A227" t="s">
        <v>253</v>
      </c>
      <c r="B227" t="s">
        <v>21</v>
      </c>
      <c r="C227" t="s">
        <v>35</v>
      </c>
      <c r="D227">
        <v>240</v>
      </c>
      <c r="E227" s="1">
        <v>45478</v>
      </c>
      <c r="F227">
        <v>1</v>
      </c>
      <c r="G227">
        <v>1</v>
      </c>
      <c r="H227">
        <v>1</v>
      </c>
      <c r="I227" t="s">
        <v>547</v>
      </c>
      <c r="J227" t="s">
        <v>23</v>
      </c>
      <c r="K227">
        <v>1</v>
      </c>
      <c r="L227">
        <v>2</v>
      </c>
      <c r="M227" t="s">
        <v>206</v>
      </c>
      <c r="N227">
        <v>330.01</v>
      </c>
      <c r="O227">
        <v>1</v>
      </c>
      <c r="P227" t="str">
        <f>IF(hotel_booking_cancellation[[#This Row],[is_canceled]],"CANCELLED","BOOKED")</f>
        <v>CANCELLED</v>
      </c>
      <c r="Q227">
        <f>IF(hotel_booking_cancellation[[#This Row],[is_canceled]], 0, 1)</f>
        <v>0</v>
      </c>
      <c r="R227" t="str">
        <f t="shared" si="3"/>
        <v>Online Travel Agent (OTA)</v>
      </c>
    </row>
    <row r="228" spans="1:18" x14ac:dyDescent="0.25">
      <c r="A228" t="s">
        <v>254</v>
      </c>
      <c r="B228" t="s">
        <v>21</v>
      </c>
      <c r="C228" t="s">
        <v>25</v>
      </c>
      <c r="D228">
        <v>76</v>
      </c>
      <c r="E228" s="1">
        <v>45544</v>
      </c>
      <c r="F228">
        <v>9</v>
      </c>
      <c r="G228">
        <v>2</v>
      </c>
      <c r="H228">
        <v>0</v>
      </c>
      <c r="I228" t="s">
        <v>546</v>
      </c>
      <c r="J228" t="s">
        <v>23</v>
      </c>
      <c r="K228">
        <v>3</v>
      </c>
      <c r="L228">
        <v>3</v>
      </c>
      <c r="M228" t="s">
        <v>206</v>
      </c>
      <c r="N228">
        <v>790.37</v>
      </c>
      <c r="O228">
        <v>1</v>
      </c>
      <c r="P228" t="str">
        <f>IF(hotel_booking_cancellation[[#This Row],[is_canceled]],"CANCELLED","BOOKED")</f>
        <v>CANCELLED</v>
      </c>
      <c r="Q228">
        <f>IF(hotel_booking_cancellation[[#This Row],[is_canceled]], 0, 1)</f>
        <v>0</v>
      </c>
      <c r="R228" t="str">
        <f t="shared" si="3"/>
        <v>Other</v>
      </c>
    </row>
    <row r="229" spans="1:18" x14ac:dyDescent="0.25">
      <c r="A229" t="s">
        <v>255</v>
      </c>
      <c r="B229" t="s">
        <v>21</v>
      </c>
      <c r="C229" t="s">
        <v>17</v>
      </c>
      <c r="D229">
        <v>171</v>
      </c>
      <c r="E229" s="1">
        <v>45600</v>
      </c>
      <c r="F229">
        <v>6</v>
      </c>
      <c r="G229">
        <v>4</v>
      </c>
      <c r="H229">
        <v>3</v>
      </c>
      <c r="I229" t="s">
        <v>548</v>
      </c>
      <c r="J229" t="s">
        <v>27</v>
      </c>
      <c r="K229">
        <v>2</v>
      </c>
      <c r="L229">
        <v>1</v>
      </c>
      <c r="M229" t="s">
        <v>206</v>
      </c>
      <c r="N229">
        <v>351.62</v>
      </c>
      <c r="O229">
        <v>0</v>
      </c>
      <c r="P229" t="str">
        <f>IF(hotel_booking_cancellation[[#This Row],[is_canceled]],"CANCELLED","BOOKED")</f>
        <v>BOOKED</v>
      </c>
      <c r="Q229">
        <f>IF(hotel_booking_cancellation[[#This Row],[is_canceled]], 0, 1)</f>
        <v>1</v>
      </c>
      <c r="R229" t="str">
        <f t="shared" si="3"/>
        <v>Other</v>
      </c>
    </row>
    <row r="230" spans="1:18" x14ac:dyDescent="0.25">
      <c r="A230" t="s">
        <v>256</v>
      </c>
      <c r="B230" t="s">
        <v>16</v>
      </c>
      <c r="C230" t="s">
        <v>17</v>
      </c>
      <c r="D230">
        <v>273</v>
      </c>
      <c r="E230" s="1">
        <v>45506</v>
      </c>
      <c r="F230">
        <v>10</v>
      </c>
      <c r="G230">
        <v>1</v>
      </c>
      <c r="H230">
        <v>2</v>
      </c>
      <c r="I230" t="s">
        <v>547</v>
      </c>
      <c r="J230" t="s">
        <v>29</v>
      </c>
      <c r="K230">
        <v>0</v>
      </c>
      <c r="L230">
        <v>2</v>
      </c>
      <c r="M230" t="s">
        <v>206</v>
      </c>
      <c r="N230">
        <v>134.22999999999999</v>
      </c>
      <c r="O230">
        <v>1</v>
      </c>
      <c r="P230" t="str">
        <f>IF(hotel_booking_cancellation[[#This Row],[is_canceled]],"CANCELLED","BOOKED")</f>
        <v>CANCELLED</v>
      </c>
      <c r="Q230">
        <f>IF(hotel_booking_cancellation[[#This Row],[is_canceled]], 0, 1)</f>
        <v>0</v>
      </c>
      <c r="R230" t="str">
        <f t="shared" si="3"/>
        <v>Other</v>
      </c>
    </row>
    <row r="231" spans="1:18" x14ac:dyDescent="0.25">
      <c r="A231" t="s">
        <v>257</v>
      </c>
      <c r="B231" t="s">
        <v>21</v>
      </c>
      <c r="C231" t="s">
        <v>22</v>
      </c>
      <c r="D231">
        <v>352</v>
      </c>
      <c r="E231" s="1">
        <v>45583</v>
      </c>
      <c r="F231">
        <v>6</v>
      </c>
      <c r="G231">
        <v>4</v>
      </c>
      <c r="H231">
        <v>2</v>
      </c>
      <c r="I231" t="s">
        <v>545</v>
      </c>
      <c r="J231" t="s">
        <v>31</v>
      </c>
      <c r="K231">
        <v>3</v>
      </c>
      <c r="L231">
        <v>3</v>
      </c>
      <c r="M231" t="s">
        <v>206</v>
      </c>
      <c r="N231">
        <v>632.03</v>
      </c>
      <c r="O231">
        <v>1</v>
      </c>
      <c r="P231" t="str">
        <f>IF(hotel_booking_cancellation[[#This Row],[is_canceled]],"CANCELLED","BOOKED")</f>
        <v>CANCELLED</v>
      </c>
      <c r="Q231">
        <f>IF(hotel_booking_cancellation[[#This Row],[is_canceled]], 0, 1)</f>
        <v>0</v>
      </c>
      <c r="R231" t="str">
        <f t="shared" si="3"/>
        <v>Corporate</v>
      </c>
    </row>
    <row r="232" spans="1:18" x14ac:dyDescent="0.25">
      <c r="A232" t="s">
        <v>258</v>
      </c>
      <c r="B232" t="s">
        <v>21</v>
      </c>
      <c r="C232" t="s">
        <v>25</v>
      </c>
      <c r="D232">
        <v>180</v>
      </c>
      <c r="E232" s="1">
        <v>45436</v>
      </c>
      <c r="F232">
        <v>7</v>
      </c>
      <c r="G232">
        <v>4</v>
      </c>
      <c r="H232">
        <v>3</v>
      </c>
      <c r="I232" t="s">
        <v>547</v>
      </c>
      <c r="J232" t="s">
        <v>31</v>
      </c>
      <c r="K232">
        <v>3</v>
      </c>
      <c r="L232">
        <v>2</v>
      </c>
      <c r="M232" t="s">
        <v>206</v>
      </c>
      <c r="N232">
        <v>733.77</v>
      </c>
      <c r="O232">
        <v>0</v>
      </c>
      <c r="P232" t="str">
        <f>IF(hotel_booking_cancellation[[#This Row],[is_canceled]],"CANCELLED","BOOKED")</f>
        <v>BOOKED</v>
      </c>
      <c r="Q232">
        <f>IF(hotel_booking_cancellation[[#This Row],[is_canceled]], 0, 1)</f>
        <v>1</v>
      </c>
      <c r="R232" t="str">
        <f t="shared" si="3"/>
        <v>Other</v>
      </c>
    </row>
    <row r="233" spans="1:18" x14ac:dyDescent="0.25">
      <c r="A233" t="s">
        <v>259</v>
      </c>
      <c r="B233" t="s">
        <v>16</v>
      </c>
      <c r="C233" t="s">
        <v>17</v>
      </c>
      <c r="D233">
        <v>349</v>
      </c>
      <c r="E233" s="1">
        <v>45300</v>
      </c>
      <c r="F233">
        <v>6</v>
      </c>
      <c r="G233">
        <v>2</v>
      </c>
      <c r="H233">
        <v>2</v>
      </c>
      <c r="I233" t="s">
        <v>545</v>
      </c>
      <c r="J233" t="s">
        <v>23</v>
      </c>
      <c r="K233">
        <v>3</v>
      </c>
      <c r="L233">
        <v>1</v>
      </c>
      <c r="M233" t="s">
        <v>206</v>
      </c>
      <c r="N233">
        <v>815.29</v>
      </c>
      <c r="O233">
        <v>0</v>
      </c>
      <c r="P233" t="str">
        <f>IF(hotel_booking_cancellation[[#This Row],[is_canceled]],"CANCELLED","BOOKED")</f>
        <v>BOOKED</v>
      </c>
      <c r="Q233">
        <f>IF(hotel_booking_cancellation[[#This Row],[is_canceled]], 0, 1)</f>
        <v>1</v>
      </c>
      <c r="R233" t="str">
        <f t="shared" si="3"/>
        <v>Other</v>
      </c>
    </row>
    <row r="234" spans="1:18" x14ac:dyDescent="0.25">
      <c r="A234" t="s">
        <v>260</v>
      </c>
      <c r="B234" t="s">
        <v>16</v>
      </c>
      <c r="C234" t="s">
        <v>22</v>
      </c>
      <c r="D234">
        <v>180</v>
      </c>
      <c r="E234" s="1">
        <v>45648</v>
      </c>
      <c r="F234">
        <v>6</v>
      </c>
      <c r="G234">
        <v>3</v>
      </c>
      <c r="H234">
        <v>0</v>
      </c>
      <c r="I234" t="s">
        <v>546</v>
      </c>
      <c r="J234" t="s">
        <v>31</v>
      </c>
      <c r="K234">
        <v>1</v>
      </c>
      <c r="L234">
        <v>0</v>
      </c>
      <c r="M234" t="s">
        <v>206</v>
      </c>
      <c r="N234">
        <v>176.12</v>
      </c>
      <c r="O234">
        <v>0</v>
      </c>
      <c r="P234" t="str">
        <f>IF(hotel_booking_cancellation[[#This Row],[is_canceled]],"CANCELLED","BOOKED")</f>
        <v>BOOKED</v>
      </c>
      <c r="Q234">
        <f>IF(hotel_booking_cancellation[[#This Row],[is_canceled]], 0, 1)</f>
        <v>1</v>
      </c>
      <c r="R234" t="str">
        <f t="shared" si="3"/>
        <v>Corporate</v>
      </c>
    </row>
    <row r="235" spans="1:18" x14ac:dyDescent="0.25">
      <c r="A235" t="s">
        <v>261</v>
      </c>
      <c r="B235" t="s">
        <v>16</v>
      </c>
      <c r="C235" t="s">
        <v>22</v>
      </c>
      <c r="D235">
        <v>3</v>
      </c>
      <c r="E235" s="1">
        <v>45375</v>
      </c>
      <c r="F235">
        <v>3</v>
      </c>
      <c r="G235">
        <v>3</v>
      </c>
      <c r="H235">
        <v>0</v>
      </c>
      <c r="I235" t="s">
        <v>546</v>
      </c>
      <c r="J235" t="s">
        <v>18</v>
      </c>
      <c r="K235">
        <v>3</v>
      </c>
      <c r="L235">
        <v>4</v>
      </c>
      <c r="M235" t="s">
        <v>206</v>
      </c>
      <c r="N235">
        <v>789.27</v>
      </c>
      <c r="O235">
        <v>1</v>
      </c>
      <c r="P235" t="str">
        <f>IF(hotel_booking_cancellation[[#This Row],[is_canceled]],"CANCELLED","BOOKED")</f>
        <v>CANCELLED</v>
      </c>
      <c r="Q235">
        <f>IF(hotel_booking_cancellation[[#This Row],[is_canceled]], 0, 1)</f>
        <v>0</v>
      </c>
      <c r="R235" t="str">
        <f t="shared" si="3"/>
        <v>Other</v>
      </c>
    </row>
    <row r="236" spans="1:18" x14ac:dyDescent="0.25">
      <c r="A236" t="s">
        <v>262</v>
      </c>
      <c r="B236" t="s">
        <v>16</v>
      </c>
      <c r="C236" t="s">
        <v>25</v>
      </c>
      <c r="D236">
        <v>332</v>
      </c>
      <c r="E236" s="1">
        <v>45334</v>
      </c>
      <c r="F236">
        <v>13</v>
      </c>
      <c r="G236">
        <v>1</v>
      </c>
      <c r="H236">
        <v>3</v>
      </c>
      <c r="I236" t="s">
        <v>548</v>
      </c>
      <c r="J236" t="s">
        <v>31</v>
      </c>
      <c r="K236">
        <v>1</v>
      </c>
      <c r="L236">
        <v>5</v>
      </c>
      <c r="M236" t="s">
        <v>206</v>
      </c>
      <c r="N236">
        <v>525.35</v>
      </c>
      <c r="O236">
        <v>0</v>
      </c>
      <c r="P236" t="str">
        <f>IF(hotel_booking_cancellation[[#This Row],[is_canceled]],"CANCELLED","BOOKED")</f>
        <v>BOOKED</v>
      </c>
      <c r="Q236">
        <f>IF(hotel_booking_cancellation[[#This Row],[is_canceled]], 0, 1)</f>
        <v>1</v>
      </c>
      <c r="R236" t="str">
        <f t="shared" si="3"/>
        <v>Other</v>
      </c>
    </row>
    <row r="237" spans="1:18" x14ac:dyDescent="0.25">
      <c r="A237" t="s">
        <v>263</v>
      </c>
      <c r="B237" t="s">
        <v>21</v>
      </c>
      <c r="C237" t="s">
        <v>35</v>
      </c>
      <c r="D237">
        <v>171</v>
      </c>
      <c r="E237" s="1">
        <v>45629</v>
      </c>
      <c r="F237">
        <v>12</v>
      </c>
      <c r="G237">
        <v>1</v>
      </c>
      <c r="H237">
        <v>1</v>
      </c>
      <c r="I237" t="s">
        <v>547</v>
      </c>
      <c r="J237" t="s">
        <v>31</v>
      </c>
      <c r="K237">
        <v>1</v>
      </c>
      <c r="L237">
        <v>4</v>
      </c>
      <c r="M237" t="s">
        <v>206</v>
      </c>
      <c r="N237">
        <v>488.53</v>
      </c>
      <c r="O237">
        <v>0</v>
      </c>
      <c r="P237" t="str">
        <f>IF(hotel_booking_cancellation[[#This Row],[is_canceled]],"CANCELLED","BOOKED")</f>
        <v>BOOKED</v>
      </c>
      <c r="Q237">
        <f>IF(hotel_booking_cancellation[[#This Row],[is_canceled]], 0, 1)</f>
        <v>1</v>
      </c>
      <c r="R237" t="str">
        <f t="shared" si="3"/>
        <v>Online Travel Agent (OTA)</v>
      </c>
    </row>
    <row r="238" spans="1:18" x14ac:dyDescent="0.25">
      <c r="A238" t="s">
        <v>264</v>
      </c>
      <c r="B238" t="s">
        <v>16</v>
      </c>
      <c r="C238" t="s">
        <v>35</v>
      </c>
      <c r="D238">
        <v>350</v>
      </c>
      <c r="E238" s="1">
        <v>45540</v>
      </c>
      <c r="F238">
        <v>13</v>
      </c>
      <c r="G238">
        <v>4</v>
      </c>
      <c r="H238">
        <v>1</v>
      </c>
      <c r="I238" t="s">
        <v>545</v>
      </c>
      <c r="J238" t="s">
        <v>23</v>
      </c>
      <c r="K238">
        <v>0</v>
      </c>
      <c r="L238">
        <v>4</v>
      </c>
      <c r="M238" t="s">
        <v>206</v>
      </c>
      <c r="N238">
        <v>987.12</v>
      </c>
      <c r="O238">
        <v>1</v>
      </c>
      <c r="P238" t="str">
        <f>IF(hotel_booking_cancellation[[#This Row],[is_canceled]],"CANCELLED","BOOKED")</f>
        <v>CANCELLED</v>
      </c>
      <c r="Q238">
        <f>IF(hotel_booking_cancellation[[#This Row],[is_canceled]], 0, 1)</f>
        <v>0</v>
      </c>
      <c r="R238" t="str">
        <f t="shared" si="3"/>
        <v>Online Travel Agent (OTA)</v>
      </c>
    </row>
    <row r="239" spans="1:18" x14ac:dyDescent="0.25">
      <c r="A239" t="s">
        <v>265</v>
      </c>
      <c r="B239" t="s">
        <v>21</v>
      </c>
      <c r="C239" t="s">
        <v>35</v>
      </c>
      <c r="D239">
        <v>124</v>
      </c>
      <c r="E239" s="1">
        <v>45615</v>
      </c>
      <c r="F239">
        <v>14</v>
      </c>
      <c r="G239">
        <v>2</v>
      </c>
      <c r="H239">
        <v>2</v>
      </c>
      <c r="I239" t="s">
        <v>545</v>
      </c>
      <c r="J239" t="s">
        <v>29</v>
      </c>
      <c r="K239">
        <v>3</v>
      </c>
      <c r="L239">
        <v>5</v>
      </c>
      <c r="M239" t="s">
        <v>206</v>
      </c>
      <c r="N239">
        <v>184.23</v>
      </c>
      <c r="O239">
        <v>0</v>
      </c>
      <c r="P239" t="str">
        <f>IF(hotel_booking_cancellation[[#This Row],[is_canceled]],"CANCELLED","BOOKED")</f>
        <v>BOOKED</v>
      </c>
      <c r="Q239">
        <f>IF(hotel_booking_cancellation[[#This Row],[is_canceled]], 0, 1)</f>
        <v>1</v>
      </c>
      <c r="R239" t="str">
        <f t="shared" si="3"/>
        <v>Online Travel Agent (OTA)</v>
      </c>
    </row>
    <row r="240" spans="1:18" x14ac:dyDescent="0.25">
      <c r="A240" t="s">
        <v>266</v>
      </c>
      <c r="B240" t="s">
        <v>21</v>
      </c>
      <c r="C240" t="s">
        <v>25</v>
      </c>
      <c r="D240">
        <v>151</v>
      </c>
      <c r="E240" s="1">
        <v>45460</v>
      </c>
      <c r="F240">
        <v>13</v>
      </c>
      <c r="G240">
        <v>3</v>
      </c>
      <c r="H240">
        <v>1</v>
      </c>
      <c r="I240" t="s">
        <v>546</v>
      </c>
      <c r="J240" t="s">
        <v>31</v>
      </c>
      <c r="K240">
        <v>1</v>
      </c>
      <c r="L240">
        <v>1</v>
      </c>
      <c r="M240" t="s">
        <v>206</v>
      </c>
      <c r="N240">
        <v>220.99</v>
      </c>
      <c r="O240">
        <v>1</v>
      </c>
      <c r="P240" t="str">
        <f>IF(hotel_booking_cancellation[[#This Row],[is_canceled]],"CANCELLED","BOOKED")</f>
        <v>CANCELLED</v>
      </c>
      <c r="Q240">
        <f>IF(hotel_booking_cancellation[[#This Row],[is_canceled]], 0, 1)</f>
        <v>0</v>
      </c>
      <c r="R240" t="str">
        <f t="shared" si="3"/>
        <v>Other</v>
      </c>
    </row>
    <row r="241" spans="1:18" x14ac:dyDescent="0.25">
      <c r="A241" t="s">
        <v>267</v>
      </c>
      <c r="B241" t="s">
        <v>16</v>
      </c>
      <c r="C241" t="s">
        <v>22</v>
      </c>
      <c r="D241">
        <v>45</v>
      </c>
      <c r="E241" s="1">
        <v>45503</v>
      </c>
      <c r="F241">
        <v>11</v>
      </c>
      <c r="G241">
        <v>2</v>
      </c>
      <c r="H241">
        <v>3</v>
      </c>
      <c r="I241" t="s">
        <v>546</v>
      </c>
      <c r="J241" t="s">
        <v>23</v>
      </c>
      <c r="K241">
        <v>3</v>
      </c>
      <c r="L241">
        <v>5</v>
      </c>
      <c r="M241" t="s">
        <v>206</v>
      </c>
      <c r="N241">
        <v>555.48</v>
      </c>
      <c r="O241">
        <v>0</v>
      </c>
      <c r="P241" t="str">
        <f>IF(hotel_booking_cancellation[[#This Row],[is_canceled]],"CANCELLED","BOOKED")</f>
        <v>BOOKED</v>
      </c>
      <c r="Q241">
        <f>IF(hotel_booking_cancellation[[#This Row],[is_canceled]], 0, 1)</f>
        <v>1</v>
      </c>
      <c r="R241" t="str">
        <f t="shared" si="3"/>
        <v>Other</v>
      </c>
    </row>
    <row r="242" spans="1:18" x14ac:dyDescent="0.25">
      <c r="A242" t="s">
        <v>268</v>
      </c>
      <c r="B242" t="s">
        <v>16</v>
      </c>
      <c r="C242" t="s">
        <v>22</v>
      </c>
      <c r="D242">
        <v>32</v>
      </c>
      <c r="E242" s="1">
        <v>45541</v>
      </c>
      <c r="F242">
        <v>5</v>
      </c>
      <c r="G242">
        <v>3</v>
      </c>
      <c r="H242">
        <v>3</v>
      </c>
      <c r="I242" t="s">
        <v>548</v>
      </c>
      <c r="J242" t="s">
        <v>29</v>
      </c>
      <c r="K242">
        <v>2</v>
      </c>
      <c r="L242">
        <v>3</v>
      </c>
      <c r="M242" t="s">
        <v>206</v>
      </c>
      <c r="N242">
        <v>504.13</v>
      </c>
      <c r="O242">
        <v>0</v>
      </c>
      <c r="P242" t="str">
        <f>IF(hotel_booking_cancellation[[#This Row],[is_canceled]],"CANCELLED","BOOKED")</f>
        <v>BOOKED</v>
      </c>
      <c r="Q242">
        <f>IF(hotel_booking_cancellation[[#This Row],[is_canceled]], 0, 1)</f>
        <v>1</v>
      </c>
      <c r="R242" t="str">
        <f t="shared" si="3"/>
        <v>Other</v>
      </c>
    </row>
    <row r="243" spans="1:18" x14ac:dyDescent="0.25">
      <c r="A243" t="s">
        <v>269</v>
      </c>
      <c r="B243" t="s">
        <v>16</v>
      </c>
      <c r="C243" t="s">
        <v>35</v>
      </c>
      <c r="D243">
        <v>73</v>
      </c>
      <c r="E243" s="1">
        <v>45306</v>
      </c>
      <c r="F243">
        <v>9</v>
      </c>
      <c r="G243">
        <v>4</v>
      </c>
      <c r="H243">
        <v>0</v>
      </c>
      <c r="I243" t="s">
        <v>546</v>
      </c>
      <c r="J243" t="s">
        <v>31</v>
      </c>
      <c r="K243">
        <v>3</v>
      </c>
      <c r="L243">
        <v>0</v>
      </c>
      <c r="M243" t="s">
        <v>206</v>
      </c>
      <c r="N243">
        <v>141.22</v>
      </c>
      <c r="O243">
        <v>0</v>
      </c>
      <c r="P243" t="str">
        <f>IF(hotel_booking_cancellation[[#This Row],[is_canceled]],"CANCELLED","BOOKED")</f>
        <v>BOOKED</v>
      </c>
      <c r="Q243">
        <f>IF(hotel_booking_cancellation[[#This Row],[is_canceled]], 0, 1)</f>
        <v>1</v>
      </c>
      <c r="R243" t="str">
        <f t="shared" si="3"/>
        <v>Other</v>
      </c>
    </row>
    <row r="244" spans="1:18" x14ac:dyDescent="0.25">
      <c r="A244" t="s">
        <v>270</v>
      </c>
      <c r="B244" t="s">
        <v>21</v>
      </c>
      <c r="C244" t="s">
        <v>22</v>
      </c>
      <c r="D244">
        <v>22</v>
      </c>
      <c r="E244" s="1">
        <v>45294</v>
      </c>
      <c r="F244">
        <v>4</v>
      </c>
      <c r="G244">
        <v>1</v>
      </c>
      <c r="H244">
        <v>2</v>
      </c>
      <c r="I244" t="s">
        <v>545</v>
      </c>
      <c r="J244" t="s">
        <v>18</v>
      </c>
      <c r="K244">
        <v>2</v>
      </c>
      <c r="L244">
        <v>1</v>
      </c>
      <c r="M244" t="s">
        <v>206</v>
      </c>
      <c r="N244">
        <v>547.58000000000004</v>
      </c>
      <c r="O244">
        <v>1</v>
      </c>
      <c r="P244" t="str">
        <f>IF(hotel_booking_cancellation[[#This Row],[is_canceled]],"CANCELLED","BOOKED")</f>
        <v>CANCELLED</v>
      </c>
      <c r="Q244">
        <f>IF(hotel_booking_cancellation[[#This Row],[is_canceled]], 0, 1)</f>
        <v>0</v>
      </c>
      <c r="R244" t="str">
        <f t="shared" si="3"/>
        <v>Other</v>
      </c>
    </row>
    <row r="245" spans="1:18" x14ac:dyDescent="0.25">
      <c r="A245" t="s">
        <v>271</v>
      </c>
      <c r="B245" t="s">
        <v>16</v>
      </c>
      <c r="C245" t="s">
        <v>22</v>
      </c>
      <c r="D245">
        <v>245</v>
      </c>
      <c r="E245" s="1">
        <v>45657</v>
      </c>
      <c r="F245">
        <v>4</v>
      </c>
      <c r="G245">
        <v>4</v>
      </c>
      <c r="H245">
        <v>0</v>
      </c>
      <c r="I245" t="s">
        <v>546</v>
      </c>
      <c r="J245" t="s">
        <v>23</v>
      </c>
      <c r="K245">
        <v>1</v>
      </c>
      <c r="L245">
        <v>4</v>
      </c>
      <c r="M245" t="s">
        <v>206</v>
      </c>
      <c r="N245">
        <v>540.73</v>
      </c>
      <c r="O245">
        <v>0</v>
      </c>
      <c r="P245" t="str">
        <f>IF(hotel_booking_cancellation[[#This Row],[is_canceled]],"CANCELLED","BOOKED")</f>
        <v>BOOKED</v>
      </c>
      <c r="Q245">
        <f>IF(hotel_booking_cancellation[[#This Row],[is_canceled]], 0, 1)</f>
        <v>1</v>
      </c>
      <c r="R245" t="str">
        <f t="shared" si="3"/>
        <v>Corporate</v>
      </c>
    </row>
    <row r="246" spans="1:18" x14ac:dyDescent="0.25">
      <c r="A246" t="s">
        <v>272</v>
      </c>
      <c r="B246" t="s">
        <v>16</v>
      </c>
      <c r="C246" t="s">
        <v>22</v>
      </c>
      <c r="D246">
        <v>22</v>
      </c>
      <c r="E246" s="1">
        <v>45647</v>
      </c>
      <c r="F246">
        <v>12</v>
      </c>
      <c r="G246">
        <v>4</v>
      </c>
      <c r="H246">
        <v>2</v>
      </c>
      <c r="I246" t="s">
        <v>547</v>
      </c>
      <c r="J246" t="s">
        <v>31</v>
      </c>
      <c r="K246">
        <v>3</v>
      </c>
      <c r="L246">
        <v>4</v>
      </c>
      <c r="M246" t="s">
        <v>206</v>
      </c>
      <c r="N246">
        <v>936.57</v>
      </c>
      <c r="O246">
        <v>1</v>
      </c>
      <c r="P246" t="str">
        <f>IF(hotel_booking_cancellation[[#This Row],[is_canceled]],"CANCELLED","BOOKED")</f>
        <v>CANCELLED</v>
      </c>
      <c r="Q246">
        <f>IF(hotel_booking_cancellation[[#This Row],[is_canceled]], 0, 1)</f>
        <v>0</v>
      </c>
      <c r="R246" t="str">
        <f t="shared" si="3"/>
        <v>Other</v>
      </c>
    </row>
    <row r="247" spans="1:18" x14ac:dyDescent="0.25">
      <c r="A247" t="s">
        <v>273</v>
      </c>
      <c r="B247" t="s">
        <v>16</v>
      </c>
      <c r="C247" t="s">
        <v>25</v>
      </c>
      <c r="D247">
        <v>49</v>
      </c>
      <c r="E247" s="1">
        <v>45487</v>
      </c>
      <c r="F247">
        <v>2</v>
      </c>
      <c r="G247">
        <v>4</v>
      </c>
      <c r="H247">
        <v>1</v>
      </c>
      <c r="I247" t="s">
        <v>548</v>
      </c>
      <c r="J247" t="s">
        <v>27</v>
      </c>
      <c r="K247">
        <v>3</v>
      </c>
      <c r="L247">
        <v>0</v>
      </c>
      <c r="M247" t="s">
        <v>206</v>
      </c>
      <c r="N247">
        <v>695.98</v>
      </c>
      <c r="O247">
        <v>1</v>
      </c>
      <c r="P247" t="str">
        <f>IF(hotel_booking_cancellation[[#This Row],[is_canceled]],"CANCELLED","BOOKED")</f>
        <v>CANCELLED</v>
      </c>
      <c r="Q247">
        <f>IF(hotel_booking_cancellation[[#This Row],[is_canceled]], 0, 1)</f>
        <v>0</v>
      </c>
      <c r="R247" t="str">
        <f t="shared" si="3"/>
        <v>Other</v>
      </c>
    </row>
    <row r="248" spans="1:18" x14ac:dyDescent="0.25">
      <c r="A248" t="s">
        <v>274</v>
      </c>
      <c r="B248" t="s">
        <v>21</v>
      </c>
      <c r="C248" t="s">
        <v>25</v>
      </c>
      <c r="D248">
        <v>323</v>
      </c>
      <c r="E248" s="1">
        <v>45345</v>
      </c>
      <c r="F248">
        <v>10</v>
      </c>
      <c r="G248">
        <v>1</v>
      </c>
      <c r="H248">
        <v>2</v>
      </c>
      <c r="I248" t="s">
        <v>546</v>
      </c>
      <c r="J248" t="s">
        <v>18</v>
      </c>
      <c r="K248">
        <v>2</v>
      </c>
      <c r="L248">
        <v>3</v>
      </c>
      <c r="M248" t="s">
        <v>206</v>
      </c>
      <c r="N248">
        <v>500.92</v>
      </c>
      <c r="O248">
        <v>1</v>
      </c>
      <c r="P248" t="str">
        <f>IF(hotel_booking_cancellation[[#This Row],[is_canceled]],"CANCELLED","BOOKED")</f>
        <v>CANCELLED</v>
      </c>
      <c r="Q248">
        <f>IF(hotel_booking_cancellation[[#This Row],[is_canceled]], 0, 1)</f>
        <v>0</v>
      </c>
      <c r="R248" t="str">
        <f t="shared" si="3"/>
        <v>Other</v>
      </c>
    </row>
    <row r="249" spans="1:18" x14ac:dyDescent="0.25">
      <c r="A249" t="s">
        <v>275</v>
      </c>
      <c r="B249" t="s">
        <v>21</v>
      </c>
      <c r="C249" t="s">
        <v>25</v>
      </c>
      <c r="D249">
        <v>180</v>
      </c>
      <c r="E249" s="1">
        <v>45484</v>
      </c>
      <c r="F249">
        <v>2</v>
      </c>
      <c r="G249">
        <v>3</v>
      </c>
      <c r="H249">
        <v>0</v>
      </c>
      <c r="I249" t="s">
        <v>546</v>
      </c>
      <c r="J249" t="s">
        <v>31</v>
      </c>
      <c r="K249">
        <v>0</v>
      </c>
      <c r="L249">
        <v>1</v>
      </c>
      <c r="M249" t="s">
        <v>206</v>
      </c>
      <c r="N249">
        <v>746.17</v>
      </c>
      <c r="O249">
        <v>1</v>
      </c>
      <c r="P249" t="str">
        <f>IF(hotel_booking_cancellation[[#This Row],[is_canceled]],"CANCELLED","BOOKED")</f>
        <v>CANCELLED</v>
      </c>
      <c r="Q249">
        <f>IF(hotel_booking_cancellation[[#This Row],[is_canceled]], 0, 1)</f>
        <v>0</v>
      </c>
      <c r="R249" t="str">
        <f t="shared" si="3"/>
        <v>Other</v>
      </c>
    </row>
    <row r="250" spans="1:18" x14ac:dyDescent="0.25">
      <c r="A250" t="s">
        <v>276</v>
      </c>
      <c r="B250" t="s">
        <v>21</v>
      </c>
      <c r="C250" t="s">
        <v>17</v>
      </c>
      <c r="D250">
        <v>296</v>
      </c>
      <c r="E250" s="1">
        <v>45522</v>
      </c>
      <c r="F250">
        <v>1</v>
      </c>
      <c r="G250">
        <v>4</v>
      </c>
      <c r="H250">
        <v>2</v>
      </c>
      <c r="I250" t="s">
        <v>548</v>
      </c>
      <c r="J250" t="s">
        <v>18</v>
      </c>
      <c r="K250">
        <v>3</v>
      </c>
      <c r="L250">
        <v>0</v>
      </c>
      <c r="M250" t="s">
        <v>206</v>
      </c>
      <c r="N250">
        <v>936.36</v>
      </c>
      <c r="O250">
        <v>0</v>
      </c>
      <c r="P250" t="str">
        <f>IF(hotel_booking_cancellation[[#This Row],[is_canceled]],"CANCELLED","BOOKED")</f>
        <v>BOOKED</v>
      </c>
      <c r="Q250">
        <f>IF(hotel_booking_cancellation[[#This Row],[is_canceled]], 0, 1)</f>
        <v>1</v>
      </c>
      <c r="R250" t="str">
        <f t="shared" si="3"/>
        <v>Other</v>
      </c>
    </row>
    <row r="251" spans="1:18" x14ac:dyDescent="0.25">
      <c r="A251" t="s">
        <v>277</v>
      </c>
      <c r="B251" t="s">
        <v>16</v>
      </c>
      <c r="C251" t="s">
        <v>17</v>
      </c>
      <c r="D251">
        <v>279</v>
      </c>
      <c r="E251" s="1">
        <v>45493</v>
      </c>
      <c r="F251">
        <v>7</v>
      </c>
      <c r="G251">
        <v>1</v>
      </c>
      <c r="H251">
        <v>0</v>
      </c>
      <c r="I251" t="s">
        <v>548</v>
      </c>
      <c r="J251" t="s">
        <v>29</v>
      </c>
      <c r="K251">
        <v>1</v>
      </c>
      <c r="L251">
        <v>2</v>
      </c>
      <c r="M251" t="s">
        <v>206</v>
      </c>
      <c r="N251">
        <v>777.48</v>
      </c>
      <c r="O251">
        <v>1</v>
      </c>
      <c r="P251" t="str">
        <f>IF(hotel_booking_cancellation[[#This Row],[is_canceled]],"CANCELLED","BOOKED")</f>
        <v>CANCELLED</v>
      </c>
      <c r="Q251">
        <f>IF(hotel_booking_cancellation[[#This Row],[is_canceled]], 0, 1)</f>
        <v>0</v>
      </c>
      <c r="R251" t="str">
        <f t="shared" si="3"/>
        <v>Other</v>
      </c>
    </row>
    <row r="252" spans="1:18" x14ac:dyDescent="0.25">
      <c r="A252" t="s">
        <v>278</v>
      </c>
      <c r="B252" t="s">
        <v>21</v>
      </c>
      <c r="C252" t="s">
        <v>25</v>
      </c>
      <c r="D252">
        <v>239</v>
      </c>
      <c r="E252" s="1">
        <v>45437</v>
      </c>
      <c r="F252">
        <v>3</v>
      </c>
      <c r="G252">
        <v>3</v>
      </c>
      <c r="H252">
        <v>3</v>
      </c>
      <c r="I252" t="s">
        <v>547</v>
      </c>
      <c r="J252" t="s">
        <v>29</v>
      </c>
      <c r="K252">
        <v>0</v>
      </c>
      <c r="L252">
        <v>4</v>
      </c>
      <c r="M252" t="s">
        <v>206</v>
      </c>
      <c r="N252">
        <v>145.79</v>
      </c>
      <c r="O252">
        <v>0</v>
      </c>
      <c r="P252" t="str">
        <f>IF(hotel_booking_cancellation[[#This Row],[is_canceled]],"CANCELLED","BOOKED")</f>
        <v>BOOKED</v>
      </c>
      <c r="Q252">
        <f>IF(hotel_booking_cancellation[[#This Row],[is_canceled]], 0, 1)</f>
        <v>1</v>
      </c>
      <c r="R252" t="str">
        <f t="shared" si="3"/>
        <v>Other</v>
      </c>
    </row>
    <row r="253" spans="1:18" x14ac:dyDescent="0.25">
      <c r="A253" t="s">
        <v>279</v>
      </c>
      <c r="B253" t="s">
        <v>21</v>
      </c>
      <c r="C253" t="s">
        <v>25</v>
      </c>
      <c r="D253">
        <v>99</v>
      </c>
      <c r="E253" s="1">
        <v>45483</v>
      </c>
      <c r="F253">
        <v>12</v>
      </c>
      <c r="G253">
        <v>2</v>
      </c>
      <c r="H253">
        <v>1</v>
      </c>
      <c r="I253" t="s">
        <v>546</v>
      </c>
      <c r="J253" t="s">
        <v>18</v>
      </c>
      <c r="K253">
        <v>3</v>
      </c>
      <c r="L253">
        <v>5</v>
      </c>
      <c r="M253" t="s">
        <v>206</v>
      </c>
      <c r="N253">
        <v>891.25</v>
      </c>
      <c r="O253">
        <v>1</v>
      </c>
      <c r="P253" t="str">
        <f>IF(hotel_booking_cancellation[[#This Row],[is_canceled]],"CANCELLED","BOOKED")</f>
        <v>CANCELLED</v>
      </c>
      <c r="Q253">
        <f>IF(hotel_booking_cancellation[[#This Row],[is_canceled]], 0, 1)</f>
        <v>0</v>
      </c>
      <c r="R253" t="str">
        <f t="shared" si="3"/>
        <v>Other</v>
      </c>
    </row>
    <row r="254" spans="1:18" x14ac:dyDescent="0.25">
      <c r="A254" t="s">
        <v>280</v>
      </c>
      <c r="B254" t="s">
        <v>21</v>
      </c>
      <c r="C254" t="s">
        <v>22</v>
      </c>
      <c r="D254">
        <v>338</v>
      </c>
      <c r="E254" s="1">
        <v>45496</v>
      </c>
      <c r="F254">
        <v>5</v>
      </c>
      <c r="G254">
        <v>3</v>
      </c>
      <c r="H254">
        <v>2</v>
      </c>
      <c r="I254" t="s">
        <v>547</v>
      </c>
      <c r="J254" t="s">
        <v>31</v>
      </c>
      <c r="K254">
        <v>0</v>
      </c>
      <c r="L254">
        <v>4</v>
      </c>
      <c r="M254" t="s">
        <v>206</v>
      </c>
      <c r="N254">
        <v>928.47</v>
      </c>
      <c r="O254">
        <v>1</v>
      </c>
      <c r="P254" t="str">
        <f>IF(hotel_booking_cancellation[[#This Row],[is_canceled]],"CANCELLED","BOOKED")</f>
        <v>CANCELLED</v>
      </c>
      <c r="Q254">
        <f>IF(hotel_booking_cancellation[[#This Row],[is_canceled]], 0, 1)</f>
        <v>0</v>
      </c>
      <c r="R254" t="str">
        <f t="shared" si="3"/>
        <v>Corporate</v>
      </c>
    </row>
    <row r="255" spans="1:18" x14ac:dyDescent="0.25">
      <c r="A255" t="s">
        <v>281</v>
      </c>
      <c r="B255" t="s">
        <v>21</v>
      </c>
      <c r="C255" t="s">
        <v>25</v>
      </c>
      <c r="D255">
        <v>123</v>
      </c>
      <c r="E255" s="1">
        <v>45581</v>
      </c>
      <c r="F255">
        <v>4</v>
      </c>
      <c r="G255">
        <v>2</v>
      </c>
      <c r="H255">
        <v>3</v>
      </c>
      <c r="I255" t="s">
        <v>545</v>
      </c>
      <c r="J255" t="s">
        <v>23</v>
      </c>
      <c r="K255">
        <v>2</v>
      </c>
      <c r="L255">
        <v>4</v>
      </c>
      <c r="M255" t="s">
        <v>206</v>
      </c>
      <c r="N255">
        <v>699.11</v>
      </c>
      <c r="O255">
        <v>1</v>
      </c>
      <c r="P255" t="str">
        <f>IF(hotel_booking_cancellation[[#This Row],[is_canceled]],"CANCELLED","BOOKED")</f>
        <v>CANCELLED</v>
      </c>
      <c r="Q255">
        <f>IF(hotel_booking_cancellation[[#This Row],[is_canceled]], 0, 1)</f>
        <v>0</v>
      </c>
      <c r="R255" t="str">
        <f t="shared" si="3"/>
        <v>Other</v>
      </c>
    </row>
    <row r="256" spans="1:18" x14ac:dyDescent="0.25">
      <c r="A256" t="s">
        <v>282</v>
      </c>
      <c r="B256" t="s">
        <v>16</v>
      </c>
      <c r="C256" t="s">
        <v>35</v>
      </c>
      <c r="D256">
        <v>248</v>
      </c>
      <c r="E256" s="1">
        <v>45604</v>
      </c>
      <c r="F256">
        <v>1</v>
      </c>
      <c r="G256">
        <v>2</v>
      </c>
      <c r="H256">
        <v>2</v>
      </c>
      <c r="I256" t="s">
        <v>548</v>
      </c>
      <c r="J256" t="s">
        <v>27</v>
      </c>
      <c r="K256">
        <v>3</v>
      </c>
      <c r="L256">
        <v>2</v>
      </c>
      <c r="M256" t="s">
        <v>206</v>
      </c>
      <c r="N256">
        <v>741.05</v>
      </c>
      <c r="O256">
        <v>1</v>
      </c>
      <c r="P256" t="str">
        <f>IF(hotel_booking_cancellation[[#This Row],[is_canceled]],"CANCELLED","BOOKED")</f>
        <v>CANCELLED</v>
      </c>
      <c r="Q256">
        <f>IF(hotel_booking_cancellation[[#This Row],[is_canceled]], 0, 1)</f>
        <v>0</v>
      </c>
      <c r="R256" t="str">
        <f t="shared" si="3"/>
        <v>Online Travel Agent (OTA)</v>
      </c>
    </row>
    <row r="257" spans="1:18" x14ac:dyDescent="0.25">
      <c r="A257" t="s">
        <v>283</v>
      </c>
      <c r="B257" t="s">
        <v>21</v>
      </c>
      <c r="C257" t="s">
        <v>17</v>
      </c>
      <c r="D257">
        <v>25</v>
      </c>
      <c r="E257" s="1">
        <v>45477</v>
      </c>
      <c r="F257">
        <v>10</v>
      </c>
      <c r="G257">
        <v>1</v>
      </c>
      <c r="H257">
        <v>2</v>
      </c>
      <c r="I257" t="s">
        <v>546</v>
      </c>
      <c r="J257" t="s">
        <v>27</v>
      </c>
      <c r="K257">
        <v>2</v>
      </c>
      <c r="L257">
        <v>1</v>
      </c>
      <c r="M257" t="s">
        <v>206</v>
      </c>
      <c r="N257">
        <v>663.69</v>
      </c>
      <c r="O257">
        <v>0</v>
      </c>
      <c r="P257" t="str">
        <f>IF(hotel_booking_cancellation[[#This Row],[is_canceled]],"CANCELLED","BOOKED")</f>
        <v>BOOKED</v>
      </c>
      <c r="Q257">
        <f>IF(hotel_booking_cancellation[[#This Row],[is_canceled]], 0, 1)</f>
        <v>1</v>
      </c>
      <c r="R257" t="str">
        <f t="shared" si="3"/>
        <v>Group Booking</v>
      </c>
    </row>
    <row r="258" spans="1:18" x14ac:dyDescent="0.25">
      <c r="A258" t="s">
        <v>284</v>
      </c>
      <c r="B258" t="s">
        <v>21</v>
      </c>
      <c r="C258" t="s">
        <v>35</v>
      </c>
      <c r="D258">
        <v>71</v>
      </c>
      <c r="E258" s="1">
        <v>45324</v>
      </c>
      <c r="F258">
        <v>13</v>
      </c>
      <c r="G258">
        <v>3</v>
      </c>
      <c r="H258">
        <v>3</v>
      </c>
      <c r="I258" t="s">
        <v>547</v>
      </c>
      <c r="J258" t="s">
        <v>23</v>
      </c>
      <c r="K258">
        <v>2</v>
      </c>
      <c r="L258">
        <v>3</v>
      </c>
      <c r="M258" t="s">
        <v>206</v>
      </c>
      <c r="N258">
        <v>152.21</v>
      </c>
      <c r="O258">
        <v>1</v>
      </c>
      <c r="P258" t="str">
        <f>IF(hotel_booking_cancellation[[#This Row],[is_canceled]],"CANCELLED","BOOKED")</f>
        <v>CANCELLED</v>
      </c>
      <c r="Q258">
        <f>IF(hotel_booking_cancellation[[#This Row],[is_canceled]], 0, 1)</f>
        <v>0</v>
      </c>
      <c r="R258" t="str">
        <f t="shared" ref="R258:R321" si="4">IF(AND(D258&gt;100, C258="Transient"), "Online Travel Agent (OTA)",
   IF(AND(D258&gt;100, C258="Contract"), "Corporate",
   IF(AND(D258&lt;=100, C258="Group"), "Group Booking",
   IF(AND(D258&lt;=50, C258="Transient"), "Direct Booking",
   "Other"))))</f>
        <v>Other</v>
      </c>
    </row>
    <row r="259" spans="1:18" x14ac:dyDescent="0.25">
      <c r="A259" t="s">
        <v>285</v>
      </c>
      <c r="B259" t="s">
        <v>21</v>
      </c>
      <c r="C259" t="s">
        <v>35</v>
      </c>
      <c r="D259">
        <v>201</v>
      </c>
      <c r="E259" s="1">
        <v>45632</v>
      </c>
      <c r="F259">
        <v>3</v>
      </c>
      <c r="G259">
        <v>1</v>
      </c>
      <c r="H259">
        <v>0</v>
      </c>
      <c r="I259" t="s">
        <v>547</v>
      </c>
      <c r="J259" t="s">
        <v>31</v>
      </c>
      <c r="K259">
        <v>2</v>
      </c>
      <c r="L259">
        <v>5</v>
      </c>
      <c r="M259" t="s">
        <v>206</v>
      </c>
      <c r="N259">
        <v>368.61</v>
      </c>
      <c r="O259">
        <v>1</v>
      </c>
      <c r="P259" t="str">
        <f>IF(hotel_booking_cancellation[[#This Row],[is_canceled]],"CANCELLED","BOOKED")</f>
        <v>CANCELLED</v>
      </c>
      <c r="Q259">
        <f>IF(hotel_booking_cancellation[[#This Row],[is_canceled]], 0, 1)</f>
        <v>0</v>
      </c>
      <c r="R259" t="str">
        <f t="shared" si="4"/>
        <v>Online Travel Agent (OTA)</v>
      </c>
    </row>
    <row r="260" spans="1:18" x14ac:dyDescent="0.25">
      <c r="A260" t="s">
        <v>286</v>
      </c>
      <c r="B260" t="s">
        <v>21</v>
      </c>
      <c r="C260" t="s">
        <v>25</v>
      </c>
      <c r="D260">
        <v>291</v>
      </c>
      <c r="E260" s="1">
        <v>45519</v>
      </c>
      <c r="F260">
        <v>11</v>
      </c>
      <c r="G260">
        <v>2</v>
      </c>
      <c r="H260">
        <v>3</v>
      </c>
      <c r="I260" t="s">
        <v>548</v>
      </c>
      <c r="J260" t="s">
        <v>18</v>
      </c>
      <c r="K260">
        <v>1</v>
      </c>
      <c r="L260">
        <v>1</v>
      </c>
      <c r="M260" t="s">
        <v>206</v>
      </c>
      <c r="N260">
        <v>769.11</v>
      </c>
      <c r="O260">
        <v>1</v>
      </c>
      <c r="P260" t="str">
        <f>IF(hotel_booking_cancellation[[#This Row],[is_canceled]],"CANCELLED","BOOKED")</f>
        <v>CANCELLED</v>
      </c>
      <c r="Q260">
        <f>IF(hotel_booking_cancellation[[#This Row],[is_canceled]], 0, 1)</f>
        <v>0</v>
      </c>
      <c r="R260" t="str">
        <f t="shared" si="4"/>
        <v>Other</v>
      </c>
    </row>
    <row r="261" spans="1:18" x14ac:dyDescent="0.25">
      <c r="A261" t="s">
        <v>287</v>
      </c>
      <c r="B261" t="s">
        <v>21</v>
      </c>
      <c r="C261" t="s">
        <v>17</v>
      </c>
      <c r="D261">
        <v>251</v>
      </c>
      <c r="E261" s="1">
        <v>45580</v>
      </c>
      <c r="F261">
        <v>14</v>
      </c>
      <c r="G261">
        <v>3</v>
      </c>
      <c r="H261">
        <v>0</v>
      </c>
      <c r="I261" t="s">
        <v>546</v>
      </c>
      <c r="J261" t="s">
        <v>18</v>
      </c>
      <c r="K261">
        <v>2</v>
      </c>
      <c r="L261">
        <v>0</v>
      </c>
      <c r="M261" t="s">
        <v>206</v>
      </c>
      <c r="N261">
        <v>740.29</v>
      </c>
      <c r="O261">
        <v>1</v>
      </c>
      <c r="P261" t="str">
        <f>IF(hotel_booking_cancellation[[#This Row],[is_canceled]],"CANCELLED","BOOKED")</f>
        <v>CANCELLED</v>
      </c>
      <c r="Q261">
        <f>IF(hotel_booking_cancellation[[#This Row],[is_canceled]], 0, 1)</f>
        <v>0</v>
      </c>
      <c r="R261" t="str">
        <f t="shared" si="4"/>
        <v>Other</v>
      </c>
    </row>
    <row r="262" spans="1:18" x14ac:dyDescent="0.25">
      <c r="A262" t="s">
        <v>288</v>
      </c>
      <c r="B262" t="s">
        <v>16</v>
      </c>
      <c r="C262" t="s">
        <v>25</v>
      </c>
      <c r="D262">
        <v>34</v>
      </c>
      <c r="E262" s="1">
        <v>45624</v>
      </c>
      <c r="F262">
        <v>13</v>
      </c>
      <c r="G262">
        <v>4</v>
      </c>
      <c r="H262">
        <v>0</v>
      </c>
      <c r="I262" t="s">
        <v>545</v>
      </c>
      <c r="J262" t="s">
        <v>31</v>
      </c>
      <c r="K262">
        <v>2</v>
      </c>
      <c r="L262">
        <v>4</v>
      </c>
      <c r="M262" t="s">
        <v>206</v>
      </c>
      <c r="N262">
        <v>986.09</v>
      </c>
      <c r="O262">
        <v>1</v>
      </c>
      <c r="P262" t="str">
        <f>IF(hotel_booking_cancellation[[#This Row],[is_canceled]],"CANCELLED","BOOKED")</f>
        <v>CANCELLED</v>
      </c>
      <c r="Q262">
        <f>IF(hotel_booking_cancellation[[#This Row],[is_canceled]], 0, 1)</f>
        <v>0</v>
      </c>
      <c r="R262" t="str">
        <f t="shared" si="4"/>
        <v>Other</v>
      </c>
    </row>
    <row r="263" spans="1:18" x14ac:dyDescent="0.25">
      <c r="A263" t="s">
        <v>289</v>
      </c>
      <c r="B263" t="s">
        <v>16</v>
      </c>
      <c r="C263" t="s">
        <v>17</v>
      </c>
      <c r="D263">
        <v>157</v>
      </c>
      <c r="E263" s="1">
        <v>45415</v>
      </c>
      <c r="F263">
        <v>6</v>
      </c>
      <c r="G263">
        <v>2</v>
      </c>
      <c r="H263">
        <v>3</v>
      </c>
      <c r="I263" t="s">
        <v>547</v>
      </c>
      <c r="J263" t="s">
        <v>31</v>
      </c>
      <c r="K263">
        <v>0</v>
      </c>
      <c r="L263">
        <v>5</v>
      </c>
      <c r="M263" t="s">
        <v>206</v>
      </c>
      <c r="N263">
        <v>555.63</v>
      </c>
      <c r="O263">
        <v>0</v>
      </c>
      <c r="P263" t="str">
        <f>IF(hotel_booking_cancellation[[#This Row],[is_canceled]],"CANCELLED","BOOKED")</f>
        <v>BOOKED</v>
      </c>
      <c r="Q263">
        <f>IF(hotel_booking_cancellation[[#This Row],[is_canceled]], 0, 1)</f>
        <v>1</v>
      </c>
      <c r="R263" t="str">
        <f t="shared" si="4"/>
        <v>Other</v>
      </c>
    </row>
    <row r="264" spans="1:18" x14ac:dyDescent="0.25">
      <c r="A264" t="s">
        <v>290</v>
      </c>
      <c r="B264" t="s">
        <v>21</v>
      </c>
      <c r="C264" t="s">
        <v>17</v>
      </c>
      <c r="D264">
        <v>364</v>
      </c>
      <c r="E264" s="1">
        <v>45611</v>
      </c>
      <c r="F264">
        <v>9</v>
      </c>
      <c r="G264">
        <v>4</v>
      </c>
      <c r="H264">
        <v>3</v>
      </c>
      <c r="I264" t="s">
        <v>546</v>
      </c>
      <c r="J264" t="s">
        <v>27</v>
      </c>
      <c r="K264">
        <v>3</v>
      </c>
      <c r="L264">
        <v>5</v>
      </c>
      <c r="M264" t="s">
        <v>206</v>
      </c>
      <c r="N264">
        <v>646</v>
      </c>
      <c r="O264">
        <v>0</v>
      </c>
      <c r="P264" t="str">
        <f>IF(hotel_booking_cancellation[[#This Row],[is_canceled]],"CANCELLED","BOOKED")</f>
        <v>BOOKED</v>
      </c>
      <c r="Q264">
        <f>IF(hotel_booking_cancellation[[#This Row],[is_canceled]], 0, 1)</f>
        <v>1</v>
      </c>
      <c r="R264" t="str">
        <f t="shared" si="4"/>
        <v>Other</v>
      </c>
    </row>
    <row r="265" spans="1:18" x14ac:dyDescent="0.25">
      <c r="A265" t="s">
        <v>291</v>
      </c>
      <c r="B265" t="s">
        <v>16</v>
      </c>
      <c r="C265" t="s">
        <v>35</v>
      </c>
      <c r="D265">
        <v>267</v>
      </c>
      <c r="E265" s="1">
        <v>45384</v>
      </c>
      <c r="F265">
        <v>13</v>
      </c>
      <c r="G265">
        <v>1</v>
      </c>
      <c r="H265">
        <v>0</v>
      </c>
      <c r="I265" t="s">
        <v>546</v>
      </c>
      <c r="J265" t="s">
        <v>29</v>
      </c>
      <c r="K265">
        <v>1</v>
      </c>
      <c r="L265">
        <v>2</v>
      </c>
      <c r="M265" t="s">
        <v>206</v>
      </c>
      <c r="N265">
        <v>892.23</v>
      </c>
      <c r="O265">
        <v>1</v>
      </c>
      <c r="P265" t="str">
        <f>IF(hotel_booking_cancellation[[#This Row],[is_canceled]],"CANCELLED","BOOKED")</f>
        <v>CANCELLED</v>
      </c>
      <c r="Q265">
        <f>IF(hotel_booking_cancellation[[#This Row],[is_canceled]], 0, 1)</f>
        <v>0</v>
      </c>
      <c r="R265" t="str">
        <f t="shared" si="4"/>
        <v>Online Travel Agent (OTA)</v>
      </c>
    </row>
    <row r="266" spans="1:18" x14ac:dyDescent="0.25">
      <c r="A266" t="s">
        <v>292</v>
      </c>
      <c r="B266" t="s">
        <v>16</v>
      </c>
      <c r="C266" t="s">
        <v>25</v>
      </c>
      <c r="D266">
        <v>60</v>
      </c>
      <c r="E266" s="1">
        <v>45327</v>
      </c>
      <c r="F266">
        <v>3</v>
      </c>
      <c r="G266">
        <v>4</v>
      </c>
      <c r="H266">
        <v>2</v>
      </c>
      <c r="I266" t="s">
        <v>545</v>
      </c>
      <c r="J266" t="s">
        <v>31</v>
      </c>
      <c r="K266">
        <v>3</v>
      </c>
      <c r="L266">
        <v>2</v>
      </c>
      <c r="M266" t="s">
        <v>206</v>
      </c>
      <c r="N266">
        <v>186</v>
      </c>
      <c r="O266">
        <v>0</v>
      </c>
      <c r="P266" t="str">
        <f>IF(hotel_booking_cancellation[[#This Row],[is_canceled]],"CANCELLED","BOOKED")</f>
        <v>BOOKED</v>
      </c>
      <c r="Q266">
        <f>IF(hotel_booking_cancellation[[#This Row],[is_canceled]], 0, 1)</f>
        <v>1</v>
      </c>
      <c r="R266" t="str">
        <f t="shared" si="4"/>
        <v>Other</v>
      </c>
    </row>
    <row r="267" spans="1:18" x14ac:dyDescent="0.25">
      <c r="A267" t="s">
        <v>293</v>
      </c>
      <c r="B267" t="s">
        <v>16</v>
      </c>
      <c r="C267" t="s">
        <v>25</v>
      </c>
      <c r="D267">
        <v>136</v>
      </c>
      <c r="E267" s="1">
        <v>45498</v>
      </c>
      <c r="F267">
        <v>2</v>
      </c>
      <c r="G267">
        <v>1</v>
      </c>
      <c r="H267">
        <v>0</v>
      </c>
      <c r="I267" t="s">
        <v>545</v>
      </c>
      <c r="J267" t="s">
        <v>18</v>
      </c>
      <c r="K267">
        <v>1</v>
      </c>
      <c r="L267">
        <v>2</v>
      </c>
      <c r="M267" t="s">
        <v>206</v>
      </c>
      <c r="N267">
        <v>624.71</v>
      </c>
      <c r="O267">
        <v>1</v>
      </c>
      <c r="P267" t="str">
        <f>IF(hotel_booking_cancellation[[#This Row],[is_canceled]],"CANCELLED","BOOKED")</f>
        <v>CANCELLED</v>
      </c>
      <c r="Q267">
        <f>IF(hotel_booking_cancellation[[#This Row],[is_canceled]], 0, 1)</f>
        <v>0</v>
      </c>
      <c r="R267" t="str">
        <f t="shared" si="4"/>
        <v>Other</v>
      </c>
    </row>
    <row r="268" spans="1:18" x14ac:dyDescent="0.25">
      <c r="A268" t="s">
        <v>294</v>
      </c>
      <c r="B268" t="s">
        <v>16</v>
      </c>
      <c r="C268" t="s">
        <v>35</v>
      </c>
      <c r="D268">
        <v>153</v>
      </c>
      <c r="E268" s="1">
        <v>45657</v>
      </c>
      <c r="F268">
        <v>1</v>
      </c>
      <c r="G268">
        <v>4</v>
      </c>
      <c r="H268">
        <v>1</v>
      </c>
      <c r="I268" t="s">
        <v>547</v>
      </c>
      <c r="J268" t="s">
        <v>31</v>
      </c>
      <c r="K268">
        <v>0</v>
      </c>
      <c r="L268">
        <v>4</v>
      </c>
      <c r="M268" t="s">
        <v>206</v>
      </c>
      <c r="N268">
        <v>917.06</v>
      </c>
      <c r="O268">
        <v>0</v>
      </c>
      <c r="P268" t="str">
        <f>IF(hotel_booking_cancellation[[#This Row],[is_canceled]],"CANCELLED","BOOKED")</f>
        <v>BOOKED</v>
      </c>
      <c r="Q268">
        <f>IF(hotel_booking_cancellation[[#This Row],[is_canceled]], 0, 1)</f>
        <v>1</v>
      </c>
      <c r="R268" t="str">
        <f t="shared" si="4"/>
        <v>Online Travel Agent (OTA)</v>
      </c>
    </row>
    <row r="269" spans="1:18" x14ac:dyDescent="0.25">
      <c r="A269" t="s">
        <v>295</v>
      </c>
      <c r="B269" t="s">
        <v>16</v>
      </c>
      <c r="C269" t="s">
        <v>17</v>
      </c>
      <c r="D269">
        <v>79</v>
      </c>
      <c r="E269" s="1">
        <v>45471</v>
      </c>
      <c r="F269">
        <v>1</v>
      </c>
      <c r="G269">
        <v>4</v>
      </c>
      <c r="H269">
        <v>0</v>
      </c>
      <c r="I269" t="s">
        <v>546</v>
      </c>
      <c r="J269" t="s">
        <v>29</v>
      </c>
      <c r="K269">
        <v>0</v>
      </c>
      <c r="L269">
        <v>1</v>
      </c>
      <c r="M269" t="s">
        <v>206</v>
      </c>
      <c r="N269">
        <v>73.849999999999994</v>
      </c>
      <c r="O269">
        <v>1</v>
      </c>
      <c r="P269" t="str">
        <f>IF(hotel_booking_cancellation[[#This Row],[is_canceled]],"CANCELLED","BOOKED")</f>
        <v>CANCELLED</v>
      </c>
      <c r="Q269">
        <f>IF(hotel_booking_cancellation[[#This Row],[is_canceled]], 0, 1)</f>
        <v>0</v>
      </c>
      <c r="R269" t="str">
        <f t="shared" si="4"/>
        <v>Group Booking</v>
      </c>
    </row>
    <row r="270" spans="1:18" x14ac:dyDescent="0.25">
      <c r="A270" t="s">
        <v>296</v>
      </c>
      <c r="B270" t="s">
        <v>21</v>
      </c>
      <c r="C270" t="s">
        <v>25</v>
      </c>
      <c r="D270">
        <v>361</v>
      </c>
      <c r="E270" s="1">
        <v>45326</v>
      </c>
      <c r="F270">
        <v>7</v>
      </c>
      <c r="G270">
        <v>3</v>
      </c>
      <c r="H270">
        <v>2</v>
      </c>
      <c r="I270" t="s">
        <v>548</v>
      </c>
      <c r="J270" t="s">
        <v>31</v>
      </c>
      <c r="K270">
        <v>3</v>
      </c>
      <c r="L270">
        <v>5</v>
      </c>
      <c r="M270" t="s">
        <v>206</v>
      </c>
      <c r="N270">
        <v>280.66000000000003</v>
      </c>
      <c r="O270">
        <v>0</v>
      </c>
      <c r="P270" t="str">
        <f>IF(hotel_booking_cancellation[[#This Row],[is_canceled]],"CANCELLED","BOOKED")</f>
        <v>BOOKED</v>
      </c>
      <c r="Q270">
        <f>IF(hotel_booking_cancellation[[#This Row],[is_canceled]], 0, 1)</f>
        <v>1</v>
      </c>
      <c r="R270" t="str">
        <f t="shared" si="4"/>
        <v>Other</v>
      </c>
    </row>
    <row r="271" spans="1:18" x14ac:dyDescent="0.25">
      <c r="A271" t="s">
        <v>297</v>
      </c>
      <c r="B271" t="s">
        <v>21</v>
      </c>
      <c r="C271" t="s">
        <v>17</v>
      </c>
      <c r="D271">
        <v>301</v>
      </c>
      <c r="E271" s="1">
        <v>45495</v>
      </c>
      <c r="F271">
        <v>8</v>
      </c>
      <c r="G271">
        <v>2</v>
      </c>
      <c r="H271">
        <v>3</v>
      </c>
      <c r="I271" t="s">
        <v>545</v>
      </c>
      <c r="J271" t="s">
        <v>29</v>
      </c>
      <c r="K271">
        <v>3</v>
      </c>
      <c r="L271">
        <v>4</v>
      </c>
      <c r="M271" t="s">
        <v>206</v>
      </c>
      <c r="N271">
        <v>567.34</v>
      </c>
      <c r="O271">
        <v>1</v>
      </c>
      <c r="P271" t="str">
        <f>IF(hotel_booking_cancellation[[#This Row],[is_canceled]],"CANCELLED","BOOKED")</f>
        <v>CANCELLED</v>
      </c>
      <c r="Q271">
        <f>IF(hotel_booking_cancellation[[#This Row],[is_canceled]], 0, 1)</f>
        <v>0</v>
      </c>
      <c r="R271" t="str">
        <f t="shared" si="4"/>
        <v>Other</v>
      </c>
    </row>
    <row r="272" spans="1:18" x14ac:dyDescent="0.25">
      <c r="A272" t="s">
        <v>298</v>
      </c>
      <c r="B272" t="s">
        <v>21</v>
      </c>
      <c r="C272" t="s">
        <v>35</v>
      </c>
      <c r="D272">
        <v>79</v>
      </c>
      <c r="E272" s="1">
        <v>45598</v>
      </c>
      <c r="F272">
        <v>8</v>
      </c>
      <c r="G272">
        <v>3</v>
      </c>
      <c r="H272">
        <v>2</v>
      </c>
      <c r="I272" t="s">
        <v>545</v>
      </c>
      <c r="J272" t="s">
        <v>31</v>
      </c>
      <c r="K272">
        <v>0</v>
      </c>
      <c r="L272">
        <v>2</v>
      </c>
      <c r="M272" t="s">
        <v>206</v>
      </c>
      <c r="N272">
        <v>573.20000000000005</v>
      </c>
      <c r="O272">
        <v>1</v>
      </c>
      <c r="P272" t="str">
        <f>IF(hotel_booking_cancellation[[#This Row],[is_canceled]],"CANCELLED","BOOKED")</f>
        <v>CANCELLED</v>
      </c>
      <c r="Q272">
        <f>IF(hotel_booking_cancellation[[#This Row],[is_canceled]], 0, 1)</f>
        <v>0</v>
      </c>
      <c r="R272" t="str">
        <f t="shared" si="4"/>
        <v>Other</v>
      </c>
    </row>
    <row r="273" spans="1:18" x14ac:dyDescent="0.25">
      <c r="A273" t="s">
        <v>299</v>
      </c>
      <c r="B273" t="s">
        <v>21</v>
      </c>
      <c r="C273" t="s">
        <v>25</v>
      </c>
      <c r="D273">
        <v>234</v>
      </c>
      <c r="E273" s="1">
        <v>45609</v>
      </c>
      <c r="F273">
        <v>12</v>
      </c>
      <c r="G273">
        <v>3</v>
      </c>
      <c r="H273">
        <v>3</v>
      </c>
      <c r="I273" t="s">
        <v>545</v>
      </c>
      <c r="J273" t="s">
        <v>23</v>
      </c>
      <c r="K273">
        <v>0</v>
      </c>
      <c r="L273">
        <v>5</v>
      </c>
      <c r="M273" t="s">
        <v>206</v>
      </c>
      <c r="N273">
        <v>955.74</v>
      </c>
      <c r="O273">
        <v>0</v>
      </c>
      <c r="P273" t="str">
        <f>IF(hotel_booking_cancellation[[#This Row],[is_canceled]],"CANCELLED","BOOKED")</f>
        <v>BOOKED</v>
      </c>
      <c r="Q273">
        <f>IF(hotel_booking_cancellation[[#This Row],[is_canceled]], 0, 1)</f>
        <v>1</v>
      </c>
      <c r="R273" t="str">
        <f t="shared" si="4"/>
        <v>Other</v>
      </c>
    </row>
    <row r="274" spans="1:18" x14ac:dyDescent="0.25">
      <c r="A274" t="s">
        <v>300</v>
      </c>
      <c r="B274" t="s">
        <v>21</v>
      </c>
      <c r="C274" t="s">
        <v>17</v>
      </c>
      <c r="D274">
        <v>241</v>
      </c>
      <c r="E274" s="1">
        <v>45353</v>
      </c>
      <c r="F274">
        <v>3</v>
      </c>
      <c r="G274">
        <v>3</v>
      </c>
      <c r="H274">
        <v>3</v>
      </c>
      <c r="I274" t="s">
        <v>545</v>
      </c>
      <c r="J274" t="s">
        <v>31</v>
      </c>
      <c r="K274">
        <v>0</v>
      </c>
      <c r="L274">
        <v>3</v>
      </c>
      <c r="M274" t="s">
        <v>206</v>
      </c>
      <c r="N274">
        <v>519.91999999999996</v>
      </c>
      <c r="O274">
        <v>0</v>
      </c>
      <c r="P274" t="str">
        <f>IF(hotel_booking_cancellation[[#This Row],[is_canceled]],"CANCELLED","BOOKED")</f>
        <v>BOOKED</v>
      </c>
      <c r="Q274">
        <f>IF(hotel_booking_cancellation[[#This Row],[is_canceled]], 0, 1)</f>
        <v>1</v>
      </c>
      <c r="R274" t="str">
        <f t="shared" si="4"/>
        <v>Other</v>
      </c>
    </row>
    <row r="275" spans="1:18" x14ac:dyDescent="0.25">
      <c r="A275" t="s">
        <v>301</v>
      </c>
      <c r="B275" t="s">
        <v>16</v>
      </c>
      <c r="C275" t="s">
        <v>17</v>
      </c>
      <c r="D275">
        <v>171</v>
      </c>
      <c r="E275" s="1">
        <v>45588</v>
      </c>
      <c r="F275">
        <v>7</v>
      </c>
      <c r="G275">
        <v>4</v>
      </c>
      <c r="H275">
        <v>0</v>
      </c>
      <c r="I275" t="s">
        <v>548</v>
      </c>
      <c r="J275" t="s">
        <v>18</v>
      </c>
      <c r="K275">
        <v>3</v>
      </c>
      <c r="L275">
        <v>1</v>
      </c>
      <c r="M275" t="s">
        <v>206</v>
      </c>
      <c r="N275">
        <v>332.96</v>
      </c>
      <c r="O275">
        <v>0</v>
      </c>
      <c r="P275" t="str">
        <f>IF(hotel_booking_cancellation[[#This Row],[is_canceled]],"CANCELLED","BOOKED")</f>
        <v>BOOKED</v>
      </c>
      <c r="Q275">
        <f>IF(hotel_booking_cancellation[[#This Row],[is_canceled]], 0, 1)</f>
        <v>1</v>
      </c>
      <c r="R275" t="str">
        <f t="shared" si="4"/>
        <v>Other</v>
      </c>
    </row>
    <row r="276" spans="1:18" x14ac:dyDescent="0.25">
      <c r="A276" t="s">
        <v>302</v>
      </c>
      <c r="B276" t="s">
        <v>21</v>
      </c>
      <c r="C276" t="s">
        <v>25</v>
      </c>
      <c r="D276">
        <v>336</v>
      </c>
      <c r="E276" s="1">
        <v>45418</v>
      </c>
      <c r="F276">
        <v>14</v>
      </c>
      <c r="G276">
        <v>1</v>
      </c>
      <c r="H276">
        <v>0</v>
      </c>
      <c r="I276" t="s">
        <v>548</v>
      </c>
      <c r="J276" t="s">
        <v>29</v>
      </c>
      <c r="K276">
        <v>2</v>
      </c>
      <c r="L276">
        <v>1</v>
      </c>
      <c r="M276" t="s">
        <v>206</v>
      </c>
      <c r="N276">
        <v>374.29</v>
      </c>
      <c r="O276">
        <v>1</v>
      </c>
      <c r="P276" t="str">
        <f>IF(hotel_booking_cancellation[[#This Row],[is_canceled]],"CANCELLED","BOOKED")</f>
        <v>CANCELLED</v>
      </c>
      <c r="Q276">
        <f>IF(hotel_booking_cancellation[[#This Row],[is_canceled]], 0, 1)</f>
        <v>0</v>
      </c>
      <c r="R276" t="str">
        <f t="shared" si="4"/>
        <v>Other</v>
      </c>
    </row>
    <row r="277" spans="1:18" x14ac:dyDescent="0.25">
      <c r="A277" t="s">
        <v>303</v>
      </c>
      <c r="B277" t="s">
        <v>16</v>
      </c>
      <c r="C277" t="s">
        <v>35</v>
      </c>
      <c r="D277">
        <v>140</v>
      </c>
      <c r="E277" s="1">
        <v>45362</v>
      </c>
      <c r="F277">
        <v>6</v>
      </c>
      <c r="G277">
        <v>4</v>
      </c>
      <c r="H277">
        <v>0</v>
      </c>
      <c r="I277" t="s">
        <v>548</v>
      </c>
      <c r="J277" t="s">
        <v>29</v>
      </c>
      <c r="K277">
        <v>3</v>
      </c>
      <c r="L277">
        <v>0</v>
      </c>
      <c r="M277" t="s">
        <v>206</v>
      </c>
      <c r="N277">
        <v>757.59</v>
      </c>
      <c r="O277">
        <v>1</v>
      </c>
      <c r="P277" t="str">
        <f>IF(hotel_booking_cancellation[[#This Row],[is_canceled]],"CANCELLED","BOOKED")</f>
        <v>CANCELLED</v>
      </c>
      <c r="Q277">
        <f>IF(hotel_booking_cancellation[[#This Row],[is_canceled]], 0, 1)</f>
        <v>0</v>
      </c>
      <c r="R277" t="str">
        <f t="shared" si="4"/>
        <v>Online Travel Agent (OTA)</v>
      </c>
    </row>
    <row r="278" spans="1:18" x14ac:dyDescent="0.25">
      <c r="A278" t="s">
        <v>304</v>
      </c>
      <c r="B278" t="s">
        <v>21</v>
      </c>
      <c r="C278" t="s">
        <v>22</v>
      </c>
      <c r="D278">
        <v>336</v>
      </c>
      <c r="E278" s="1">
        <v>45630</v>
      </c>
      <c r="F278">
        <v>6</v>
      </c>
      <c r="G278">
        <v>2</v>
      </c>
      <c r="H278">
        <v>0</v>
      </c>
      <c r="I278" t="s">
        <v>547</v>
      </c>
      <c r="J278" t="s">
        <v>18</v>
      </c>
      <c r="K278">
        <v>1</v>
      </c>
      <c r="L278">
        <v>1</v>
      </c>
      <c r="M278" t="s">
        <v>206</v>
      </c>
      <c r="N278">
        <v>122.42</v>
      </c>
      <c r="O278">
        <v>0</v>
      </c>
      <c r="P278" t="str">
        <f>IF(hotel_booking_cancellation[[#This Row],[is_canceled]],"CANCELLED","BOOKED")</f>
        <v>BOOKED</v>
      </c>
      <c r="Q278">
        <f>IF(hotel_booking_cancellation[[#This Row],[is_canceled]], 0, 1)</f>
        <v>1</v>
      </c>
      <c r="R278" t="str">
        <f t="shared" si="4"/>
        <v>Corporate</v>
      </c>
    </row>
    <row r="279" spans="1:18" x14ac:dyDescent="0.25">
      <c r="A279" t="s">
        <v>305</v>
      </c>
      <c r="B279" t="s">
        <v>16</v>
      </c>
      <c r="C279" t="s">
        <v>35</v>
      </c>
      <c r="D279">
        <v>323</v>
      </c>
      <c r="E279" s="1">
        <v>45584</v>
      </c>
      <c r="F279">
        <v>5</v>
      </c>
      <c r="G279">
        <v>1</v>
      </c>
      <c r="H279">
        <v>0</v>
      </c>
      <c r="I279" t="s">
        <v>545</v>
      </c>
      <c r="J279" t="s">
        <v>23</v>
      </c>
      <c r="K279">
        <v>0</v>
      </c>
      <c r="L279">
        <v>2</v>
      </c>
      <c r="M279" t="s">
        <v>206</v>
      </c>
      <c r="N279">
        <v>548.97</v>
      </c>
      <c r="O279">
        <v>1</v>
      </c>
      <c r="P279" t="str">
        <f>IF(hotel_booking_cancellation[[#This Row],[is_canceled]],"CANCELLED","BOOKED")</f>
        <v>CANCELLED</v>
      </c>
      <c r="Q279">
        <f>IF(hotel_booking_cancellation[[#This Row],[is_canceled]], 0, 1)</f>
        <v>0</v>
      </c>
      <c r="R279" t="str">
        <f t="shared" si="4"/>
        <v>Online Travel Agent (OTA)</v>
      </c>
    </row>
    <row r="280" spans="1:18" x14ac:dyDescent="0.25">
      <c r="A280" t="s">
        <v>306</v>
      </c>
      <c r="B280" t="s">
        <v>16</v>
      </c>
      <c r="C280" t="s">
        <v>35</v>
      </c>
      <c r="D280">
        <v>239</v>
      </c>
      <c r="E280" s="1">
        <v>45563</v>
      </c>
      <c r="F280">
        <v>5</v>
      </c>
      <c r="G280">
        <v>3</v>
      </c>
      <c r="H280">
        <v>3</v>
      </c>
      <c r="I280" t="s">
        <v>546</v>
      </c>
      <c r="J280" t="s">
        <v>31</v>
      </c>
      <c r="K280">
        <v>1</v>
      </c>
      <c r="L280">
        <v>0</v>
      </c>
      <c r="M280" t="s">
        <v>206</v>
      </c>
      <c r="N280">
        <v>185.05</v>
      </c>
      <c r="O280">
        <v>0</v>
      </c>
      <c r="P280" t="str">
        <f>IF(hotel_booking_cancellation[[#This Row],[is_canceled]],"CANCELLED","BOOKED")</f>
        <v>BOOKED</v>
      </c>
      <c r="Q280">
        <f>IF(hotel_booking_cancellation[[#This Row],[is_canceled]], 0, 1)</f>
        <v>1</v>
      </c>
      <c r="R280" t="str">
        <f t="shared" si="4"/>
        <v>Online Travel Agent (OTA)</v>
      </c>
    </row>
    <row r="281" spans="1:18" x14ac:dyDescent="0.25">
      <c r="A281" t="s">
        <v>307</v>
      </c>
      <c r="B281" t="s">
        <v>21</v>
      </c>
      <c r="C281" t="s">
        <v>17</v>
      </c>
      <c r="D281">
        <v>174</v>
      </c>
      <c r="E281" s="1">
        <v>45409</v>
      </c>
      <c r="F281">
        <v>5</v>
      </c>
      <c r="G281">
        <v>1</v>
      </c>
      <c r="H281">
        <v>3</v>
      </c>
      <c r="I281" t="s">
        <v>545</v>
      </c>
      <c r="J281" t="s">
        <v>23</v>
      </c>
      <c r="K281">
        <v>2</v>
      </c>
      <c r="L281">
        <v>3</v>
      </c>
      <c r="M281" t="s">
        <v>206</v>
      </c>
      <c r="N281">
        <v>183.89</v>
      </c>
      <c r="O281">
        <v>0</v>
      </c>
      <c r="P281" t="str">
        <f>IF(hotel_booking_cancellation[[#This Row],[is_canceled]],"CANCELLED","BOOKED")</f>
        <v>BOOKED</v>
      </c>
      <c r="Q281">
        <f>IF(hotel_booking_cancellation[[#This Row],[is_canceled]], 0, 1)</f>
        <v>1</v>
      </c>
      <c r="R281" t="str">
        <f t="shared" si="4"/>
        <v>Other</v>
      </c>
    </row>
    <row r="282" spans="1:18" x14ac:dyDescent="0.25">
      <c r="A282" t="s">
        <v>308</v>
      </c>
      <c r="B282" t="s">
        <v>21</v>
      </c>
      <c r="C282" t="s">
        <v>35</v>
      </c>
      <c r="D282">
        <v>74</v>
      </c>
      <c r="E282" s="1">
        <v>45436</v>
      </c>
      <c r="F282">
        <v>3</v>
      </c>
      <c r="G282">
        <v>4</v>
      </c>
      <c r="H282">
        <v>3</v>
      </c>
      <c r="I282" t="s">
        <v>547</v>
      </c>
      <c r="J282" t="s">
        <v>31</v>
      </c>
      <c r="K282">
        <v>3</v>
      </c>
      <c r="L282">
        <v>3</v>
      </c>
      <c r="M282" t="s">
        <v>206</v>
      </c>
      <c r="N282">
        <v>893.08</v>
      </c>
      <c r="O282">
        <v>0</v>
      </c>
      <c r="P282" t="str">
        <f>IF(hotel_booking_cancellation[[#This Row],[is_canceled]],"CANCELLED","BOOKED")</f>
        <v>BOOKED</v>
      </c>
      <c r="Q282">
        <f>IF(hotel_booking_cancellation[[#This Row],[is_canceled]], 0, 1)</f>
        <v>1</v>
      </c>
      <c r="R282" t="str">
        <f t="shared" si="4"/>
        <v>Other</v>
      </c>
    </row>
    <row r="283" spans="1:18" x14ac:dyDescent="0.25">
      <c r="A283" t="s">
        <v>309</v>
      </c>
      <c r="B283" t="s">
        <v>16</v>
      </c>
      <c r="C283" t="s">
        <v>25</v>
      </c>
      <c r="D283">
        <v>360</v>
      </c>
      <c r="E283" s="1">
        <v>45530</v>
      </c>
      <c r="F283">
        <v>8</v>
      </c>
      <c r="G283">
        <v>2</v>
      </c>
      <c r="H283">
        <v>0</v>
      </c>
      <c r="I283" t="s">
        <v>546</v>
      </c>
      <c r="J283" t="s">
        <v>23</v>
      </c>
      <c r="K283">
        <v>2</v>
      </c>
      <c r="L283">
        <v>5</v>
      </c>
      <c r="M283" t="s">
        <v>206</v>
      </c>
      <c r="N283">
        <v>899.38</v>
      </c>
      <c r="O283">
        <v>0</v>
      </c>
      <c r="P283" t="str">
        <f>IF(hotel_booking_cancellation[[#This Row],[is_canceled]],"CANCELLED","BOOKED")</f>
        <v>BOOKED</v>
      </c>
      <c r="Q283">
        <f>IF(hotel_booking_cancellation[[#This Row],[is_canceled]], 0, 1)</f>
        <v>1</v>
      </c>
      <c r="R283" t="str">
        <f t="shared" si="4"/>
        <v>Other</v>
      </c>
    </row>
    <row r="284" spans="1:18" x14ac:dyDescent="0.25">
      <c r="A284" t="s">
        <v>310</v>
      </c>
      <c r="B284" t="s">
        <v>21</v>
      </c>
      <c r="C284" t="s">
        <v>35</v>
      </c>
      <c r="D284">
        <v>48</v>
      </c>
      <c r="E284" s="1">
        <v>45407</v>
      </c>
      <c r="F284">
        <v>5</v>
      </c>
      <c r="G284">
        <v>2</v>
      </c>
      <c r="H284">
        <v>0</v>
      </c>
      <c r="I284" t="s">
        <v>545</v>
      </c>
      <c r="J284" t="s">
        <v>29</v>
      </c>
      <c r="K284">
        <v>2</v>
      </c>
      <c r="L284">
        <v>3</v>
      </c>
      <c r="M284" t="s">
        <v>206</v>
      </c>
      <c r="N284">
        <v>891.57</v>
      </c>
      <c r="O284">
        <v>1</v>
      </c>
      <c r="P284" t="str">
        <f>IF(hotel_booking_cancellation[[#This Row],[is_canceled]],"CANCELLED","BOOKED")</f>
        <v>CANCELLED</v>
      </c>
      <c r="Q284">
        <f>IF(hotel_booking_cancellation[[#This Row],[is_canceled]], 0, 1)</f>
        <v>0</v>
      </c>
      <c r="R284" t="str">
        <f t="shared" si="4"/>
        <v>Direct Booking</v>
      </c>
    </row>
    <row r="285" spans="1:18" x14ac:dyDescent="0.25">
      <c r="A285" t="s">
        <v>311</v>
      </c>
      <c r="B285" t="s">
        <v>21</v>
      </c>
      <c r="C285" t="s">
        <v>35</v>
      </c>
      <c r="D285">
        <v>77</v>
      </c>
      <c r="E285" s="1">
        <v>45326</v>
      </c>
      <c r="F285">
        <v>9</v>
      </c>
      <c r="G285">
        <v>4</v>
      </c>
      <c r="H285">
        <v>0</v>
      </c>
      <c r="I285" t="s">
        <v>545</v>
      </c>
      <c r="J285" t="s">
        <v>31</v>
      </c>
      <c r="K285">
        <v>0</v>
      </c>
      <c r="L285">
        <v>3</v>
      </c>
      <c r="M285" t="s">
        <v>206</v>
      </c>
      <c r="N285">
        <v>305.61</v>
      </c>
      <c r="O285">
        <v>1</v>
      </c>
      <c r="P285" t="str">
        <f>IF(hotel_booking_cancellation[[#This Row],[is_canceled]],"CANCELLED","BOOKED")</f>
        <v>CANCELLED</v>
      </c>
      <c r="Q285">
        <f>IF(hotel_booking_cancellation[[#This Row],[is_canceled]], 0, 1)</f>
        <v>0</v>
      </c>
      <c r="R285" t="str">
        <f t="shared" si="4"/>
        <v>Other</v>
      </c>
    </row>
    <row r="286" spans="1:18" x14ac:dyDescent="0.25">
      <c r="A286" t="s">
        <v>312</v>
      </c>
      <c r="B286" t="s">
        <v>16</v>
      </c>
      <c r="C286" t="s">
        <v>35</v>
      </c>
      <c r="D286">
        <v>128</v>
      </c>
      <c r="E286" s="1">
        <v>45297</v>
      </c>
      <c r="F286">
        <v>7</v>
      </c>
      <c r="G286">
        <v>2</v>
      </c>
      <c r="H286">
        <v>1</v>
      </c>
      <c r="I286" t="s">
        <v>546</v>
      </c>
      <c r="J286" t="s">
        <v>29</v>
      </c>
      <c r="K286">
        <v>1</v>
      </c>
      <c r="L286">
        <v>2</v>
      </c>
      <c r="M286" t="s">
        <v>206</v>
      </c>
      <c r="N286">
        <v>181.21</v>
      </c>
      <c r="O286">
        <v>0</v>
      </c>
      <c r="P286" t="str">
        <f>IF(hotel_booking_cancellation[[#This Row],[is_canceled]],"CANCELLED","BOOKED")</f>
        <v>BOOKED</v>
      </c>
      <c r="Q286">
        <f>IF(hotel_booking_cancellation[[#This Row],[is_canceled]], 0, 1)</f>
        <v>1</v>
      </c>
      <c r="R286" t="str">
        <f t="shared" si="4"/>
        <v>Online Travel Agent (OTA)</v>
      </c>
    </row>
    <row r="287" spans="1:18" x14ac:dyDescent="0.25">
      <c r="A287" t="s">
        <v>313</v>
      </c>
      <c r="B287" t="s">
        <v>16</v>
      </c>
      <c r="C287" t="s">
        <v>17</v>
      </c>
      <c r="D287">
        <v>241</v>
      </c>
      <c r="E287" s="1">
        <v>45350</v>
      </c>
      <c r="F287">
        <v>14</v>
      </c>
      <c r="G287">
        <v>3</v>
      </c>
      <c r="H287">
        <v>3</v>
      </c>
      <c r="I287" t="s">
        <v>545</v>
      </c>
      <c r="J287" t="s">
        <v>18</v>
      </c>
      <c r="K287">
        <v>2</v>
      </c>
      <c r="L287">
        <v>0</v>
      </c>
      <c r="M287" t="s">
        <v>206</v>
      </c>
      <c r="N287">
        <v>719.21</v>
      </c>
      <c r="O287">
        <v>1</v>
      </c>
      <c r="P287" t="str">
        <f>IF(hotel_booking_cancellation[[#This Row],[is_canceled]],"CANCELLED","BOOKED")</f>
        <v>CANCELLED</v>
      </c>
      <c r="Q287">
        <f>IF(hotel_booking_cancellation[[#This Row],[is_canceled]], 0, 1)</f>
        <v>0</v>
      </c>
      <c r="R287" t="str">
        <f t="shared" si="4"/>
        <v>Other</v>
      </c>
    </row>
    <row r="288" spans="1:18" x14ac:dyDescent="0.25">
      <c r="A288" t="s">
        <v>314</v>
      </c>
      <c r="B288" t="s">
        <v>21</v>
      </c>
      <c r="C288" t="s">
        <v>35</v>
      </c>
      <c r="D288">
        <v>128</v>
      </c>
      <c r="E288" s="1">
        <v>45657</v>
      </c>
      <c r="F288">
        <v>10</v>
      </c>
      <c r="G288">
        <v>4</v>
      </c>
      <c r="H288">
        <v>3</v>
      </c>
      <c r="I288" t="s">
        <v>546</v>
      </c>
      <c r="J288" t="s">
        <v>27</v>
      </c>
      <c r="K288">
        <v>2</v>
      </c>
      <c r="L288">
        <v>4</v>
      </c>
      <c r="M288" t="s">
        <v>206</v>
      </c>
      <c r="N288">
        <v>625.64</v>
      </c>
      <c r="O288">
        <v>0</v>
      </c>
      <c r="P288" t="str">
        <f>IF(hotel_booking_cancellation[[#This Row],[is_canceled]],"CANCELLED","BOOKED")</f>
        <v>BOOKED</v>
      </c>
      <c r="Q288">
        <f>IF(hotel_booking_cancellation[[#This Row],[is_canceled]], 0, 1)</f>
        <v>1</v>
      </c>
      <c r="R288" t="str">
        <f t="shared" si="4"/>
        <v>Online Travel Agent (OTA)</v>
      </c>
    </row>
    <row r="289" spans="1:18" x14ac:dyDescent="0.25">
      <c r="A289" t="s">
        <v>315</v>
      </c>
      <c r="B289" t="s">
        <v>16</v>
      </c>
      <c r="C289" t="s">
        <v>22</v>
      </c>
      <c r="D289">
        <v>144</v>
      </c>
      <c r="E289" s="1">
        <v>45354</v>
      </c>
      <c r="F289">
        <v>3</v>
      </c>
      <c r="G289">
        <v>4</v>
      </c>
      <c r="H289">
        <v>1</v>
      </c>
      <c r="I289" t="s">
        <v>545</v>
      </c>
      <c r="J289" t="s">
        <v>31</v>
      </c>
      <c r="K289">
        <v>0</v>
      </c>
      <c r="L289">
        <v>0</v>
      </c>
      <c r="M289" t="s">
        <v>206</v>
      </c>
      <c r="N289">
        <v>184.14</v>
      </c>
      <c r="O289">
        <v>1</v>
      </c>
      <c r="P289" t="str">
        <f>IF(hotel_booking_cancellation[[#This Row],[is_canceled]],"CANCELLED","BOOKED")</f>
        <v>CANCELLED</v>
      </c>
      <c r="Q289">
        <f>IF(hotel_booking_cancellation[[#This Row],[is_canceled]], 0, 1)</f>
        <v>0</v>
      </c>
      <c r="R289" t="str">
        <f t="shared" si="4"/>
        <v>Corporate</v>
      </c>
    </row>
    <row r="290" spans="1:18" x14ac:dyDescent="0.25">
      <c r="A290" t="s">
        <v>316</v>
      </c>
      <c r="B290" t="s">
        <v>21</v>
      </c>
      <c r="C290" t="s">
        <v>17</v>
      </c>
      <c r="D290">
        <v>102</v>
      </c>
      <c r="E290" s="1">
        <v>45535</v>
      </c>
      <c r="F290">
        <v>7</v>
      </c>
      <c r="G290">
        <v>2</v>
      </c>
      <c r="H290">
        <v>2</v>
      </c>
      <c r="I290" t="s">
        <v>545</v>
      </c>
      <c r="J290" t="s">
        <v>23</v>
      </c>
      <c r="K290">
        <v>3</v>
      </c>
      <c r="L290">
        <v>3</v>
      </c>
      <c r="M290" t="s">
        <v>206</v>
      </c>
      <c r="N290">
        <v>657.52</v>
      </c>
      <c r="O290">
        <v>0</v>
      </c>
      <c r="P290" t="str">
        <f>IF(hotel_booking_cancellation[[#This Row],[is_canceled]],"CANCELLED","BOOKED")</f>
        <v>BOOKED</v>
      </c>
      <c r="Q290">
        <f>IF(hotel_booking_cancellation[[#This Row],[is_canceled]], 0, 1)</f>
        <v>1</v>
      </c>
      <c r="R290" t="str">
        <f t="shared" si="4"/>
        <v>Other</v>
      </c>
    </row>
    <row r="291" spans="1:18" x14ac:dyDescent="0.25">
      <c r="A291" t="s">
        <v>317</v>
      </c>
      <c r="B291" t="s">
        <v>16</v>
      </c>
      <c r="C291" t="s">
        <v>22</v>
      </c>
      <c r="D291">
        <v>164</v>
      </c>
      <c r="E291" s="1">
        <v>45300</v>
      </c>
      <c r="F291">
        <v>12</v>
      </c>
      <c r="G291">
        <v>1</v>
      </c>
      <c r="H291">
        <v>1</v>
      </c>
      <c r="I291" t="s">
        <v>547</v>
      </c>
      <c r="J291" t="s">
        <v>27</v>
      </c>
      <c r="K291">
        <v>3</v>
      </c>
      <c r="L291">
        <v>3</v>
      </c>
      <c r="M291" t="s">
        <v>206</v>
      </c>
      <c r="N291">
        <v>283.24</v>
      </c>
      <c r="O291">
        <v>1</v>
      </c>
      <c r="P291" t="str">
        <f>IF(hotel_booking_cancellation[[#This Row],[is_canceled]],"CANCELLED","BOOKED")</f>
        <v>CANCELLED</v>
      </c>
      <c r="Q291">
        <f>IF(hotel_booking_cancellation[[#This Row],[is_canceled]], 0, 1)</f>
        <v>0</v>
      </c>
      <c r="R291" t="str">
        <f t="shared" si="4"/>
        <v>Corporate</v>
      </c>
    </row>
    <row r="292" spans="1:18" x14ac:dyDescent="0.25">
      <c r="A292" t="s">
        <v>318</v>
      </c>
      <c r="B292" t="s">
        <v>21</v>
      </c>
      <c r="C292" t="s">
        <v>22</v>
      </c>
      <c r="D292">
        <v>177</v>
      </c>
      <c r="E292" s="1">
        <v>45488</v>
      </c>
      <c r="F292">
        <v>14</v>
      </c>
      <c r="G292">
        <v>1</v>
      </c>
      <c r="H292">
        <v>1</v>
      </c>
      <c r="I292" t="s">
        <v>548</v>
      </c>
      <c r="J292" t="s">
        <v>23</v>
      </c>
      <c r="K292">
        <v>0</v>
      </c>
      <c r="L292">
        <v>0</v>
      </c>
      <c r="M292" t="s">
        <v>206</v>
      </c>
      <c r="N292">
        <v>893.56</v>
      </c>
      <c r="O292">
        <v>0</v>
      </c>
      <c r="P292" t="str">
        <f>IF(hotel_booking_cancellation[[#This Row],[is_canceled]],"CANCELLED","BOOKED")</f>
        <v>BOOKED</v>
      </c>
      <c r="Q292">
        <f>IF(hotel_booking_cancellation[[#This Row],[is_canceled]], 0, 1)</f>
        <v>1</v>
      </c>
      <c r="R292" t="str">
        <f t="shared" si="4"/>
        <v>Corporate</v>
      </c>
    </row>
    <row r="293" spans="1:18" x14ac:dyDescent="0.25">
      <c r="A293" t="s">
        <v>319</v>
      </c>
      <c r="B293" t="s">
        <v>21</v>
      </c>
      <c r="C293" t="s">
        <v>17</v>
      </c>
      <c r="D293">
        <v>235</v>
      </c>
      <c r="E293" s="1">
        <v>45332</v>
      </c>
      <c r="F293">
        <v>5</v>
      </c>
      <c r="G293">
        <v>1</v>
      </c>
      <c r="H293">
        <v>3</v>
      </c>
      <c r="I293" t="s">
        <v>545</v>
      </c>
      <c r="J293" t="s">
        <v>29</v>
      </c>
      <c r="K293">
        <v>1</v>
      </c>
      <c r="L293">
        <v>2</v>
      </c>
      <c r="M293" t="s">
        <v>206</v>
      </c>
      <c r="N293">
        <v>259.48</v>
      </c>
      <c r="O293">
        <v>1</v>
      </c>
      <c r="P293" t="str">
        <f>IF(hotel_booking_cancellation[[#This Row],[is_canceled]],"CANCELLED","BOOKED")</f>
        <v>CANCELLED</v>
      </c>
      <c r="Q293">
        <f>IF(hotel_booking_cancellation[[#This Row],[is_canceled]], 0, 1)</f>
        <v>0</v>
      </c>
      <c r="R293" t="str">
        <f t="shared" si="4"/>
        <v>Other</v>
      </c>
    </row>
    <row r="294" spans="1:18" x14ac:dyDescent="0.25">
      <c r="A294" t="s">
        <v>320</v>
      </c>
      <c r="B294" t="s">
        <v>16</v>
      </c>
      <c r="C294" t="s">
        <v>22</v>
      </c>
      <c r="D294">
        <v>200</v>
      </c>
      <c r="E294" s="1">
        <v>45535</v>
      </c>
      <c r="F294">
        <v>11</v>
      </c>
      <c r="G294">
        <v>2</v>
      </c>
      <c r="H294">
        <v>3</v>
      </c>
      <c r="I294" t="s">
        <v>548</v>
      </c>
      <c r="J294" t="s">
        <v>31</v>
      </c>
      <c r="K294">
        <v>3</v>
      </c>
      <c r="L294">
        <v>3</v>
      </c>
      <c r="M294" t="s">
        <v>206</v>
      </c>
      <c r="N294">
        <v>255.71</v>
      </c>
      <c r="O294">
        <v>0</v>
      </c>
      <c r="P294" t="str">
        <f>IF(hotel_booking_cancellation[[#This Row],[is_canceled]],"CANCELLED","BOOKED")</f>
        <v>BOOKED</v>
      </c>
      <c r="Q294">
        <f>IF(hotel_booking_cancellation[[#This Row],[is_canceled]], 0, 1)</f>
        <v>1</v>
      </c>
      <c r="R294" t="str">
        <f t="shared" si="4"/>
        <v>Corporate</v>
      </c>
    </row>
    <row r="295" spans="1:18" x14ac:dyDescent="0.25">
      <c r="A295" t="s">
        <v>321</v>
      </c>
      <c r="B295" t="s">
        <v>21</v>
      </c>
      <c r="C295" t="s">
        <v>35</v>
      </c>
      <c r="D295">
        <v>64</v>
      </c>
      <c r="E295" s="1">
        <v>45385</v>
      </c>
      <c r="F295">
        <v>2</v>
      </c>
      <c r="G295">
        <v>1</v>
      </c>
      <c r="H295">
        <v>2</v>
      </c>
      <c r="I295" t="s">
        <v>547</v>
      </c>
      <c r="J295" t="s">
        <v>29</v>
      </c>
      <c r="K295">
        <v>2</v>
      </c>
      <c r="L295">
        <v>3</v>
      </c>
      <c r="M295" t="s">
        <v>206</v>
      </c>
      <c r="N295">
        <v>700.93</v>
      </c>
      <c r="O295">
        <v>1</v>
      </c>
      <c r="P295" t="str">
        <f>IF(hotel_booking_cancellation[[#This Row],[is_canceled]],"CANCELLED","BOOKED")</f>
        <v>CANCELLED</v>
      </c>
      <c r="Q295">
        <f>IF(hotel_booking_cancellation[[#This Row],[is_canceled]], 0, 1)</f>
        <v>0</v>
      </c>
      <c r="R295" t="str">
        <f t="shared" si="4"/>
        <v>Other</v>
      </c>
    </row>
    <row r="296" spans="1:18" x14ac:dyDescent="0.25">
      <c r="A296" t="s">
        <v>322</v>
      </c>
      <c r="B296" t="s">
        <v>16</v>
      </c>
      <c r="C296" t="s">
        <v>35</v>
      </c>
      <c r="D296">
        <v>210</v>
      </c>
      <c r="E296" s="1">
        <v>45646</v>
      </c>
      <c r="F296">
        <v>9</v>
      </c>
      <c r="G296">
        <v>4</v>
      </c>
      <c r="H296">
        <v>1</v>
      </c>
      <c r="I296" t="s">
        <v>546</v>
      </c>
      <c r="J296" t="s">
        <v>23</v>
      </c>
      <c r="K296">
        <v>3</v>
      </c>
      <c r="L296">
        <v>5</v>
      </c>
      <c r="M296" t="s">
        <v>206</v>
      </c>
      <c r="N296">
        <v>364.02</v>
      </c>
      <c r="O296">
        <v>0</v>
      </c>
      <c r="P296" t="str">
        <f>IF(hotel_booking_cancellation[[#This Row],[is_canceled]],"CANCELLED","BOOKED")</f>
        <v>BOOKED</v>
      </c>
      <c r="Q296">
        <f>IF(hotel_booking_cancellation[[#This Row],[is_canceled]], 0, 1)</f>
        <v>1</v>
      </c>
      <c r="R296" t="str">
        <f t="shared" si="4"/>
        <v>Online Travel Agent (OTA)</v>
      </c>
    </row>
    <row r="297" spans="1:18" x14ac:dyDescent="0.25">
      <c r="A297" t="s">
        <v>323</v>
      </c>
      <c r="B297" t="s">
        <v>21</v>
      </c>
      <c r="C297" t="s">
        <v>22</v>
      </c>
      <c r="D297">
        <v>97</v>
      </c>
      <c r="E297" s="1">
        <v>45389</v>
      </c>
      <c r="F297">
        <v>3</v>
      </c>
      <c r="G297">
        <v>3</v>
      </c>
      <c r="H297">
        <v>0</v>
      </c>
      <c r="I297" t="s">
        <v>548</v>
      </c>
      <c r="J297" t="s">
        <v>23</v>
      </c>
      <c r="K297">
        <v>2</v>
      </c>
      <c r="L297">
        <v>1</v>
      </c>
      <c r="M297" t="s">
        <v>206</v>
      </c>
      <c r="N297">
        <v>685.24</v>
      </c>
      <c r="O297">
        <v>1</v>
      </c>
      <c r="P297" t="str">
        <f>IF(hotel_booking_cancellation[[#This Row],[is_canceled]],"CANCELLED","BOOKED")</f>
        <v>CANCELLED</v>
      </c>
      <c r="Q297">
        <f>IF(hotel_booking_cancellation[[#This Row],[is_canceled]], 0, 1)</f>
        <v>0</v>
      </c>
      <c r="R297" t="str">
        <f t="shared" si="4"/>
        <v>Other</v>
      </c>
    </row>
    <row r="298" spans="1:18" x14ac:dyDescent="0.25">
      <c r="A298" t="s">
        <v>324</v>
      </c>
      <c r="B298" t="s">
        <v>21</v>
      </c>
      <c r="C298" t="s">
        <v>22</v>
      </c>
      <c r="D298">
        <v>131</v>
      </c>
      <c r="E298" s="1">
        <v>45345</v>
      </c>
      <c r="F298">
        <v>12</v>
      </c>
      <c r="G298">
        <v>3</v>
      </c>
      <c r="H298">
        <v>2</v>
      </c>
      <c r="I298" t="s">
        <v>547</v>
      </c>
      <c r="J298" t="s">
        <v>18</v>
      </c>
      <c r="K298">
        <v>3</v>
      </c>
      <c r="L298">
        <v>0</v>
      </c>
      <c r="M298" t="s">
        <v>206</v>
      </c>
      <c r="N298">
        <v>855.51</v>
      </c>
      <c r="O298">
        <v>0</v>
      </c>
      <c r="P298" t="str">
        <f>IF(hotel_booking_cancellation[[#This Row],[is_canceled]],"CANCELLED","BOOKED")</f>
        <v>BOOKED</v>
      </c>
      <c r="Q298">
        <f>IF(hotel_booking_cancellation[[#This Row],[is_canceled]], 0, 1)</f>
        <v>1</v>
      </c>
      <c r="R298" t="str">
        <f t="shared" si="4"/>
        <v>Corporate</v>
      </c>
    </row>
    <row r="299" spans="1:18" x14ac:dyDescent="0.25">
      <c r="A299" t="s">
        <v>325</v>
      </c>
      <c r="B299" t="s">
        <v>21</v>
      </c>
      <c r="C299" t="s">
        <v>25</v>
      </c>
      <c r="D299">
        <v>360</v>
      </c>
      <c r="E299" s="1">
        <v>45368</v>
      </c>
      <c r="F299">
        <v>8</v>
      </c>
      <c r="G299">
        <v>3</v>
      </c>
      <c r="H299">
        <v>1</v>
      </c>
      <c r="I299" t="s">
        <v>545</v>
      </c>
      <c r="J299" t="s">
        <v>29</v>
      </c>
      <c r="K299">
        <v>1</v>
      </c>
      <c r="L299">
        <v>5</v>
      </c>
      <c r="M299" t="s">
        <v>206</v>
      </c>
      <c r="N299">
        <v>454.44</v>
      </c>
      <c r="O299">
        <v>1</v>
      </c>
      <c r="P299" t="str">
        <f>IF(hotel_booking_cancellation[[#This Row],[is_canceled]],"CANCELLED","BOOKED")</f>
        <v>CANCELLED</v>
      </c>
      <c r="Q299">
        <f>IF(hotel_booking_cancellation[[#This Row],[is_canceled]], 0, 1)</f>
        <v>0</v>
      </c>
      <c r="R299" t="str">
        <f t="shared" si="4"/>
        <v>Other</v>
      </c>
    </row>
    <row r="300" spans="1:18" x14ac:dyDescent="0.25">
      <c r="A300" t="s">
        <v>326</v>
      </c>
      <c r="B300" t="s">
        <v>21</v>
      </c>
      <c r="C300" t="s">
        <v>35</v>
      </c>
      <c r="D300">
        <v>329</v>
      </c>
      <c r="E300" s="1">
        <v>45477</v>
      </c>
      <c r="F300">
        <v>9</v>
      </c>
      <c r="G300">
        <v>4</v>
      </c>
      <c r="H300">
        <v>2</v>
      </c>
      <c r="I300" t="s">
        <v>545</v>
      </c>
      <c r="J300" t="s">
        <v>27</v>
      </c>
      <c r="K300">
        <v>2</v>
      </c>
      <c r="L300">
        <v>1</v>
      </c>
      <c r="M300" t="s">
        <v>206</v>
      </c>
      <c r="N300">
        <v>108.03</v>
      </c>
      <c r="O300">
        <v>0</v>
      </c>
      <c r="P300" t="str">
        <f>IF(hotel_booking_cancellation[[#This Row],[is_canceled]],"CANCELLED","BOOKED")</f>
        <v>BOOKED</v>
      </c>
      <c r="Q300">
        <f>IF(hotel_booking_cancellation[[#This Row],[is_canceled]], 0, 1)</f>
        <v>1</v>
      </c>
      <c r="R300" t="str">
        <f t="shared" si="4"/>
        <v>Online Travel Agent (OTA)</v>
      </c>
    </row>
    <row r="301" spans="1:18" x14ac:dyDescent="0.25">
      <c r="A301" t="s">
        <v>327</v>
      </c>
      <c r="B301" t="s">
        <v>16</v>
      </c>
      <c r="C301" t="s">
        <v>25</v>
      </c>
      <c r="D301">
        <v>242</v>
      </c>
      <c r="E301" s="1">
        <v>45302</v>
      </c>
      <c r="F301">
        <v>13</v>
      </c>
      <c r="G301">
        <v>3</v>
      </c>
      <c r="H301">
        <v>2</v>
      </c>
      <c r="I301" t="s">
        <v>547</v>
      </c>
      <c r="J301" t="s">
        <v>18</v>
      </c>
      <c r="K301">
        <v>1</v>
      </c>
      <c r="L301">
        <v>5</v>
      </c>
      <c r="M301" t="s">
        <v>206</v>
      </c>
      <c r="N301">
        <v>630.58000000000004</v>
      </c>
      <c r="O301">
        <v>0</v>
      </c>
      <c r="P301" t="str">
        <f>IF(hotel_booking_cancellation[[#This Row],[is_canceled]],"CANCELLED","BOOKED")</f>
        <v>BOOKED</v>
      </c>
      <c r="Q301">
        <f>IF(hotel_booking_cancellation[[#This Row],[is_canceled]], 0, 1)</f>
        <v>1</v>
      </c>
      <c r="R301" t="str">
        <f t="shared" si="4"/>
        <v>Other</v>
      </c>
    </row>
    <row r="302" spans="1:18" x14ac:dyDescent="0.25">
      <c r="A302" t="s">
        <v>328</v>
      </c>
      <c r="B302" t="s">
        <v>21</v>
      </c>
      <c r="C302" t="s">
        <v>35</v>
      </c>
      <c r="D302">
        <v>95</v>
      </c>
      <c r="E302" s="1">
        <v>45468</v>
      </c>
      <c r="F302">
        <v>2</v>
      </c>
      <c r="G302">
        <v>3</v>
      </c>
      <c r="H302">
        <v>3</v>
      </c>
      <c r="I302" t="s">
        <v>545</v>
      </c>
      <c r="J302" t="s">
        <v>29</v>
      </c>
      <c r="K302">
        <v>0</v>
      </c>
      <c r="L302">
        <v>4</v>
      </c>
      <c r="M302" t="s">
        <v>206</v>
      </c>
      <c r="N302">
        <v>451.36</v>
      </c>
      <c r="O302">
        <v>1</v>
      </c>
      <c r="P302" t="str">
        <f>IF(hotel_booking_cancellation[[#This Row],[is_canceled]],"CANCELLED","BOOKED")</f>
        <v>CANCELLED</v>
      </c>
      <c r="Q302">
        <f>IF(hotel_booking_cancellation[[#This Row],[is_canceled]], 0, 1)</f>
        <v>0</v>
      </c>
      <c r="R302" t="str">
        <f t="shared" si="4"/>
        <v>Other</v>
      </c>
    </row>
    <row r="303" spans="1:18" x14ac:dyDescent="0.25">
      <c r="A303" t="s">
        <v>329</v>
      </c>
      <c r="B303" t="s">
        <v>21</v>
      </c>
      <c r="C303" t="s">
        <v>22</v>
      </c>
      <c r="D303">
        <v>245</v>
      </c>
      <c r="E303" s="1">
        <v>45464</v>
      </c>
      <c r="F303">
        <v>11</v>
      </c>
      <c r="G303">
        <v>2</v>
      </c>
      <c r="H303">
        <v>3</v>
      </c>
      <c r="I303" t="s">
        <v>547</v>
      </c>
      <c r="J303" t="s">
        <v>27</v>
      </c>
      <c r="K303">
        <v>3</v>
      </c>
      <c r="L303">
        <v>4</v>
      </c>
      <c r="M303" t="s">
        <v>206</v>
      </c>
      <c r="N303">
        <v>156.99</v>
      </c>
      <c r="O303">
        <v>0</v>
      </c>
      <c r="P303" t="str">
        <f>IF(hotel_booking_cancellation[[#This Row],[is_canceled]],"CANCELLED","BOOKED")</f>
        <v>BOOKED</v>
      </c>
      <c r="Q303">
        <f>IF(hotel_booking_cancellation[[#This Row],[is_canceled]], 0, 1)</f>
        <v>1</v>
      </c>
      <c r="R303" t="str">
        <f t="shared" si="4"/>
        <v>Corporate</v>
      </c>
    </row>
    <row r="304" spans="1:18" x14ac:dyDescent="0.25">
      <c r="A304" t="s">
        <v>330</v>
      </c>
      <c r="B304" t="s">
        <v>16</v>
      </c>
      <c r="C304" t="s">
        <v>25</v>
      </c>
      <c r="D304">
        <v>267</v>
      </c>
      <c r="E304" s="1">
        <v>45600</v>
      </c>
      <c r="F304">
        <v>6</v>
      </c>
      <c r="G304">
        <v>3</v>
      </c>
      <c r="H304">
        <v>2</v>
      </c>
      <c r="I304" t="s">
        <v>546</v>
      </c>
      <c r="J304" t="s">
        <v>18</v>
      </c>
      <c r="K304">
        <v>3</v>
      </c>
      <c r="L304">
        <v>0</v>
      </c>
      <c r="M304" t="s">
        <v>206</v>
      </c>
      <c r="N304">
        <v>888.57</v>
      </c>
      <c r="O304">
        <v>0</v>
      </c>
      <c r="P304" t="str">
        <f>IF(hotel_booking_cancellation[[#This Row],[is_canceled]],"CANCELLED","BOOKED")</f>
        <v>BOOKED</v>
      </c>
      <c r="Q304">
        <f>IF(hotel_booking_cancellation[[#This Row],[is_canceled]], 0, 1)</f>
        <v>1</v>
      </c>
      <c r="R304" t="str">
        <f t="shared" si="4"/>
        <v>Other</v>
      </c>
    </row>
    <row r="305" spans="1:18" x14ac:dyDescent="0.25">
      <c r="A305" t="s">
        <v>331</v>
      </c>
      <c r="B305" t="s">
        <v>16</v>
      </c>
      <c r="C305" t="s">
        <v>17</v>
      </c>
      <c r="D305">
        <v>321</v>
      </c>
      <c r="E305" s="1">
        <v>45316</v>
      </c>
      <c r="F305">
        <v>10</v>
      </c>
      <c r="G305">
        <v>3</v>
      </c>
      <c r="H305">
        <v>0</v>
      </c>
      <c r="I305" t="s">
        <v>546</v>
      </c>
      <c r="J305" t="s">
        <v>31</v>
      </c>
      <c r="K305">
        <v>3</v>
      </c>
      <c r="L305">
        <v>2</v>
      </c>
      <c r="M305" t="s">
        <v>206</v>
      </c>
      <c r="N305">
        <v>242.76</v>
      </c>
      <c r="O305">
        <v>0</v>
      </c>
      <c r="P305" t="str">
        <f>IF(hotel_booking_cancellation[[#This Row],[is_canceled]],"CANCELLED","BOOKED")</f>
        <v>BOOKED</v>
      </c>
      <c r="Q305">
        <f>IF(hotel_booking_cancellation[[#This Row],[is_canceled]], 0, 1)</f>
        <v>1</v>
      </c>
      <c r="R305" t="str">
        <f t="shared" si="4"/>
        <v>Other</v>
      </c>
    </row>
    <row r="306" spans="1:18" x14ac:dyDescent="0.25">
      <c r="A306" t="s">
        <v>332</v>
      </c>
      <c r="B306" t="s">
        <v>21</v>
      </c>
      <c r="C306" t="s">
        <v>17</v>
      </c>
      <c r="D306">
        <v>91</v>
      </c>
      <c r="E306" s="1">
        <v>45428</v>
      </c>
      <c r="F306">
        <v>10</v>
      </c>
      <c r="G306">
        <v>2</v>
      </c>
      <c r="H306">
        <v>1</v>
      </c>
      <c r="I306" t="s">
        <v>545</v>
      </c>
      <c r="J306" t="s">
        <v>27</v>
      </c>
      <c r="K306">
        <v>3</v>
      </c>
      <c r="L306">
        <v>5</v>
      </c>
      <c r="M306" t="s">
        <v>206</v>
      </c>
      <c r="N306">
        <v>405.25</v>
      </c>
      <c r="O306">
        <v>1</v>
      </c>
      <c r="P306" t="str">
        <f>IF(hotel_booking_cancellation[[#This Row],[is_canceled]],"CANCELLED","BOOKED")</f>
        <v>CANCELLED</v>
      </c>
      <c r="Q306">
        <f>IF(hotel_booking_cancellation[[#This Row],[is_canceled]], 0, 1)</f>
        <v>0</v>
      </c>
      <c r="R306" t="str">
        <f t="shared" si="4"/>
        <v>Group Booking</v>
      </c>
    </row>
    <row r="307" spans="1:18" x14ac:dyDescent="0.25">
      <c r="A307" t="s">
        <v>333</v>
      </c>
      <c r="B307" t="s">
        <v>21</v>
      </c>
      <c r="C307" t="s">
        <v>17</v>
      </c>
      <c r="D307">
        <v>7</v>
      </c>
      <c r="E307" s="1">
        <v>45445</v>
      </c>
      <c r="F307">
        <v>2</v>
      </c>
      <c r="G307">
        <v>2</v>
      </c>
      <c r="H307">
        <v>0</v>
      </c>
      <c r="I307" t="s">
        <v>548</v>
      </c>
      <c r="J307" t="s">
        <v>29</v>
      </c>
      <c r="K307">
        <v>0</v>
      </c>
      <c r="L307">
        <v>0</v>
      </c>
      <c r="M307" t="s">
        <v>206</v>
      </c>
      <c r="N307">
        <v>964.09</v>
      </c>
      <c r="O307">
        <v>0</v>
      </c>
      <c r="P307" t="str">
        <f>IF(hotel_booking_cancellation[[#This Row],[is_canceled]],"CANCELLED","BOOKED")</f>
        <v>BOOKED</v>
      </c>
      <c r="Q307">
        <f>IF(hotel_booking_cancellation[[#This Row],[is_canceled]], 0, 1)</f>
        <v>1</v>
      </c>
      <c r="R307" t="str">
        <f t="shared" si="4"/>
        <v>Group Booking</v>
      </c>
    </row>
    <row r="308" spans="1:18" x14ac:dyDescent="0.25">
      <c r="A308" t="s">
        <v>334</v>
      </c>
      <c r="B308" t="s">
        <v>21</v>
      </c>
      <c r="C308" t="s">
        <v>25</v>
      </c>
      <c r="D308">
        <v>7</v>
      </c>
      <c r="E308" s="1">
        <v>45532</v>
      </c>
      <c r="F308">
        <v>14</v>
      </c>
      <c r="G308">
        <v>1</v>
      </c>
      <c r="H308">
        <v>1</v>
      </c>
      <c r="I308" t="s">
        <v>547</v>
      </c>
      <c r="J308" t="s">
        <v>18</v>
      </c>
      <c r="K308">
        <v>1</v>
      </c>
      <c r="L308">
        <v>0</v>
      </c>
      <c r="M308" t="s">
        <v>206</v>
      </c>
      <c r="N308">
        <v>590.55999999999995</v>
      </c>
      <c r="O308">
        <v>0</v>
      </c>
      <c r="P308" t="str">
        <f>IF(hotel_booking_cancellation[[#This Row],[is_canceled]],"CANCELLED","BOOKED")</f>
        <v>BOOKED</v>
      </c>
      <c r="Q308">
        <f>IF(hotel_booking_cancellation[[#This Row],[is_canceled]], 0, 1)</f>
        <v>1</v>
      </c>
      <c r="R308" t="str">
        <f t="shared" si="4"/>
        <v>Other</v>
      </c>
    </row>
    <row r="309" spans="1:18" x14ac:dyDescent="0.25">
      <c r="A309" t="s">
        <v>335</v>
      </c>
      <c r="B309" t="s">
        <v>16</v>
      </c>
      <c r="C309" t="s">
        <v>22</v>
      </c>
      <c r="D309">
        <v>319</v>
      </c>
      <c r="E309" s="1">
        <v>45391</v>
      </c>
      <c r="F309">
        <v>12</v>
      </c>
      <c r="G309">
        <v>2</v>
      </c>
      <c r="H309">
        <v>1</v>
      </c>
      <c r="I309" t="s">
        <v>547</v>
      </c>
      <c r="J309" t="s">
        <v>23</v>
      </c>
      <c r="K309">
        <v>2</v>
      </c>
      <c r="L309">
        <v>5</v>
      </c>
      <c r="M309" t="s">
        <v>206</v>
      </c>
      <c r="N309">
        <v>306.36</v>
      </c>
      <c r="O309">
        <v>1</v>
      </c>
      <c r="P309" t="str">
        <f>IF(hotel_booking_cancellation[[#This Row],[is_canceled]],"CANCELLED","BOOKED")</f>
        <v>CANCELLED</v>
      </c>
      <c r="Q309">
        <f>IF(hotel_booking_cancellation[[#This Row],[is_canceled]], 0, 1)</f>
        <v>0</v>
      </c>
      <c r="R309" t="str">
        <f t="shared" si="4"/>
        <v>Corporate</v>
      </c>
    </row>
    <row r="310" spans="1:18" x14ac:dyDescent="0.25">
      <c r="A310" t="s">
        <v>336</v>
      </c>
      <c r="B310" t="s">
        <v>16</v>
      </c>
      <c r="C310" t="s">
        <v>17</v>
      </c>
      <c r="D310">
        <v>319</v>
      </c>
      <c r="E310" s="1">
        <v>45608</v>
      </c>
      <c r="F310">
        <v>5</v>
      </c>
      <c r="G310">
        <v>3</v>
      </c>
      <c r="H310">
        <v>0</v>
      </c>
      <c r="I310" t="s">
        <v>547</v>
      </c>
      <c r="J310" t="s">
        <v>31</v>
      </c>
      <c r="K310">
        <v>1</v>
      </c>
      <c r="L310">
        <v>1</v>
      </c>
      <c r="M310" t="s">
        <v>206</v>
      </c>
      <c r="N310">
        <v>689.09</v>
      </c>
      <c r="O310">
        <v>1</v>
      </c>
      <c r="P310" t="str">
        <f>IF(hotel_booking_cancellation[[#This Row],[is_canceled]],"CANCELLED","BOOKED")</f>
        <v>CANCELLED</v>
      </c>
      <c r="Q310">
        <f>IF(hotel_booking_cancellation[[#This Row],[is_canceled]], 0, 1)</f>
        <v>0</v>
      </c>
      <c r="R310" t="str">
        <f t="shared" si="4"/>
        <v>Other</v>
      </c>
    </row>
    <row r="311" spans="1:18" x14ac:dyDescent="0.25">
      <c r="A311" t="s">
        <v>337</v>
      </c>
      <c r="B311" t="s">
        <v>16</v>
      </c>
      <c r="C311" t="s">
        <v>25</v>
      </c>
      <c r="D311">
        <v>222</v>
      </c>
      <c r="E311" s="1">
        <v>45344</v>
      </c>
      <c r="F311">
        <v>2</v>
      </c>
      <c r="G311">
        <v>1</v>
      </c>
      <c r="H311">
        <v>3</v>
      </c>
      <c r="I311" t="s">
        <v>548</v>
      </c>
      <c r="J311" t="s">
        <v>29</v>
      </c>
      <c r="K311">
        <v>0</v>
      </c>
      <c r="L311">
        <v>2</v>
      </c>
      <c r="M311" t="s">
        <v>206</v>
      </c>
      <c r="N311">
        <v>876.34</v>
      </c>
      <c r="O311">
        <v>1</v>
      </c>
      <c r="P311" t="str">
        <f>IF(hotel_booking_cancellation[[#This Row],[is_canceled]],"CANCELLED","BOOKED")</f>
        <v>CANCELLED</v>
      </c>
      <c r="Q311">
        <f>IF(hotel_booking_cancellation[[#This Row],[is_canceled]], 0, 1)</f>
        <v>0</v>
      </c>
      <c r="R311" t="str">
        <f t="shared" si="4"/>
        <v>Other</v>
      </c>
    </row>
    <row r="312" spans="1:18" x14ac:dyDescent="0.25">
      <c r="A312" t="s">
        <v>338</v>
      </c>
      <c r="B312" t="s">
        <v>16</v>
      </c>
      <c r="C312" t="s">
        <v>17</v>
      </c>
      <c r="D312">
        <v>6</v>
      </c>
      <c r="E312" s="1">
        <v>45300</v>
      </c>
      <c r="F312">
        <v>11</v>
      </c>
      <c r="G312">
        <v>1</v>
      </c>
      <c r="H312">
        <v>0</v>
      </c>
      <c r="I312" t="s">
        <v>548</v>
      </c>
      <c r="J312" t="s">
        <v>29</v>
      </c>
      <c r="K312">
        <v>2</v>
      </c>
      <c r="L312">
        <v>5</v>
      </c>
      <c r="M312" t="s">
        <v>206</v>
      </c>
      <c r="N312">
        <v>958.48</v>
      </c>
      <c r="O312">
        <v>0</v>
      </c>
      <c r="P312" t="str">
        <f>IF(hotel_booking_cancellation[[#This Row],[is_canceled]],"CANCELLED","BOOKED")</f>
        <v>BOOKED</v>
      </c>
      <c r="Q312">
        <f>IF(hotel_booking_cancellation[[#This Row],[is_canceled]], 0, 1)</f>
        <v>1</v>
      </c>
      <c r="R312" t="str">
        <f t="shared" si="4"/>
        <v>Group Booking</v>
      </c>
    </row>
    <row r="313" spans="1:18" x14ac:dyDescent="0.25">
      <c r="A313" t="s">
        <v>339</v>
      </c>
      <c r="B313" t="s">
        <v>21</v>
      </c>
      <c r="C313" t="s">
        <v>22</v>
      </c>
      <c r="D313">
        <v>45</v>
      </c>
      <c r="E313" s="1">
        <v>45637</v>
      </c>
      <c r="F313">
        <v>2</v>
      </c>
      <c r="G313">
        <v>4</v>
      </c>
      <c r="H313">
        <v>3</v>
      </c>
      <c r="I313" t="s">
        <v>545</v>
      </c>
      <c r="J313" t="s">
        <v>23</v>
      </c>
      <c r="K313">
        <v>3</v>
      </c>
      <c r="L313">
        <v>2</v>
      </c>
      <c r="M313" t="s">
        <v>206</v>
      </c>
      <c r="N313">
        <v>101.12</v>
      </c>
      <c r="O313">
        <v>0</v>
      </c>
      <c r="P313" t="str">
        <f>IF(hotel_booking_cancellation[[#This Row],[is_canceled]],"CANCELLED","BOOKED")</f>
        <v>BOOKED</v>
      </c>
      <c r="Q313">
        <f>IF(hotel_booking_cancellation[[#This Row],[is_canceled]], 0, 1)</f>
        <v>1</v>
      </c>
      <c r="R313" t="str">
        <f t="shared" si="4"/>
        <v>Other</v>
      </c>
    </row>
    <row r="314" spans="1:18" x14ac:dyDescent="0.25">
      <c r="A314" t="s">
        <v>340</v>
      </c>
      <c r="B314" t="s">
        <v>16</v>
      </c>
      <c r="C314" t="s">
        <v>17</v>
      </c>
      <c r="D314">
        <v>282</v>
      </c>
      <c r="E314" s="1">
        <v>45474</v>
      </c>
      <c r="F314">
        <v>3</v>
      </c>
      <c r="G314">
        <v>3</v>
      </c>
      <c r="H314">
        <v>2</v>
      </c>
      <c r="I314" t="s">
        <v>546</v>
      </c>
      <c r="J314" t="s">
        <v>29</v>
      </c>
      <c r="K314">
        <v>1</v>
      </c>
      <c r="L314">
        <v>0</v>
      </c>
      <c r="M314" t="s">
        <v>206</v>
      </c>
      <c r="N314">
        <v>601.32000000000005</v>
      </c>
      <c r="O314">
        <v>1</v>
      </c>
      <c r="P314" t="str">
        <f>IF(hotel_booking_cancellation[[#This Row],[is_canceled]],"CANCELLED","BOOKED")</f>
        <v>CANCELLED</v>
      </c>
      <c r="Q314">
        <f>IF(hotel_booking_cancellation[[#This Row],[is_canceled]], 0, 1)</f>
        <v>0</v>
      </c>
      <c r="R314" t="str">
        <f t="shared" si="4"/>
        <v>Other</v>
      </c>
    </row>
    <row r="315" spans="1:18" x14ac:dyDescent="0.25">
      <c r="A315" t="s">
        <v>341</v>
      </c>
      <c r="B315" t="s">
        <v>21</v>
      </c>
      <c r="C315" t="s">
        <v>25</v>
      </c>
      <c r="D315">
        <v>140</v>
      </c>
      <c r="E315" s="1">
        <v>45612</v>
      </c>
      <c r="F315">
        <v>2</v>
      </c>
      <c r="G315">
        <v>3</v>
      </c>
      <c r="H315">
        <v>1</v>
      </c>
      <c r="I315" t="s">
        <v>547</v>
      </c>
      <c r="J315" t="s">
        <v>27</v>
      </c>
      <c r="K315">
        <v>0</v>
      </c>
      <c r="L315">
        <v>3</v>
      </c>
      <c r="M315" t="s">
        <v>206</v>
      </c>
      <c r="N315">
        <v>316.48</v>
      </c>
      <c r="O315">
        <v>1</v>
      </c>
      <c r="P315" t="str">
        <f>IF(hotel_booking_cancellation[[#This Row],[is_canceled]],"CANCELLED","BOOKED")</f>
        <v>CANCELLED</v>
      </c>
      <c r="Q315">
        <f>IF(hotel_booking_cancellation[[#This Row],[is_canceled]], 0, 1)</f>
        <v>0</v>
      </c>
      <c r="R315" t="str">
        <f t="shared" si="4"/>
        <v>Other</v>
      </c>
    </row>
    <row r="316" spans="1:18" x14ac:dyDescent="0.25">
      <c r="A316" t="s">
        <v>342</v>
      </c>
      <c r="B316" t="s">
        <v>21</v>
      </c>
      <c r="C316" t="s">
        <v>17</v>
      </c>
      <c r="D316">
        <v>129</v>
      </c>
      <c r="E316" s="1">
        <v>45514</v>
      </c>
      <c r="F316">
        <v>4</v>
      </c>
      <c r="G316">
        <v>4</v>
      </c>
      <c r="H316">
        <v>3</v>
      </c>
      <c r="I316" t="s">
        <v>546</v>
      </c>
      <c r="J316" t="s">
        <v>31</v>
      </c>
      <c r="K316">
        <v>2</v>
      </c>
      <c r="L316">
        <v>5</v>
      </c>
      <c r="M316" t="s">
        <v>206</v>
      </c>
      <c r="N316">
        <v>653.91999999999996</v>
      </c>
      <c r="O316">
        <v>0</v>
      </c>
      <c r="P316" t="str">
        <f>IF(hotel_booking_cancellation[[#This Row],[is_canceled]],"CANCELLED","BOOKED")</f>
        <v>BOOKED</v>
      </c>
      <c r="Q316">
        <f>IF(hotel_booking_cancellation[[#This Row],[is_canceled]], 0, 1)</f>
        <v>1</v>
      </c>
      <c r="R316" t="str">
        <f t="shared" si="4"/>
        <v>Other</v>
      </c>
    </row>
    <row r="317" spans="1:18" x14ac:dyDescent="0.25">
      <c r="A317" t="s">
        <v>343</v>
      </c>
      <c r="B317" t="s">
        <v>21</v>
      </c>
      <c r="C317" t="s">
        <v>22</v>
      </c>
      <c r="D317">
        <v>131</v>
      </c>
      <c r="E317" s="1">
        <v>45335</v>
      </c>
      <c r="F317">
        <v>4</v>
      </c>
      <c r="G317">
        <v>2</v>
      </c>
      <c r="H317">
        <v>2</v>
      </c>
      <c r="I317" t="s">
        <v>547</v>
      </c>
      <c r="J317" t="s">
        <v>23</v>
      </c>
      <c r="K317">
        <v>2</v>
      </c>
      <c r="L317">
        <v>4</v>
      </c>
      <c r="M317" t="s">
        <v>206</v>
      </c>
      <c r="N317">
        <v>430.55</v>
      </c>
      <c r="O317">
        <v>0</v>
      </c>
      <c r="P317" t="str">
        <f>IF(hotel_booking_cancellation[[#This Row],[is_canceled]],"CANCELLED","BOOKED")</f>
        <v>BOOKED</v>
      </c>
      <c r="Q317">
        <f>IF(hotel_booking_cancellation[[#This Row],[is_canceled]], 0, 1)</f>
        <v>1</v>
      </c>
      <c r="R317" t="str">
        <f t="shared" si="4"/>
        <v>Corporate</v>
      </c>
    </row>
    <row r="318" spans="1:18" x14ac:dyDescent="0.25">
      <c r="A318" t="s">
        <v>344</v>
      </c>
      <c r="B318" t="s">
        <v>16</v>
      </c>
      <c r="C318" t="s">
        <v>35</v>
      </c>
      <c r="D318">
        <v>201</v>
      </c>
      <c r="E318" s="1">
        <v>45579</v>
      </c>
      <c r="F318">
        <v>13</v>
      </c>
      <c r="G318">
        <v>1</v>
      </c>
      <c r="H318">
        <v>1</v>
      </c>
      <c r="I318" t="s">
        <v>546</v>
      </c>
      <c r="J318" t="s">
        <v>18</v>
      </c>
      <c r="K318">
        <v>2</v>
      </c>
      <c r="L318">
        <v>1</v>
      </c>
      <c r="M318" t="s">
        <v>206</v>
      </c>
      <c r="N318">
        <v>211.08</v>
      </c>
      <c r="O318">
        <v>0</v>
      </c>
      <c r="P318" t="str">
        <f>IF(hotel_booking_cancellation[[#This Row],[is_canceled]],"CANCELLED","BOOKED")</f>
        <v>BOOKED</v>
      </c>
      <c r="Q318">
        <f>IF(hotel_booking_cancellation[[#This Row],[is_canceled]], 0, 1)</f>
        <v>1</v>
      </c>
      <c r="R318" t="str">
        <f t="shared" si="4"/>
        <v>Online Travel Agent (OTA)</v>
      </c>
    </row>
    <row r="319" spans="1:18" x14ac:dyDescent="0.25">
      <c r="A319" t="s">
        <v>345</v>
      </c>
      <c r="B319" t="s">
        <v>16</v>
      </c>
      <c r="C319" t="s">
        <v>35</v>
      </c>
      <c r="D319">
        <v>30</v>
      </c>
      <c r="E319" s="1">
        <v>45557</v>
      </c>
      <c r="F319">
        <v>14</v>
      </c>
      <c r="G319">
        <v>3</v>
      </c>
      <c r="H319">
        <v>2</v>
      </c>
      <c r="I319" t="s">
        <v>545</v>
      </c>
      <c r="J319" t="s">
        <v>23</v>
      </c>
      <c r="K319">
        <v>3</v>
      </c>
      <c r="L319">
        <v>0</v>
      </c>
      <c r="M319" t="s">
        <v>206</v>
      </c>
      <c r="N319">
        <v>272.88</v>
      </c>
      <c r="O319">
        <v>0</v>
      </c>
      <c r="P319" t="str">
        <f>IF(hotel_booking_cancellation[[#This Row],[is_canceled]],"CANCELLED","BOOKED")</f>
        <v>BOOKED</v>
      </c>
      <c r="Q319">
        <f>IF(hotel_booking_cancellation[[#This Row],[is_canceled]], 0, 1)</f>
        <v>1</v>
      </c>
      <c r="R319" t="str">
        <f t="shared" si="4"/>
        <v>Direct Booking</v>
      </c>
    </row>
    <row r="320" spans="1:18" x14ac:dyDescent="0.25">
      <c r="A320" t="s">
        <v>346</v>
      </c>
      <c r="B320" t="s">
        <v>21</v>
      </c>
      <c r="C320" t="s">
        <v>25</v>
      </c>
      <c r="D320">
        <v>73</v>
      </c>
      <c r="E320" s="1">
        <v>45572</v>
      </c>
      <c r="F320">
        <v>12</v>
      </c>
      <c r="G320">
        <v>3</v>
      </c>
      <c r="H320">
        <v>3</v>
      </c>
      <c r="I320" t="s">
        <v>547</v>
      </c>
      <c r="J320" t="s">
        <v>27</v>
      </c>
      <c r="K320">
        <v>2</v>
      </c>
      <c r="L320">
        <v>0</v>
      </c>
      <c r="M320" t="s">
        <v>206</v>
      </c>
      <c r="N320">
        <v>485.31</v>
      </c>
      <c r="O320">
        <v>0</v>
      </c>
      <c r="P320" t="str">
        <f>IF(hotel_booking_cancellation[[#This Row],[is_canceled]],"CANCELLED","BOOKED")</f>
        <v>BOOKED</v>
      </c>
      <c r="Q320">
        <f>IF(hotel_booking_cancellation[[#This Row],[is_canceled]], 0, 1)</f>
        <v>1</v>
      </c>
      <c r="R320" t="str">
        <f t="shared" si="4"/>
        <v>Other</v>
      </c>
    </row>
    <row r="321" spans="1:18" x14ac:dyDescent="0.25">
      <c r="A321" t="s">
        <v>347</v>
      </c>
      <c r="B321" t="s">
        <v>21</v>
      </c>
      <c r="C321" t="s">
        <v>35</v>
      </c>
      <c r="D321">
        <v>246</v>
      </c>
      <c r="E321" s="1">
        <v>45391</v>
      </c>
      <c r="F321">
        <v>3</v>
      </c>
      <c r="G321">
        <v>1</v>
      </c>
      <c r="H321">
        <v>2</v>
      </c>
      <c r="I321" t="s">
        <v>547</v>
      </c>
      <c r="J321" t="s">
        <v>27</v>
      </c>
      <c r="K321">
        <v>2</v>
      </c>
      <c r="L321">
        <v>0</v>
      </c>
      <c r="M321" t="s">
        <v>206</v>
      </c>
      <c r="N321">
        <v>317</v>
      </c>
      <c r="O321">
        <v>1</v>
      </c>
      <c r="P321" t="str">
        <f>IF(hotel_booking_cancellation[[#This Row],[is_canceled]],"CANCELLED","BOOKED")</f>
        <v>CANCELLED</v>
      </c>
      <c r="Q321">
        <f>IF(hotel_booking_cancellation[[#This Row],[is_canceled]], 0, 1)</f>
        <v>0</v>
      </c>
      <c r="R321" t="str">
        <f t="shared" si="4"/>
        <v>Online Travel Agent (OTA)</v>
      </c>
    </row>
    <row r="322" spans="1:18" x14ac:dyDescent="0.25">
      <c r="A322" t="s">
        <v>348</v>
      </c>
      <c r="B322" t="s">
        <v>21</v>
      </c>
      <c r="C322" t="s">
        <v>17</v>
      </c>
      <c r="D322">
        <v>216</v>
      </c>
      <c r="E322" s="1">
        <v>45597</v>
      </c>
      <c r="F322">
        <v>14</v>
      </c>
      <c r="G322">
        <v>3</v>
      </c>
      <c r="H322">
        <v>2</v>
      </c>
      <c r="I322" t="s">
        <v>546</v>
      </c>
      <c r="J322" t="s">
        <v>31</v>
      </c>
      <c r="K322">
        <v>3</v>
      </c>
      <c r="L322">
        <v>0</v>
      </c>
      <c r="M322" t="s">
        <v>206</v>
      </c>
      <c r="N322">
        <v>300.33999999999997</v>
      </c>
      <c r="O322">
        <v>1</v>
      </c>
      <c r="P322" t="str">
        <f>IF(hotel_booking_cancellation[[#This Row],[is_canceled]],"CANCELLED","BOOKED")</f>
        <v>CANCELLED</v>
      </c>
      <c r="Q322">
        <f>IF(hotel_booking_cancellation[[#This Row],[is_canceled]], 0, 1)</f>
        <v>0</v>
      </c>
      <c r="R322" t="str">
        <f t="shared" ref="R322:R385" si="5">IF(AND(D322&gt;100, C322="Transient"), "Online Travel Agent (OTA)",
   IF(AND(D322&gt;100, C322="Contract"), "Corporate",
   IF(AND(D322&lt;=100, C322="Group"), "Group Booking",
   IF(AND(D322&lt;=50, C322="Transient"), "Direct Booking",
   "Other"))))</f>
        <v>Other</v>
      </c>
    </row>
    <row r="323" spans="1:18" x14ac:dyDescent="0.25">
      <c r="A323" t="s">
        <v>349</v>
      </c>
      <c r="B323" t="s">
        <v>16</v>
      </c>
      <c r="C323" t="s">
        <v>22</v>
      </c>
      <c r="D323">
        <v>306</v>
      </c>
      <c r="E323" s="1">
        <v>45325</v>
      </c>
      <c r="F323">
        <v>4</v>
      </c>
      <c r="G323">
        <v>3</v>
      </c>
      <c r="H323">
        <v>3</v>
      </c>
      <c r="I323" t="s">
        <v>546</v>
      </c>
      <c r="J323" t="s">
        <v>18</v>
      </c>
      <c r="K323">
        <v>1</v>
      </c>
      <c r="L323">
        <v>0</v>
      </c>
      <c r="M323" t="s">
        <v>206</v>
      </c>
      <c r="N323">
        <v>974.43</v>
      </c>
      <c r="O323">
        <v>1</v>
      </c>
      <c r="P323" t="str">
        <f>IF(hotel_booking_cancellation[[#This Row],[is_canceled]],"CANCELLED","BOOKED")</f>
        <v>CANCELLED</v>
      </c>
      <c r="Q323">
        <f>IF(hotel_booking_cancellation[[#This Row],[is_canceled]], 0, 1)</f>
        <v>0</v>
      </c>
      <c r="R323" t="str">
        <f t="shared" si="5"/>
        <v>Corporate</v>
      </c>
    </row>
    <row r="324" spans="1:18" x14ac:dyDescent="0.25">
      <c r="A324" t="s">
        <v>350</v>
      </c>
      <c r="B324" t="s">
        <v>21</v>
      </c>
      <c r="C324" t="s">
        <v>25</v>
      </c>
      <c r="D324">
        <v>150</v>
      </c>
      <c r="E324" s="1">
        <v>45345</v>
      </c>
      <c r="F324">
        <v>2</v>
      </c>
      <c r="G324">
        <v>3</v>
      </c>
      <c r="H324">
        <v>0</v>
      </c>
      <c r="I324" t="s">
        <v>548</v>
      </c>
      <c r="J324" t="s">
        <v>27</v>
      </c>
      <c r="K324">
        <v>3</v>
      </c>
      <c r="L324">
        <v>3</v>
      </c>
      <c r="M324" t="s">
        <v>206</v>
      </c>
      <c r="N324">
        <v>712.04</v>
      </c>
      <c r="O324">
        <v>0</v>
      </c>
      <c r="P324" t="str">
        <f>IF(hotel_booking_cancellation[[#This Row],[is_canceled]],"CANCELLED","BOOKED")</f>
        <v>BOOKED</v>
      </c>
      <c r="Q324">
        <f>IF(hotel_booking_cancellation[[#This Row],[is_canceled]], 0, 1)</f>
        <v>1</v>
      </c>
      <c r="R324" t="str">
        <f t="shared" si="5"/>
        <v>Other</v>
      </c>
    </row>
    <row r="325" spans="1:18" x14ac:dyDescent="0.25">
      <c r="A325" t="s">
        <v>351</v>
      </c>
      <c r="B325" t="s">
        <v>21</v>
      </c>
      <c r="C325" t="s">
        <v>22</v>
      </c>
      <c r="D325">
        <v>274</v>
      </c>
      <c r="E325" s="1">
        <v>45432</v>
      </c>
      <c r="F325">
        <v>14</v>
      </c>
      <c r="G325">
        <v>2</v>
      </c>
      <c r="H325">
        <v>3</v>
      </c>
      <c r="I325" t="s">
        <v>545</v>
      </c>
      <c r="J325" t="s">
        <v>18</v>
      </c>
      <c r="K325">
        <v>3</v>
      </c>
      <c r="L325">
        <v>2</v>
      </c>
      <c r="M325" t="s">
        <v>206</v>
      </c>
      <c r="N325">
        <v>169.27</v>
      </c>
      <c r="O325">
        <v>0</v>
      </c>
      <c r="P325" t="str">
        <f>IF(hotel_booking_cancellation[[#This Row],[is_canceled]],"CANCELLED","BOOKED")</f>
        <v>BOOKED</v>
      </c>
      <c r="Q325">
        <f>IF(hotel_booking_cancellation[[#This Row],[is_canceled]], 0, 1)</f>
        <v>1</v>
      </c>
      <c r="R325" t="str">
        <f t="shared" si="5"/>
        <v>Corporate</v>
      </c>
    </row>
    <row r="326" spans="1:18" x14ac:dyDescent="0.25">
      <c r="A326" t="s">
        <v>352</v>
      </c>
      <c r="B326" t="s">
        <v>21</v>
      </c>
      <c r="C326" t="s">
        <v>17</v>
      </c>
      <c r="D326">
        <v>238</v>
      </c>
      <c r="E326" s="1">
        <v>45617</v>
      </c>
      <c r="F326">
        <v>13</v>
      </c>
      <c r="G326">
        <v>4</v>
      </c>
      <c r="H326">
        <v>3</v>
      </c>
      <c r="I326" t="s">
        <v>547</v>
      </c>
      <c r="J326" t="s">
        <v>18</v>
      </c>
      <c r="K326">
        <v>2</v>
      </c>
      <c r="L326">
        <v>0</v>
      </c>
      <c r="M326" t="s">
        <v>206</v>
      </c>
      <c r="N326">
        <v>792.73</v>
      </c>
      <c r="O326">
        <v>1</v>
      </c>
      <c r="P326" t="str">
        <f>IF(hotel_booking_cancellation[[#This Row],[is_canceled]],"CANCELLED","BOOKED")</f>
        <v>CANCELLED</v>
      </c>
      <c r="Q326">
        <f>IF(hotel_booking_cancellation[[#This Row],[is_canceled]], 0, 1)</f>
        <v>0</v>
      </c>
      <c r="R326" t="str">
        <f t="shared" si="5"/>
        <v>Other</v>
      </c>
    </row>
    <row r="327" spans="1:18" x14ac:dyDescent="0.25">
      <c r="A327" t="s">
        <v>353</v>
      </c>
      <c r="B327" t="s">
        <v>16</v>
      </c>
      <c r="C327" t="s">
        <v>25</v>
      </c>
      <c r="D327">
        <v>239</v>
      </c>
      <c r="E327" s="1">
        <v>45302</v>
      </c>
      <c r="F327">
        <v>4</v>
      </c>
      <c r="G327">
        <v>3</v>
      </c>
      <c r="H327">
        <v>3</v>
      </c>
      <c r="I327" t="s">
        <v>547</v>
      </c>
      <c r="J327" t="s">
        <v>18</v>
      </c>
      <c r="K327">
        <v>3</v>
      </c>
      <c r="L327">
        <v>5</v>
      </c>
      <c r="M327" t="s">
        <v>206</v>
      </c>
      <c r="N327">
        <v>411.08</v>
      </c>
      <c r="O327">
        <v>1</v>
      </c>
      <c r="P327" t="str">
        <f>IF(hotel_booking_cancellation[[#This Row],[is_canceled]],"CANCELLED","BOOKED")</f>
        <v>CANCELLED</v>
      </c>
      <c r="Q327">
        <f>IF(hotel_booking_cancellation[[#This Row],[is_canceled]], 0, 1)</f>
        <v>0</v>
      </c>
      <c r="R327" t="str">
        <f t="shared" si="5"/>
        <v>Other</v>
      </c>
    </row>
    <row r="328" spans="1:18" x14ac:dyDescent="0.25">
      <c r="A328" t="s">
        <v>354</v>
      </c>
      <c r="B328" t="s">
        <v>21</v>
      </c>
      <c r="C328" t="s">
        <v>22</v>
      </c>
      <c r="D328">
        <v>131</v>
      </c>
      <c r="E328" s="1">
        <v>45437</v>
      </c>
      <c r="F328">
        <v>3</v>
      </c>
      <c r="G328">
        <v>2</v>
      </c>
      <c r="H328">
        <v>2</v>
      </c>
      <c r="I328" t="s">
        <v>545</v>
      </c>
      <c r="J328" t="s">
        <v>31</v>
      </c>
      <c r="K328">
        <v>1</v>
      </c>
      <c r="L328">
        <v>1</v>
      </c>
      <c r="M328" t="s">
        <v>206</v>
      </c>
      <c r="N328">
        <v>154.15</v>
      </c>
      <c r="O328">
        <v>1</v>
      </c>
      <c r="P328" t="str">
        <f>IF(hotel_booking_cancellation[[#This Row],[is_canceled]],"CANCELLED","BOOKED")</f>
        <v>CANCELLED</v>
      </c>
      <c r="Q328">
        <f>IF(hotel_booking_cancellation[[#This Row],[is_canceled]], 0, 1)</f>
        <v>0</v>
      </c>
      <c r="R328" t="str">
        <f t="shared" si="5"/>
        <v>Corporate</v>
      </c>
    </row>
    <row r="329" spans="1:18" x14ac:dyDescent="0.25">
      <c r="A329" t="s">
        <v>355</v>
      </c>
      <c r="B329" t="s">
        <v>16</v>
      </c>
      <c r="C329" t="s">
        <v>22</v>
      </c>
      <c r="D329">
        <v>225</v>
      </c>
      <c r="E329" s="1">
        <v>45464</v>
      </c>
      <c r="F329">
        <v>9</v>
      </c>
      <c r="G329">
        <v>3</v>
      </c>
      <c r="H329">
        <v>3</v>
      </c>
      <c r="I329" t="s">
        <v>547</v>
      </c>
      <c r="J329" t="s">
        <v>27</v>
      </c>
      <c r="K329">
        <v>2</v>
      </c>
      <c r="L329">
        <v>3</v>
      </c>
      <c r="M329" t="s">
        <v>206</v>
      </c>
      <c r="N329">
        <v>708.42</v>
      </c>
      <c r="O329">
        <v>1</v>
      </c>
      <c r="P329" t="str">
        <f>IF(hotel_booking_cancellation[[#This Row],[is_canceled]],"CANCELLED","BOOKED")</f>
        <v>CANCELLED</v>
      </c>
      <c r="Q329">
        <f>IF(hotel_booking_cancellation[[#This Row],[is_canceled]], 0, 1)</f>
        <v>0</v>
      </c>
      <c r="R329" t="str">
        <f t="shared" si="5"/>
        <v>Corporate</v>
      </c>
    </row>
    <row r="330" spans="1:18" x14ac:dyDescent="0.25">
      <c r="A330" t="s">
        <v>356</v>
      </c>
      <c r="B330" t="s">
        <v>16</v>
      </c>
      <c r="C330" t="s">
        <v>22</v>
      </c>
      <c r="D330">
        <v>365</v>
      </c>
      <c r="E330" s="1">
        <v>45365</v>
      </c>
      <c r="F330">
        <v>1</v>
      </c>
      <c r="G330">
        <v>3</v>
      </c>
      <c r="H330">
        <v>0</v>
      </c>
      <c r="I330" t="s">
        <v>547</v>
      </c>
      <c r="J330" t="s">
        <v>29</v>
      </c>
      <c r="K330">
        <v>0</v>
      </c>
      <c r="L330">
        <v>1</v>
      </c>
      <c r="M330" t="s">
        <v>206</v>
      </c>
      <c r="N330">
        <v>456.1</v>
      </c>
      <c r="O330">
        <v>1</v>
      </c>
      <c r="P330" t="str">
        <f>IF(hotel_booking_cancellation[[#This Row],[is_canceled]],"CANCELLED","BOOKED")</f>
        <v>CANCELLED</v>
      </c>
      <c r="Q330">
        <f>IF(hotel_booking_cancellation[[#This Row],[is_canceled]], 0, 1)</f>
        <v>0</v>
      </c>
      <c r="R330" t="str">
        <f t="shared" si="5"/>
        <v>Corporate</v>
      </c>
    </row>
    <row r="331" spans="1:18" x14ac:dyDescent="0.25">
      <c r="A331" t="s">
        <v>357</v>
      </c>
      <c r="B331" t="s">
        <v>16</v>
      </c>
      <c r="C331" t="s">
        <v>25</v>
      </c>
      <c r="D331">
        <v>298</v>
      </c>
      <c r="E331" s="1">
        <v>45475</v>
      </c>
      <c r="F331">
        <v>5</v>
      </c>
      <c r="G331">
        <v>2</v>
      </c>
      <c r="H331">
        <v>2</v>
      </c>
      <c r="I331" t="s">
        <v>546</v>
      </c>
      <c r="J331" t="s">
        <v>27</v>
      </c>
      <c r="K331">
        <v>2</v>
      </c>
      <c r="L331">
        <v>5</v>
      </c>
      <c r="M331" t="s">
        <v>206</v>
      </c>
      <c r="N331">
        <v>345.61</v>
      </c>
      <c r="O331">
        <v>0</v>
      </c>
      <c r="P331" t="str">
        <f>IF(hotel_booking_cancellation[[#This Row],[is_canceled]],"CANCELLED","BOOKED")</f>
        <v>BOOKED</v>
      </c>
      <c r="Q331">
        <f>IF(hotel_booking_cancellation[[#This Row],[is_canceled]], 0, 1)</f>
        <v>1</v>
      </c>
      <c r="R331" t="str">
        <f t="shared" si="5"/>
        <v>Other</v>
      </c>
    </row>
    <row r="332" spans="1:18" x14ac:dyDescent="0.25">
      <c r="A332" t="s">
        <v>358</v>
      </c>
      <c r="B332" t="s">
        <v>21</v>
      </c>
      <c r="C332" t="s">
        <v>22</v>
      </c>
      <c r="D332">
        <v>329</v>
      </c>
      <c r="E332" s="1">
        <v>45653</v>
      </c>
      <c r="F332">
        <v>6</v>
      </c>
      <c r="G332">
        <v>4</v>
      </c>
      <c r="H332">
        <v>3</v>
      </c>
      <c r="I332" t="s">
        <v>547</v>
      </c>
      <c r="J332" t="s">
        <v>27</v>
      </c>
      <c r="K332">
        <v>2</v>
      </c>
      <c r="L332">
        <v>0</v>
      </c>
      <c r="M332" t="s">
        <v>206</v>
      </c>
      <c r="N332">
        <v>900.57</v>
      </c>
      <c r="O332">
        <v>1</v>
      </c>
      <c r="P332" t="str">
        <f>IF(hotel_booking_cancellation[[#This Row],[is_canceled]],"CANCELLED","BOOKED")</f>
        <v>CANCELLED</v>
      </c>
      <c r="Q332">
        <f>IF(hotel_booking_cancellation[[#This Row],[is_canceled]], 0, 1)</f>
        <v>0</v>
      </c>
      <c r="R332" t="str">
        <f t="shared" si="5"/>
        <v>Corporate</v>
      </c>
    </row>
    <row r="333" spans="1:18" x14ac:dyDescent="0.25">
      <c r="A333" t="s">
        <v>359</v>
      </c>
      <c r="B333" t="s">
        <v>21</v>
      </c>
      <c r="C333" t="s">
        <v>35</v>
      </c>
      <c r="D333">
        <v>172</v>
      </c>
      <c r="E333" s="1">
        <v>45539</v>
      </c>
      <c r="F333">
        <v>10</v>
      </c>
      <c r="G333">
        <v>2</v>
      </c>
      <c r="H333">
        <v>0</v>
      </c>
      <c r="I333" t="s">
        <v>545</v>
      </c>
      <c r="J333" t="s">
        <v>29</v>
      </c>
      <c r="K333">
        <v>1</v>
      </c>
      <c r="L333">
        <v>2</v>
      </c>
      <c r="M333" t="s">
        <v>206</v>
      </c>
      <c r="N333">
        <v>869.55</v>
      </c>
      <c r="O333">
        <v>1</v>
      </c>
      <c r="P333" t="str">
        <f>IF(hotel_booking_cancellation[[#This Row],[is_canceled]],"CANCELLED","BOOKED")</f>
        <v>CANCELLED</v>
      </c>
      <c r="Q333">
        <f>IF(hotel_booking_cancellation[[#This Row],[is_canceled]], 0, 1)</f>
        <v>0</v>
      </c>
      <c r="R333" t="str">
        <f t="shared" si="5"/>
        <v>Online Travel Agent (OTA)</v>
      </c>
    </row>
    <row r="334" spans="1:18" x14ac:dyDescent="0.25">
      <c r="A334" t="s">
        <v>360</v>
      </c>
      <c r="B334" t="s">
        <v>21</v>
      </c>
      <c r="C334" t="s">
        <v>35</v>
      </c>
      <c r="D334">
        <v>191</v>
      </c>
      <c r="E334" s="1">
        <v>45391</v>
      </c>
      <c r="F334">
        <v>6</v>
      </c>
      <c r="G334">
        <v>1</v>
      </c>
      <c r="H334">
        <v>3</v>
      </c>
      <c r="I334" t="s">
        <v>548</v>
      </c>
      <c r="J334" t="s">
        <v>23</v>
      </c>
      <c r="K334">
        <v>3</v>
      </c>
      <c r="L334">
        <v>0</v>
      </c>
      <c r="M334" t="s">
        <v>206</v>
      </c>
      <c r="N334">
        <v>174.38</v>
      </c>
      <c r="O334">
        <v>1</v>
      </c>
      <c r="P334" t="str">
        <f>IF(hotel_booking_cancellation[[#This Row],[is_canceled]],"CANCELLED","BOOKED")</f>
        <v>CANCELLED</v>
      </c>
      <c r="Q334">
        <f>IF(hotel_booking_cancellation[[#This Row],[is_canceled]], 0, 1)</f>
        <v>0</v>
      </c>
      <c r="R334" t="str">
        <f t="shared" si="5"/>
        <v>Online Travel Agent (OTA)</v>
      </c>
    </row>
    <row r="335" spans="1:18" x14ac:dyDescent="0.25">
      <c r="A335" t="s">
        <v>361</v>
      </c>
      <c r="B335" t="s">
        <v>21</v>
      </c>
      <c r="C335" t="s">
        <v>22</v>
      </c>
      <c r="D335">
        <v>82</v>
      </c>
      <c r="E335" s="1">
        <v>45514</v>
      </c>
      <c r="F335">
        <v>5</v>
      </c>
      <c r="G335">
        <v>1</v>
      </c>
      <c r="H335">
        <v>0</v>
      </c>
      <c r="I335" t="s">
        <v>548</v>
      </c>
      <c r="J335" t="s">
        <v>31</v>
      </c>
      <c r="K335">
        <v>2</v>
      </c>
      <c r="L335">
        <v>2</v>
      </c>
      <c r="M335" t="s">
        <v>206</v>
      </c>
      <c r="N335">
        <v>926.69</v>
      </c>
      <c r="O335">
        <v>1</v>
      </c>
      <c r="P335" t="str">
        <f>IF(hotel_booking_cancellation[[#This Row],[is_canceled]],"CANCELLED","BOOKED")</f>
        <v>CANCELLED</v>
      </c>
      <c r="Q335">
        <f>IF(hotel_booking_cancellation[[#This Row],[is_canceled]], 0, 1)</f>
        <v>0</v>
      </c>
      <c r="R335" t="str">
        <f t="shared" si="5"/>
        <v>Other</v>
      </c>
    </row>
    <row r="336" spans="1:18" x14ac:dyDescent="0.25">
      <c r="A336" t="s">
        <v>362</v>
      </c>
      <c r="B336" t="s">
        <v>16</v>
      </c>
      <c r="C336" t="s">
        <v>17</v>
      </c>
      <c r="D336">
        <v>259</v>
      </c>
      <c r="E336" s="1">
        <v>45513</v>
      </c>
      <c r="F336">
        <v>2</v>
      </c>
      <c r="G336">
        <v>2</v>
      </c>
      <c r="H336">
        <v>1</v>
      </c>
      <c r="I336" t="s">
        <v>548</v>
      </c>
      <c r="J336" t="s">
        <v>31</v>
      </c>
      <c r="K336">
        <v>1</v>
      </c>
      <c r="L336">
        <v>3</v>
      </c>
      <c r="M336" t="s">
        <v>206</v>
      </c>
      <c r="N336">
        <v>472.03</v>
      </c>
      <c r="O336">
        <v>0</v>
      </c>
      <c r="P336" t="str">
        <f>IF(hotel_booking_cancellation[[#This Row],[is_canceled]],"CANCELLED","BOOKED")</f>
        <v>BOOKED</v>
      </c>
      <c r="Q336">
        <f>IF(hotel_booking_cancellation[[#This Row],[is_canceled]], 0, 1)</f>
        <v>1</v>
      </c>
      <c r="R336" t="str">
        <f t="shared" si="5"/>
        <v>Other</v>
      </c>
    </row>
    <row r="337" spans="1:18" x14ac:dyDescent="0.25">
      <c r="A337" t="s">
        <v>363</v>
      </c>
      <c r="B337" t="s">
        <v>21</v>
      </c>
      <c r="C337" t="s">
        <v>17</v>
      </c>
      <c r="D337">
        <v>326</v>
      </c>
      <c r="E337" s="1">
        <v>45503</v>
      </c>
      <c r="F337">
        <v>5</v>
      </c>
      <c r="G337">
        <v>2</v>
      </c>
      <c r="H337">
        <v>3</v>
      </c>
      <c r="I337" t="s">
        <v>547</v>
      </c>
      <c r="J337" t="s">
        <v>18</v>
      </c>
      <c r="K337">
        <v>0</v>
      </c>
      <c r="L337">
        <v>4</v>
      </c>
      <c r="M337" t="s">
        <v>206</v>
      </c>
      <c r="N337">
        <v>226.8</v>
      </c>
      <c r="O337">
        <v>0</v>
      </c>
      <c r="P337" t="str">
        <f>IF(hotel_booking_cancellation[[#This Row],[is_canceled]],"CANCELLED","BOOKED")</f>
        <v>BOOKED</v>
      </c>
      <c r="Q337">
        <f>IF(hotel_booking_cancellation[[#This Row],[is_canceled]], 0, 1)</f>
        <v>1</v>
      </c>
      <c r="R337" t="str">
        <f t="shared" si="5"/>
        <v>Other</v>
      </c>
    </row>
    <row r="338" spans="1:18" x14ac:dyDescent="0.25">
      <c r="A338" t="s">
        <v>364</v>
      </c>
      <c r="B338" t="s">
        <v>21</v>
      </c>
      <c r="C338" t="s">
        <v>17</v>
      </c>
      <c r="D338">
        <v>242</v>
      </c>
      <c r="E338" s="1">
        <v>45390</v>
      </c>
      <c r="F338">
        <v>13</v>
      </c>
      <c r="G338">
        <v>2</v>
      </c>
      <c r="H338">
        <v>0</v>
      </c>
      <c r="I338" t="s">
        <v>545</v>
      </c>
      <c r="J338" t="s">
        <v>27</v>
      </c>
      <c r="K338">
        <v>1</v>
      </c>
      <c r="L338">
        <v>3</v>
      </c>
      <c r="M338" t="s">
        <v>206</v>
      </c>
      <c r="N338">
        <v>572.17999999999995</v>
      </c>
      <c r="O338">
        <v>1</v>
      </c>
      <c r="P338" t="str">
        <f>IF(hotel_booking_cancellation[[#This Row],[is_canceled]],"CANCELLED","BOOKED")</f>
        <v>CANCELLED</v>
      </c>
      <c r="Q338">
        <f>IF(hotel_booking_cancellation[[#This Row],[is_canceled]], 0, 1)</f>
        <v>0</v>
      </c>
      <c r="R338" t="str">
        <f t="shared" si="5"/>
        <v>Other</v>
      </c>
    </row>
    <row r="339" spans="1:18" x14ac:dyDescent="0.25">
      <c r="A339" t="s">
        <v>365</v>
      </c>
      <c r="B339" t="s">
        <v>21</v>
      </c>
      <c r="C339" t="s">
        <v>17</v>
      </c>
      <c r="D339">
        <v>76</v>
      </c>
      <c r="E339" s="1">
        <v>45369</v>
      </c>
      <c r="F339">
        <v>1</v>
      </c>
      <c r="G339">
        <v>4</v>
      </c>
      <c r="H339">
        <v>3</v>
      </c>
      <c r="I339" t="s">
        <v>546</v>
      </c>
      <c r="J339" t="s">
        <v>27</v>
      </c>
      <c r="K339">
        <v>2</v>
      </c>
      <c r="L339">
        <v>1</v>
      </c>
      <c r="M339" t="s">
        <v>206</v>
      </c>
      <c r="N339">
        <v>790.31</v>
      </c>
      <c r="O339">
        <v>1</v>
      </c>
      <c r="P339" t="str">
        <f>IF(hotel_booking_cancellation[[#This Row],[is_canceled]],"CANCELLED","BOOKED")</f>
        <v>CANCELLED</v>
      </c>
      <c r="Q339">
        <f>IF(hotel_booking_cancellation[[#This Row],[is_canceled]], 0, 1)</f>
        <v>0</v>
      </c>
      <c r="R339" t="str">
        <f t="shared" si="5"/>
        <v>Group Booking</v>
      </c>
    </row>
    <row r="340" spans="1:18" x14ac:dyDescent="0.25">
      <c r="A340" t="s">
        <v>366</v>
      </c>
      <c r="B340" t="s">
        <v>21</v>
      </c>
      <c r="C340" t="s">
        <v>17</v>
      </c>
      <c r="D340">
        <v>28</v>
      </c>
      <c r="E340" s="1">
        <v>45511</v>
      </c>
      <c r="F340">
        <v>14</v>
      </c>
      <c r="G340">
        <v>3</v>
      </c>
      <c r="H340">
        <v>1</v>
      </c>
      <c r="I340" t="s">
        <v>546</v>
      </c>
      <c r="J340" t="s">
        <v>27</v>
      </c>
      <c r="K340">
        <v>0</v>
      </c>
      <c r="L340">
        <v>4</v>
      </c>
      <c r="M340" t="s">
        <v>206</v>
      </c>
      <c r="N340">
        <v>691.13</v>
      </c>
      <c r="O340">
        <v>1</v>
      </c>
      <c r="P340" t="str">
        <f>IF(hotel_booking_cancellation[[#This Row],[is_canceled]],"CANCELLED","BOOKED")</f>
        <v>CANCELLED</v>
      </c>
      <c r="Q340">
        <f>IF(hotel_booking_cancellation[[#This Row],[is_canceled]], 0, 1)</f>
        <v>0</v>
      </c>
      <c r="R340" t="str">
        <f t="shared" si="5"/>
        <v>Group Booking</v>
      </c>
    </row>
    <row r="341" spans="1:18" x14ac:dyDescent="0.25">
      <c r="A341" t="s">
        <v>367</v>
      </c>
      <c r="B341" t="s">
        <v>16</v>
      </c>
      <c r="C341" t="s">
        <v>22</v>
      </c>
      <c r="D341">
        <v>131</v>
      </c>
      <c r="E341" s="1">
        <v>45317</v>
      </c>
      <c r="F341">
        <v>14</v>
      </c>
      <c r="G341">
        <v>3</v>
      </c>
      <c r="H341">
        <v>0</v>
      </c>
      <c r="I341" t="s">
        <v>548</v>
      </c>
      <c r="J341" t="s">
        <v>31</v>
      </c>
      <c r="K341">
        <v>1</v>
      </c>
      <c r="L341">
        <v>4</v>
      </c>
      <c r="M341" t="s">
        <v>206</v>
      </c>
      <c r="N341">
        <v>981.02</v>
      </c>
      <c r="O341">
        <v>0</v>
      </c>
      <c r="P341" t="str">
        <f>IF(hotel_booking_cancellation[[#This Row],[is_canceled]],"CANCELLED","BOOKED")</f>
        <v>BOOKED</v>
      </c>
      <c r="Q341">
        <f>IF(hotel_booking_cancellation[[#This Row],[is_canceled]], 0, 1)</f>
        <v>1</v>
      </c>
      <c r="R341" t="str">
        <f t="shared" si="5"/>
        <v>Corporate</v>
      </c>
    </row>
    <row r="342" spans="1:18" x14ac:dyDescent="0.25">
      <c r="A342" t="s">
        <v>368</v>
      </c>
      <c r="B342" t="s">
        <v>21</v>
      </c>
      <c r="C342" t="s">
        <v>22</v>
      </c>
      <c r="D342">
        <v>198</v>
      </c>
      <c r="E342" s="1">
        <v>45612</v>
      </c>
      <c r="F342">
        <v>9</v>
      </c>
      <c r="G342">
        <v>1</v>
      </c>
      <c r="H342">
        <v>2</v>
      </c>
      <c r="I342" t="s">
        <v>546</v>
      </c>
      <c r="J342" t="s">
        <v>18</v>
      </c>
      <c r="K342">
        <v>3</v>
      </c>
      <c r="L342">
        <v>3</v>
      </c>
      <c r="M342" t="s">
        <v>206</v>
      </c>
      <c r="N342">
        <v>101.22</v>
      </c>
      <c r="O342">
        <v>0</v>
      </c>
      <c r="P342" t="str">
        <f>IF(hotel_booking_cancellation[[#This Row],[is_canceled]],"CANCELLED","BOOKED")</f>
        <v>BOOKED</v>
      </c>
      <c r="Q342">
        <f>IF(hotel_booking_cancellation[[#This Row],[is_canceled]], 0, 1)</f>
        <v>1</v>
      </c>
      <c r="R342" t="str">
        <f t="shared" si="5"/>
        <v>Corporate</v>
      </c>
    </row>
    <row r="343" spans="1:18" x14ac:dyDescent="0.25">
      <c r="A343" t="s">
        <v>369</v>
      </c>
      <c r="B343" t="s">
        <v>16</v>
      </c>
      <c r="C343" t="s">
        <v>35</v>
      </c>
      <c r="D343">
        <v>194</v>
      </c>
      <c r="E343" s="1">
        <v>45374</v>
      </c>
      <c r="F343">
        <v>13</v>
      </c>
      <c r="G343">
        <v>1</v>
      </c>
      <c r="H343">
        <v>2</v>
      </c>
      <c r="I343" t="s">
        <v>547</v>
      </c>
      <c r="J343" t="s">
        <v>18</v>
      </c>
      <c r="K343">
        <v>3</v>
      </c>
      <c r="L343">
        <v>2</v>
      </c>
      <c r="M343" t="s">
        <v>206</v>
      </c>
      <c r="N343">
        <v>377.79</v>
      </c>
      <c r="O343">
        <v>1</v>
      </c>
      <c r="P343" t="str">
        <f>IF(hotel_booking_cancellation[[#This Row],[is_canceled]],"CANCELLED","BOOKED")</f>
        <v>CANCELLED</v>
      </c>
      <c r="Q343">
        <f>IF(hotel_booking_cancellation[[#This Row],[is_canceled]], 0, 1)</f>
        <v>0</v>
      </c>
      <c r="R343" t="str">
        <f t="shared" si="5"/>
        <v>Online Travel Agent (OTA)</v>
      </c>
    </row>
    <row r="344" spans="1:18" x14ac:dyDescent="0.25">
      <c r="A344" t="s">
        <v>370</v>
      </c>
      <c r="B344" t="s">
        <v>21</v>
      </c>
      <c r="C344" t="s">
        <v>22</v>
      </c>
      <c r="D344">
        <v>117</v>
      </c>
      <c r="E344" s="1">
        <v>45580</v>
      </c>
      <c r="F344">
        <v>8</v>
      </c>
      <c r="G344">
        <v>4</v>
      </c>
      <c r="H344">
        <v>3</v>
      </c>
      <c r="I344" t="s">
        <v>548</v>
      </c>
      <c r="J344" t="s">
        <v>27</v>
      </c>
      <c r="K344">
        <v>2</v>
      </c>
      <c r="L344">
        <v>3</v>
      </c>
      <c r="M344" t="s">
        <v>206</v>
      </c>
      <c r="N344">
        <v>650.32000000000005</v>
      </c>
      <c r="O344">
        <v>1</v>
      </c>
      <c r="P344" t="str">
        <f>IF(hotel_booking_cancellation[[#This Row],[is_canceled]],"CANCELLED","BOOKED")</f>
        <v>CANCELLED</v>
      </c>
      <c r="Q344">
        <f>IF(hotel_booking_cancellation[[#This Row],[is_canceled]], 0, 1)</f>
        <v>0</v>
      </c>
      <c r="R344" t="str">
        <f t="shared" si="5"/>
        <v>Corporate</v>
      </c>
    </row>
    <row r="345" spans="1:18" x14ac:dyDescent="0.25">
      <c r="A345" t="s">
        <v>371</v>
      </c>
      <c r="B345" t="s">
        <v>21</v>
      </c>
      <c r="C345" t="s">
        <v>17</v>
      </c>
      <c r="D345">
        <v>150</v>
      </c>
      <c r="E345" s="1">
        <v>45488</v>
      </c>
      <c r="F345">
        <v>13</v>
      </c>
      <c r="G345">
        <v>1</v>
      </c>
      <c r="H345">
        <v>3</v>
      </c>
      <c r="I345" t="s">
        <v>548</v>
      </c>
      <c r="J345" t="s">
        <v>23</v>
      </c>
      <c r="K345">
        <v>3</v>
      </c>
      <c r="L345">
        <v>0</v>
      </c>
      <c r="M345" t="s">
        <v>206</v>
      </c>
      <c r="N345">
        <v>56.51</v>
      </c>
      <c r="O345">
        <v>1</v>
      </c>
      <c r="P345" t="str">
        <f>IF(hotel_booking_cancellation[[#This Row],[is_canceled]],"CANCELLED","BOOKED")</f>
        <v>CANCELLED</v>
      </c>
      <c r="Q345">
        <f>IF(hotel_booking_cancellation[[#This Row],[is_canceled]], 0, 1)</f>
        <v>0</v>
      </c>
      <c r="R345" t="str">
        <f t="shared" si="5"/>
        <v>Other</v>
      </c>
    </row>
    <row r="346" spans="1:18" x14ac:dyDescent="0.25">
      <c r="A346" t="s">
        <v>372</v>
      </c>
      <c r="B346" t="s">
        <v>21</v>
      </c>
      <c r="C346" t="s">
        <v>22</v>
      </c>
      <c r="D346">
        <v>100</v>
      </c>
      <c r="E346" s="1">
        <v>45308</v>
      </c>
      <c r="F346">
        <v>12</v>
      </c>
      <c r="G346">
        <v>2</v>
      </c>
      <c r="H346">
        <v>3</v>
      </c>
      <c r="I346" t="s">
        <v>548</v>
      </c>
      <c r="J346" t="s">
        <v>27</v>
      </c>
      <c r="K346">
        <v>1</v>
      </c>
      <c r="L346">
        <v>0</v>
      </c>
      <c r="M346" t="s">
        <v>206</v>
      </c>
      <c r="N346">
        <v>203.64</v>
      </c>
      <c r="O346">
        <v>1</v>
      </c>
      <c r="P346" t="str">
        <f>IF(hotel_booking_cancellation[[#This Row],[is_canceled]],"CANCELLED","BOOKED")</f>
        <v>CANCELLED</v>
      </c>
      <c r="Q346">
        <f>IF(hotel_booking_cancellation[[#This Row],[is_canceled]], 0, 1)</f>
        <v>0</v>
      </c>
      <c r="R346" t="str">
        <f t="shared" si="5"/>
        <v>Other</v>
      </c>
    </row>
    <row r="347" spans="1:18" x14ac:dyDescent="0.25">
      <c r="A347" t="s">
        <v>373</v>
      </c>
      <c r="B347" t="s">
        <v>16</v>
      </c>
      <c r="C347" t="s">
        <v>22</v>
      </c>
      <c r="D347">
        <v>139</v>
      </c>
      <c r="E347" s="1">
        <v>45292</v>
      </c>
      <c r="F347">
        <v>2</v>
      </c>
      <c r="G347">
        <v>1</v>
      </c>
      <c r="H347">
        <v>3</v>
      </c>
      <c r="I347" t="s">
        <v>545</v>
      </c>
      <c r="J347" t="s">
        <v>27</v>
      </c>
      <c r="K347">
        <v>3</v>
      </c>
      <c r="L347">
        <v>1</v>
      </c>
      <c r="M347" t="s">
        <v>206</v>
      </c>
      <c r="N347">
        <v>626.28</v>
      </c>
      <c r="O347">
        <v>0</v>
      </c>
      <c r="P347" t="str">
        <f>IF(hotel_booking_cancellation[[#This Row],[is_canceled]],"CANCELLED","BOOKED")</f>
        <v>BOOKED</v>
      </c>
      <c r="Q347">
        <f>IF(hotel_booking_cancellation[[#This Row],[is_canceled]], 0, 1)</f>
        <v>1</v>
      </c>
      <c r="R347" t="str">
        <f t="shared" si="5"/>
        <v>Corporate</v>
      </c>
    </row>
    <row r="348" spans="1:18" x14ac:dyDescent="0.25">
      <c r="A348" t="s">
        <v>374</v>
      </c>
      <c r="B348" t="s">
        <v>21</v>
      </c>
      <c r="C348" t="s">
        <v>35</v>
      </c>
      <c r="D348">
        <v>172</v>
      </c>
      <c r="E348" s="1">
        <v>45648</v>
      </c>
      <c r="F348">
        <v>14</v>
      </c>
      <c r="G348">
        <v>4</v>
      </c>
      <c r="H348">
        <v>3</v>
      </c>
      <c r="I348" t="s">
        <v>547</v>
      </c>
      <c r="J348" t="s">
        <v>27</v>
      </c>
      <c r="K348">
        <v>3</v>
      </c>
      <c r="L348">
        <v>0</v>
      </c>
      <c r="M348" t="s">
        <v>206</v>
      </c>
      <c r="N348">
        <v>739.9</v>
      </c>
      <c r="O348">
        <v>1</v>
      </c>
      <c r="P348" t="str">
        <f>IF(hotel_booking_cancellation[[#This Row],[is_canceled]],"CANCELLED","BOOKED")</f>
        <v>CANCELLED</v>
      </c>
      <c r="Q348">
        <f>IF(hotel_booking_cancellation[[#This Row],[is_canceled]], 0, 1)</f>
        <v>0</v>
      </c>
      <c r="R348" t="str">
        <f t="shared" si="5"/>
        <v>Online Travel Agent (OTA)</v>
      </c>
    </row>
    <row r="349" spans="1:18" x14ac:dyDescent="0.25">
      <c r="A349" t="s">
        <v>375</v>
      </c>
      <c r="B349" t="s">
        <v>16</v>
      </c>
      <c r="C349" t="s">
        <v>22</v>
      </c>
      <c r="D349">
        <v>189</v>
      </c>
      <c r="E349" s="1">
        <v>45389</v>
      </c>
      <c r="F349">
        <v>7</v>
      </c>
      <c r="G349">
        <v>3</v>
      </c>
      <c r="H349">
        <v>3</v>
      </c>
      <c r="I349" t="s">
        <v>545</v>
      </c>
      <c r="J349" t="s">
        <v>29</v>
      </c>
      <c r="K349">
        <v>0</v>
      </c>
      <c r="L349">
        <v>2</v>
      </c>
      <c r="M349" t="s">
        <v>376</v>
      </c>
      <c r="N349">
        <v>121.06</v>
      </c>
      <c r="O349">
        <v>1</v>
      </c>
      <c r="P349" t="str">
        <f>IF(hotel_booking_cancellation[[#This Row],[is_canceled]],"CANCELLED","BOOKED")</f>
        <v>CANCELLED</v>
      </c>
      <c r="Q349">
        <f>IF(hotel_booking_cancellation[[#This Row],[is_canceled]], 0, 1)</f>
        <v>0</v>
      </c>
      <c r="R349" t="str">
        <f t="shared" si="5"/>
        <v>Corporate</v>
      </c>
    </row>
    <row r="350" spans="1:18" x14ac:dyDescent="0.25">
      <c r="A350" t="s">
        <v>377</v>
      </c>
      <c r="B350" t="s">
        <v>16</v>
      </c>
      <c r="C350" t="s">
        <v>35</v>
      </c>
      <c r="D350">
        <v>299</v>
      </c>
      <c r="E350" s="1">
        <v>45626</v>
      </c>
      <c r="F350">
        <v>3</v>
      </c>
      <c r="G350">
        <v>3</v>
      </c>
      <c r="H350">
        <v>2</v>
      </c>
      <c r="I350" t="s">
        <v>547</v>
      </c>
      <c r="J350" t="s">
        <v>27</v>
      </c>
      <c r="K350">
        <v>1</v>
      </c>
      <c r="L350">
        <v>0</v>
      </c>
      <c r="M350" t="s">
        <v>376</v>
      </c>
      <c r="N350">
        <v>665.31</v>
      </c>
      <c r="O350">
        <v>0</v>
      </c>
      <c r="P350" t="str">
        <f>IF(hotel_booking_cancellation[[#This Row],[is_canceled]],"CANCELLED","BOOKED")</f>
        <v>BOOKED</v>
      </c>
      <c r="Q350">
        <f>IF(hotel_booking_cancellation[[#This Row],[is_canceled]], 0, 1)</f>
        <v>1</v>
      </c>
      <c r="R350" t="str">
        <f t="shared" si="5"/>
        <v>Online Travel Agent (OTA)</v>
      </c>
    </row>
    <row r="351" spans="1:18" x14ac:dyDescent="0.25">
      <c r="A351" t="s">
        <v>378</v>
      </c>
      <c r="B351" t="s">
        <v>16</v>
      </c>
      <c r="C351" t="s">
        <v>35</v>
      </c>
      <c r="D351">
        <v>209</v>
      </c>
      <c r="E351" s="1">
        <v>45637</v>
      </c>
      <c r="F351">
        <v>5</v>
      </c>
      <c r="G351">
        <v>3</v>
      </c>
      <c r="H351">
        <v>3</v>
      </c>
      <c r="I351" t="s">
        <v>548</v>
      </c>
      <c r="J351" t="s">
        <v>31</v>
      </c>
      <c r="K351">
        <v>3</v>
      </c>
      <c r="L351">
        <v>4</v>
      </c>
      <c r="M351" t="s">
        <v>376</v>
      </c>
      <c r="N351">
        <v>502.63</v>
      </c>
      <c r="O351">
        <v>0</v>
      </c>
      <c r="P351" t="str">
        <f>IF(hotel_booking_cancellation[[#This Row],[is_canceled]],"CANCELLED","BOOKED")</f>
        <v>BOOKED</v>
      </c>
      <c r="Q351">
        <f>IF(hotel_booking_cancellation[[#This Row],[is_canceled]], 0, 1)</f>
        <v>1</v>
      </c>
      <c r="R351" t="str">
        <f t="shared" si="5"/>
        <v>Online Travel Agent (OTA)</v>
      </c>
    </row>
    <row r="352" spans="1:18" x14ac:dyDescent="0.25">
      <c r="A352" t="s">
        <v>379</v>
      </c>
      <c r="B352" t="s">
        <v>21</v>
      </c>
      <c r="C352" t="s">
        <v>17</v>
      </c>
      <c r="D352">
        <v>35</v>
      </c>
      <c r="E352" s="1">
        <v>45406</v>
      </c>
      <c r="F352">
        <v>12</v>
      </c>
      <c r="G352">
        <v>2</v>
      </c>
      <c r="H352">
        <v>1</v>
      </c>
      <c r="I352" t="s">
        <v>546</v>
      </c>
      <c r="J352" t="s">
        <v>31</v>
      </c>
      <c r="K352">
        <v>0</v>
      </c>
      <c r="L352">
        <v>1</v>
      </c>
      <c r="M352" t="s">
        <v>376</v>
      </c>
      <c r="N352">
        <v>656.06</v>
      </c>
      <c r="O352">
        <v>1</v>
      </c>
      <c r="P352" t="str">
        <f>IF(hotel_booking_cancellation[[#This Row],[is_canceled]],"CANCELLED","BOOKED")</f>
        <v>CANCELLED</v>
      </c>
      <c r="Q352">
        <f>IF(hotel_booking_cancellation[[#This Row],[is_canceled]], 0, 1)</f>
        <v>0</v>
      </c>
      <c r="R352" t="str">
        <f t="shared" si="5"/>
        <v>Group Booking</v>
      </c>
    </row>
    <row r="353" spans="1:18" x14ac:dyDescent="0.25">
      <c r="A353" t="s">
        <v>380</v>
      </c>
      <c r="B353" t="s">
        <v>21</v>
      </c>
      <c r="C353" t="s">
        <v>25</v>
      </c>
      <c r="D353">
        <v>158</v>
      </c>
      <c r="E353" s="1">
        <v>45367</v>
      </c>
      <c r="F353">
        <v>2</v>
      </c>
      <c r="G353">
        <v>1</v>
      </c>
      <c r="H353">
        <v>1</v>
      </c>
      <c r="I353" t="s">
        <v>548</v>
      </c>
      <c r="J353" t="s">
        <v>31</v>
      </c>
      <c r="K353">
        <v>3</v>
      </c>
      <c r="L353">
        <v>0</v>
      </c>
      <c r="M353" t="s">
        <v>376</v>
      </c>
      <c r="N353">
        <v>412.24</v>
      </c>
      <c r="O353">
        <v>1</v>
      </c>
      <c r="P353" t="str">
        <f>IF(hotel_booking_cancellation[[#This Row],[is_canceled]],"CANCELLED","BOOKED")</f>
        <v>CANCELLED</v>
      </c>
      <c r="Q353">
        <f>IF(hotel_booking_cancellation[[#This Row],[is_canceled]], 0, 1)</f>
        <v>0</v>
      </c>
      <c r="R353" t="str">
        <f t="shared" si="5"/>
        <v>Other</v>
      </c>
    </row>
    <row r="354" spans="1:18" x14ac:dyDescent="0.25">
      <c r="A354" t="s">
        <v>381</v>
      </c>
      <c r="B354" t="s">
        <v>16</v>
      </c>
      <c r="C354" t="s">
        <v>22</v>
      </c>
      <c r="D354">
        <v>343</v>
      </c>
      <c r="E354" s="1">
        <v>45564</v>
      </c>
      <c r="F354">
        <v>14</v>
      </c>
      <c r="G354">
        <v>3</v>
      </c>
      <c r="H354">
        <v>0</v>
      </c>
      <c r="I354" t="s">
        <v>545</v>
      </c>
      <c r="J354" t="s">
        <v>29</v>
      </c>
      <c r="K354">
        <v>1</v>
      </c>
      <c r="L354">
        <v>1</v>
      </c>
      <c r="M354" t="s">
        <v>376</v>
      </c>
      <c r="N354">
        <v>375.28</v>
      </c>
      <c r="O354">
        <v>0</v>
      </c>
      <c r="P354" t="str">
        <f>IF(hotel_booking_cancellation[[#This Row],[is_canceled]],"CANCELLED","BOOKED")</f>
        <v>BOOKED</v>
      </c>
      <c r="Q354">
        <f>IF(hotel_booking_cancellation[[#This Row],[is_canceled]], 0, 1)</f>
        <v>1</v>
      </c>
      <c r="R354" t="str">
        <f t="shared" si="5"/>
        <v>Corporate</v>
      </c>
    </row>
    <row r="355" spans="1:18" x14ac:dyDescent="0.25">
      <c r="A355" t="s">
        <v>382</v>
      </c>
      <c r="B355" t="s">
        <v>16</v>
      </c>
      <c r="C355" t="s">
        <v>25</v>
      </c>
      <c r="D355">
        <v>294</v>
      </c>
      <c r="E355" s="1">
        <v>45439</v>
      </c>
      <c r="F355">
        <v>6</v>
      </c>
      <c r="G355">
        <v>2</v>
      </c>
      <c r="H355">
        <v>1</v>
      </c>
      <c r="I355" t="s">
        <v>548</v>
      </c>
      <c r="J355" t="s">
        <v>31</v>
      </c>
      <c r="K355">
        <v>3</v>
      </c>
      <c r="L355">
        <v>5</v>
      </c>
      <c r="M355" t="s">
        <v>376</v>
      </c>
      <c r="N355">
        <v>272.5</v>
      </c>
      <c r="O355">
        <v>1</v>
      </c>
      <c r="P355" t="str">
        <f>IF(hotel_booking_cancellation[[#This Row],[is_canceled]],"CANCELLED","BOOKED")</f>
        <v>CANCELLED</v>
      </c>
      <c r="Q355">
        <f>IF(hotel_booking_cancellation[[#This Row],[is_canceled]], 0, 1)</f>
        <v>0</v>
      </c>
      <c r="R355" t="str">
        <f t="shared" si="5"/>
        <v>Other</v>
      </c>
    </row>
    <row r="356" spans="1:18" x14ac:dyDescent="0.25">
      <c r="A356" t="s">
        <v>383</v>
      </c>
      <c r="B356" t="s">
        <v>21</v>
      </c>
      <c r="C356" t="s">
        <v>25</v>
      </c>
      <c r="D356">
        <v>219</v>
      </c>
      <c r="E356" s="1">
        <v>45295</v>
      </c>
      <c r="F356">
        <v>11</v>
      </c>
      <c r="G356">
        <v>1</v>
      </c>
      <c r="H356">
        <v>0</v>
      </c>
      <c r="I356" t="s">
        <v>545</v>
      </c>
      <c r="J356" t="s">
        <v>27</v>
      </c>
      <c r="K356">
        <v>1</v>
      </c>
      <c r="L356">
        <v>2</v>
      </c>
      <c r="M356" t="s">
        <v>376</v>
      </c>
      <c r="N356">
        <v>906.95</v>
      </c>
      <c r="O356">
        <v>0</v>
      </c>
      <c r="P356" t="str">
        <f>IF(hotel_booking_cancellation[[#This Row],[is_canceled]],"CANCELLED","BOOKED")</f>
        <v>BOOKED</v>
      </c>
      <c r="Q356">
        <f>IF(hotel_booking_cancellation[[#This Row],[is_canceled]], 0, 1)</f>
        <v>1</v>
      </c>
      <c r="R356" t="str">
        <f t="shared" si="5"/>
        <v>Other</v>
      </c>
    </row>
    <row r="357" spans="1:18" x14ac:dyDescent="0.25">
      <c r="A357" t="s">
        <v>384</v>
      </c>
      <c r="B357" t="s">
        <v>16</v>
      </c>
      <c r="C357" t="s">
        <v>25</v>
      </c>
      <c r="D357">
        <v>146</v>
      </c>
      <c r="E357" s="1">
        <v>45646</v>
      </c>
      <c r="F357">
        <v>1</v>
      </c>
      <c r="G357">
        <v>3</v>
      </c>
      <c r="H357">
        <v>0</v>
      </c>
      <c r="I357" t="s">
        <v>545</v>
      </c>
      <c r="J357" t="s">
        <v>31</v>
      </c>
      <c r="K357">
        <v>3</v>
      </c>
      <c r="L357">
        <v>0</v>
      </c>
      <c r="M357" t="s">
        <v>376</v>
      </c>
      <c r="N357">
        <v>553.67999999999995</v>
      </c>
      <c r="O357">
        <v>0</v>
      </c>
      <c r="P357" t="str">
        <f>IF(hotel_booking_cancellation[[#This Row],[is_canceled]],"CANCELLED","BOOKED")</f>
        <v>BOOKED</v>
      </c>
      <c r="Q357">
        <f>IF(hotel_booking_cancellation[[#This Row],[is_canceled]], 0, 1)</f>
        <v>1</v>
      </c>
      <c r="R357" t="str">
        <f t="shared" si="5"/>
        <v>Other</v>
      </c>
    </row>
    <row r="358" spans="1:18" x14ac:dyDescent="0.25">
      <c r="A358" t="s">
        <v>385</v>
      </c>
      <c r="B358" t="s">
        <v>16</v>
      </c>
      <c r="C358" t="s">
        <v>35</v>
      </c>
      <c r="D358">
        <v>41</v>
      </c>
      <c r="E358" s="1">
        <v>45429</v>
      </c>
      <c r="F358">
        <v>14</v>
      </c>
      <c r="G358">
        <v>1</v>
      </c>
      <c r="H358">
        <v>3</v>
      </c>
      <c r="I358" t="s">
        <v>547</v>
      </c>
      <c r="J358" t="s">
        <v>27</v>
      </c>
      <c r="K358">
        <v>2</v>
      </c>
      <c r="L358">
        <v>3</v>
      </c>
      <c r="M358" t="s">
        <v>376</v>
      </c>
      <c r="N358">
        <v>395.25</v>
      </c>
      <c r="O358">
        <v>0</v>
      </c>
      <c r="P358" t="str">
        <f>IF(hotel_booking_cancellation[[#This Row],[is_canceled]],"CANCELLED","BOOKED")</f>
        <v>BOOKED</v>
      </c>
      <c r="Q358">
        <f>IF(hotel_booking_cancellation[[#This Row],[is_canceled]], 0, 1)</f>
        <v>1</v>
      </c>
      <c r="R358" t="str">
        <f t="shared" si="5"/>
        <v>Direct Booking</v>
      </c>
    </row>
    <row r="359" spans="1:18" x14ac:dyDescent="0.25">
      <c r="A359" t="s">
        <v>386</v>
      </c>
      <c r="B359" t="s">
        <v>16</v>
      </c>
      <c r="C359" t="s">
        <v>25</v>
      </c>
      <c r="D359">
        <v>305</v>
      </c>
      <c r="E359" s="1">
        <v>45328</v>
      </c>
      <c r="F359">
        <v>11</v>
      </c>
      <c r="G359">
        <v>3</v>
      </c>
      <c r="H359">
        <v>2</v>
      </c>
      <c r="I359" t="s">
        <v>545</v>
      </c>
      <c r="J359" t="s">
        <v>27</v>
      </c>
      <c r="K359">
        <v>1</v>
      </c>
      <c r="L359">
        <v>5</v>
      </c>
      <c r="M359" t="s">
        <v>376</v>
      </c>
      <c r="N359">
        <v>511.19</v>
      </c>
      <c r="O359">
        <v>1</v>
      </c>
      <c r="P359" t="str">
        <f>IF(hotel_booking_cancellation[[#This Row],[is_canceled]],"CANCELLED","BOOKED")</f>
        <v>CANCELLED</v>
      </c>
      <c r="Q359">
        <f>IF(hotel_booking_cancellation[[#This Row],[is_canceled]], 0, 1)</f>
        <v>0</v>
      </c>
      <c r="R359" t="str">
        <f t="shared" si="5"/>
        <v>Other</v>
      </c>
    </row>
    <row r="360" spans="1:18" x14ac:dyDescent="0.25">
      <c r="A360" t="s">
        <v>387</v>
      </c>
      <c r="B360" t="s">
        <v>21</v>
      </c>
      <c r="C360" t="s">
        <v>22</v>
      </c>
      <c r="D360">
        <v>158</v>
      </c>
      <c r="E360" s="1">
        <v>45430</v>
      </c>
      <c r="F360">
        <v>4</v>
      </c>
      <c r="G360">
        <v>1</v>
      </c>
      <c r="H360">
        <v>1</v>
      </c>
      <c r="I360" t="s">
        <v>545</v>
      </c>
      <c r="J360" t="s">
        <v>18</v>
      </c>
      <c r="K360">
        <v>3</v>
      </c>
      <c r="L360">
        <v>1</v>
      </c>
      <c r="M360" t="s">
        <v>376</v>
      </c>
      <c r="N360">
        <v>865.49</v>
      </c>
      <c r="O360">
        <v>1</v>
      </c>
      <c r="P360" t="str">
        <f>IF(hotel_booking_cancellation[[#This Row],[is_canceled]],"CANCELLED","BOOKED")</f>
        <v>CANCELLED</v>
      </c>
      <c r="Q360">
        <f>IF(hotel_booking_cancellation[[#This Row],[is_canceled]], 0, 1)</f>
        <v>0</v>
      </c>
      <c r="R360" t="str">
        <f t="shared" si="5"/>
        <v>Corporate</v>
      </c>
    </row>
    <row r="361" spans="1:18" x14ac:dyDescent="0.25">
      <c r="A361" t="s">
        <v>388</v>
      </c>
      <c r="B361" t="s">
        <v>16</v>
      </c>
      <c r="C361" t="s">
        <v>17</v>
      </c>
      <c r="D361">
        <v>197</v>
      </c>
      <c r="E361" s="1">
        <v>45293</v>
      </c>
      <c r="F361">
        <v>9</v>
      </c>
      <c r="G361">
        <v>3</v>
      </c>
      <c r="H361">
        <v>2</v>
      </c>
      <c r="I361" t="s">
        <v>548</v>
      </c>
      <c r="J361" t="s">
        <v>18</v>
      </c>
      <c r="K361">
        <v>1</v>
      </c>
      <c r="L361">
        <v>0</v>
      </c>
      <c r="M361" t="s">
        <v>376</v>
      </c>
      <c r="N361">
        <v>755.04</v>
      </c>
      <c r="O361">
        <v>0</v>
      </c>
      <c r="P361" t="str">
        <f>IF(hotel_booking_cancellation[[#This Row],[is_canceled]],"CANCELLED","BOOKED")</f>
        <v>BOOKED</v>
      </c>
      <c r="Q361">
        <f>IF(hotel_booking_cancellation[[#This Row],[is_canceled]], 0, 1)</f>
        <v>1</v>
      </c>
      <c r="R361" t="str">
        <f t="shared" si="5"/>
        <v>Other</v>
      </c>
    </row>
    <row r="362" spans="1:18" x14ac:dyDescent="0.25">
      <c r="A362" t="s">
        <v>389</v>
      </c>
      <c r="B362" t="s">
        <v>21</v>
      </c>
      <c r="C362" t="s">
        <v>35</v>
      </c>
      <c r="D362">
        <v>135</v>
      </c>
      <c r="E362" s="1">
        <v>45529</v>
      </c>
      <c r="F362">
        <v>6</v>
      </c>
      <c r="G362">
        <v>2</v>
      </c>
      <c r="H362">
        <v>3</v>
      </c>
      <c r="I362" t="s">
        <v>548</v>
      </c>
      <c r="J362" t="s">
        <v>27</v>
      </c>
      <c r="K362">
        <v>3</v>
      </c>
      <c r="L362">
        <v>2</v>
      </c>
      <c r="M362" t="s">
        <v>376</v>
      </c>
      <c r="N362">
        <v>832.28</v>
      </c>
      <c r="O362">
        <v>1</v>
      </c>
      <c r="P362" t="str">
        <f>IF(hotel_booking_cancellation[[#This Row],[is_canceled]],"CANCELLED","BOOKED")</f>
        <v>CANCELLED</v>
      </c>
      <c r="Q362">
        <f>IF(hotel_booking_cancellation[[#This Row],[is_canceled]], 0, 1)</f>
        <v>0</v>
      </c>
      <c r="R362" t="str">
        <f t="shared" si="5"/>
        <v>Online Travel Agent (OTA)</v>
      </c>
    </row>
    <row r="363" spans="1:18" x14ac:dyDescent="0.25">
      <c r="A363" t="s">
        <v>390</v>
      </c>
      <c r="B363" t="s">
        <v>21</v>
      </c>
      <c r="C363" t="s">
        <v>25</v>
      </c>
      <c r="D363">
        <v>45</v>
      </c>
      <c r="E363" s="1">
        <v>45552</v>
      </c>
      <c r="F363">
        <v>5</v>
      </c>
      <c r="G363">
        <v>4</v>
      </c>
      <c r="H363">
        <v>2</v>
      </c>
      <c r="I363" t="s">
        <v>546</v>
      </c>
      <c r="J363" t="s">
        <v>31</v>
      </c>
      <c r="K363">
        <v>2</v>
      </c>
      <c r="L363">
        <v>2</v>
      </c>
      <c r="M363" t="s">
        <v>376</v>
      </c>
      <c r="N363">
        <v>734.56</v>
      </c>
      <c r="O363">
        <v>0</v>
      </c>
      <c r="P363" t="str">
        <f>IF(hotel_booking_cancellation[[#This Row],[is_canceled]],"CANCELLED","BOOKED")</f>
        <v>BOOKED</v>
      </c>
      <c r="Q363">
        <f>IF(hotel_booking_cancellation[[#This Row],[is_canceled]], 0, 1)</f>
        <v>1</v>
      </c>
      <c r="R363" t="str">
        <f t="shared" si="5"/>
        <v>Other</v>
      </c>
    </row>
    <row r="364" spans="1:18" x14ac:dyDescent="0.25">
      <c r="A364" t="s">
        <v>391</v>
      </c>
      <c r="B364" t="s">
        <v>16</v>
      </c>
      <c r="C364" t="s">
        <v>22</v>
      </c>
      <c r="D364">
        <v>99</v>
      </c>
      <c r="E364" s="1">
        <v>45312</v>
      </c>
      <c r="F364">
        <v>9</v>
      </c>
      <c r="G364">
        <v>2</v>
      </c>
      <c r="H364">
        <v>0</v>
      </c>
      <c r="I364" t="s">
        <v>548</v>
      </c>
      <c r="J364" t="s">
        <v>31</v>
      </c>
      <c r="K364">
        <v>0</v>
      </c>
      <c r="L364">
        <v>3</v>
      </c>
      <c r="M364" t="s">
        <v>376</v>
      </c>
      <c r="N364">
        <v>778.26</v>
      </c>
      <c r="O364">
        <v>0</v>
      </c>
      <c r="P364" t="str">
        <f>IF(hotel_booking_cancellation[[#This Row],[is_canceled]],"CANCELLED","BOOKED")</f>
        <v>BOOKED</v>
      </c>
      <c r="Q364">
        <f>IF(hotel_booking_cancellation[[#This Row],[is_canceled]], 0, 1)</f>
        <v>1</v>
      </c>
      <c r="R364" t="str">
        <f t="shared" si="5"/>
        <v>Other</v>
      </c>
    </row>
    <row r="365" spans="1:18" x14ac:dyDescent="0.25">
      <c r="A365" t="s">
        <v>392</v>
      </c>
      <c r="B365" t="s">
        <v>16</v>
      </c>
      <c r="C365" t="s">
        <v>25</v>
      </c>
      <c r="D365">
        <v>289</v>
      </c>
      <c r="E365" s="1">
        <v>45578</v>
      </c>
      <c r="F365">
        <v>8</v>
      </c>
      <c r="G365">
        <v>4</v>
      </c>
      <c r="H365">
        <v>0</v>
      </c>
      <c r="I365" t="s">
        <v>546</v>
      </c>
      <c r="J365" t="s">
        <v>29</v>
      </c>
      <c r="K365">
        <v>0</v>
      </c>
      <c r="L365">
        <v>0</v>
      </c>
      <c r="M365" t="s">
        <v>376</v>
      </c>
      <c r="N365">
        <v>454.29</v>
      </c>
      <c r="O365">
        <v>1</v>
      </c>
      <c r="P365" t="str">
        <f>IF(hotel_booking_cancellation[[#This Row],[is_canceled]],"CANCELLED","BOOKED")</f>
        <v>CANCELLED</v>
      </c>
      <c r="Q365">
        <f>IF(hotel_booking_cancellation[[#This Row],[is_canceled]], 0, 1)</f>
        <v>0</v>
      </c>
      <c r="R365" t="str">
        <f t="shared" si="5"/>
        <v>Other</v>
      </c>
    </row>
    <row r="366" spans="1:18" x14ac:dyDescent="0.25">
      <c r="A366" t="s">
        <v>393</v>
      </c>
      <c r="B366" t="s">
        <v>21</v>
      </c>
      <c r="C366" t="s">
        <v>25</v>
      </c>
      <c r="D366">
        <v>354</v>
      </c>
      <c r="E366" s="1">
        <v>45526</v>
      </c>
      <c r="F366">
        <v>4</v>
      </c>
      <c r="G366">
        <v>3</v>
      </c>
      <c r="H366">
        <v>0</v>
      </c>
      <c r="I366" t="s">
        <v>548</v>
      </c>
      <c r="J366" t="s">
        <v>29</v>
      </c>
      <c r="K366">
        <v>0</v>
      </c>
      <c r="L366">
        <v>1</v>
      </c>
      <c r="M366" t="s">
        <v>376</v>
      </c>
      <c r="N366">
        <v>464.45</v>
      </c>
      <c r="O366">
        <v>1</v>
      </c>
      <c r="P366" t="str">
        <f>IF(hotel_booking_cancellation[[#This Row],[is_canceled]],"CANCELLED","BOOKED")</f>
        <v>CANCELLED</v>
      </c>
      <c r="Q366">
        <f>IF(hotel_booking_cancellation[[#This Row],[is_canceled]], 0, 1)</f>
        <v>0</v>
      </c>
      <c r="R366" t="str">
        <f t="shared" si="5"/>
        <v>Other</v>
      </c>
    </row>
    <row r="367" spans="1:18" x14ac:dyDescent="0.25">
      <c r="A367" t="s">
        <v>394</v>
      </c>
      <c r="B367" t="s">
        <v>16</v>
      </c>
      <c r="C367" t="s">
        <v>35</v>
      </c>
      <c r="D367">
        <v>82</v>
      </c>
      <c r="E367" s="1">
        <v>45590</v>
      </c>
      <c r="F367">
        <v>4</v>
      </c>
      <c r="G367">
        <v>4</v>
      </c>
      <c r="H367">
        <v>0</v>
      </c>
      <c r="I367" t="s">
        <v>546</v>
      </c>
      <c r="J367" t="s">
        <v>29</v>
      </c>
      <c r="K367">
        <v>1</v>
      </c>
      <c r="L367">
        <v>4</v>
      </c>
      <c r="M367" t="s">
        <v>376</v>
      </c>
      <c r="N367">
        <v>771.3</v>
      </c>
      <c r="O367">
        <v>0</v>
      </c>
      <c r="P367" t="str">
        <f>IF(hotel_booking_cancellation[[#This Row],[is_canceled]],"CANCELLED","BOOKED")</f>
        <v>BOOKED</v>
      </c>
      <c r="Q367">
        <f>IF(hotel_booking_cancellation[[#This Row],[is_canceled]], 0, 1)</f>
        <v>1</v>
      </c>
      <c r="R367" t="str">
        <f t="shared" si="5"/>
        <v>Other</v>
      </c>
    </row>
    <row r="368" spans="1:18" x14ac:dyDescent="0.25">
      <c r="A368" t="s">
        <v>395</v>
      </c>
      <c r="B368" t="s">
        <v>16</v>
      </c>
      <c r="C368" t="s">
        <v>35</v>
      </c>
      <c r="D368">
        <v>221</v>
      </c>
      <c r="E368" s="1">
        <v>45565</v>
      </c>
      <c r="F368">
        <v>9</v>
      </c>
      <c r="G368">
        <v>2</v>
      </c>
      <c r="H368">
        <v>0</v>
      </c>
      <c r="I368" t="s">
        <v>545</v>
      </c>
      <c r="J368" t="s">
        <v>18</v>
      </c>
      <c r="K368">
        <v>1</v>
      </c>
      <c r="L368">
        <v>2</v>
      </c>
      <c r="M368" t="s">
        <v>376</v>
      </c>
      <c r="N368">
        <v>981.25</v>
      </c>
      <c r="O368">
        <v>1</v>
      </c>
      <c r="P368" t="str">
        <f>IF(hotel_booking_cancellation[[#This Row],[is_canceled]],"CANCELLED","BOOKED")</f>
        <v>CANCELLED</v>
      </c>
      <c r="Q368">
        <f>IF(hotel_booking_cancellation[[#This Row],[is_canceled]], 0, 1)</f>
        <v>0</v>
      </c>
      <c r="R368" t="str">
        <f t="shared" si="5"/>
        <v>Online Travel Agent (OTA)</v>
      </c>
    </row>
    <row r="369" spans="1:18" x14ac:dyDescent="0.25">
      <c r="A369" t="s">
        <v>396</v>
      </c>
      <c r="B369" t="s">
        <v>21</v>
      </c>
      <c r="C369" t="s">
        <v>35</v>
      </c>
      <c r="D369">
        <v>230</v>
      </c>
      <c r="E369" s="1">
        <v>45544</v>
      </c>
      <c r="F369">
        <v>2</v>
      </c>
      <c r="G369">
        <v>3</v>
      </c>
      <c r="H369">
        <v>1</v>
      </c>
      <c r="I369" t="s">
        <v>546</v>
      </c>
      <c r="J369" t="s">
        <v>27</v>
      </c>
      <c r="K369">
        <v>0</v>
      </c>
      <c r="L369">
        <v>2</v>
      </c>
      <c r="M369" t="s">
        <v>376</v>
      </c>
      <c r="N369">
        <v>769.92</v>
      </c>
      <c r="O369">
        <v>1</v>
      </c>
      <c r="P369" t="str">
        <f>IF(hotel_booking_cancellation[[#This Row],[is_canceled]],"CANCELLED","BOOKED")</f>
        <v>CANCELLED</v>
      </c>
      <c r="Q369">
        <f>IF(hotel_booking_cancellation[[#This Row],[is_canceled]], 0, 1)</f>
        <v>0</v>
      </c>
      <c r="R369" t="str">
        <f t="shared" si="5"/>
        <v>Online Travel Agent (OTA)</v>
      </c>
    </row>
    <row r="370" spans="1:18" x14ac:dyDescent="0.25">
      <c r="A370" t="s">
        <v>397</v>
      </c>
      <c r="B370" t="s">
        <v>21</v>
      </c>
      <c r="C370" t="s">
        <v>35</v>
      </c>
      <c r="D370">
        <v>345</v>
      </c>
      <c r="E370" s="1">
        <v>45410</v>
      </c>
      <c r="F370">
        <v>11</v>
      </c>
      <c r="G370">
        <v>3</v>
      </c>
      <c r="H370">
        <v>1</v>
      </c>
      <c r="I370" t="s">
        <v>548</v>
      </c>
      <c r="J370" t="s">
        <v>31</v>
      </c>
      <c r="K370">
        <v>2</v>
      </c>
      <c r="L370">
        <v>3</v>
      </c>
      <c r="M370" t="s">
        <v>376</v>
      </c>
      <c r="N370">
        <v>358.92</v>
      </c>
      <c r="O370">
        <v>0</v>
      </c>
      <c r="P370" t="str">
        <f>IF(hotel_booking_cancellation[[#This Row],[is_canceled]],"CANCELLED","BOOKED")</f>
        <v>BOOKED</v>
      </c>
      <c r="Q370">
        <f>IF(hotel_booking_cancellation[[#This Row],[is_canceled]], 0, 1)</f>
        <v>1</v>
      </c>
      <c r="R370" t="str">
        <f t="shared" si="5"/>
        <v>Online Travel Agent (OTA)</v>
      </c>
    </row>
    <row r="371" spans="1:18" x14ac:dyDescent="0.25">
      <c r="A371" t="s">
        <v>398</v>
      </c>
      <c r="B371" t="s">
        <v>21</v>
      </c>
      <c r="C371" t="s">
        <v>22</v>
      </c>
      <c r="D371">
        <v>31</v>
      </c>
      <c r="E371" s="1">
        <v>45540</v>
      </c>
      <c r="F371">
        <v>14</v>
      </c>
      <c r="G371">
        <v>3</v>
      </c>
      <c r="H371">
        <v>3</v>
      </c>
      <c r="I371" t="s">
        <v>548</v>
      </c>
      <c r="J371" t="s">
        <v>27</v>
      </c>
      <c r="K371">
        <v>0</v>
      </c>
      <c r="L371">
        <v>4</v>
      </c>
      <c r="M371" t="s">
        <v>376</v>
      </c>
      <c r="N371">
        <v>920.42</v>
      </c>
      <c r="O371">
        <v>1</v>
      </c>
      <c r="P371" t="str">
        <f>IF(hotel_booking_cancellation[[#This Row],[is_canceled]],"CANCELLED","BOOKED")</f>
        <v>CANCELLED</v>
      </c>
      <c r="Q371">
        <f>IF(hotel_booking_cancellation[[#This Row],[is_canceled]], 0, 1)</f>
        <v>0</v>
      </c>
      <c r="R371" t="str">
        <f t="shared" si="5"/>
        <v>Other</v>
      </c>
    </row>
    <row r="372" spans="1:18" x14ac:dyDescent="0.25">
      <c r="A372" t="s">
        <v>399</v>
      </c>
      <c r="B372" t="s">
        <v>21</v>
      </c>
      <c r="C372" t="s">
        <v>22</v>
      </c>
      <c r="D372">
        <v>189</v>
      </c>
      <c r="E372" s="1">
        <v>45303</v>
      </c>
      <c r="F372">
        <v>3</v>
      </c>
      <c r="G372">
        <v>3</v>
      </c>
      <c r="H372">
        <v>0</v>
      </c>
      <c r="I372" t="s">
        <v>547</v>
      </c>
      <c r="J372" t="s">
        <v>27</v>
      </c>
      <c r="K372">
        <v>0</v>
      </c>
      <c r="L372">
        <v>3</v>
      </c>
      <c r="M372" t="s">
        <v>376</v>
      </c>
      <c r="N372">
        <v>412.72</v>
      </c>
      <c r="O372">
        <v>1</v>
      </c>
      <c r="P372" t="str">
        <f>IF(hotel_booking_cancellation[[#This Row],[is_canceled]],"CANCELLED","BOOKED")</f>
        <v>CANCELLED</v>
      </c>
      <c r="Q372">
        <f>IF(hotel_booking_cancellation[[#This Row],[is_canceled]], 0, 1)</f>
        <v>0</v>
      </c>
      <c r="R372" t="str">
        <f t="shared" si="5"/>
        <v>Corporate</v>
      </c>
    </row>
    <row r="373" spans="1:18" x14ac:dyDescent="0.25">
      <c r="A373" t="s">
        <v>400</v>
      </c>
      <c r="B373" t="s">
        <v>16</v>
      </c>
      <c r="C373" t="s">
        <v>25</v>
      </c>
      <c r="D373">
        <v>97</v>
      </c>
      <c r="E373" s="1">
        <v>45532</v>
      </c>
      <c r="F373">
        <v>4</v>
      </c>
      <c r="G373">
        <v>4</v>
      </c>
      <c r="H373">
        <v>2</v>
      </c>
      <c r="I373" t="s">
        <v>546</v>
      </c>
      <c r="J373" t="s">
        <v>29</v>
      </c>
      <c r="K373">
        <v>3</v>
      </c>
      <c r="L373">
        <v>5</v>
      </c>
      <c r="M373" t="s">
        <v>376</v>
      </c>
      <c r="N373">
        <v>324.35000000000002</v>
      </c>
      <c r="O373">
        <v>1</v>
      </c>
      <c r="P373" t="str">
        <f>IF(hotel_booking_cancellation[[#This Row],[is_canceled]],"CANCELLED","BOOKED")</f>
        <v>CANCELLED</v>
      </c>
      <c r="Q373">
        <f>IF(hotel_booking_cancellation[[#This Row],[is_canceled]], 0, 1)</f>
        <v>0</v>
      </c>
      <c r="R373" t="str">
        <f t="shared" si="5"/>
        <v>Other</v>
      </c>
    </row>
    <row r="374" spans="1:18" x14ac:dyDescent="0.25">
      <c r="A374" t="s">
        <v>401</v>
      </c>
      <c r="B374" t="s">
        <v>16</v>
      </c>
      <c r="C374" t="s">
        <v>35</v>
      </c>
      <c r="D374">
        <v>103</v>
      </c>
      <c r="E374" s="1">
        <v>45345</v>
      </c>
      <c r="F374">
        <v>4</v>
      </c>
      <c r="G374">
        <v>2</v>
      </c>
      <c r="H374">
        <v>0</v>
      </c>
      <c r="I374" t="s">
        <v>547</v>
      </c>
      <c r="J374" t="s">
        <v>23</v>
      </c>
      <c r="K374">
        <v>2</v>
      </c>
      <c r="L374">
        <v>4</v>
      </c>
      <c r="M374" t="s">
        <v>376</v>
      </c>
      <c r="N374">
        <v>446.56</v>
      </c>
      <c r="O374">
        <v>0</v>
      </c>
      <c r="P374" t="str">
        <f>IF(hotel_booking_cancellation[[#This Row],[is_canceled]],"CANCELLED","BOOKED")</f>
        <v>BOOKED</v>
      </c>
      <c r="Q374">
        <f>IF(hotel_booking_cancellation[[#This Row],[is_canceled]], 0, 1)</f>
        <v>1</v>
      </c>
      <c r="R374" t="str">
        <f t="shared" si="5"/>
        <v>Online Travel Agent (OTA)</v>
      </c>
    </row>
    <row r="375" spans="1:18" x14ac:dyDescent="0.25">
      <c r="A375" t="s">
        <v>402</v>
      </c>
      <c r="B375" t="s">
        <v>16</v>
      </c>
      <c r="C375" t="s">
        <v>17</v>
      </c>
      <c r="D375">
        <v>227</v>
      </c>
      <c r="E375" s="1">
        <v>45569</v>
      </c>
      <c r="F375">
        <v>6</v>
      </c>
      <c r="G375">
        <v>2</v>
      </c>
      <c r="H375">
        <v>3</v>
      </c>
      <c r="I375" t="s">
        <v>547</v>
      </c>
      <c r="J375" t="s">
        <v>31</v>
      </c>
      <c r="K375">
        <v>1</v>
      </c>
      <c r="L375">
        <v>3</v>
      </c>
      <c r="M375" t="s">
        <v>376</v>
      </c>
      <c r="N375">
        <v>372.21</v>
      </c>
      <c r="O375">
        <v>1</v>
      </c>
      <c r="P375" t="str">
        <f>IF(hotel_booking_cancellation[[#This Row],[is_canceled]],"CANCELLED","BOOKED")</f>
        <v>CANCELLED</v>
      </c>
      <c r="Q375">
        <f>IF(hotel_booking_cancellation[[#This Row],[is_canceled]], 0, 1)</f>
        <v>0</v>
      </c>
      <c r="R375" t="str">
        <f t="shared" si="5"/>
        <v>Other</v>
      </c>
    </row>
    <row r="376" spans="1:18" x14ac:dyDescent="0.25">
      <c r="A376" t="s">
        <v>403</v>
      </c>
      <c r="B376" t="s">
        <v>21</v>
      </c>
      <c r="C376" t="s">
        <v>35</v>
      </c>
      <c r="D376">
        <v>311</v>
      </c>
      <c r="E376" s="1">
        <v>45518</v>
      </c>
      <c r="F376">
        <v>14</v>
      </c>
      <c r="G376">
        <v>1</v>
      </c>
      <c r="H376">
        <v>0</v>
      </c>
      <c r="I376" t="s">
        <v>545</v>
      </c>
      <c r="J376" t="s">
        <v>27</v>
      </c>
      <c r="K376">
        <v>3</v>
      </c>
      <c r="L376">
        <v>0</v>
      </c>
      <c r="M376" t="s">
        <v>376</v>
      </c>
      <c r="N376">
        <v>148.6</v>
      </c>
      <c r="O376">
        <v>0</v>
      </c>
      <c r="P376" t="str">
        <f>IF(hotel_booking_cancellation[[#This Row],[is_canceled]],"CANCELLED","BOOKED")</f>
        <v>BOOKED</v>
      </c>
      <c r="Q376">
        <f>IF(hotel_booking_cancellation[[#This Row],[is_canceled]], 0, 1)</f>
        <v>1</v>
      </c>
      <c r="R376" t="str">
        <f t="shared" si="5"/>
        <v>Online Travel Agent (OTA)</v>
      </c>
    </row>
    <row r="377" spans="1:18" x14ac:dyDescent="0.25">
      <c r="A377" t="s">
        <v>404</v>
      </c>
      <c r="B377" t="s">
        <v>21</v>
      </c>
      <c r="C377" t="s">
        <v>35</v>
      </c>
      <c r="D377">
        <v>147</v>
      </c>
      <c r="E377" s="1">
        <v>45406</v>
      </c>
      <c r="F377">
        <v>10</v>
      </c>
      <c r="G377">
        <v>2</v>
      </c>
      <c r="H377">
        <v>1</v>
      </c>
      <c r="I377" t="s">
        <v>547</v>
      </c>
      <c r="J377" t="s">
        <v>31</v>
      </c>
      <c r="K377">
        <v>3</v>
      </c>
      <c r="L377">
        <v>5</v>
      </c>
      <c r="M377" t="s">
        <v>376</v>
      </c>
      <c r="N377">
        <v>627.33000000000004</v>
      </c>
      <c r="O377">
        <v>1</v>
      </c>
      <c r="P377" t="str">
        <f>IF(hotel_booking_cancellation[[#This Row],[is_canceled]],"CANCELLED","BOOKED")</f>
        <v>CANCELLED</v>
      </c>
      <c r="Q377">
        <f>IF(hotel_booking_cancellation[[#This Row],[is_canceled]], 0, 1)</f>
        <v>0</v>
      </c>
      <c r="R377" t="str">
        <f t="shared" si="5"/>
        <v>Online Travel Agent (OTA)</v>
      </c>
    </row>
    <row r="378" spans="1:18" x14ac:dyDescent="0.25">
      <c r="A378" t="s">
        <v>405</v>
      </c>
      <c r="B378" t="s">
        <v>16</v>
      </c>
      <c r="C378" t="s">
        <v>35</v>
      </c>
      <c r="D378">
        <v>347</v>
      </c>
      <c r="E378" s="1">
        <v>45493</v>
      </c>
      <c r="F378">
        <v>13</v>
      </c>
      <c r="G378">
        <v>3</v>
      </c>
      <c r="H378">
        <v>3</v>
      </c>
      <c r="I378" t="s">
        <v>547</v>
      </c>
      <c r="J378" t="s">
        <v>23</v>
      </c>
      <c r="K378">
        <v>1</v>
      </c>
      <c r="L378">
        <v>2</v>
      </c>
      <c r="M378" t="s">
        <v>376</v>
      </c>
      <c r="N378">
        <v>205.6</v>
      </c>
      <c r="O378">
        <v>0</v>
      </c>
      <c r="P378" t="str">
        <f>IF(hotel_booking_cancellation[[#This Row],[is_canceled]],"CANCELLED","BOOKED")</f>
        <v>BOOKED</v>
      </c>
      <c r="Q378">
        <f>IF(hotel_booking_cancellation[[#This Row],[is_canceled]], 0, 1)</f>
        <v>1</v>
      </c>
      <c r="R378" t="str">
        <f t="shared" si="5"/>
        <v>Online Travel Agent (OTA)</v>
      </c>
    </row>
    <row r="379" spans="1:18" x14ac:dyDescent="0.25">
      <c r="A379" t="s">
        <v>406</v>
      </c>
      <c r="B379" t="s">
        <v>21</v>
      </c>
      <c r="C379" t="s">
        <v>25</v>
      </c>
      <c r="D379">
        <v>7</v>
      </c>
      <c r="E379" s="1">
        <v>45469</v>
      </c>
      <c r="F379">
        <v>12</v>
      </c>
      <c r="G379">
        <v>1</v>
      </c>
      <c r="H379">
        <v>3</v>
      </c>
      <c r="I379" t="s">
        <v>546</v>
      </c>
      <c r="J379" t="s">
        <v>18</v>
      </c>
      <c r="K379">
        <v>3</v>
      </c>
      <c r="L379">
        <v>0</v>
      </c>
      <c r="M379" t="s">
        <v>376</v>
      </c>
      <c r="N379">
        <v>234.45</v>
      </c>
      <c r="O379">
        <v>0</v>
      </c>
      <c r="P379" t="str">
        <f>IF(hotel_booking_cancellation[[#This Row],[is_canceled]],"CANCELLED","BOOKED")</f>
        <v>BOOKED</v>
      </c>
      <c r="Q379">
        <f>IF(hotel_booking_cancellation[[#This Row],[is_canceled]], 0, 1)</f>
        <v>1</v>
      </c>
      <c r="R379" t="str">
        <f t="shared" si="5"/>
        <v>Other</v>
      </c>
    </row>
    <row r="380" spans="1:18" x14ac:dyDescent="0.25">
      <c r="A380" t="s">
        <v>407</v>
      </c>
      <c r="B380" t="s">
        <v>16</v>
      </c>
      <c r="C380" t="s">
        <v>35</v>
      </c>
      <c r="D380">
        <v>149</v>
      </c>
      <c r="E380" s="1">
        <v>45620</v>
      </c>
      <c r="F380">
        <v>7</v>
      </c>
      <c r="G380">
        <v>2</v>
      </c>
      <c r="H380">
        <v>0</v>
      </c>
      <c r="I380" t="s">
        <v>545</v>
      </c>
      <c r="J380" t="s">
        <v>23</v>
      </c>
      <c r="K380">
        <v>0</v>
      </c>
      <c r="L380">
        <v>2</v>
      </c>
      <c r="M380" t="s">
        <v>376</v>
      </c>
      <c r="N380">
        <v>349.07</v>
      </c>
      <c r="O380">
        <v>0</v>
      </c>
      <c r="P380" t="str">
        <f>IF(hotel_booking_cancellation[[#This Row],[is_canceled]],"CANCELLED","BOOKED")</f>
        <v>BOOKED</v>
      </c>
      <c r="Q380">
        <f>IF(hotel_booking_cancellation[[#This Row],[is_canceled]], 0, 1)</f>
        <v>1</v>
      </c>
      <c r="R380" t="str">
        <f t="shared" si="5"/>
        <v>Online Travel Agent (OTA)</v>
      </c>
    </row>
    <row r="381" spans="1:18" x14ac:dyDescent="0.25">
      <c r="A381" t="s">
        <v>408</v>
      </c>
      <c r="B381" t="s">
        <v>16</v>
      </c>
      <c r="C381" t="s">
        <v>35</v>
      </c>
      <c r="D381">
        <v>6</v>
      </c>
      <c r="E381" s="1">
        <v>45651</v>
      </c>
      <c r="F381">
        <v>8</v>
      </c>
      <c r="G381">
        <v>4</v>
      </c>
      <c r="H381">
        <v>0</v>
      </c>
      <c r="I381" t="s">
        <v>547</v>
      </c>
      <c r="J381" t="s">
        <v>27</v>
      </c>
      <c r="K381">
        <v>2</v>
      </c>
      <c r="L381">
        <v>5</v>
      </c>
      <c r="M381" t="s">
        <v>376</v>
      </c>
      <c r="N381">
        <v>520.78</v>
      </c>
      <c r="O381">
        <v>1</v>
      </c>
      <c r="P381" t="str">
        <f>IF(hotel_booking_cancellation[[#This Row],[is_canceled]],"CANCELLED","BOOKED")</f>
        <v>CANCELLED</v>
      </c>
      <c r="Q381">
        <f>IF(hotel_booking_cancellation[[#This Row],[is_canceled]], 0, 1)</f>
        <v>0</v>
      </c>
      <c r="R381" t="str">
        <f t="shared" si="5"/>
        <v>Direct Booking</v>
      </c>
    </row>
    <row r="382" spans="1:18" x14ac:dyDescent="0.25">
      <c r="A382" t="s">
        <v>409</v>
      </c>
      <c r="B382" t="s">
        <v>16</v>
      </c>
      <c r="C382" t="s">
        <v>35</v>
      </c>
      <c r="D382">
        <v>39</v>
      </c>
      <c r="E382" s="1">
        <v>45578</v>
      </c>
      <c r="F382">
        <v>6</v>
      </c>
      <c r="G382">
        <v>2</v>
      </c>
      <c r="H382">
        <v>0</v>
      </c>
      <c r="I382" t="s">
        <v>547</v>
      </c>
      <c r="J382" t="s">
        <v>29</v>
      </c>
      <c r="K382">
        <v>1</v>
      </c>
      <c r="L382">
        <v>2</v>
      </c>
      <c r="M382" t="s">
        <v>376</v>
      </c>
      <c r="N382">
        <v>246.64</v>
      </c>
      <c r="O382">
        <v>0</v>
      </c>
      <c r="P382" t="str">
        <f>IF(hotel_booking_cancellation[[#This Row],[is_canceled]],"CANCELLED","BOOKED")</f>
        <v>BOOKED</v>
      </c>
      <c r="Q382">
        <f>IF(hotel_booking_cancellation[[#This Row],[is_canceled]], 0, 1)</f>
        <v>1</v>
      </c>
      <c r="R382" t="str">
        <f t="shared" si="5"/>
        <v>Direct Booking</v>
      </c>
    </row>
    <row r="383" spans="1:18" x14ac:dyDescent="0.25">
      <c r="A383" t="s">
        <v>410</v>
      </c>
      <c r="B383" t="s">
        <v>21</v>
      </c>
      <c r="C383" t="s">
        <v>25</v>
      </c>
      <c r="D383">
        <v>269</v>
      </c>
      <c r="E383" s="1">
        <v>45502</v>
      </c>
      <c r="F383">
        <v>9</v>
      </c>
      <c r="G383">
        <v>1</v>
      </c>
      <c r="H383">
        <v>0</v>
      </c>
      <c r="I383" t="s">
        <v>545</v>
      </c>
      <c r="J383" t="s">
        <v>31</v>
      </c>
      <c r="K383">
        <v>3</v>
      </c>
      <c r="L383">
        <v>2</v>
      </c>
      <c r="M383" t="s">
        <v>376</v>
      </c>
      <c r="N383">
        <v>353.15</v>
      </c>
      <c r="O383">
        <v>0</v>
      </c>
      <c r="P383" t="str">
        <f>IF(hotel_booking_cancellation[[#This Row],[is_canceled]],"CANCELLED","BOOKED")</f>
        <v>BOOKED</v>
      </c>
      <c r="Q383">
        <f>IF(hotel_booking_cancellation[[#This Row],[is_canceled]], 0, 1)</f>
        <v>1</v>
      </c>
      <c r="R383" t="str">
        <f t="shared" si="5"/>
        <v>Other</v>
      </c>
    </row>
    <row r="384" spans="1:18" x14ac:dyDescent="0.25">
      <c r="A384" t="s">
        <v>411</v>
      </c>
      <c r="B384" t="s">
        <v>21</v>
      </c>
      <c r="C384" t="s">
        <v>17</v>
      </c>
      <c r="D384">
        <v>39</v>
      </c>
      <c r="E384" s="1">
        <v>45462</v>
      </c>
      <c r="F384">
        <v>2</v>
      </c>
      <c r="G384">
        <v>4</v>
      </c>
      <c r="H384">
        <v>2</v>
      </c>
      <c r="I384" t="s">
        <v>545</v>
      </c>
      <c r="J384" t="s">
        <v>23</v>
      </c>
      <c r="K384">
        <v>0</v>
      </c>
      <c r="L384">
        <v>2</v>
      </c>
      <c r="M384" t="s">
        <v>376</v>
      </c>
      <c r="N384">
        <v>853.7</v>
      </c>
      <c r="O384">
        <v>1</v>
      </c>
      <c r="P384" t="str">
        <f>IF(hotel_booking_cancellation[[#This Row],[is_canceled]],"CANCELLED","BOOKED")</f>
        <v>CANCELLED</v>
      </c>
      <c r="Q384">
        <f>IF(hotel_booking_cancellation[[#This Row],[is_canceled]], 0, 1)</f>
        <v>0</v>
      </c>
      <c r="R384" t="str">
        <f t="shared" si="5"/>
        <v>Group Booking</v>
      </c>
    </row>
    <row r="385" spans="1:18" x14ac:dyDescent="0.25">
      <c r="A385" t="s">
        <v>412</v>
      </c>
      <c r="B385" t="s">
        <v>21</v>
      </c>
      <c r="C385" t="s">
        <v>17</v>
      </c>
      <c r="D385">
        <v>187</v>
      </c>
      <c r="E385" s="1">
        <v>45400</v>
      </c>
      <c r="F385">
        <v>1</v>
      </c>
      <c r="G385">
        <v>2</v>
      </c>
      <c r="H385">
        <v>0</v>
      </c>
      <c r="I385" t="s">
        <v>547</v>
      </c>
      <c r="J385" t="s">
        <v>18</v>
      </c>
      <c r="K385">
        <v>1</v>
      </c>
      <c r="L385">
        <v>1</v>
      </c>
      <c r="M385" t="s">
        <v>376</v>
      </c>
      <c r="N385">
        <v>734.76</v>
      </c>
      <c r="O385">
        <v>1</v>
      </c>
      <c r="P385" t="str">
        <f>IF(hotel_booking_cancellation[[#This Row],[is_canceled]],"CANCELLED","BOOKED")</f>
        <v>CANCELLED</v>
      </c>
      <c r="Q385">
        <f>IF(hotel_booking_cancellation[[#This Row],[is_canceled]], 0, 1)</f>
        <v>0</v>
      </c>
      <c r="R385" t="str">
        <f t="shared" si="5"/>
        <v>Other</v>
      </c>
    </row>
    <row r="386" spans="1:18" x14ac:dyDescent="0.25">
      <c r="A386" t="s">
        <v>413</v>
      </c>
      <c r="B386" t="s">
        <v>16</v>
      </c>
      <c r="C386" t="s">
        <v>22</v>
      </c>
      <c r="D386">
        <v>255</v>
      </c>
      <c r="E386" s="1">
        <v>45554</v>
      </c>
      <c r="F386">
        <v>9</v>
      </c>
      <c r="G386">
        <v>2</v>
      </c>
      <c r="H386">
        <v>0</v>
      </c>
      <c r="I386" t="s">
        <v>547</v>
      </c>
      <c r="J386" t="s">
        <v>18</v>
      </c>
      <c r="K386">
        <v>0</v>
      </c>
      <c r="L386">
        <v>5</v>
      </c>
      <c r="M386" t="s">
        <v>376</v>
      </c>
      <c r="N386">
        <v>841.84</v>
      </c>
      <c r="O386">
        <v>1</v>
      </c>
      <c r="P386" t="str">
        <f>IF(hotel_booking_cancellation[[#This Row],[is_canceled]],"CANCELLED","BOOKED")</f>
        <v>CANCELLED</v>
      </c>
      <c r="Q386">
        <f>IF(hotel_booking_cancellation[[#This Row],[is_canceled]], 0, 1)</f>
        <v>0</v>
      </c>
      <c r="R386" t="str">
        <f t="shared" ref="R386:R449" si="6">IF(AND(D386&gt;100, C386="Transient"), "Online Travel Agent (OTA)",
   IF(AND(D386&gt;100, C386="Contract"), "Corporate",
   IF(AND(D386&lt;=100, C386="Group"), "Group Booking",
   IF(AND(D386&lt;=50, C386="Transient"), "Direct Booking",
   "Other"))))</f>
        <v>Corporate</v>
      </c>
    </row>
    <row r="387" spans="1:18" x14ac:dyDescent="0.25">
      <c r="A387" t="s">
        <v>414</v>
      </c>
      <c r="B387" t="s">
        <v>16</v>
      </c>
      <c r="C387" t="s">
        <v>25</v>
      </c>
      <c r="D387">
        <v>74</v>
      </c>
      <c r="E387" s="1">
        <v>45415</v>
      </c>
      <c r="F387">
        <v>1</v>
      </c>
      <c r="G387">
        <v>2</v>
      </c>
      <c r="H387">
        <v>1</v>
      </c>
      <c r="I387" t="s">
        <v>547</v>
      </c>
      <c r="J387" t="s">
        <v>31</v>
      </c>
      <c r="K387">
        <v>3</v>
      </c>
      <c r="L387">
        <v>3</v>
      </c>
      <c r="M387" t="s">
        <v>376</v>
      </c>
      <c r="N387">
        <v>570.41</v>
      </c>
      <c r="O387">
        <v>0</v>
      </c>
      <c r="P387" t="str">
        <f>IF(hotel_booking_cancellation[[#This Row],[is_canceled]],"CANCELLED","BOOKED")</f>
        <v>BOOKED</v>
      </c>
      <c r="Q387">
        <f>IF(hotel_booking_cancellation[[#This Row],[is_canceled]], 0, 1)</f>
        <v>1</v>
      </c>
      <c r="R387" t="str">
        <f t="shared" si="6"/>
        <v>Other</v>
      </c>
    </row>
    <row r="388" spans="1:18" x14ac:dyDescent="0.25">
      <c r="A388" t="s">
        <v>415</v>
      </c>
      <c r="B388" t="s">
        <v>21</v>
      </c>
      <c r="C388" t="s">
        <v>17</v>
      </c>
      <c r="D388">
        <v>206</v>
      </c>
      <c r="E388" s="1">
        <v>45525</v>
      </c>
      <c r="F388">
        <v>5</v>
      </c>
      <c r="G388">
        <v>2</v>
      </c>
      <c r="H388">
        <v>1</v>
      </c>
      <c r="I388" t="s">
        <v>548</v>
      </c>
      <c r="J388" t="s">
        <v>27</v>
      </c>
      <c r="K388">
        <v>2</v>
      </c>
      <c r="L388">
        <v>0</v>
      </c>
      <c r="M388" t="s">
        <v>376</v>
      </c>
      <c r="N388">
        <v>771.1</v>
      </c>
      <c r="O388">
        <v>0</v>
      </c>
      <c r="P388" t="str">
        <f>IF(hotel_booking_cancellation[[#This Row],[is_canceled]],"CANCELLED","BOOKED")</f>
        <v>BOOKED</v>
      </c>
      <c r="Q388">
        <f>IF(hotel_booking_cancellation[[#This Row],[is_canceled]], 0, 1)</f>
        <v>1</v>
      </c>
      <c r="R388" t="str">
        <f t="shared" si="6"/>
        <v>Other</v>
      </c>
    </row>
    <row r="389" spans="1:18" x14ac:dyDescent="0.25">
      <c r="A389" t="s">
        <v>416</v>
      </c>
      <c r="B389" t="s">
        <v>21</v>
      </c>
      <c r="C389" t="s">
        <v>35</v>
      </c>
      <c r="D389">
        <v>314</v>
      </c>
      <c r="E389" s="1">
        <v>45551</v>
      </c>
      <c r="F389">
        <v>4</v>
      </c>
      <c r="G389">
        <v>2</v>
      </c>
      <c r="H389">
        <v>1</v>
      </c>
      <c r="I389" t="s">
        <v>545</v>
      </c>
      <c r="J389" t="s">
        <v>18</v>
      </c>
      <c r="K389">
        <v>2</v>
      </c>
      <c r="L389">
        <v>2</v>
      </c>
      <c r="M389" t="s">
        <v>376</v>
      </c>
      <c r="N389">
        <v>351.31</v>
      </c>
      <c r="O389">
        <v>1</v>
      </c>
      <c r="P389" t="str">
        <f>IF(hotel_booking_cancellation[[#This Row],[is_canceled]],"CANCELLED","BOOKED")</f>
        <v>CANCELLED</v>
      </c>
      <c r="Q389">
        <f>IF(hotel_booking_cancellation[[#This Row],[is_canceled]], 0, 1)</f>
        <v>0</v>
      </c>
      <c r="R389" t="str">
        <f t="shared" si="6"/>
        <v>Online Travel Agent (OTA)</v>
      </c>
    </row>
    <row r="390" spans="1:18" x14ac:dyDescent="0.25">
      <c r="A390" t="s">
        <v>417</v>
      </c>
      <c r="B390" t="s">
        <v>21</v>
      </c>
      <c r="C390" t="s">
        <v>35</v>
      </c>
      <c r="D390">
        <v>226</v>
      </c>
      <c r="E390" s="1">
        <v>45640</v>
      </c>
      <c r="F390">
        <v>4</v>
      </c>
      <c r="G390">
        <v>4</v>
      </c>
      <c r="H390">
        <v>0</v>
      </c>
      <c r="I390" t="s">
        <v>546</v>
      </c>
      <c r="J390" t="s">
        <v>18</v>
      </c>
      <c r="K390">
        <v>2</v>
      </c>
      <c r="L390">
        <v>3</v>
      </c>
      <c r="M390" t="s">
        <v>376</v>
      </c>
      <c r="N390">
        <v>180.84</v>
      </c>
      <c r="O390">
        <v>0</v>
      </c>
      <c r="P390" t="str">
        <f>IF(hotel_booking_cancellation[[#This Row],[is_canceled]],"CANCELLED","BOOKED")</f>
        <v>BOOKED</v>
      </c>
      <c r="Q390">
        <f>IF(hotel_booking_cancellation[[#This Row],[is_canceled]], 0, 1)</f>
        <v>1</v>
      </c>
      <c r="R390" t="str">
        <f t="shared" si="6"/>
        <v>Online Travel Agent (OTA)</v>
      </c>
    </row>
    <row r="391" spans="1:18" x14ac:dyDescent="0.25">
      <c r="A391" t="s">
        <v>418</v>
      </c>
      <c r="B391" t="s">
        <v>21</v>
      </c>
      <c r="C391" t="s">
        <v>35</v>
      </c>
      <c r="D391">
        <v>95</v>
      </c>
      <c r="E391" s="1">
        <v>45457</v>
      </c>
      <c r="F391">
        <v>5</v>
      </c>
      <c r="G391">
        <v>4</v>
      </c>
      <c r="H391">
        <v>1</v>
      </c>
      <c r="I391" t="s">
        <v>547</v>
      </c>
      <c r="J391" t="s">
        <v>29</v>
      </c>
      <c r="K391">
        <v>3</v>
      </c>
      <c r="L391">
        <v>4</v>
      </c>
      <c r="M391" t="s">
        <v>376</v>
      </c>
      <c r="N391">
        <v>108.15</v>
      </c>
      <c r="O391">
        <v>0</v>
      </c>
      <c r="P391" t="str">
        <f>IF(hotel_booking_cancellation[[#This Row],[is_canceled]],"CANCELLED","BOOKED")</f>
        <v>BOOKED</v>
      </c>
      <c r="Q391">
        <f>IF(hotel_booking_cancellation[[#This Row],[is_canceled]], 0, 1)</f>
        <v>1</v>
      </c>
      <c r="R391" t="str">
        <f t="shared" si="6"/>
        <v>Other</v>
      </c>
    </row>
    <row r="392" spans="1:18" x14ac:dyDescent="0.25">
      <c r="A392" t="s">
        <v>419</v>
      </c>
      <c r="B392" t="s">
        <v>16</v>
      </c>
      <c r="C392" t="s">
        <v>22</v>
      </c>
      <c r="D392">
        <v>194</v>
      </c>
      <c r="E392" s="1">
        <v>45346</v>
      </c>
      <c r="F392">
        <v>11</v>
      </c>
      <c r="G392">
        <v>1</v>
      </c>
      <c r="H392">
        <v>0</v>
      </c>
      <c r="I392" t="s">
        <v>546</v>
      </c>
      <c r="J392" t="s">
        <v>31</v>
      </c>
      <c r="K392">
        <v>3</v>
      </c>
      <c r="L392">
        <v>0</v>
      </c>
      <c r="M392" t="s">
        <v>376</v>
      </c>
      <c r="N392">
        <v>475.88</v>
      </c>
      <c r="O392">
        <v>1</v>
      </c>
      <c r="P392" t="str">
        <f>IF(hotel_booking_cancellation[[#This Row],[is_canceled]],"CANCELLED","BOOKED")</f>
        <v>CANCELLED</v>
      </c>
      <c r="Q392">
        <f>IF(hotel_booking_cancellation[[#This Row],[is_canceled]], 0, 1)</f>
        <v>0</v>
      </c>
      <c r="R392" t="str">
        <f t="shared" si="6"/>
        <v>Corporate</v>
      </c>
    </row>
    <row r="393" spans="1:18" x14ac:dyDescent="0.25">
      <c r="A393" t="s">
        <v>420</v>
      </c>
      <c r="B393" t="s">
        <v>16</v>
      </c>
      <c r="C393" t="s">
        <v>25</v>
      </c>
      <c r="D393">
        <v>316</v>
      </c>
      <c r="E393" s="1">
        <v>45500</v>
      </c>
      <c r="F393">
        <v>1</v>
      </c>
      <c r="G393">
        <v>1</v>
      </c>
      <c r="H393">
        <v>3</v>
      </c>
      <c r="I393" t="s">
        <v>545</v>
      </c>
      <c r="J393" t="s">
        <v>29</v>
      </c>
      <c r="K393">
        <v>1</v>
      </c>
      <c r="L393">
        <v>2</v>
      </c>
      <c r="M393" t="s">
        <v>376</v>
      </c>
      <c r="N393">
        <v>580.19000000000005</v>
      </c>
      <c r="O393">
        <v>1</v>
      </c>
      <c r="P393" t="str">
        <f>IF(hotel_booking_cancellation[[#This Row],[is_canceled]],"CANCELLED","BOOKED")</f>
        <v>CANCELLED</v>
      </c>
      <c r="Q393">
        <f>IF(hotel_booking_cancellation[[#This Row],[is_canceled]], 0, 1)</f>
        <v>0</v>
      </c>
      <c r="R393" t="str">
        <f t="shared" si="6"/>
        <v>Other</v>
      </c>
    </row>
    <row r="394" spans="1:18" x14ac:dyDescent="0.25">
      <c r="A394" t="s">
        <v>421</v>
      </c>
      <c r="B394" t="s">
        <v>16</v>
      </c>
      <c r="C394" t="s">
        <v>35</v>
      </c>
      <c r="D394">
        <v>27</v>
      </c>
      <c r="E394" s="1">
        <v>45313</v>
      </c>
      <c r="F394">
        <v>3</v>
      </c>
      <c r="G394">
        <v>1</v>
      </c>
      <c r="H394">
        <v>0</v>
      </c>
      <c r="I394" t="s">
        <v>546</v>
      </c>
      <c r="J394" t="s">
        <v>18</v>
      </c>
      <c r="K394">
        <v>0</v>
      </c>
      <c r="L394">
        <v>5</v>
      </c>
      <c r="M394" t="s">
        <v>376</v>
      </c>
      <c r="N394">
        <v>991.93</v>
      </c>
      <c r="O394">
        <v>0</v>
      </c>
      <c r="P394" t="str">
        <f>IF(hotel_booking_cancellation[[#This Row],[is_canceled]],"CANCELLED","BOOKED")</f>
        <v>BOOKED</v>
      </c>
      <c r="Q394">
        <f>IF(hotel_booking_cancellation[[#This Row],[is_canceled]], 0, 1)</f>
        <v>1</v>
      </c>
      <c r="R394" t="str">
        <f t="shared" si="6"/>
        <v>Direct Booking</v>
      </c>
    </row>
    <row r="395" spans="1:18" x14ac:dyDescent="0.25">
      <c r="A395" t="s">
        <v>422</v>
      </c>
      <c r="B395" t="s">
        <v>21</v>
      </c>
      <c r="C395" t="s">
        <v>35</v>
      </c>
      <c r="D395">
        <v>304</v>
      </c>
      <c r="E395" s="1">
        <v>45323</v>
      </c>
      <c r="F395">
        <v>4</v>
      </c>
      <c r="G395">
        <v>1</v>
      </c>
      <c r="H395">
        <v>0</v>
      </c>
      <c r="I395" t="s">
        <v>545</v>
      </c>
      <c r="J395" t="s">
        <v>31</v>
      </c>
      <c r="K395">
        <v>2</v>
      </c>
      <c r="L395">
        <v>4</v>
      </c>
      <c r="M395" t="s">
        <v>376</v>
      </c>
      <c r="N395">
        <v>685.55</v>
      </c>
      <c r="O395">
        <v>0</v>
      </c>
      <c r="P395" t="str">
        <f>IF(hotel_booking_cancellation[[#This Row],[is_canceled]],"CANCELLED","BOOKED")</f>
        <v>BOOKED</v>
      </c>
      <c r="Q395">
        <f>IF(hotel_booking_cancellation[[#This Row],[is_canceled]], 0, 1)</f>
        <v>1</v>
      </c>
      <c r="R395" t="str">
        <f t="shared" si="6"/>
        <v>Online Travel Agent (OTA)</v>
      </c>
    </row>
    <row r="396" spans="1:18" x14ac:dyDescent="0.25">
      <c r="A396" t="s">
        <v>423</v>
      </c>
      <c r="B396" t="s">
        <v>21</v>
      </c>
      <c r="C396" t="s">
        <v>17</v>
      </c>
      <c r="D396">
        <v>319</v>
      </c>
      <c r="E396" s="1">
        <v>45493</v>
      </c>
      <c r="F396">
        <v>10</v>
      </c>
      <c r="G396">
        <v>2</v>
      </c>
      <c r="H396">
        <v>0</v>
      </c>
      <c r="I396" t="s">
        <v>546</v>
      </c>
      <c r="J396" t="s">
        <v>27</v>
      </c>
      <c r="K396">
        <v>2</v>
      </c>
      <c r="L396">
        <v>4</v>
      </c>
      <c r="M396" t="s">
        <v>376</v>
      </c>
      <c r="N396">
        <v>573.15</v>
      </c>
      <c r="O396">
        <v>1</v>
      </c>
      <c r="P396" t="str">
        <f>IF(hotel_booking_cancellation[[#This Row],[is_canceled]],"CANCELLED","BOOKED")</f>
        <v>CANCELLED</v>
      </c>
      <c r="Q396">
        <f>IF(hotel_booking_cancellation[[#This Row],[is_canceled]], 0, 1)</f>
        <v>0</v>
      </c>
      <c r="R396" t="str">
        <f t="shared" si="6"/>
        <v>Other</v>
      </c>
    </row>
    <row r="397" spans="1:18" x14ac:dyDescent="0.25">
      <c r="A397" t="s">
        <v>424</v>
      </c>
      <c r="B397" t="s">
        <v>21</v>
      </c>
      <c r="C397" t="s">
        <v>17</v>
      </c>
      <c r="D397">
        <v>204</v>
      </c>
      <c r="E397" s="1">
        <v>45482</v>
      </c>
      <c r="F397">
        <v>4</v>
      </c>
      <c r="G397">
        <v>2</v>
      </c>
      <c r="H397">
        <v>0</v>
      </c>
      <c r="I397" t="s">
        <v>547</v>
      </c>
      <c r="J397" t="s">
        <v>23</v>
      </c>
      <c r="K397">
        <v>2</v>
      </c>
      <c r="L397">
        <v>5</v>
      </c>
      <c r="M397" t="s">
        <v>376</v>
      </c>
      <c r="N397">
        <v>683.38</v>
      </c>
      <c r="O397">
        <v>0</v>
      </c>
      <c r="P397" t="str">
        <f>IF(hotel_booking_cancellation[[#This Row],[is_canceled]],"CANCELLED","BOOKED")</f>
        <v>BOOKED</v>
      </c>
      <c r="Q397">
        <f>IF(hotel_booking_cancellation[[#This Row],[is_canceled]], 0, 1)</f>
        <v>1</v>
      </c>
      <c r="R397" t="str">
        <f t="shared" si="6"/>
        <v>Other</v>
      </c>
    </row>
    <row r="398" spans="1:18" x14ac:dyDescent="0.25">
      <c r="A398" t="s">
        <v>425</v>
      </c>
      <c r="B398" t="s">
        <v>21</v>
      </c>
      <c r="C398" t="s">
        <v>25</v>
      </c>
      <c r="D398">
        <v>253</v>
      </c>
      <c r="E398" s="1">
        <v>45333</v>
      </c>
      <c r="F398">
        <v>14</v>
      </c>
      <c r="G398">
        <v>4</v>
      </c>
      <c r="H398">
        <v>3</v>
      </c>
      <c r="I398" t="s">
        <v>548</v>
      </c>
      <c r="J398" t="s">
        <v>23</v>
      </c>
      <c r="K398">
        <v>1</v>
      </c>
      <c r="L398">
        <v>2</v>
      </c>
      <c r="M398" t="s">
        <v>376</v>
      </c>
      <c r="N398">
        <v>375.15</v>
      </c>
      <c r="O398">
        <v>0</v>
      </c>
      <c r="P398" t="str">
        <f>IF(hotel_booking_cancellation[[#This Row],[is_canceled]],"CANCELLED","BOOKED")</f>
        <v>BOOKED</v>
      </c>
      <c r="Q398">
        <f>IF(hotel_booking_cancellation[[#This Row],[is_canceled]], 0, 1)</f>
        <v>1</v>
      </c>
      <c r="R398" t="str">
        <f t="shared" si="6"/>
        <v>Other</v>
      </c>
    </row>
    <row r="399" spans="1:18" x14ac:dyDescent="0.25">
      <c r="A399" t="s">
        <v>426</v>
      </c>
      <c r="B399" t="s">
        <v>16</v>
      </c>
      <c r="C399" t="s">
        <v>17</v>
      </c>
      <c r="D399">
        <v>185</v>
      </c>
      <c r="E399" s="1">
        <v>45416</v>
      </c>
      <c r="F399">
        <v>8</v>
      </c>
      <c r="G399">
        <v>4</v>
      </c>
      <c r="H399">
        <v>3</v>
      </c>
      <c r="I399" t="s">
        <v>546</v>
      </c>
      <c r="J399" t="s">
        <v>18</v>
      </c>
      <c r="K399">
        <v>2</v>
      </c>
      <c r="L399">
        <v>2</v>
      </c>
      <c r="M399" t="s">
        <v>376</v>
      </c>
      <c r="N399">
        <v>687.42</v>
      </c>
      <c r="O399">
        <v>1</v>
      </c>
      <c r="P399" t="str">
        <f>IF(hotel_booking_cancellation[[#This Row],[is_canceled]],"CANCELLED","BOOKED")</f>
        <v>CANCELLED</v>
      </c>
      <c r="Q399">
        <f>IF(hotel_booking_cancellation[[#This Row],[is_canceled]], 0, 1)</f>
        <v>0</v>
      </c>
      <c r="R399" t="str">
        <f t="shared" si="6"/>
        <v>Other</v>
      </c>
    </row>
    <row r="400" spans="1:18" x14ac:dyDescent="0.25">
      <c r="A400" t="s">
        <v>427</v>
      </c>
      <c r="B400" t="s">
        <v>16</v>
      </c>
      <c r="C400" t="s">
        <v>25</v>
      </c>
      <c r="D400">
        <v>277</v>
      </c>
      <c r="E400" s="1">
        <v>45485</v>
      </c>
      <c r="F400">
        <v>9</v>
      </c>
      <c r="G400">
        <v>3</v>
      </c>
      <c r="H400">
        <v>3</v>
      </c>
      <c r="I400" t="s">
        <v>547</v>
      </c>
      <c r="J400" t="s">
        <v>23</v>
      </c>
      <c r="K400">
        <v>1</v>
      </c>
      <c r="L400">
        <v>5</v>
      </c>
      <c r="M400" t="s">
        <v>376</v>
      </c>
      <c r="N400">
        <v>646.1</v>
      </c>
      <c r="O400">
        <v>1</v>
      </c>
      <c r="P400" t="str">
        <f>IF(hotel_booking_cancellation[[#This Row],[is_canceled]],"CANCELLED","BOOKED")</f>
        <v>CANCELLED</v>
      </c>
      <c r="Q400">
        <f>IF(hotel_booking_cancellation[[#This Row],[is_canceled]], 0, 1)</f>
        <v>0</v>
      </c>
      <c r="R400" t="str">
        <f t="shared" si="6"/>
        <v>Other</v>
      </c>
    </row>
    <row r="401" spans="1:18" x14ac:dyDescent="0.25">
      <c r="A401" t="s">
        <v>428</v>
      </c>
      <c r="B401" t="s">
        <v>21</v>
      </c>
      <c r="C401" t="s">
        <v>35</v>
      </c>
      <c r="D401">
        <v>291</v>
      </c>
      <c r="E401" s="1">
        <v>45386</v>
      </c>
      <c r="F401">
        <v>2</v>
      </c>
      <c r="G401">
        <v>1</v>
      </c>
      <c r="H401">
        <v>3</v>
      </c>
      <c r="I401" t="s">
        <v>547</v>
      </c>
      <c r="J401" t="s">
        <v>31</v>
      </c>
      <c r="K401">
        <v>1</v>
      </c>
      <c r="L401">
        <v>5</v>
      </c>
      <c r="M401" t="s">
        <v>376</v>
      </c>
      <c r="N401">
        <v>321.48</v>
      </c>
      <c r="O401">
        <v>1</v>
      </c>
      <c r="P401" t="str">
        <f>IF(hotel_booking_cancellation[[#This Row],[is_canceled]],"CANCELLED","BOOKED")</f>
        <v>CANCELLED</v>
      </c>
      <c r="Q401">
        <f>IF(hotel_booking_cancellation[[#This Row],[is_canceled]], 0, 1)</f>
        <v>0</v>
      </c>
      <c r="R401" t="str">
        <f t="shared" si="6"/>
        <v>Online Travel Agent (OTA)</v>
      </c>
    </row>
    <row r="402" spans="1:18" x14ac:dyDescent="0.25">
      <c r="A402" t="s">
        <v>429</v>
      </c>
      <c r="B402" t="s">
        <v>21</v>
      </c>
      <c r="C402" t="s">
        <v>35</v>
      </c>
      <c r="D402">
        <v>22</v>
      </c>
      <c r="E402" s="1">
        <v>45516</v>
      </c>
      <c r="F402">
        <v>12</v>
      </c>
      <c r="G402">
        <v>3</v>
      </c>
      <c r="H402">
        <v>0</v>
      </c>
      <c r="I402" t="s">
        <v>546</v>
      </c>
      <c r="J402" t="s">
        <v>31</v>
      </c>
      <c r="K402">
        <v>2</v>
      </c>
      <c r="L402">
        <v>4</v>
      </c>
      <c r="M402" t="s">
        <v>376</v>
      </c>
      <c r="N402">
        <v>745.47</v>
      </c>
      <c r="O402">
        <v>0</v>
      </c>
      <c r="P402" t="str">
        <f>IF(hotel_booking_cancellation[[#This Row],[is_canceled]],"CANCELLED","BOOKED")</f>
        <v>BOOKED</v>
      </c>
      <c r="Q402">
        <f>IF(hotel_booking_cancellation[[#This Row],[is_canceled]], 0, 1)</f>
        <v>1</v>
      </c>
      <c r="R402" t="str">
        <f t="shared" si="6"/>
        <v>Direct Booking</v>
      </c>
    </row>
    <row r="403" spans="1:18" x14ac:dyDescent="0.25">
      <c r="A403" t="s">
        <v>430</v>
      </c>
      <c r="B403" t="s">
        <v>21</v>
      </c>
      <c r="C403" t="s">
        <v>35</v>
      </c>
      <c r="D403">
        <v>317</v>
      </c>
      <c r="E403" s="1">
        <v>45423</v>
      </c>
      <c r="F403">
        <v>2</v>
      </c>
      <c r="G403">
        <v>3</v>
      </c>
      <c r="H403">
        <v>3</v>
      </c>
      <c r="I403" t="s">
        <v>545</v>
      </c>
      <c r="J403" t="s">
        <v>18</v>
      </c>
      <c r="K403">
        <v>1</v>
      </c>
      <c r="L403">
        <v>1</v>
      </c>
      <c r="M403" t="s">
        <v>376</v>
      </c>
      <c r="N403">
        <v>560.94000000000005</v>
      </c>
      <c r="O403">
        <v>1</v>
      </c>
      <c r="P403" t="str">
        <f>IF(hotel_booking_cancellation[[#This Row],[is_canceled]],"CANCELLED","BOOKED")</f>
        <v>CANCELLED</v>
      </c>
      <c r="Q403">
        <f>IF(hotel_booking_cancellation[[#This Row],[is_canceled]], 0, 1)</f>
        <v>0</v>
      </c>
      <c r="R403" t="str">
        <f t="shared" si="6"/>
        <v>Online Travel Agent (OTA)</v>
      </c>
    </row>
    <row r="404" spans="1:18" x14ac:dyDescent="0.25">
      <c r="A404" t="s">
        <v>431</v>
      </c>
      <c r="B404" t="s">
        <v>21</v>
      </c>
      <c r="C404" t="s">
        <v>25</v>
      </c>
      <c r="D404">
        <v>60</v>
      </c>
      <c r="E404" s="1">
        <v>45490</v>
      </c>
      <c r="F404">
        <v>2</v>
      </c>
      <c r="G404">
        <v>1</v>
      </c>
      <c r="H404">
        <v>1</v>
      </c>
      <c r="I404" t="s">
        <v>545</v>
      </c>
      <c r="J404" t="s">
        <v>27</v>
      </c>
      <c r="K404">
        <v>1</v>
      </c>
      <c r="L404">
        <v>2</v>
      </c>
      <c r="M404" t="s">
        <v>376</v>
      </c>
      <c r="N404">
        <v>453.91</v>
      </c>
      <c r="O404">
        <v>1</v>
      </c>
      <c r="P404" t="str">
        <f>IF(hotel_booking_cancellation[[#This Row],[is_canceled]],"CANCELLED","BOOKED")</f>
        <v>CANCELLED</v>
      </c>
      <c r="Q404">
        <f>IF(hotel_booking_cancellation[[#This Row],[is_canceled]], 0, 1)</f>
        <v>0</v>
      </c>
      <c r="R404" t="str">
        <f t="shared" si="6"/>
        <v>Other</v>
      </c>
    </row>
    <row r="405" spans="1:18" x14ac:dyDescent="0.25">
      <c r="A405" t="s">
        <v>432</v>
      </c>
      <c r="B405" t="s">
        <v>16</v>
      </c>
      <c r="C405" t="s">
        <v>25</v>
      </c>
      <c r="D405">
        <v>229</v>
      </c>
      <c r="E405" s="1">
        <v>45408</v>
      </c>
      <c r="F405">
        <v>13</v>
      </c>
      <c r="G405">
        <v>2</v>
      </c>
      <c r="H405">
        <v>3</v>
      </c>
      <c r="I405" t="s">
        <v>546</v>
      </c>
      <c r="J405" t="s">
        <v>29</v>
      </c>
      <c r="K405">
        <v>0</v>
      </c>
      <c r="L405">
        <v>0</v>
      </c>
      <c r="M405" t="s">
        <v>376</v>
      </c>
      <c r="N405">
        <v>98.24</v>
      </c>
      <c r="O405">
        <v>1</v>
      </c>
      <c r="P405" t="str">
        <f>IF(hotel_booking_cancellation[[#This Row],[is_canceled]],"CANCELLED","BOOKED")</f>
        <v>CANCELLED</v>
      </c>
      <c r="Q405">
        <f>IF(hotel_booking_cancellation[[#This Row],[is_canceled]], 0, 1)</f>
        <v>0</v>
      </c>
      <c r="R405" t="str">
        <f t="shared" si="6"/>
        <v>Other</v>
      </c>
    </row>
    <row r="406" spans="1:18" x14ac:dyDescent="0.25">
      <c r="A406" t="s">
        <v>433</v>
      </c>
      <c r="B406" t="s">
        <v>16</v>
      </c>
      <c r="C406" t="s">
        <v>22</v>
      </c>
      <c r="D406">
        <v>247</v>
      </c>
      <c r="E406" s="1">
        <v>45470</v>
      </c>
      <c r="F406">
        <v>7</v>
      </c>
      <c r="G406">
        <v>3</v>
      </c>
      <c r="H406">
        <v>1</v>
      </c>
      <c r="I406" t="s">
        <v>548</v>
      </c>
      <c r="J406" t="s">
        <v>23</v>
      </c>
      <c r="K406">
        <v>3</v>
      </c>
      <c r="L406">
        <v>1</v>
      </c>
      <c r="M406" t="s">
        <v>376</v>
      </c>
      <c r="N406">
        <v>870.91</v>
      </c>
      <c r="O406">
        <v>1</v>
      </c>
      <c r="P406" t="str">
        <f>IF(hotel_booking_cancellation[[#This Row],[is_canceled]],"CANCELLED","BOOKED")</f>
        <v>CANCELLED</v>
      </c>
      <c r="Q406">
        <f>IF(hotel_booking_cancellation[[#This Row],[is_canceled]], 0, 1)</f>
        <v>0</v>
      </c>
      <c r="R406" t="str">
        <f t="shared" si="6"/>
        <v>Corporate</v>
      </c>
    </row>
    <row r="407" spans="1:18" x14ac:dyDescent="0.25">
      <c r="A407" t="s">
        <v>434</v>
      </c>
      <c r="B407" t="s">
        <v>21</v>
      </c>
      <c r="C407" t="s">
        <v>35</v>
      </c>
      <c r="D407">
        <v>219</v>
      </c>
      <c r="E407" s="1">
        <v>45655</v>
      </c>
      <c r="F407">
        <v>10</v>
      </c>
      <c r="G407">
        <v>1</v>
      </c>
      <c r="H407">
        <v>0</v>
      </c>
      <c r="I407" t="s">
        <v>546</v>
      </c>
      <c r="J407" t="s">
        <v>23</v>
      </c>
      <c r="K407">
        <v>1</v>
      </c>
      <c r="L407">
        <v>0</v>
      </c>
      <c r="M407" t="s">
        <v>376</v>
      </c>
      <c r="N407">
        <v>318.32</v>
      </c>
      <c r="O407">
        <v>1</v>
      </c>
      <c r="P407" t="str">
        <f>IF(hotel_booking_cancellation[[#This Row],[is_canceled]],"CANCELLED","BOOKED")</f>
        <v>CANCELLED</v>
      </c>
      <c r="Q407">
        <f>IF(hotel_booking_cancellation[[#This Row],[is_canceled]], 0, 1)</f>
        <v>0</v>
      </c>
      <c r="R407" t="str">
        <f t="shared" si="6"/>
        <v>Online Travel Agent (OTA)</v>
      </c>
    </row>
    <row r="408" spans="1:18" x14ac:dyDescent="0.25">
      <c r="A408" t="s">
        <v>435</v>
      </c>
      <c r="B408" t="s">
        <v>21</v>
      </c>
      <c r="C408" t="s">
        <v>25</v>
      </c>
      <c r="D408">
        <v>326</v>
      </c>
      <c r="E408" s="1">
        <v>45345</v>
      </c>
      <c r="F408">
        <v>11</v>
      </c>
      <c r="G408">
        <v>4</v>
      </c>
      <c r="H408">
        <v>3</v>
      </c>
      <c r="I408" t="s">
        <v>547</v>
      </c>
      <c r="J408" t="s">
        <v>31</v>
      </c>
      <c r="K408">
        <v>3</v>
      </c>
      <c r="L408">
        <v>2</v>
      </c>
      <c r="M408" t="s">
        <v>376</v>
      </c>
      <c r="N408">
        <v>243.52</v>
      </c>
      <c r="O408">
        <v>1</v>
      </c>
      <c r="P408" t="str">
        <f>IF(hotel_booking_cancellation[[#This Row],[is_canceled]],"CANCELLED","BOOKED")</f>
        <v>CANCELLED</v>
      </c>
      <c r="Q408">
        <f>IF(hotel_booking_cancellation[[#This Row],[is_canceled]], 0, 1)</f>
        <v>0</v>
      </c>
      <c r="R408" t="str">
        <f t="shared" si="6"/>
        <v>Other</v>
      </c>
    </row>
    <row r="409" spans="1:18" x14ac:dyDescent="0.25">
      <c r="A409" t="s">
        <v>436</v>
      </c>
      <c r="B409" t="s">
        <v>16</v>
      </c>
      <c r="C409" t="s">
        <v>25</v>
      </c>
      <c r="D409">
        <v>343</v>
      </c>
      <c r="E409" s="1">
        <v>45558</v>
      </c>
      <c r="F409">
        <v>6</v>
      </c>
      <c r="G409">
        <v>2</v>
      </c>
      <c r="H409">
        <v>3</v>
      </c>
      <c r="I409" t="s">
        <v>546</v>
      </c>
      <c r="J409" t="s">
        <v>27</v>
      </c>
      <c r="K409">
        <v>3</v>
      </c>
      <c r="L409">
        <v>0</v>
      </c>
      <c r="M409" t="s">
        <v>376</v>
      </c>
      <c r="N409">
        <v>580.19000000000005</v>
      </c>
      <c r="O409">
        <v>1</v>
      </c>
      <c r="P409" t="str">
        <f>IF(hotel_booking_cancellation[[#This Row],[is_canceled]],"CANCELLED","BOOKED")</f>
        <v>CANCELLED</v>
      </c>
      <c r="Q409">
        <f>IF(hotel_booking_cancellation[[#This Row],[is_canceled]], 0, 1)</f>
        <v>0</v>
      </c>
      <c r="R409" t="str">
        <f t="shared" si="6"/>
        <v>Other</v>
      </c>
    </row>
    <row r="410" spans="1:18" x14ac:dyDescent="0.25">
      <c r="A410" t="s">
        <v>437</v>
      </c>
      <c r="B410" t="s">
        <v>16</v>
      </c>
      <c r="C410" t="s">
        <v>25</v>
      </c>
      <c r="D410">
        <v>63</v>
      </c>
      <c r="E410" s="1">
        <v>45431</v>
      </c>
      <c r="F410">
        <v>3</v>
      </c>
      <c r="G410">
        <v>3</v>
      </c>
      <c r="H410">
        <v>3</v>
      </c>
      <c r="I410" t="s">
        <v>548</v>
      </c>
      <c r="J410" t="s">
        <v>31</v>
      </c>
      <c r="K410">
        <v>3</v>
      </c>
      <c r="L410">
        <v>3</v>
      </c>
      <c r="M410" t="s">
        <v>376</v>
      </c>
      <c r="N410">
        <v>813.86</v>
      </c>
      <c r="O410">
        <v>1</v>
      </c>
      <c r="P410" t="str">
        <f>IF(hotel_booking_cancellation[[#This Row],[is_canceled]],"CANCELLED","BOOKED")</f>
        <v>CANCELLED</v>
      </c>
      <c r="Q410">
        <f>IF(hotel_booking_cancellation[[#This Row],[is_canceled]], 0, 1)</f>
        <v>0</v>
      </c>
      <c r="R410" t="str">
        <f t="shared" si="6"/>
        <v>Other</v>
      </c>
    </row>
    <row r="411" spans="1:18" x14ac:dyDescent="0.25">
      <c r="A411" t="s">
        <v>438</v>
      </c>
      <c r="B411" t="s">
        <v>16</v>
      </c>
      <c r="C411" t="s">
        <v>22</v>
      </c>
      <c r="D411">
        <v>69</v>
      </c>
      <c r="E411" s="1">
        <v>45365</v>
      </c>
      <c r="F411">
        <v>9</v>
      </c>
      <c r="G411">
        <v>2</v>
      </c>
      <c r="H411">
        <v>1</v>
      </c>
      <c r="I411" t="s">
        <v>547</v>
      </c>
      <c r="J411" t="s">
        <v>29</v>
      </c>
      <c r="K411">
        <v>3</v>
      </c>
      <c r="L411">
        <v>5</v>
      </c>
      <c r="M411" t="s">
        <v>376</v>
      </c>
      <c r="N411">
        <v>118</v>
      </c>
      <c r="O411">
        <v>1</v>
      </c>
      <c r="P411" t="str">
        <f>IF(hotel_booking_cancellation[[#This Row],[is_canceled]],"CANCELLED","BOOKED")</f>
        <v>CANCELLED</v>
      </c>
      <c r="Q411">
        <f>IF(hotel_booking_cancellation[[#This Row],[is_canceled]], 0, 1)</f>
        <v>0</v>
      </c>
      <c r="R411" t="str">
        <f t="shared" si="6"/>
        <v>Other</v>
      </c>
    </row>
    <row r="412" spans="1:18" x14ac:dyDescent="0.25">
      <c r="A412" t="s">
        <v>439</v>
      </c>
      <c r="B412" t="s">
        <v>16</v>
      </c>
      <c r="C412" t="s">
        <v>22</v>
      </c>
      <c r="D412">
        <v>196</v>
      </c>
      <c r="E412" s="1">
        <v>45328</v>
      </c>
      <c r="F412">
        <v>5</v>
      </c>
      <c r="G412">
        <v>2</v>
      </c>
      <c r="H412">
        <v>2</v>
      </c>
      <c r="I412" t="s">
        <v>547</v>
      </c>
      <c r="J412" t="s">
        <v>27</v>
      </c>
      <c r="K412">
        <v>2</v>
      </c>
      <c r="L412">
        <v>5</v>
      </c>
      <c r="M412" t="s">
        <v>376</v>
      </c>
      <c r="N412">
        <v>841.31</v>
      </c>
      <c r="O412">
        <v>0</v>
      </c>
      <c r="P412" t="str">
        <f>IF(hotel_booking_cancellation[[#This Row],[is_canceled]],"CANCELLED","BOOKED")</f>
        <v>BOOKED</v>
      </c>
      <c r="Q412">
        <f>IF(hotel_booking_cancellation[[#This Row],[is_canceled]], 0, 1)</f>
        <v>1</v>
      </c>
      <c r="R412" t="str">
        <f t="shared" si="6"/>
        <v>Corporate</v>
      </c>
    </row>
    <row r="413" spans="1:18" x14ac:dyDescent="0.25">
      <c r="A413" t="s">
        <v>440</v>
      </c>
      <c r="B413" t="s">
        <v>16</v>
      </c>
      <c r="C413" t="s">
        <v>22</v>
      </c>
      <c r="D413">
        <v>306</v>
      </c>
      <c r="E413" s="1">
        <v>45513</v>
      </c>
      <c r="F413">
        <v>12</v>
      </c>
      <c r="G413">
        <v>1</v>
      </c>
      <c r="H413">
        <v>2</v>
      </c>
      <c r="I413" t="s">
        <v>548</v>
      </c>
      <c r="J413" t="s">
        <v>31</v>
      </c>
      <c r="K413">
        <v>2</v>
      </c>
      <c r="L413">
        <v>4</v>
      </c>
      <c r="M413" t="s">
        <v>376</v>
      </c>
      <c r="N413">
        <v>119.02</v>
      </c>
      <c r="O413">
        <v>0</v>
      </c>
      <c r="P413" t="str">
        <f>IF(hotel_booking_cancellation[[#This Row],[is_canceled]],"CANCELLED","BOOKED")</f>
        <v>BOOKED</v>
      </c>
      <c r="Q413">
        <f>IF(hotel_booking_cancellation[[#This Row],[is_canceled]], 0, 1)</f>
        <v>1</v>
      </c>
      <c r="R413" t="str">
        <f t="shared" si="6"/>
        <v>Corporate</v>
      </c>
    </row>
    <row r="414" spans="1:18" x14ac:dyDescent="0.25">
      <c r="A414" t="s">
        <v>441</v>
      </c>
      <c r="B414" t="s">
        <v>21</v>
      </c>
      <c r="C414" t="s">
        <v>25</v>
      </c>
      <c r="D414">
        <v>343</v>
      </c>
      <c r="E414" s="1">
        <v>45380</v>
      </c>
      <c r="F414">
        <v>1</v>
      </c>
      <c r="G414">
        <v>2</v>
      </c>
      <c r="H414">
        <v>2</v>
      </c>
      <c r="I414" t="s">
        <v>548</v>
      </c>
      <c r="J414" t="s">
        <v>18</v>
      </c>
      <c r="K414">
        <v>1</v>
      </c>
      <c r="L414">
        <v>4</v>
      </c>
      <c r="M414" t="s">
        <v>376</v>
      </c>
      <c r="N414">
        <v>217.95</v>
      </c>
      <c r="O414">
        <v>1</v>
      </c>
      <c r="P414" t="str">
        <f>IF(hotel_booking_cancellation[[#This Row],[is_canceled]],"CANCELLED","BOOKED")</f>
        <v>CANCELLED</v>
      </c>
      <c r="Q414">
        <f>IF(hotel_booking_cancellation[[#This Row],[is_canceled]], 0, 1)</f>
        <v>0</v>
      </c>
      <c r="R414" t="str">
        <f t="shared" si="6"/>
        <v>Other</v>
      </c>
    </row>
    <row r="415" spans="1:18" x14ac:dyDescent="0.25">
      <c r="A415" t="s">
        <v>442</v>
      </c>
      <c r="B415" t="s">
        <v>16</v>
      </c>
      <c r="C415" t="s">
        <v>22</v>
      </c>
      <c r="D415">
        <v>340</v>
      </c>
      <c r="E415" s="1">
        <v>45454</v>
      </c>
      <c r="F415">
        <v>6</v>
      </c>
      <c r="G415">
        <v>4</v>
      </c>
      <c r="H415">
        <v>0</v>
      </c>
      <c r="I415" t="s">
        <v>545</v>
      </c>
      <c r="J415" t="s">
        <v>29</v>
      </c>
      <c r="K415">
        <v>0</v>
      </c>
      <c r="L415">
        <v>0</v>
      </c>
      <c r="M415" t="s">
        <v>376</v>
      </c>
      <c r="N415">
        <v>867.38</v>
      </c>
      <c r="O415">
        <v>1</v>
      </c>
      <c r="P415" t="str">
        <f>IF(hotel_booking_cancellation[[#This Row],[is_canceled]],"CANCELLED","BOOKED")</f>
        <v>CANCELLED</v>
      </c>
      <c r="Q415">
        <f>IF(hotel_booking_cancellation[[#This Row],[is_canceled]], 0, 1)</f>
        <v>0</v>
      </c>
      <c r="R415" t="str">
        <f t="shared" si="6"/>
        <v>Corporate</v>
      </c>
    </row>
    <row r="416" spans="1:18" x14ac:dyDescent="0.25">
      <c r="A416" t="s">
        <v>443</v>
      </c>
      <c r="B416" t="s">
        <v>21</v>
      </c>
      <c r="C416" t="s">
        <v>35</v>
      </c>
      <c r="D416">
        <v>259</v>
      </c>
      <c r="E416" s="1">
        <v>45650</v>
      </c>
      <c r="F416">
        <v>6</v>
      </c>
      <c r="G416">
        <v>2</v>
      </c>
      <c r="H416">
        <v>3</v>
      </c>
      <c r="I416" t="s">
        <v>548</v>
      </c>
      <c r="J416" t="s">
        <v>18</v>
      </c>
      <c r="K416">
        <v>3</v>
      </c>
      <c r="L416">
        <v>5</v>
      </c>
      <c r="M416" t="s">
        <v>376</v>
      </c>
      <c r="N416">
        <v>608.48</v>
      </c>
      <c r="O416">
        <v>0</v>
      </c>
      <c r="P416" t="str">
        <f>IF(hotel_booking_cancellation[[#This Row],[is_canceled]],"CANCELLED","BOOKED")</f>
        <v>BOOKED</v>
      </c>
      <c r="Q416">
        <f>IF(hotel_booking_cancellation[[#This Row],[is_canceled]], 0, 1)</f>
        <v>1</v>
      </c>
      <c r="R416" t="str">
        <f t="shared" si="6"/>
        <v>Online Travel Agent (OTA)</v>
      </c>
    </row>
    <row r="417" spans="1:18" x14ac:dyDescent="0.25">
      <c r="A417" t="s">
        <v>444</v>
      </c>
      <c r="B417" t="s">
        <v>21</v>
      </c>
      <c r="C417" t="s">
        <v>35</v>
      </c>
      <c r="D417">
        <v>79</v>
      </c>
      <c r="E417" s="1">
        <v>45386</v>
      </c>
      <c r="F417">
        <v>10</v>
      </c>
      <c r="G417">
        <v>4</v>
      </c>
      <c r="H417">
        <v>2</v>
      </c>
      <c r="I417" t="s">
        <v>548</v>
      </c>
      <c r="J417" t="s">
        <v>29</v>
      </c>
      <c r="K417">
        <v>2</v>
      </c>
      <c r="L417">
        <v>3</v>
      </c>
      <c r="M417" t="s">
        <v>376</v>
      </c>
      <c r="N417">
        <v>885.47</v>
      </c>
      <c r="O417">
        <v>1</v>
      </c>
      <c r="P417" t="str">
        <f>IF(hotel_booking_cancellation[[#This Row],[is_canceled]],"CANCELLED","BOOKED")</f>
        <v>CANCELLED</v>
      </c>
      <c r="Q417">
        <f>IF(hotel_booking_cancellation[[#This Row],[is_canceled]], 0, 1)</f>
        <v>0</v>
      </c>
      <c r="R417" t="str">
        <f t="shared" si="6"/>
        <v>Other</v>
      </c>
    </row>
    <row r="418" spans="1:18" x14ac:dyDescent="0.25">
      <c r="A418" t="s">
        <v>445</v>
      </c>
      <c r="B418" t="s">
        <v>21</v>
      </c>
      <c r="C418" t="s">
        <v>17</v>
      </c>
      <c r="D418">
        <v>282</v>
      </c>
      <c r="E418" s="1">
        <v>45492</v>
      </c>
      <c r="F418">
        <v>9</v>
      </c>
      <c r="G418">
        <v>4</v>
      </c>
      <c r="H418">
        <v>3</v>
      </c>
      <c r="I418" t="s">
        <v>548</v>
      </c>
      <c r="J418" t="s">
        <v>23</v>
      </c>
      <c r="K418">
        <v>0</v>
      </c>
      <c r="L418">
        <v>5</v>
      </c>
      <c r="M418" t="s">
        <v>376</v>
      </c>
      <c r="N418">
        <v>767.95</v>
      </c>
      <c r="O418">
        <v>0</v>
      </c>
      <c r="P418" t="str">
        <f>IF(hotel_booking_cancellation[[#This Row],[is_canceled]],"CANCELLED","BOOKED")</f>
        <v>BOOKED</v>
      </c>
      <c r="Q418">
        <f>IF(hotel_booking_cancellation[[#This Row],[is_canceled]], 0, 1)</f>
        <v>1</v>
      </c>
      <c r="R418" t="str">
        <f t="shared" si="6"/>
        <v>Other</v>
      </c>
    </row>
    <row r="419" spans="1:18" x14ac:dyDescent="0.25">
      <c r="A419" t="s">
        <v>446</v>
      </c>
      <c r="B419" t="s">
        <v>21</v>
      </c>
      <c r="C419" t="s">
        <v>17</v>
      </c>
      <c r="D419">
        <v>142</v>
      </c>
      <c r="E419" s="1">
        <v>45435</v>
      </c>
      <c r="F419">
        <v>9</v>
      </c>
      <c r="G419">
        <v>1</v>
      </c>
      <c r="H419">
        <v>2</v>
      </c>
      <c r="I419" t="s">
        <v>548</v>
      </c>
      <c r="J419" t="s">
        <v>29</v>
      </c>
      <c r="K419">
        <v>2</v>
      </c>
      <c r="L419">
        <v>0</v>
      </c>
      <c r="M419" t="s">
        <v>376</v>
      </c>
      <c r="N419">
        <v>322.42</v>
      </c>
      <c r="O419">
        <v>0</v>
      </c>
      <c r="P419" t="str">
        <f>IF(hotel_booking_cancellation[[#This Row],[is_canceled]],"CANCELLED","BOOKED")</f>
        <v>BOOKED</v>
      </c>
      <c r="Q419">
        <f>IF(hotel_booking_cancellation[[#This Row],[is_canceled]], 0, 1)</f>
        <v>1</v>
      </c>
      <c r="R419" t="str">
        <f t="shared" si="6"/>
        <v>Other</v>
      </c>
    </row>
    <row r="420" spans="1:18" x14ac:dyDescent="0.25">
      <c r="A420" t="s">
        <v>447</v>
      </c>
      <c r="B420" t="s">
        <v>16</v>
      </c>
      <c r="C420" t="s">
        <v>17</v>
      </c>
      <c r="D420">
        <v>154</v>
      </c>
      <c r="E420" s="1">
        <v>45449</v>
      </c>
      <c r="F420">
        <v>1</v>
      </c>
      <c r="G420">
        <v>1</v>
      </c>
      <c r="H420">
        <v>2</v>
      </c>
      <c r="I420" t="s">
        <v>548</v>
      </c>
      <c r="J420" t="s">
        <v>23</v>
      </c>
      <c r="K420">
        <v>3</v>
      </c>
      <c r="L420">
        <v>4</v>
      </c>
      <c r="M420" t="s">
        <v>376</v>
      </c>
      <c r="N420">
        <v>344.24</v>
      </c>
      <c r="O420">
        <v>0</v>
      </c>
      <c r="P420" t="str">
        <f>IF(hotel_booking_cancellation[[#This Row],[is_canceled]],"CANCELLED","BOOKED")</f>
        <v>BOOKED</v>
      </c>
      <c r="Q420">
        <f>IF(hotel_booking_cancellation[[#This Row],[is_canceled]], 0, 1)</f>
        <v>1</v>
      </c>
      <c r="R420" t="str">
        <f t="shared" si="6"/>
        <v>Other</v>
      </c>
    </row>
    <row r="421" spans="1:18" x14ac:dyDescent="0.25">
      <c r="A421" t="s">
        <v>448</v>
      </c>
      <c r="B421" t="s">
        <v>16</v>
      </c>
      <c r="C421" t="s">
        <v>25</v>
      </c>
      <c r="D421">
        <v>70</v>
      </c>
      <c r="E421" s="1">
        <v>45405</v>
      </c>
      <c r="F421">
        <v>2</v>
      </c>
      <c r="G421">
        <v>2</v>
      </c>
      <c r="H421">
        <v>0</v>
      </c>
      <c r="I421" t="s">
        <v>548</v>
      </c>
      <c r="J421" t="s">
        <v>27</v>
      </c>
      <c r="K421">
        <v>0</v>
      </c>
      <c r="L421">
        <v>1</v>
      </c>
      <c r="M421" t="s">
        <v>376</v>
      </c>
      <c r="N421">
        <v>806.75</v>
      </c>
      <c r="O421">
        <v>0</v>
      </c>
      <c r="P421" t="str">
        <f>IF(hotel_booking_cancellation[[#This Row],[is_canceled]],"CANCELLED","BOOKED")</f>
        <v>BOOKED</v>
      </c>
      <c r="Q421">
        <f>IF(hotel_booking_cancellation[[#This Row],[is_canceled]], 0, 1)</f>
        <v>1</v>
      </c>
      <c r="R421" t="str">
        <f t="shared" si="6"/>
        <v>Other</v>
      </c>
    </row>
    <row r="422" spans="1:18" x14ac:dyDescent="0.25">
      <c r="A422" t="s">
        <v>449</v>
      </c>
      <c r="B422" t="s">
        <v>16</v>
      </c>
      <c r="C422" t="s">
        <v>22</v>
      </c>
      <c r="D422">
        <v>351</v>
      </c>
      <c r="E422" s="1">
        <v>45343</v>
      </c>
      <c r="F422">
        <v>1</v>
      </c>
      <c r="G422">
        <v>1</v>
      </c>
      <c r="H422">
        <v>3</v>
      </c>
      <c r="I422" t="s">
        <v>548</v>
      </c>
      <c r="J422" t="s">
        <v>31</v>
      </c>
      <c r="K422">
        <v>1</v>
      </c>
      <c r="L422">
        <v>3</v>
      </c>
      <c r="M422" t="s">
        <v>376</v>
      </c>
      <c r="N422">
        <v>723.49</v>
      </c>
      <c r="O422">
        <v>0</v>
      </c>
      <c r="P422" t="str">
        <f>IF(hotel_booking_cancellation[[#This Row],[is_canceled]],"CANCELLED","BOOKED")</f>
        <v>BOOKED</v>
      </c>
      <c r="Q422">
        <f>IF(hotel_booking_cancellation[[#This Row],[is_canceled]], 0, 1)</f>
        <v>1</v>
      </c>
      <c r="R422" t="str">
        <f t="shared" si="6"/>
        <v>Corporate</v>
      </c>
    </row>
    <row r="423" spans="1:18" x14ac:dyDescent="0.25">
      <c r="A423" t="s">
        <v>450</v>
      </c>
      <c r="B423" t="s">
        <v>21</v>
      </c>
      <c r="C423" t="s">
        <v>22</v>
      </c>
      <c r="D423">
        <v>145</v>
      </c>
      <c r="E423" s="1">
        <v>45532</v>
      </c>
      <c r="F423">
        <v>7</v>
      </c>
      <c r="G423">
        <v>4</v>
      </c>
      <c r="H423">
        <v>0</v>
      </c>
      <c r="I423" t="s">
        <v>545</v>
      </c>
      <c r="J423" t="s">
        <v>18</v>
      </c>
      <c r="K423">
        <v>0</v>
      </c>
      <c r="L423">
        <v>0</v>
      </c>
      <c r="M423" t="s">
        <v>376</v>
      </c>
      <c r="N423">
        <v>433.05</v>
      </c>
      <c r="O423">
        <v>0</v>
      </c>
      <c r="P423" t="str">
        <f>IF(hotel_booking_cancellation[[#This Row],[is_canceled]],"CANCELLED","BOOKED")</f>
        <v>BOOKED</v>
      </c>
      <c r="Q423">
        <f>IF(hotel_booking_cancellation[[#This Row],[is_canceled]], 0, 1)</f>
        <v>1</v>
      </c>
      <c r="R423" t="str">
        <f t="shared" si="6"/>
        <v>Corporate</v>
      </c>
    </row>
    <row r="424" spans="1:18" x14ac:dyDescent="0.25">
      <c r="A424" t="s">
        <v>451</v>
      </c>
      <c r="B424" t="s">
        <v>16</v>
      </c>
      <c r="C424" t="s">
        <v>22</v>
      </c>
      <c r="D424">
        <v>230</v>
      </c>
      <c r="E424" s="1">
        <v>45642</v>
      </c>
      <c r="F424">
        <v>12</v>
      </c>
      <c r="G424">
        <v>1</v>
      </c>
      <c r="H424">
        <v>2</v>
      </c>
      <c r="I424" t="s">
        <v>545</v>
      </c>
      <c r="J424" t="s">
        <v>29</v>
      </c>
      <c r="K424">
        <v>0</v>
      </c>
      <c r="L424">
        <v>3</v>
      </c>
      <c r="M424" t="s">
        <v>376</v>
      </c>
      <c r="N424">
        <v>777.28</v>
      </c>
      <c r="O424">
        <v>1</v>
      </c>
      <c r="P424" t="str">
        <f>IF(hotel_booking_cancellation[[#This Row],[is_canceled]],"CANCELLED","BOOKED")</f>
        <v>CANCELLED</v>
      </c>
      <c r="Q424">
        <f>IF(hotel_booking_cancellation[[#This Row],[is_canceled]], 0, 1)</f>
        <v>0</v>
      </c>
      <c r="R424" t="str">
        <f t="shared" si="6"/>
        <v>Corporate</v>
      </c>
    </row>
    <row r="425" spans="1:18" x14ac:dyDescent="0.25">
      <c r="A425" t="s">
        <v>452</v>
      </c>
      <c r="B425" t="s">
        <v>16</v>
      </c>
      <c r="C425" t="s">
        <v>22</v>
      </c>
      <c r="D425">
        <v>41</v>
      </c>
      <c r="E425" s="1">
        <v>45584</v>
      </c>
      <c r="F425">
        <v>8</v>
      </c>
      <c r="G425">
        <v>1</v>
      </c>
      <c r="H425">
        <v>1</v>
      </c>
      <c r="I425" t="s">
        <v>545</v>
      </c>
      <c r="J425" t="s">
        <v>29</v>
      </c>
      <c r="K425">
        <v>2</v>
      </c>
      <c r="L425">
        <v>1</v>
      </c>
      <c r="M425" t="s">
        <v>376</v>
      </c>
      <c r="N425">
        <v>81.02</v>
      </c>
      <c r="O425">
        <v>1</v>
      </c>
      <c r="P425" t="str">
        <f>IF(hotel_booking_cancellation[[#This Row],[is_canceled]],"CANCELLED","BOOKED")</f>
        <v>CANCELLED</v>
      </c>
      <c r="Q425">
        <f>IF(hotel_booking_cancellation[[#This Row],[is_canceled]], 0, 1)</f>
        <v>0</v>
      </c>
      <c r="R425" t="str">
        <f t="shared" si="6"/>
        <v>Other</v>
      </c>
    </row>
    <row r="426" spans="1:18" x14ac:dyDescent="0.25">
      <c r="A426" t="s">
        <v>453</v>
      </c>
      <c r="B426" t="s">
        <v>21</v>
      </c>
      <c r="C426" t="s">
        <v>17</v>
      </c>
      <c r="D426">
        <v>246</v>
      </c>
      <c r="E426" s="1">
        <v>45606</v>
      </c>
      <c r="F426">
        <v>6</v>
      </c>
      <c r="G426">
        <v>4</v>
      </c>
      <c r="H426">
        <v>0</v>
      </c>
      <c r="I426" t="s">
        <v>546</v>
      </c>
      <c r="J426" t="s">
        <v>27</v>
      </c>
      <c r="K426">
        <v>2</v>
      </c>
      <c r="L426">
        <v>2</v>
      </c>
      <c r="M426" t="s">
        <v>376</v>
      </c>
      <c r="N426">
        <v>969.69</v>
      </c>
      <c r="O426">
        <v>0</v>
      </c>
      <c r="P426" t="str">
        <f>IF(hotel_booking_cancellation[[#This Row],[is_canceled]],"CANCELLED","BOOKED")</f>
        <v>BOOKED</v>
      </c>
      <c r="Q426">
        <f>IF(hotel_booking_cancellation[[#This Row],[is_canceled]], 0, 1)</f>
        <v>1</v>
      </c>
      <c r="R426" t="str">
        <f t="shared" si="6"/>
        <v>Other</v>
      </c>
    </row>
    <row r="427" spans="1:18" x14ac:dyDescent="0.25">
      <c r="A427" t="s">
        <v>454</v>
      </c>
      <c r="B427" t="s">
        <v>16</v>
      </c>
      <c r="C427" t="s">
        <v>22</v>
      </c>
      <c r="D427">
        <v>100</v>
      </c>
      <c r="E427" s="1">
        <v>45546</v>
      </c>
      <c r="F427">
        <v>4</v>
      </c>
      <c r="G427">
        <v>4</v>
      </c>
      <c r="H427">
        <v>1</v>
      </c>
      <c r="I427" t="s">
        <v>545</v>
      </c>
      <c r="J427" t="s">
        <v>29</v>
      </c>
      <c r="K427">
        <v>0</v>
      </c>
      <c r="L427">
        <v>1</v>
      </c>
      <c r="M427" t="s">
        <v>376</v>
      </c>
      <c r="N427">
        <v>778.92</v>
      </c>
      <c r="O427">
        <v>1</v>
      </c>
      <c r="P427" t="str">
        <f>IF(hotel_booking_cancellation[[#This Row],[is_canceled]],"CANCELLED","BOOKED")</f>
        <v>CANCELLED</v>
      </c>
      <c r="Q427">
        <f>IF(hotel_booking_cancellation[[#This Row],[is_canceled]], 0, 1)</f>
        <v>0</v>
      </c>
      <c r="R427" t="str">
        <f t="shared" si="6"/>
        <v>Other</v>
      </c>
    </row>
    <row r="428" spans="1:18" x14ac:dyDescent="0.25">
      <c r="A428" t="s">
        <v>455</v>
      </c>
      <c r="B428" t="s">
        <v>16</v>
      </c>
      <c r="C428" t="s">
        <v>22</v>
      </c>
      <c r="D428">
        <v>325</v>
      </c>
      <c r="E428" s="1">
        <v>45571</v>
      </c>
      <c r="F428">
        <v>4</v>
      </c>
      <c r="G428">
        <v>2</v>
      </c>
      <c r="H428">
        <v>2</v>
      </c>
      <c r="I428" t="s">
        <v>546</v>
      </c>
      <c r="J428" t="s">
        <v>23</v>
      </c>
      <c r="K428">
        <v>3</v>
      </c>
      <c r="L428">
        <v>2</v>
      </c>
      <c r="M428" t="s">
        <v>376</v>
      </c>
      <c r="N428">
        <v>740.53</v>
      </c>
      <c r="O428">
        <v>1</v>
      </c>
      <c r="P428" t="str">
        <f>IF(hotel_booking_cancellation[[#This Row],[is_canceled]],"CANCELLED","BOOKED")</f>
        <v>CANCELLED</v>
      </c>
      <c r="Q428">
        <f>IF(hotel_booking_cancellation[[#This Row],[is_canceled]], 0, 1)</f>
        <v>0</v>
      </c>
      <c r="R428" t="str">
        <f t="shared" si="6"/>
        <v>Corporate</v>
      </c>
    </row>
    <row r="429" spans="1:18" x14ac:dyDescent="0.25">
      <c r="A429" t="s">
        <v>456</v>
      </c>
      <c r="B429" t="s">
        <v>16</v>
      </c>
      <c r="C429" t="s">
        <v>17</v>
      </c>
      <c r="D429">
        <v>147</v>
      </c>
      <c r="E429" s="1">
        <v>45655</v>
      </c>
      <c r="F429">
        <v>13</v>
      </c>
      <c r="G429">
        <v>4</v>
      </c>
      <c r="H429">
        <v>3</v>
      </c>
      <c r="I429" t="s">
        <v>545</v>
      </c>
      <c r="J429" t="s">
        <v>23</v>
      </c>
      <c r="K429">
        <v>0</v>
      </c>
      <c r="L429">
        <v>2</v>
      </c>
      <c r="M429" t="s">
        <v>376</v>
      </c>
      <c r="N429">
        <v>719.31</v>
      </c>
      <c r="O429">
        <v>1</v>
      </c>
      <c r="P429" t="str">
        <f>IF(hotel_booking_cancellation[[#This Row],[is_canceled]],"CANCELLED","BOOKED")</f>
        <v>CANCELLED</v>
      </c>
      <c r="Q429">
        <f>IF(hotel_booking_cancellation[[#This Row],[is_canceled]], 0, 1)</f>
        <v>0</v>
      </c>
      <c r="R429" t="str">
        <f t="shared" si="6"/>
        <v>Other</v>
      </c>
    </row>
    <row r="430" spans="1:18" x14ac:dyDescent="0.25">
      <c r="A430" t="s">
        <v>457</v>
      </c>
      <c r="B430" t="s">
        <v>16</v>
      </c>
      <c r="C430" t="s">
        <v>35</v>
      </c>
      <c r="D430">
        <v>76</v>
      </c>
      <c r="E430" s="1">
        <v>45507</v>
      </c>
      <c r="F430">
        <v>13</v>
      </c>
      <c r="G430">
        <v>1</v>
      </c>
      <c r="H430">
        <v>0</v>
      </c>
      <c r="I430" t="s">
        <v>546</v>
      </c>
      <c r="J430" t="s">
        <v>18</v>
      </c>
      <c r="K430">
        <v>3</v>
      </c>
      <c r="L430">
        <v>2</v>
      </c>
      <c r="M430" t="s">
        <v>376</v>
      </c>
      <c r="N430">
        <v>645.15</v>
      </c>
      <c r="O430">
        <v>0</v>
      </c>
      <c r="P430" t="str">
        <f>IF(hotel_booking_cancellation[[#This Row],[is_canceled]],"CANCELLED","BOOKED")</f>
        <v>BOOKED</v>
      </c>
      <c r="Q430">
        <f>IF(hotel_booking_cancellation[[#This Row],[is_canceled]], 0, 1)</f>
        <v>1</v>
      </c>
      <c r="R430" t="str">
        <f t="shared" si="6"/>
        <v>Other</v>
      </c>
    </row>
    <row r="431" spans="1:18" x14ac:dyDescent="0.25">
      <c r="A431" t="s">
        <v>458</v>
      </c>
      <c r="B431" t="s">
        <v>16</v>
      </c>
      <c r="C431" t="s">
        <v>25</v>
      </c>
      <c r="D431">
        <v>48</v>
      </c>
      <c r="E431" s="1">
        <v>45445</v>
      </c>
      <c r="F431">
        <v>11</v>
      </c>
      <c r="G431">
        <v>4</v>
      </c>
      <c r="H431">
        <v>0</v>
      </c>
      <c r="I431" t="s">
        <v>546</v>
      </c>
      <c r="J431" t="s">
        <v>23</v>
      </c>
      <c r="K431">
        <v>1</v>
      </c>
      <c r="L431">
        <v>4</v>
      </c>
      <c r="M431" t="s">
        <v>376</v>
      </c>
      <c r="N431">
        <v>129.66999999999999</v>
      </c>
      <c r="O431">
        <v>1</v>
      </c>
      <c r="P431" t="str">
        <f>IF(hotel_booking_cancellation[[#This Row],[is_canceled]],"CANCELLED","BOOKED")</f>
        <v>CANCELLED</v>
      </c>
      <c r="Q431">
        <f>IF(hotel_booking_cancellation[[#This Row],[is_canceled]], 0, 1)</f>
        <v>0</v>
      </c>
      <c r="R431" t="str">
        <f t="shared" si="6"/>
        <v>Other</v>
      </c>
    </row>
    <row r="432" spans="1:18" x14ac:dyDescent="0.25">
      <c r="A432" t="s">
        <v>459</v>
      </c>
      <c r="B432" t="s">
        <v>16</v>
      </c>
      <c r="C432" t="s">
        <v>17</v>
      </c>
      <c r="D432">
        <v>209</v>
      </c>
      <c r="E432" s="1">
        <v>45449</v>
      </c>
      <c r="F432">
        <v>9</v>
      </c>
      <c r="G432">
        <v>4</v>
      </c>
      <c r="H432">
        <v>0</v>
      </c>
      <c r="I432" t="s">
        <v>548</v>
      </c>
      <c r="J432" t="s">
        <v>23</v>
      </c>
      <c r="K432">
        <v>3</v>
      </c>
      <c r="L432">
        <v>3</v>
      </c>
      <c r="M432" t="s">
        <v>376</v>
      </c>
      <c r="N432">
        <v>659.92</v>
      </c>
      <c r="O432">
        <v>0</v>
      </c>
      <c r="P432" t="str">
        <f>IF(hotel_booking_cancellation[[#This Row],[is_canceled]],"CANCELLED","BOOKED")</f>
        <v>BOOKED</v>
      </c>
      <c r="Q432">
        <f>IF(hotel_booking_cancellation[[#This Row],[is_canceled]], 0, 1)</f>
        <v>1</v>
      </c>
      <c r="R432" t="str">
        <f t="shared" si="6"/>
        <v>Other</v>
      </c>
    </row>
    <row r="433" spans="1:18" x14ac:dyDescent="0.25">
      <c r="A433" t="s">
        <v>460</v>
      </c>
      <c r="B433" t="s">
        <v>16</v>
      </c>
      <c r="C433" t="s">
        <v>17</v>
      </c>
      <c r="D433">
        <v>293</v>
      </c>
      <c r="E433" s="1">
        <v>45309</v>
      </c>
      <c r="F433">
        <v>14</v>
      </c>
      <c r="G433">
        <v>1</v>
      </c>
      <c r="H433">
        <v>1</v>
      </c>
      <c r="I433" t="s">
        <v>546</v>
      </c>
      <c r="J433" t="s">
        <v>18</v>
      </c>
      <c r="K433">
        <v>0</v>
      </c>
      <c r="L433">
        <v>1</v>
      </c>
      <c r="M433" t="s">
        <v>376</v>
      </c>
      <c r="N433">
        <v>753.87</v>
      </c>
      <c r="O433">
        <v>1</v>
      </c>
      <c r="P433" t="str">
        <f>IF(hotel_booking_cancellation[[#This Row],[is_canceled]],"CANCELLED","BOOKED")</f>
        <v>CANCELLED</v>
      </c>
      <c r="Q433">
        <f>IF(hotel_booking_cancellation[[#This Row],[is_canceled]], 0, 1)</f>
        <v>0</v>
      </c>
      <c r="R433" t="str">
        <f t="shared" si="6"/>
        <v>Other</v>
      </c>
    </row>
    <row r="434" spans="1:18" x14ac:dyDescent="0.25">
      <c r="A434" t="s">
        <v>461</v>
      </c>
      <c r="B434" t="s">
        <v>21</v>
      </c>
      <c r="C434" t="s">
        <v>35</v>
      </c>
      <c r="D434">
        <v>303</v>
      </c>
      <c r="E434" s="1">
        <v>45539</v>
      </c>
      <c r="F434">
        <v>12</v>
      </c>
      <c r="G434">
        <v>2</v>
      </c>
      <c r="H434">
        <v>2</v>
      </c>
      <c r="I434" t="s">
        <v>546</v>
      </c>
      <c r="J434" t="s">
        <v>23</v>
      </c>
      <c r="K434">
        <v>0</v>
      </c>
      <c r="L434">
        <v>3</v>
      </c>
      <c r="M434" t="s">
        <v>376</v>
      </c>
      <c r="N434">
        <v>479.23</v>
      </c>
      <c r="O434">
        <v>0</v>
      </c>
      <c r="P434" t="str">
        <f>IF(hotel_booking_cancellation[[#This Row],[is_canceled]],"CANCELLED","BOOKED")</f>
        <v>BOOKED</v>
      </c>
      <c r="Q434">
        <f>IF(hotel_booking_cancellation[[#This Row],[is_canceled]], 0, 1)</f>
        <v>1</v>
      </c>
      <c r="R434" t="str">
        <f t="shared" si="6"/>
        <v>Online Travel Agent (OTA)</v>
      </c>
    </row>
    <row r="435" spans="1:18" x14ac:dyDescent="0.25">
      <c r="A435" t="s">
        <v>462</v>
      </c>
      <c r="B435" t="s">
        <v>16</v>
      </c>
      <c r="C435" t="s">
        <v>22</v>
      </c>
      <c r="D435">
        <v>286</v>
      </c>
      <c r="E435" s="1">
        <v>45335</v>
      </c>
      <c r="F435">
        <v>7</v>
      </c>
      <c r="G435">
        <v>3</v>
      </c>
      <c r="H435">
        <v>0</v>
      </c>
      <c r="I435" t="s">
        <v>547</v>
      </c>
      <c r="J435" t="s">
        <v>31</v>
      </c>
      <c r="K435">
        <v>3</v>
      </c>
      <c r="L435">
        <v>2</v>
      </c>
      <c r="M435" t="s">
        <v>376</v>
      </c>
      <c r="N435">
        <v>262.83</v>
      </c>
      <c r="O435">
        <v>0</v>
      </c>
      <c r="P435" t="str">
        <f>IF(hotel_booking_cancellation[[#This Row],[is_canceled]],"CANCELLED","BOOKED")</f>
        <v>BOOKED</v>
      </c>
      <c r="Q435">
        <f>IF(hotel_booking_cancellation[[#This Row],[is_canceled]], 0, 1)</f>
        <v>1</v>
      </c>
      <c r="R435" t="str">
        <f t="shared" si="6"/>
        <v>Corporate</v>
      </c>
    </row>
    <row r="436" spans="1:18" x14ac:dyDescent="0.25">
      <c r="A436" t="s">
        <v>463</v>
      </c>
      <c r="B436" t="s">
        <v>16</v>
      </c>
      <c r="C436" t="s">
        <v>17</v>
      </c>
      <c r="D436">
        <v>139</v>
      </c>
      <c r="E436" s="1">
        <v>45425</v>
      </c>
      <c r="F436">
        <v>13</v>
      </c>
      <c r="G436">
        <v>1</v>
      </c>
      <c r="H436">
        <v>2</v>
      </c>
      <c r="I436" t="s">
        <v>546</v>
      </c>
      <c r="J436" t="s">
        <v>18</v>
      </c>
      <c r="K436">
        <v>2</v>
      </c>
      <c r="L436">
        <v>4</v>
      </c>
      <c r="M436" t="s">
        <v>376</v>
      </c>
      <c r="N436">
        <v>234.25</v>
      </c>
      <c r="O436">
        <v>0</v>
      </c>
      <c r="P436" t="str">
        <f>IF(hotel_booking_cancellation[[#This Row],[is_canceled]],"CANCELLED","BOOKED")</f>
        <v>BOOKED</v>
      </c>
      <c r="Q436">
        <f>IF(hotel_booking_cancellation[[#This Row],[is_canceled]], 0, 1)</f>
        <v>1</v>
      </c>
      <c r="R436" t="str">
        <f t="shared" si="6"/>
        <v>Other</v>
      </c>
    </row>
    <row r="437" spans="1:18" x14ac:dyDescent="0.25">
      <c r="A437" t="s">
        <v>464</v>
      </c>
      <c r="B437" t="s">
        <v>21</v>
      </c>
      <c r="C437" t="s">
        <v>22</v>
      </c>
      <c r="D437">
        <v>333</v>
      </c>
      <c r="E437" s="1">
        <v>45393</v>
      </c>
      <c r="F437">
        <v>1</v>
      </c>
      <c r="G437">
        <v>2</v>
      </c>
      <c r="H437">
        <v>3</v>
      </c>
      <c r="I437" t="s">
        <v>546</v>
      </c>
      <c r="J437" t="s">
        <v>23</v>
      </c>
      <c r="K437">
        <v>0</v>
      </c>
      <c r="L437">
        <v>5</v>
      </c>
      <c r="M437" t="s">
        <v>376</v>
      </c>
      <c r="N437">
        <v>277.37</v>
      </c>
      <c r="O437">
        <v>0</v>
      </c>
      <c r="P437" t="str">
        <f>IF(hotel_booking_cancellation[[#This Row],[is_canceled]],"CANCELLED","BOOKED")</f>
        <v>BOOKED</v>
      </c>
      <c r="Q437">
        <f>IF(hotel_booking_cancellation[[#This Row],[is_canceled]], 0, 1)</f>
        <v>1</v>
      </c>
      <c r="R437" t="str">
        <f t="shared" si="6"/>
        <v>Corporate</v>
      </c>
    </row>
    <row r="438" spans="1:18" x14ac:dyDescent="0.25">
      <c r="A438" t="s">
        <v>465</v>
      </c>
      <c r="B438" t="s">
        <v>16</v>
      </c>
      <c r="C438" t="s">
        <v>17</v>
      </c>
      <c r="D438">
        <v>120</v>
      </c>
      <c r="E438" s="1">
        <v>45539</v>
      </c>
      <c r="F438">
        <v>3</v>
      </c>
      <c r="G438">
        <v>3</v>
      </c>
      <c r="H438">
        <v>0</v>
      </c>
      <c r="I438" t="s">
        <v>546</v>
      </c>
      <c r="J438" t="s">
        <v>18</v>
      </c>
      <c r="K438">
        <v>1</v>
      </c>
      <c r="L438">
        <v>0</v>
      </c>
      <c r="M438" t="s">
        <v>376</v>
      </c>
      <c r="N438">
        <v>487.23</v>
      </c>
      <c r="O438">
        <v>1</v>
      </c>
      <c r="P438" t="str">
        <f>IF(hotel_booking_cancellation[[#This Row],[is_canceled]],"CANCELLED","BOOKED")</f>
        <v>CANCELLED</v>
      </c>
      <c r="Q438">
        <f>IF(hotel_booking_cancellation[[#This Row],[is_canceled]], 0, 1)</f>
        <v>0</v>
      </c>
      <c r="R438" t="str">
        <f t="shared" si="6"/>
        <v>Other</v>
      </c>
    </row>
    <row r="439" spans="1:18" x14ac:dyDescent="0.25">
      <c r="A439" t="s">
        <v>466</v>
      </c>
      <c r="B439" t="s">
        <v>21</v>
      </c>
      <c r="C439" t="s">
        <v>17</v>
      </c>
      <c r="D439">
        <v>161</v>
      </c>
      <c r="E439" s="1">
        <v>45358</v>
      </c>
      <c r="F439">
        <v>2</v>
      </c>
      <c r="G439">
        <v>3</v>
      </c>
      <c r="H439">
        <v>0</v>
      </c>
      <c r="I439" t="s">
        <v>547</v>
      </c>
      <c r="J439" t="s">
        <v>23</v>
      </c>
      <c r="K439">
        <v>1</v>
      </c>
      <c r="L439">
        <v>5</v>
      </c>
      <c r="M439" t="s">
        <v>376</v>
      </c>
      <c r="N439">
        <v>972.3</v>
      </c>
      <c r="O439">
        <v>1</v>
      </c>
      <c r="P439" t="str">
        <f>IF(hotel_booking_cancellation[[#This Row],[is_canceled]],"CANCELLED","BOOKED")</f>
        <v>CANCELLED</v>
      </c>
      <c r="Q439">
        <f>IF(hotel_booking_cancellation[[#This Row],[is_canceled]], 0, 1)</f>
        <v>0</v>
      </c>
      <c r="R439" t="str">
        <f t="shared" si="6"/>
        <v>Other</v>
      </c>
    </row>
    <row r="440" spans="1:18" x14ac:dyDescent="0.25">
      <c r="A440" t="s">
        <v>467</v>
      </c>
      <c r="B440" t="s">
        <v>21</v>
      </c>
      <c r="C440" t="s">
        <v>22</v>
      </c>
      <c r="D440">
        <v>280</v>
      </c>
      <c r="E440" s="1">
        <v>45462</v>
      </c>
      <c r="F440">
        <v>14</v>
      </c>
      <c r="G440">
        <v>4</v>
      </c>
      <c r="H440">
        <v>2</v>
      </c>
      <c r="I440" t="s">
        <v>548</v>
      </c>
      <c r="J440" t="s">
        <v>31</v>
      </c>
      <c r="K440">
        <v>1</v>
      </c>
      <c r="L440">
        <v>4</v>
      </c>
      <c r="M440" t="s">
        <v>376</v>
      </c>
      <c r="N440">
        <v>695.2</v>
      </c>
      <c r="O440">
        <v>0</v>
      </c>
      <c r="P440" t="str">
        <f>IF(hotel_booking_cancellation[[#This Row],[is_canceled]],"CANCELLED","BOOKED")</f>
        <v>BOOKED</v>
      </c>
      <c r="Q440">
        <f>IF(hotel_booking_cancellation[[#This Row],[is_canceled]], 0, 1)</f>
        <v>1</v>
      </c>
      <c r="R440" t="str">
        <f t="shared" si="6"/>
        <v>Corporate</v>
      </c>
    </row>
    <row r="441" spans="1:18" x14ac:dyDescent="0.25">
      <c r="A441" t="s">
        <v>468</v>
      </c>
      <c r="B441" t="s">
        <v>21</v>
      </c>
      <c r="C441" t="s">
        <v>22</v>
      </c>
      <c r="D441">
        <v>165</v>
      </c>
      <c r="E441" s="1">
        <v>45485</v>
      </c>
      <c r="F441">
        <v>10</v>
      </c>
      <c r="G441">
        <v>2</v>
      </c>
      <c r="H441">
        <v>1</v>
      </c>
      <c r="I441" t="s">
        <v>548</v>
      </c>
      <c r="J441" t="s">
        <v>31</v>
      </c>
      <c r="K441">
        <v>1</v>
      </c>
      <c r="L441">
        <v>4</v>
      </c>
      <c r="M441" t="s">
        <v>376</v>
      </c>
      <c r="N441">
        <v>335.06</v>
      </c>
      <c r="O441">
        <v>1</v>
      </c>
      <c r="P441" t="str">
        <f>IF(hotel_booking_cancellation[[#This Row],[is_canceled]],"CANCELLED","BOOKED")</f>
        <v>CANCELLED</v>
      </c>
      <c r="Q441">
        <f>IF(hotel_booking_cancellation[[#This Row],[is_canceled]], 0, 1)</f>
        <v>0</v>
      </c>
      <c r="R441" t="str">
        <f t="shared" si="6"/>
        <v>Corporate</v>
      </c>
    </row>
    <row r="442" spans="1:18" x14ac:dyDescent="0.25">
      <c r="A442" t="s">
        <v>469</v>
      </c>
      <c r="B442" t="s">
        <v>16</v>
      </c>
      <c r="C442" t="s">
        <v>35</v>
      </c>
      <c r="D442">
        <v>100</v>
      </c>
      <c r="E442" s="1">
        <v>45374</v>
      </c>
      <c r="F442">
        <v>12</v>
      </c>
      <c r="G442">
        <v>1</v>
      </c>
      <c r="H442">
        <v>0</v>
      </c>
      <c r="I442" t="s">
        <v>545</v>
      </c>
      <c r="J442" t="s">
        <v>18</v>
      </c>
      <c r="K442">
        <v>1</v>
      </c>
      <c r="L442">
        <v>4</v>
      </c>
      <c r="M442" t="s">
        <v>376</v>
      </c>
      <c r="N442">
        <v>193.01</v>
      </c>
      <c r="O442">
        <v>1</v>
      </c>
      <c r="P442" t="str">
        <f>IF(hotel_booking_cancellation[[#This Row],[is_canceled]],"CANCELLED","BOOKED")</f>
        <v>CANCELLED</v>
      </c>
      <c r="Q442">
        <f>IF(hotel_booking_cancellation[[#This Row],[is_canceled]], 0, 1)</f>
        <v>0</v>
      </c>
      <c r="R442" t="str">
        <f t="shared" si="6"/>
        <v>Other</v>
      </c>
    </row>
    <row r="443" spans="1:18" x14ac:dyDescent="0.25">
      <c r="A443" t="s">
        <v>470</v>
      </c>
      <c r="B443" t="s">
        <v>16</v>
      </c>
      <c r="C443" t="s">
        <v>25</v>
      </c>
      <c r="D443">
        <v>325</v>
      </c>
      <c r="E443" s="1">
        <v>45628</v>
      </c>
      <c r="F443">
        <v>11</v>
      </c>
      <c r="G443">
        <v>3</v>
      </c>
      <c r="H443">
        <v>1</v>
      </c>
      <c r="I443" t="s">
        <v>547</v>
      </c>
      <c r="J443" t="s">
        <v>29</v>
      </c>
      <c r="K443">
        <v>2</v>
      </c>
      <c r="L443">
        <v>5</v>
      </c>
      <c r="M443" t="s">
        <v>376</v>
      </c>
      <c r="N443">
        <v>66.400000000000006</v>
      </c>
      <c r="O443">
        <v>1</v>
      </c>
      <c r="P443" t="str">
        <f>IF(hotel_booking_cancellation[[#This Row],[is_canceled]],"CANCELLED","BOOKED")</f>
        <v>CANCELLED</v>
      </c>
      <c r="Q443">
        <f>IF(hotel_booking_cancellation[[#This Row],[is_canceled]], 0, 1)</f>
        <v>0</v>
      </c>
      <c r="R443" t="str">
        <f t="shared" si="6"/>
        <v>Other</v>
      </c>
    </row>
    <row r="444" spans="1:18" x14ac:dyDescent="0.25">
      <c r="A444" t="s">
        <v>471</v>
      </c>
      <c r="B444" t="s">
        <v>21</v>
      </c>
      <c r="C444" t="s">
        <v>17</v>
      </c>
      <c r="D444">
        <v>149</v>
      </c>
      <c r="E444" s="1">
        <v>45346</v>
      </c>
      <c r="F444">
        <v>13</v>
      </c>
      <c r="G444">
        <v>2</v>
      </c>
      <c r="H444">
        <v>1</v>
      </c>
      <c r="I444" t="s">
        <v>548</v>
      </c>
      <c r="J444" t="s">
        <v>18</v>
      </c>
      <c r="K444">
        <v>3</v>
      </c>
      <c r="L444">
        <v>5</v>
      </c>
      <c r="M444" t="s">
        <v>376</v>
      </c>
      <c r="N444">
        <v>449.67</v>
      </c>
      <c r="O444">
        <v>0</v>
      </c>
      <c r="P444" t="str">
        <f>IF(hotel_booking_cancellation[[#This Row],[is_canceled]],"CANCELLED","BOOKED")</f>
        <v>BOOKED</v>
      </c>
      <c r="Q444">
        <f>IF(hotel_booking_cancellation[[#This Row],[is_canceled]], 0, 1)</f>
        <v>1</v>
      </c>
      <c r="R444" t="str">
        <f t="shared" si="6"/>
        <v>Other</v>
      </c>
    </row>
    <row r="445" spans="1:18" x14ac:dyDescent="0.25">
      <c r="A445" t="s">
        <v>472</v>
      </c>
      <c r="B445" t="s">
        <v>21</v>
      </c>
      <c r="C445" t="s">
        <v>22</v>
      </c>
      <c r="D445">
        <v>212</v>
      </c>
      <c r="E445" s="1">
        <v>45458</v>
      </c>
      <c r="F445">
        <v>2</v>
      </c>
      <c r="G445">
        <v>2</v>
      </c>
      <c r="H445">
        <v>3</v>
      </c>
      <c r="I445" t="s">
        <v>547</v>
      </c>
      <c r="J445" t="s">
        <v>31</v>
      </c>
      <c r="K445">
        <v>2</v>
      </c>
      <c r="L445">
        <v>5</v>
      </c>
      <c r="M445" t="s">
        <v>376</v>
      </c>
      <c r="N445">
        <v>439.09</v>
      </c>
      <c r="O445">
        <v>0</v>
      </c>
      <c r="P445" t="str">
        <f>IF(hotel_booking_cancellation[[#This Row],[is_canceled]],"CANCELLED","BOOKED")</f>
        <v>BOOKED</v>
      </c>
      <c r="Q445">
        <f>IF(hotel_booking_cancellation[[#This Row],[is_canceled]], 0, 1)</f>
        <v>1</v>
      </c>
      <c r="R445" t="str">
        <f t="shared" si="6"/>
        <v>Corporate</v>
      </c>
    </row>
    <row r="446" spans="1:18" x14ac:dyDescent="0.25">
      <c r="A446" t="s">
        <v>473</v>
      </c>
      <c r="B446" t="s">
        <v>21</v>
      </c>
      <c r="C446" t="s">
        <v>17</v>
      </c>
      <c r="D446">
        <v>20</v>
      </c>
      <c r="E446" s="1">
        <v>45414</v>
      </c>
      <c r="F446">
        <v>6</v>
      </c>
      <c r="G446">
        <v>4</v>
      </c>
      <c r="H446">
        <v>0</v>
      </c>
      <c r="I446" t="s">
        <v>548</v>
      </c>
      <c r="J446" t="s">
        <v>18</v>
      </c>
      <c r="K446">
        <v>1</v>
      </c>
      <c r="L446">
        <v>4</v>
      </c>
      <c r="M446" t="s">
        <v>376</v>
      </c>
      <c r="N446">
        <v>236.62</v>
      </c>
      <c r="O446">
        <v>1</v>
      </c>
      <c r="P446" t="str">
        <f>IF(hotel_booking_cancellation[[#This Row],[is_canceled]],"CANCELLED","BOOKED")</f>
        <v>CANCELLED</v>
      </c>
      <c r="Q446">
        <f>IF(hotel_booking_cancellation[[#This Row],[is_canceled]], 0, 1)</f>
        <v>0</v>
      </c>
      <c r="R446" t="str">
        <f t="shared" si="6"/>
        <v>Group Booking</v>
      </c>
    </row>
    <row r="447" spans="1:18" x14ac:dyDescent="0.25">
      <c r="A447" t="s">
        <v>474</v>
      </c>
      <c r="B447" t="s">
        <v>16</v>
      </c>
      <c r="C447" t="s">
        <v>22</v>
      </c>
      <c r="D447">
        <v>181</v>
      </c>
      <c r="E447" s="1">
        <v>45553</v>
      </c>
      <c r="F447">
        <v>9</v>
      </c>
      <c r="G447">
        <v>1</v>
      </c>
      <c r="H447">
        <v>1</v>
      </c>
      <c r="I447" t="s">
        <v>547</v>
      </c>
      <c r="J447" t="s">
        <v>31</v>
      </c>
      <c r="K447">
        <v>3</v>
      </c>
      <c r="L447">
        <v>5</v>
      </c>
      <c r="M447" t="s">
        <v>376</v>
      </c>
      <c r="N447">
        <v>630.47</v>
      </c>
      <c r="O447">
        <v>1</v>
      </c>
      <c r="P447" t="str">
        <f>IF(hotel_booking_cancellation[[#This Row],[is_canceled]],"CANCELLED","BOOKED")</f>
        <v>CANCELLED</v>
      </c>
      <c r="Q447">
        <f>IF(hotel_booking_cancellation[[#This Row],[is_canceled]], 0, 1)</f>
        <v>0</v>
      </c>
      <c r="R447" t="str">
        <f t="shared" si="6"/>
        <v>Corporate</v>
      </c>
    </row>
    <row r="448" spans="1:18" x14ac:dyDescent="0.25">
      <c r="A448" t="s">
        <v>475</v>
      </c>
      <c r="B448" t="s">
        <v>21</v>
      </c>
      <c r="C448" t="s">
        <v>35</v>
      </c>
      <c r="D448">
        <v>108</v>
      </c>
      <c r="E448" s="1">
        <v>45494</v>
      </c>
      <c r="F448">
        <v>1</v>
      </c>
      <c r="G448">
        <v>4</v>
      </c>
      <c r="H448">
        <v>2</v>
      </c>
      <c r="I448" t="s">
        <v>545</v>
      </c>
      <c r="J448" t="s">
        <v>31</v>
      </c>
      <c r="K448">
        <v>2</v>
      </c>
      <c r="L448">
        <v>1</v>
      </c>
      <c r="M448" t="s">
        <v>376</v>
      </c>
      <c r="N448">
        <v>846.2</v>
      </c>
      <c r="O448">
        <v>1</v>
      </c>
      <c r="P448" t="str">
        <f>IF(hotel_booking_cancellation[[#This Row],[is_canceled]],"CANCELLED","BOOKED")</f>
        <v>CANCELLED</v>
      </c>
      <c r="Q448">
        <f>IF(hotel_booking_cancellation[[#This Row],[is_canceled]], 0, 1)</f>
        <v>0</v>
      </c>
      <c r="R448" t="str">
        <f t="shared" si="6"/>
        <v>Online Travel Agent (OTA)</v>
      </c>
    </row>
    <row r="449" spans="1:18" x14ac:dyDescent="0.25">
      <c r="A449" t="s">
        <v>476</v>
      </c>
      <c r="B449" t="s">
        <v>21</v>
      </c>
      <c r="C449" t="s">
        <v>22</v>
      </c>
      <c r="D449">
        <v>289</v>
      </c>
      <c r="E449" s="1">
        <v>45512</v>
      </c>
      <c r="F449">
        <v>1</v>
      </c>
      <c r="G449">
        <v>2</v>
      </c>
      <c r="H449">
        <v>2</v>
      </c>
      <c r="I449" t="s">
        <v>545</v>
      </c>
      <c r="J449" t="s">
        <v>18</v>
      </c>
      <c r="K449">
        <v>3</v>
      </c>
      <c r="L449">
        <v>3</v>
      </c>
      <c r="M449" t="s">
        <v>376</v>
      </c>
      <c r="N449">
        <v>611.9</v>
      </c>
      <c r="O449">
        <v>1</v>
      </c>
      <c r="P449" t="str">
        <f>IF(hotel_booking_cancellation[[#This Row],[is_canceled]],"CANCELLED","BOOKED")</f>
        <v>CANCELLED</v>
      </c>
      <c r="Q449">
        <f>IF(hotel_booking_cancellation[[#This Row],[is_canceled]], 0, 1)</f>
        <v>0</v>
      </c>
      <c r="R449" t="str">
        <f t="shared" si="6"/>
        <v>Corporate</v>
      </c>
    </row>
    <row r="450" spans="1:18" x14ac:dyDescent="0.25">
      <c r="A450" t="s">
        <v>477</v>
      </c>
      <c r="B450" t="s">
        <v>21</v>
      </c>
      <c r="C450" t="s">
        <v>17</v>
      </c>
      <c r="D450">
        <v>324</v>
      </c>
      <c r="E450" s="1">
        <v>45453</v>
      </c>
      <c r="F450">
        <v>8</v>
      </c>
      <c r="G450">
        <v>4</v>
      </c>
      <c r="H450">
        <v>0</v>
      </c>
      <c r="I450" t="s">
        <v>546</v>
      </c>
      <c r="J450" t="s">
        <v>27</v>
      </c>
      <c r="K450">
        <v>1</v>
      </c>
      <c r="L450">
        <v>1</v>
      </c>
      <c r="M450" t="s">
        <v>376</v>
      </c>
      <c r="N450">
        <v>424.78</v>
      </c>
      <c r="O450">
        <v>0</v>
      </c>
      <c r="P450" t="str">
        <f>IF(hotel_booking_cancellation[[#This Row],[is_canceled]],"CANCELLED","BOOKED")</f>
        <v>BOOKED</v>
      </c>
      <c r="Q450">
        <f>IF(hotel_booking_cancellation[[#This Row],[is_canceled]], 0, 1)</f>
        <v>1</v>
      </c>
      <c r="R450" t="str">
        <f t="shared" ref="R450:R501" si="7">IF(AND(D450&gt;100, C450="Transient"), "Online Travel Agent (OTA)",
   IF(AND(D450&gt;100, C450="Contract"), "Corporate",
   IF(AND(D450&lt;=100, C450="Group"), "Group Booking",
   IF(AND(D450&lt;=50, C450="Transient"), "Direct Booking",
   "Other"))))</f>
        <v>Other</v>
      </c>
    </row>
    <row r="451" spans="1:18" x14ac:dyDescent="0.25">
      <c r="A451" t="s">
        <v>478</v>
      </c>
      <c r="B451" t="s">
        <v>21</v>
      </c>
      <c r="C451" t="s">
        <v>17</v>
      </c>
      <c r="D451">
        <v>182</v>
      </c>
      <c r="E451" s="1">
        <v>45559</v>
      </c>
      <c r="F451">
        <v>11</v>
      </c>
      <c r="G451">
        <v>1</v>
      </c>
      <c r="H451">
        <v>2</v>
      </c>
      <c r="I451" t="s">
        <v>546</v>
      </c>
      <c r="J451" t="s">
        <v>31</v>
      </c>
      <c r="K451">
        <v>0</v>
      </c>
      <c r="L451">
        <v>0</v>
      </c>
      <c r="M451" t="s">
        <v>376</v>
      </c>
      <c r="N451">
        <v>199.34</v>
      </c>
      <c r="O451">
        <v>0</v>
      </c>
      <c r="P451" t="str">
        <f>IF(hotel_booking_cancellation[[#This Row],[is_canceled]],"CANCELLED","BOOKED")</f>
        <v>BOOKED</v>
      </c>
      <c r="Q451">
        <f>IF(hotel_booking_cancellation[[#This Row],[is_canceled]], 0, 1)</f>
        <v>1</v>
      </c>
      <c r="R451" t="str">
        <f t="shared" si="7"/>
        <v>Other</v>
      </c>
    </row>
    <row r="452" spans="1:18" x14ac:dyDescent="0.25">
      <c r="A452" t="s">
        <v>479</v>
      </c>
      <c r="B452" t="s">
        <v>21</v>
      </c>
      <c r="C452" t="s">
        <v>17</v>
      </c>
      <c r="D452">
        <v>189</v>
      </c>
      <c r="E452" s="1">
        <v>45608</v>
      </c>
      <c r="F452">
        <v>13</v>
      </c>
      <c r="G452">
        <v>4</v>
      </c>
      <c r="H452">
        <v>1</v>
      </c>
      <c r="I452" t="s">
        <v>546</v>
      </c>
      <c r="J452" t="s">
        <v>18</v>
      </c>
      <c r="K452">
        <v>3</v>
      </c>
      <c r="L452">
        <v>4</v>
      </c>
      <c r="M452" t="s">
        <v>376</v>
      </c>
      <c r="N452">
        <v>86.72</v>
      </c>
      <c r="O452">
        <v>0</v>
      </c>
      <c r="P452" t="str">
        <f>IF(hotel_booking_cancellation[[#This Row],[is_canceled]],"CANCELLED","BOOKED")</f>
        <v>BOOKED</v>
      </c>
      <c r="Q452">
        <f>IF(hotel_booking_cancellation[[#This Row],[is_canceled]], 0, 1)</f>
        <v>1</v>
      </c>
      <c r="R452" t="str">
        <f t="shared" si="7"/>
        <v>Other</v>
      </c>
    </row>
    <row r="453" spans="1:18" x14ac:dyDescent="0.25">
      <c r="A453" t="s">
        <v>480</v>
      </c>
      <c r="B453" t="s">
        <v>16</v>
      </c>
      <c r="C453" t="s">
        <v>25</v>
      </c>
      <c r="D453">
        <v>25</v>
      </c>
      <c r="E453" s="1">
        <v>45431</v>
      </c>
      <c r="F453">
        <v>4</v>
      </c>
      <c r="G453">
        <v>4</v>
      </c>
      <c r="H453">
        <v>1</v>
      </c>
      <c r="I453" t="s">
        <v>547</v>
      </c>
      <c r="J453" t="s">
        <v>18</v>
      </c>
      <c r="K453">
        <v>3</v>
      </c>
      <c r="L453">
        <v>4</v>
      </c>
      <c r="M453" t="s">
        <v>376</v>
      </c>
      <c r="N453">
        <v>710.41</v>
      </c>
      <c r="O453">
        <v>1</v>
      </c>
      <c r="P453" t="str">
        <f>IF(hotel_booking_cancellation[[#This Row],[is_canceled]],"CANCELLED","BOOKED")</f>
        <v>CANCELLED</v>
      </c>
      <c r="Q453">
        <f>IF(hotel_booking_cancellation[[#This Row],[is_canceled]], 0, 1)</f>
        <v>0</v>
      </c>
      <c r="R453" t="str">
        <f t="shared" si="7"/>
        <v>Other</v>
      </c>
    </row>
    <row r="454" spans="1:18" x14ac:dyDescent="0.25">
      <c r="A454" t="s">
        <v>481</v>
      </c>
      <c r="B454" t="s">
        <v>16</v>
      </c>
      <c r="C454" t="s">
        <v>35</v>
      </c>
      <c r="D454">
        <v>232</v>
      </c>
      <c r="E454" s="1">
        <v>45339</v>
      </c>
      <c r="F454">
        <v>9</v>
      </c>
      <c r="G454">
        <v>3</v>
      </c>
      <c r="H454">
        <v>3</v>
      </c>
      <c r="I454" t="s">
        <v>547</v>
      </c>
      <c r="J454" t="s">
        <v>18</v>
      </c>
      <c r="K454">
        <v>0</v>
      </c>
      <c r="L454">
        <v>3</v>
      </c>
      <c r="M454" t="s">
        <v>376</v>
      </c>
      <c r="N454">
        <v>332.56</v>
      </c>
      <c r="O454">
        <v>0</v>
      </c>
      <c r="P454" t="str">
        <f>IF(hotel_booking_cancellation[[#This Row],[is_canceled]],"CANCELLED","BOOKED")</f>
        <v>BOOKED</v>
      </c>
      <c r="Q454">
        <f>IF(hotel_booking_cancellation[[#This Row],[is_canceled]], 0, 1)</f>
        <v>1</v>
      </c>
      <c r="R454" t="str">
        <f t="shared" si="7"/>
        <v>Online Travel Agent (OTA)</v>
      </c>
    </row>
    <row r="455" spans="1:18" x14ac:dyDescent="0.25">
      <c r="A455" t="s">
        <v>482</v>
      </c>
      <c r="B455" t="s">
        <v>21</v>
      </c>
      <c r="C455" t="s">
        <v>22</v>
      </c>
      <c r="D455">
        <v>302</v>
      </c>
      <c r="E455" s="1">
        <v>45409</v>
      </c>
      <c r="F455">
        <v>13</v>
      </c>
      <c r="G455">
        <v>4</v>
      </c>
      <c r="H455">
        <v>0</v>
      </c>
      <c r="I455" t="s">
        <v>547</v>
      </c>
      <c r="J455" t="s">
        <v>23</v>
      </c>
      <c r="K455">
        <v>2</v>
      </c>
      <c r="L455">
        <v>1</v>
      </c>
      <c r="M455" t="s">
        <v>376</v>
      </c>
      <c r="N455">
        <v>795.47</v>
      </c>
      <c r="O455">
        <v>1</v>
      </c>
      <c r="P455" t="str">
        <f>IF(hotel_booking_cancellation[[#This Row],[is_canceled]],"CANCELLED","BOOKED")</f>
        <v>CANCELLED</v>
      </c>
      <c r="Q455">
        <f>IF(hotel_booking_cancellation[[#This Row],[is_canceled]], 0, 1)</f>
        <v>0</v>
      </c>
      <c r="R455" t="str">
        <f t="shared" si="7"/>
        <v>Corporate</v>
      </c>
    </row>
    <row r="456" spans="1:18" x14ac:dyDescent="0.25">
      <c r="A456" t="s">
        <v>483</v>
      </c>
      <c r="B456" t="s">
        <v>21</v>
      </c>
      <c r="C456" t="s">
        <v>25</v>
      </c>
      <c r="D456">
        <v>70</v>
      </c>
      <c r="E456" s="1">
        <v>45342</v>
      </c>
      <c r="F456">
        <v>1</v>
      </c>
      <c r="G456">
        <v>3</v>
      </c>
      <c r="H456">
        <v>2</v>
      </c>
      <c r="I456" t="s">
        <v>548</v>
      </c>
      <c r="J456" t="s">
        <v>31</v>
      </c>
      <c r="K456">
        <v>3</v>
      </c>
      <c r="L456">
        <v>2</v>
      </c>
      <c r="M456" t="s">
        <v>376</v>
      </c>
      <c r="N456">
        <v>711.91</v>
      </c>
      <c r="O456">
        <v>0</v>
      </c>
      <c r="P456" t="str">
        <f>IF(hotel_booking_cancellation[[#This Row],[is_canceled]],"CANCELLED","BOOKED")</f>
        <v>BOOKED</v>
      </c>
      <c r="Q456">
        <f>IF(hotel_booking_cancellation[[#This Row],[is_canceled]], 0, 1)</f>
        <v>1</v>
      </c>
      <c r="R456" t="str">
        <f t="shared" si="7"/>
        <v>Other</v>
      </c>
    </row>
    <row r="457" spans="1:18" x14ac:dyDescent="0.25">
      <c r="A457" t="s">
        <v>484</v>
      </c>
      <c r="B457" t="s">
        <v>16</v>
      </c>
      <c r="C457" t="s">
        <v>25</v>
      </c>
      <c r="D457">
        <v>1</v>
      </c>
      <c r="E457" s="1">
        <v>45323</v>
      </c>
      <c r="F457">
        <v>12</v>
      </c>
      <c r="G457">
        <v>1</v>
      </c>
      <c r="H457">
        <v>0</v>
      </c>
      <c r="I457" t="s">
        <v>546</v>
      </c>
      <c r="J457" t="s">
        <v>27</v>
      </c>
      <c r="K457">
        <v>2</v>
      </c>
      <c r="L457">
        <v>5</v>
      </c>
      <c r="M457" t="s">
        <v>376</v>
      </c>
      <c r="N457">
        <v>873.91</v>
      </c>
      <c r="O457">
        <v>1</v>
      </c>
      <c r="P457" t="str">
        <f>IF(hotel_booking_cancellation[[#This Row],[is_canceled]],"CANCELLED","BOOKED")</f>
        <v>CANCELLED</v>
      </c>
      <c r="Q457">
        <f>IF(hotel_booking_cancellation[[#This Row],[is_canceled]], 0, 1)</f>
        <v>0</v>
      </c>
      <c r="R457" t="str">
        <f t="shared" si="7"/>
        <v>Other</v>
      </c>
    </row>
    <row r="458" spans="1:18" x14ac:dyDescent="0.25">
      <c r="A458" t="s">
        <v>485</v>
      </c>
      <c r="B458" t="s">
        <v>21</v>
      </c>
      <c r="C458" t="s">
        <v>25</v>
      </c>
      <c r="D458">
        <v>42</v>
      </c>
      <c r="E458" s="1">
        <v>45612</v>
      </c>
      <c r="F458">
        <v>12</v>
      </c>
      <c r="G458">
        <v>2</v>
      </c>
      <c r="H458">
        <v>0</v>
      </c>
      <c r="I458" t="s">
        <v>546</v>
      </c>
      <c r="J458" t="s">
        <v>29</v>
      </c>
      <c r="K458">
        <v>1</v>
      </c>
      <c r="L458">
        <v>3</v>
      </c>
      <c r="M458" t="s">
        <v>376</v>
      </c>
      <c r="N458">
        <v>102.36</v>
      </c>
      <c r="O458">
        <v>0</v>
      </c>
      <c r="P458" t="str">
        <f>IF(hotel_booking_cancellation[[#This Row],[is_canceled]],"CANCELLED","BOOKED")</f>
        <v>BOOKED</v>
      </c>
      <c r="Q458">
        <f>IF(hotel_booking_cancellation[[#This Row],[is_canceled]], 0, 1)</f>
        <v>1</v>
      </c>
      <c r="R458" t="str">
        <f t="shared" si="7"/>
        <v>Other</v>
      </c>
    </row>
    <row r="459" spans="1:18" x14ac:dyDescent="0.25">
      <c r="A459" t="s">
        <v>486</v>
      </c>
      <c r="B459" t="s">
        <v>16</v>
      </c>
      <c r="C459" t="s">
        <v>17</v>
      </c>
      <c r="D459">
        <v>37</v>
      </c>
      <c r="E459" s="1">
        <v>45355</v>
      </c>
      <c r="F459">
        <v>8</v>
      </c>
      <c r="G459">
        <v>3</v>
      </c>
      <c r="H459">
        <v>3</v>
      </c>
      <c r="I459" t="s">
        <v>546</v>
      </c>
      <c r="J459" t="s">
        <v>18</v>
      </c>
      <c r="K459">
        <v>1</v>
      </c>
      <c r="L459">
        <v>1</v>
      </c>
      <c r="M459" t="s">
        <v>376</v>
      </c>
      <c r="N459">
        <v>71.55</v>
      </c>
      <c r="O459">
        <v>1</v>
      </c>
      <c r="P459" t="str">
        <f>IF(hotel_booking_cancellation[[#This Row],[is_canceled]],"CANCELLED","BOOKED")</f>
        <v>CANCELLED</v>
      </c>
      <c r="Q459">
        <f>IF(hotel_booking_cancellation[[#This Row],[is_canceled]], 0, 1)</f>
        <v>0</v>
      </c>
      <c r="R459" t="str">
        <f t="shared" si="7"/>
        <v>Group Booking</v>
      </c>
    </row>
    <row r="460" spans="1:18" x14ac:dyDescent="0.25">
      <c r="A460" t="s">
        <v>487</v>
      </c>
      <c r="B460" t="s">
        <v>21</v>
      </c>
      <c r="C460" t="s">
        <v>22</v>
      </c>
      <c r="D460">
        <v>264</v>
      </c>
      <c r="E460" s="1">
        <v>45352</v>
      </c>
      <c r="F460">
        <v>13</v>
      </c>
      <c r="G460">
        <v>4</v>
      </c>
      <c r="H460">
        <v>2</v>
      </c>
      <c r="I460" t="s">
        <v>547</v>
      </c>
      <c r="J460" t="s">
        <v>18</v>
      </c>
      <c r="K460">
        <v>1</v>
      </c>
      <c r="L460">
        <v>1</v>
      </c>
      <c r="M460" t="s">
        <v>376</v>
      </c>
      <c r="N460">
        <v>78.42</v>
      </c>
      <c r="O460">
        <v>1</v>
      </c>
      <c r="P460" t="str">
        <f>IF(hotel_booking_cancellation[[#This Row],[is_canceled]],"CANCELLED","BOOKED")</f>
        <v>CANCELLED</v>
      </c>
      <c r="Q460">
        <f>IF(hotel_booking_cancellation[[#This Row],[is_canceled]], 0, 1)</f>
        <v>0</v>
      </c>
      <c r="R460" t="str">
        <f t="shared" si="7"/>
        <v>Corporate</v>
      </c>
    </row>
    <row r="461" spans="1:18" x14ac:dyDescent="0.25">
      <c r="A461" t="s">
        <v>488</v>
      </c>
      <c r="B461" t="s">
        <v>16</v>
      </c>
      <c r="C461" t="s">
        <v>22</v>
      </c>
      <c r="D461">
        <v>320</v>
      </c>
      <c r="E461" s="1">
        <v>45488</v>
      </c>
      <c r="F461">
        <v>12</v>
      </c>
      <c r="G461">
        <v>1</v>
      </c>
      <c r="H461">
        <v>2</v>
      </c>
      <c r="I461" t="s">
        <v>547</v>
      </c>
      <c r="J461" t="s">
        <v>31</v>
      </c>
      <c r="K461">
        <v>1</v>
      </c>
      <c r="L461">
        <v>1</v>
      </c>
      <c r="M461" t="s">
        <v>376</v>
      </c>
      <c r="N461">
        <v>851.65</v>
      </c>
      <c r="O461">
        <v>1</v>
      </c>
      <c r="P461" t="str">
        <f>IF(hotel_booking_cancellation[[#This Row],[is_canceled]],"CANCELLED","BOOKED")</f>
        <v>CANCELLED</v>
      </c>
      <c r="Q461">
        <f>IF(hotel_booking_cancellation[[#This Row],[is_canceled]], 0, 1)</f>
        <v>0</v>
      </c>
      <c r="R461" t="str">
        <f t="shared" si="7"/>
        <v>Corporate</v>
      </c>
    </row>
    <row r="462" spans="1:18" x14ac:dyDescent="0.25">
      <c r="A462" t="s">
        <v>489</v>
      </c>
      <c r="B462" t="s">
        <v>21</v>
      </c>
      <c r="C462" t="s">
        <v>17</v>
      </c>
      <c r="D462">
        <v>123</v>
      </c>
      <c r="E462" s="1">
        <v>45303</v>
      </c>
      <c r="F462">
        <v>1</v>
      </c>
      <c r="G462">
        <v>3</v>
      </c>
      <c r="H462">
        <v>0</v>
      </c>
      <c r="I462" t="s">
        <v>546</v>
      </c>
      <c r="J462" t="s">
        <v>23</v>
      </c>
      <c r="K462">
        <v>2</v>
      </c>
      <c r="L462">
        <v>1</v>
      </c>
      <c r="M462" t="s">
        <v>376</v>
      </c>
      <c r="N462">
        <v>690.65</v>
      </c>
      <c r="O462">
        <v>0</v>
      </c>
      <c r="P462" t="str">
        <f>IF(hotel_booking_cancellation[[#This Row],[is_canceled]],"CANCELLED","BOOKED")</f>
        <v>BOOKED</v>
      </c>
      <c r="Q462">
        <f>IF(hotel_booking_cancellation[[#This Row],[is_canceled]], 0, 1)</f>
        <v>1</v>
      </c>
      <c r="R462" t="str">
        <f t="shared" si="7"/>
        <v>Other</v>
      </c>
    </row>
    <row r="463" spans="1:18" x14ac:dyDescent="0.25">
      <c r="A463" t="s">
        <v>490</v>
      </c>
      <c r="B463" t="s">
        <v>21</v>
      </c>
      <c r="C463" t="s">
        <v>17</v>
      </c>
      <c r="D463">
        <v>31</v>
      </c>
      <c r="E463" s="1">
        <v>45340</v>
      </c>
      <c r="F463">
        <v>6</v>
      </c>
      <c r="G463">
        <v>3</v>
      </c>
      <c r="H463">
        <v>3</v>
      </c>
      <c r="I463" t="s">
        <v>545</v>
      </c>
      <c r="J463" t="s">
        <v>31</v>
      </c>
      <c r="K463">
        <v>1</v>
      </c>
      <c r="L463">
        <v>3</v>
      </c>
      <c r="M463" t="s">
        <v>376</v>
      </c>
      <c r="N463">
        <v>692.16</v>
      </c>
      <c r="O463">
        <v>0</v>
      </c>
      <c r="P463" t="str">
        <f>IF(hotel_booking_cancellation[[#This Row],[is_canceled]],"CANCELLED","BOOKED")</f>
        <v>BOOKED</v>
      </c>
      <c r="Q463">
        <f>IF(hotel_booking_cancellation[[#This Row],[is_canceled]], 0, 1)</f>
        <v>1</v>
      </c>
      <c r="R463" t="str">
        <f t="shared" si="7"/>
        <v>Group Booking</v>
      </c>
    </row>
    <row r="464" spans="1:18" x14ac:dyDescent="0.25">
      <c r="A464" t="s">
        <v>491</v>
      </c>
      <c r="B464" t="s">
        <v>16</v>
      </c>
      <c r="C464" t="s">
        <v>25</v>
      </c>
      <c r="D464">
        <v>54</v>
      </c>
      <c r="E464" s="1">
        <v>45541</v>
      </c>
      <c r="F464">
        <v>13</v>
      </c>
      <c r="G464">
        <v>1</v>
      </c>
      <c r="H464">
        <v>2</v>
      </c>
      <c r="I464" t="s">
        <v>547</v>
      </c>
      <c r="J464" t="s">
        <v>29</v>
      </c>
      <c r="K464">
        <v>3</v>
      </c>
      <c r="L464">
        <v>0</v>
      </c>
      <c r="M464" t="s">
        <v>376</v>
      </c>
      <c r="N464">
        <v>225.15</v>
      </c>
      <c r="O464">
        <v>1</v>
      </c>
      <c r="P464" t="str">
        <f>IF(hotel_booking_cancellation[[#This Row],[is_canceled]],"CANCELLED","BOOKED")</f>
        <v>CANCELLED</v>
      </c>
      <c r="Q464">
        <f>IF(hotel_booking_cancellation[[#This Row],[is_canceled]], 0, 1)</f>
        <v>0</v>
      </c>
      <c r="R464" t="str">
        <f t="shared" si="7"/>
        <v>Other</v>
      </c>
    </row>
    <row r="465" spans="1:18" x14ac:dyDescent="0.25">
      <c r="A465" t="s">
        <v>492</v>
      </c>
      <c r="B465" t="s">
        <v>16</v>
      </c>
      <c r="C465" t="s">
        <v>17</v>
      </c>
      <c r="D465">
        <v>173</v>
      </c>
      <c r="E465" s="1">
        <v>45324</v>
      </c>
      <c r="F465">
        <v>14</v>
      </c>
      <c r="G465">
        <v>2</v>
      </c>
      <c r="H465">
        <v>2</v>
      </c>
      <c r="I465" t="s">
        <v>548</v>
      </c>
      <c r="J465" t="s">
        <v>27</v>
      </c>
      <c r="K465">
        <v>0</v>
      </c>
      <c r="L465">
        <v>2</v>
      </c>
      <c r="M465" t="s">
        <v>376</v>
      </c>
      <c r="N465">
        <v>647.02</v>
      </c>
      <c r="O465">
        <v>0</v>
      </c>
      <c r="P465" t="str">
        <f>IF(hotel_booking_cancellation[[#This Row],[is_canceled]],"CANCELLED","BOOKED")</f>
        <v>BOOKED</v>
      </c>
      <c r="Q465">
        <f>IF(hotel_booking_cancellation[[#This Row],[is_canceled]], 0, 1)</f>
        <v>1</v>
      </c>
      <c r="R465" t="str">
        <f t="shared" si="7"/>
        <v>Other</v>
      </c>
    </row>
    <row r="466" spans="1:18" x14ac:dyDescent="0.25">
      <c r="A466" t="s">
        <v>493</v>
      </c>
      <c r="B466" t="s">
        <v>16</v>
      </c>
      <c r="C466" t="s">
        <v>35</v>
      </c>
      <c r="D466">
        <v>103</v>
      </c>
      <c r="E466" s="1">
        <v>45513</v>
      </c>
      <c r="F466">
        <v>13</v>
      </c>
      <c r="G466">
        <v>4</v>
      </c>
      <c r="H466">
        <v>1</v>
      </c>
      <c r="I466" t="s">
        <v>546</v>
      </c>
      <c r="J466" t="s">
        <v>27</v>
      </c>
      <c r="K466">
        <v>1</v>
      </c>
      <c r="L466">
        <v>1</v>
      </c>
      <c r="M466" t="s">
        <v>376</v>
      </c>
      <c r="N466">
        <v>117.31</v>
      </c>
      <c r="O466">
        <v>1</v>
      </c>
      <c r="P466" t="str">
        <f>IF(hotel_booking_cancellation[[#This Row],[is_canceled]],"CANCELLED","BOOKED")</f>
        <v>CANCELLED</v>
      </c>
      <c r="Q466">
        <f>IF(hotel_booking_cancellation[[#This Row],[is_canceled]], 0, 1)</f>
        <v>0</v>
      </c>
      <c r="R466" t="str">
        <f t="shared" si="7"/>
        <v>Online Travel Agent (OTA)</v>
      </c>
    </row>
    <row r="467" spans="1:18" x14ac:dyDescent="0.25">
      <c r="A467" t="s">
        <v>494</v>
      </c>
      <c r="B467" t="s">
        <v>16</v>
      </c>
      <c r="C467" t="s">
        <v>22</v>
      </c>
      <c r="D467">
        <v>156</v>
      </c>
      <c r="E467" s="1">
        <v>45369</v>
      </c>
      <c r="F467">
        <v>9</v>
      </c>
      <c r="G467">
        <v>3</v>
      </c>
      <c r="H467">
        <v>3</v>
      </c>
      <c r="I467" t="s">
        <v>547</v>
      </c>
      <c r="J467" t="s">
        <v>23</v>
      </c>
      <c r="K467">
        <v>0</v>
      </c>
      <c r="L467">
        <v>2</v>
      </c>
      <c r="M467" t="s">
        <v>376</v>
      </c>
      <c r="N467">
        <v>625.28</v>
      </c>
      <c r="O467">
        <v>0</v>
      </c>
      <c r="P467" t="str">
        <f>IF(hotel_booking_cancellation[[#This Row],[is_canceled]],"CANCELLED","BOOKED")</f>
        <v>BOOKED</v>
      </c>
      <c r="Q467">
        <f>IF(hotel_booking_cancellation[[#This Row],[is_canceled]], 0, 1)</f>
        <v>1</v>
      </c>
      <c r="R467" t="str">
        <f t="shared" si="7"/>
        <v>Corporate</v>
      </c>
    </row>
    <row r="468" spans="1:18" x14ac:dyDescent="0.25">
      <c r="A468" t="s">
        <v>495</v>
      </c>
      <c r="B468" t="s">
        <v>16</v>
      </c>
      <c r="C468" t="s">
        <v>22</v>
      </c>
      <c r="D468">
        <v>176</v>
      </c>
      <c r="E468" s="1">
        <v>45552</v>
      </c>
      <c r="F468">
        <v>9</v>
      </c>
      <c r="G468">
        <v>1</v>
      </c>
      <c r="H468">
        <v>1</v>
      </c>
      <c r="I468" t="s">
        <v>545</v>
      </c>
      <c r="J468" t="s">
        <v>29</v>
      </c>
      <c r="K468">
        <v>2</v>
      </c>
      <c r="L468">
        <v>0</v>
      </c>
      <c r="M468" t="s">
        <v>376</v>
      </c>
      <c r="N468">
        <v>857.86</v>
      </c>
      <c r="O468">
        <v>1</v>
      </c>
      <c r="P468" t="str">
        <f>IF(hotel_booking_cancellation[[#This Row],[is_canceled]],"CANCELLED","BOOKED")</f>
        <v>CANCELLED</v>
      </c>
      <c r="Q468">
        <f>IF(hotel_booking_cancellation[[#This Row],[is_canceled]], 0, 1)</f>
        <v>0</v>
      </c>
      <c r="R468" t="str">
        <f t="shared" si="7"/>
        <v>Corporate</v>
      </c>
    </row>
    <row r="469" spans="1:18" x14ac:dyDescent="0.25">
      <c r="A469" t="s">
        <v>496</v>
      </c>
      <c r="B469" t="s">
        <v>21</v>
      </c>
      <c r="C469" t="s">
        <v>25</v>
      </c>
      <c r="D469">
        <v>292</v>
      </c>
      <c r="E469" s="1">
        <v>45637</v>
      </c>
      <c r="F469">
        <v>6</v>
      </c>
      <c r="G469">
        <v>4</v>
      </c>
      <c r="H469">
        <v>3</v>
      </c>
      <c r="I469" t="s">
        <v>547</v>
      </c>
      <c r="J469" t="s">
        <v>29</v>
      </c>
      <c r="K469">
        <v>1</v>
      </c>
      <c r="L469">
        <v>2</v>
      </c>
      <c r="M469" t="s">
        <v>376</v>
      </c>
      <c r="N469">
        <v>858.43</v>
      </c>
      <c r="O469">
        <v>1</v>
      </c>
      <c r="P469" t="str">
        <f>IF(hotel_booking_cancellation[[#This Row],[is_canceled]],"CANCELLED","BOOKED")</f>
        <v>CANCELLED</v>
      </c>
      <c r="Q469">
        <f>IF(hotel_booking_cancellation[[#This Row],[is_canceled]], 0, 1)</f>
        <v>0</v>
      </c>
      <c r="R469" t="str">
        <f t="shared" si="7"/>
        <v>Other</v>
      </c>
    </row>
    <row r="470" spans="1:18" x14ac:dyDescent="0.25">
      <c r="A470" t="s">
        <v>497</v>
      </c>
      <c r="B470" t="s">
        <v>21</v>
      </c>
      <c r="C470" t="s">
        <v>22</v>
      </c>
      <c r="D470">
        <v>13</v>
      </c>
      <c r="E470" s="1">
        <v>45343</v>
      </c>
      <c r="F470">
        <v>4</v>
      </c>
      <c r="G470">
        <v>3</v>
      </c>
      <c r="H470">
        <v>1</v>
      </c>
      <c r="I470" t="s">
        <v>547</v>
      </c>
      <c r="J470" t="s">
        <v>27</v>
      </c>
      <c r="K470">
        <v>1</v>
      </c>
      <c r="L470">
        <v>3</v>
      </c>
      <c r="M470" t="s">
        <v>376</v>
      </c>
      <c r="N470">
        <v>343.73</v>
      </c>
      <c r="O470">
        <v>1</v>
      </c>
      <c r="P470" t="str">
        <f>IF(hotel_booking_cancellation[[#This Row],[is_canceled]],"CANCELLED","BOOKED")</f>
        <v>CANCELLED</v>
      </c>
      <c r="Q470">
        <f>IF(hotel_booking_cancellation[[#This Row],[is_canceled]], 0, 1)</f>
        <v>0</v>
      </c>
      <c r="R470" t="str">
        <f t="shared" si="7"/>
        <v>Other</v>
      </c>
    </row>
    <row r="471" spans="1:18" x14ac:dyDescent="0.25">
      <c r="A471" t="s">
        <v>498</v>
      </c>
      <c r="B471" t="s">
        <v>16</v>
      </c>
      <c r="C471" t="s">
        <v>22</v>
      </c>
      <c r="D471">
        <v>53</v>
      </c>
      <c r="E471" s="1">
        <v>45541</v>
      </c>
      <c r="F471">
        <v>1</v>
      </c>
      <c r="G471">
        <v>4</v>
      </c>
      <c r="H471">
        <v>0</v>
      </c>
      <c r="I471" t="s">
        <v>547</v>
      </c>
      <c r="J471" t="s">
        <v>29</v>
      </c>
      <c r="K471">
        <v>3</v>
      </c>
      <c r="L471">
        <v>5</v>
      </c>
      <c r="M471" t="s">
        <v>376</v>
      </c>
      <c r="N471">
        <v>641.80999999999995</v>
      </c>
      <c r="O471">
        <v>1</v>
      </c>
      <c r="P471" t="str">
        <f>IF(hotel_booking_cancellation[[#This Row],[is_canceled]],"CANCELLED","BOOKED")</f>
        <v>CANCELLED</v>
      </c>
      <c r="Q471">
        <f>IF(hotel_booking_cancellation[[#This Row],[is_canceled]], 0, 1)</f>
        <v>0</v>
      </c>
      <c r="R471" t="str">
        <f t="shared" si="7"/>
        <v>Other</v>
      </c>
    </row>
    <row r="472" spans="1:18" x14ac:dyDescent="0.25">
      <c r="A472" t="s">
        <v>499</v>
      </c>
      <c r="B472" t="s">
        <v>21</v>
      </c>
      <c r="C472" t="s">
        <v>17</v>
      </c>
      <c r="D472">
        <v>39</v>
      </c>
      <c r="E472" s="1">
        <v>45629</v>
      </c>
      <c r="F472">
        <v>8</v>
      </c>
      <c r="G472">
        <v>4</v>
      </c>
      <c r="H472">
        <v>0</v>
      </c>
      <c r="I472" t="s">
        <v>548</v>
      </c>
      <c r="J472" t="s">
        <v>31</v>
      </c>
      <c r="K472">
        <v>3</v>
      </c>
      <c r="L472">
        <v>5</v>
      </c>
      <c r="M472" t="s">
        <v>376</v>
      </c>
      <c r="N472">
        <v>860.41</v>
      </c>
      <c r="O472">
        <v>1</v>
      </c>
      <c r="P472" t="str">
        <f>IF(hotel_booking_cancellation[[#This Row],[is_canceled]],"CANCELLED","BOOKED")</f>
        <v>CANCELLED</v>
      </c>
      <c r="Q472">
        <f>IF(hotel_booking_cancellation[[#This Row],[is_canceled]], 0, 1)</f>
        <v>0</v>
      </c>
      <c r="R472" t="str">
        <f t="shared" si="7"/>
        <v>Group Booking</v>
      </c>
    </row>
    <row r="473" spans="1:18" x14ac:dyDescent="0.25">
      <c r="A473" t="s">
        <v>500</v>
      </c>
      <c r="B473" t="s">
        <v>16</v>
      </c>
      <c r="C473" t="s">
        <v>17</v>
      </c>
      <c r="D473">
        <v>251</v>
      </c>
      <c r="E473" s="1">
        <v>45452</v>
      </c>
      <c r="F473">
        <v>14</v>
      </c>
      <c r="G473">
        <v>4</v>
      </c>
      <c r="H473">
        <v>3</v>
      </c>
      <c r="I473" t="s">
        <v>545</v>
      </c>
      <c r="J473" t="s">
        <v>23</v>
      </c>
      <c r="K473">
        <v>3</v>
      </c>
      <c r="L473">
        <v>3</v>
      </c>
      <c r="M473" t="s">
        <v>376</v>
      </c>
      <c r="N473">
        <v>602.38</v>
      </c>
      <c r="O473">
        <v>0</v>
      </c>
      <c r="P473" t="str">
        <f>IF(hotel_booking_cancellation[[#This Row],[is_canceled]],"CANCELLED","BOOKED")</f>
        <v>BOOKED</v>
      </c>
      <c r="Q473">
        <f>IF(hotel_booking_cancellation[[#This Row],[is_canceled]], 0, 1)</f>
        <v>1</v>
      </c>
      <c r="R473" t="str">
        <f t="shared" si="7"/>
        <v>Other</v>
      </c>
    </row>
    <row r="474" spans="1:18" x14ac:dyDescent="0.25">
      <c r="A474" t="s">
        <v>501</v>
      </c>
      <c r="B474" t="s">
        <v>16</v>
      </c>
      <c r="C474" t="s">
        <v>25</v>
      </c>
      <c r="D474">
        <v>221</v>
      </c>
      <c r="E474" s="1">
        <v>45518</v>
      </c>
      <c r="F474">
        <v>13</v>
      </c>
      <c r="G474">
        <v>1</v>
      </c>
      <c r="H474">
        <v>1</v>
      </c>
      <c r="I474" t="s">
        <v>547</v>
      </c>
      <c r="J474" t="s">
        <v>27</v>
      </c>
      <c r="K474">
        <v>0</v>
      </c>
      <c r="L474">
        <v>4</v>
      </c>
      <c r="M474" t="s">
        <v>376</v>
      </c>
      <c r="N474">
        <v>144.1</v>
      </c>
      <c r="O474">
        <v>0</v>
      </c>
      <c r="P474" t="str">
        <f>IF(hotel_booking_cancellation[[#This Row],[is_canceled]],"CANCELLED","BOOKED")</f>
        <v>BOOKED</v>
      </c>
      <c r="Q474">
        <f>IF(hotel_booking_cancellation[[#This Row],[is_canceled]], 0, 1)</f>
        <v>1</v>
      </c>
      <c r="R474" t="str">
        <f t="shared" si="7"/>
        <v>Other</v>
      </c>
    </row>
    <row r="475" spans="1:18" x14ac:dyDescent="0.25">
      <c r="A475" t="s">
        <v>502</v>
      </c>
      <c r="B475" t="s">
        <v>16</v>
      </c>
      <c r="C475" t="s">
        <v>22</v>
      </c>
      <c r="D475">
        <v>323</v>
      </c>
      <c r="E475" s="1">
        <v>45547</v>
      </c>
      <c r="F475">
        <v>14</v>
      </c>
      <c r="G475">
        <v>1</v>
      </c>
      <c r="H475">
        <v>0</v>
      </c>
      <c r="I475" t="s">
        <v>547</v>
      </c>
      <c r="J475" t="s">
        <v>18</v>
      </c>
      <c r="K475">
        <v>1</v>
      </c>
      <c r="L475">
        <v>4</v>
      </c>
      <c r="M475" t="s">
        <v>376</v>
      </c>
      <c r="N475">
        <v>919.81</v>
      </c>
      <c r="O475">
        <v>1</v>
      </c>
      <c r="P475" t="str">
        <f>IF(hotel_booking_cancellation[[#This Row],[is_canceled]],"CANCELLED","BOOKED")</f>
        <v>CANCELLED</v>
      </c>
      <c r="Q475">
        <f>IF(hotel_booking_cancellation[[#This Row],[is_canceled]], 0, 1)</f>
        <v>0</v>
      </c>
      <c r="R475" t="str">
        <f t="shared" si="7"/>
        <v>Corporate</v>
      </c>
    </row>
    <row r="476" spans="1:18" x14ac:dyDescent="0.25">
      <c r="A476" t="s">
        <v>503</v>
      </c>
      <c r="B476" t="s">
        <v>21</v>
      </c>
      <c r="C476" t="s">
        <v>17</v>
      </c>
      <c r="D476">
        <v>352</v>
      </c>
      <c r="E476" s="1">
        <v>45395</v>
      </c>
      <c r="F476">
        <v>1</v>
      </c>
      <c r="G476">
        <v>3</v>
      </c>
      <c r="H476">
        <v>0</v>
      </c>
      <c r="I476" t="s">
        <v>546</v>
      </c>
      <c r="J476" t="s">
        <v>23</v>
      </c>
      <c r="K476">
        <v>3</v>
      </c>
      <c r="L476">
        <v>4</v>
      </c>
      <c r="M476" t="s">
        <v>376</v>
      </c>
      <c r="N476">
        <v>450.22</v>
      </c>
      <c r="O476">
        <v>0</v>
      </c>
      <c r="P476" t="str">
        <f>IF(hotel_booking_cancellation[[#This Row],[is_canceled]],"CANCELLED","BOOKED")</f>
        <v>BOOKED</v>
      </c>
      <c r="Q476">
        <f>IF(hotel_booking_cancellation[[#This Row],[is_canceled]], 0, 1)</f>
        <v>1</v>
      </c>
      <c r="R476" t="str">
        <f t="shared" si="7"/>
        <v>Other</v>
      </c>
    </row>
    <row r="477" spans="1:18" x14ac:dyDescent="0.25">
      <c r="A477" t="s">
        <v>504</v>
      </c>
      <c r="B477" t="s">
        <v>16</v>
      </c>
      <c r="C477" t="s">
        <v>25</v>
      </c>
      <c r="D477">
        <v>211</v>
      </c>
      <c r="E477" s="1">
        <v>45516</v>
      </c>
      <c r="F477">
        <v>8</v>
      </c>
      <c r="G477">
        <v>2</v>
      </c>
      <c r="H477">
        <v>3</v>
      </c>
      <c r="I477" t="s">
        <v>546</v>
      </c>
      <c r="J477" t="s">
        <v>31</v>
      </c>
      <c r="K477">
        <v>0</v>
      </c>
      <c r="L477">
        <v>5</v>
      </c>
      <c r="M477" t="s">
        <v>376</v>
      </c>
      <c r="N477">
        <v>186.96</v>
      </c>
      <c r="O477">
        <v>1</v>
      </c>
      <c r="P477" t="str">
        <f>IF(hotel_booking_cancellation[[#This Row],[is_canceled]],"CANCELLED","BOOKED")</f>
        <v>CANCELLED</v>
      </c>
      <c r="Q477">
        <f>IF(hotel_booking_cancellation[[#This Row],[is_canceled]], 0, 1)</f>
        <v>0</v>
      </c>
      <c r="R477" t="str">
        <f t="shared" si="7"/>
        <v>Other</v>
      </c>
    </row>
    <row r="478" spans="1:18" x14ac:dyDescent="0.25">
      <c r="A478" t="s">
        <v>505</v>
      </c>
      <c r="B478" t="s">
        <v>16</v>
      </c>
      <c r="C478" t="s">
        <v>25</v>
      </c>
      <c r="D478">
        <v>169</v>
      </c>
      <c r="E478" s="1">
        <v>45621</v>
      </c>
      <c r="F478">
        <v>5</v>
      </c>
      <c r="G478">
        <v>4</v>
      </c>
      <c r="H478">
        <v>1</v>
      </c>
      <c r="I478" t="s">
        <v>545</v>
      </c>
      <c r="J478" t="s">
        <v>18</v>
      </c>
      <c r="K478">
        <v>2</v>
      </c>
      <c r="L478">
        <v>4</v>
      </c>
      <c r="M478" t="s">
        <v>376</v>
      </c>
      <c r="N478">
        <v>355.94</v>
      </c>
      <c r="O478">
        <v>1</v>
      </c>
      <c r="P478" t="str">
        <f>IF(hotel_booking_cancellation[[#This Row],[is_canceled]],"CANCELLED","BOOKED")</f>
        <v>CANCELLED</v>
      </c>
      <c r="Q478">
        <f>IF(hotel_booking_cancellation[[#This Row],[is_canceled]], 0, 1)</f>
        <v>0</v>
      </c>
      <c r="R478" t="str">
        <f t="shared" si="7"/>
        <v>Other</v>
      </c>
    </row>
    <row r="479" spans="1:18" x14ac:dyDescent="0.25">
      <c r="A479" t="s">
        <v>506</v>
      </c>
      <c r="B479" t="s">
        <v>16</v>
      </c>
      <c r="C479" t="s">
        <v>17</v>
      </c>
      <c r="D479">
        <v>8</v>
      </c>
      <c r="E479" s="1">
        <v>45414</v>
      </c>
      <c r="F479">
        <v>11</v>
      </c>
      <c r="G479">
        <v>4</v>
      </c>
      <c r="H479">
        <v>1</v>
      </c>
      <c r="I479" t="s">
        <v>547</v>
      </c>
      <c r="J479" t="s">
        <v>18</v>
      </c>
      <c r="K479">
        <v>2</v>
      </c>
      <c r="L479">
        <v>4</v>
      </c>
      <c r="M479" t="s">
        <v>376</v>
      </c>
      <c r="N479">
        <v>683.24</v>
      </c>
      <c r="O479">
        <v>0</v>
      </c>
      <c r="P479" t="str">
        <f>IF(hotel_booking_cancellation[[#This Row],[is_canceled]],"CANCELLED","BOOKED")</f>
        <v>BOOKED</v>
      </c>
      <c r="Q479">
        <f>IF(hotel_booking_cancellation[[#This Row],[is_canceled]], 0, 1)</f>
        <v>1</v>
      </c>
      <c r="R479" t="str">
        <f t="shared" si="7"/>
        <v>Group Booking</v>
      </c>
    </row>
    <row r="480" spans="1:18" x14ac:dyDescent="0.25">
      <c r="A480" t="s">
        <v>507</v>
      </c>
      <c r="B480" t="s">
        <v>16</v>
      </c>
      <c r="C480" t="s">
        <v>35</v>
      </c>
      <c r="D480">
        <v>148</v>
      </c>
      <c r="E480" s="1">
        <v>45545</v>
      </c>
      <c r="F480">
        <v>2</v>
      </c>
      <c r="G480">
        <v>2</v>
      </c>
      <c r="H480">
        <v>0</v>
      </c>
      <c r="I480" t="s">
        <v>546</v>
      </c>
      <c r="J480" t="s">
        <v>18</v>
      </c>
      <c r="K480">
        <v>2</v>
      </c>
      <c r="L480">
        <v>4</v>
      </c>
      <c r="M480" t="s">
        <v>376</v>
      </c>
      <c r="N480">
        <v>131.97999999999999</v>
      </c>
      <c r="O480">
        <v>0</v>
      </c>
      <c r="P480" t="str">
        <f>IF(hotel_booking_cancellation[[#This Row],[is_canceled]],"CANCELLED","BOOKED")</f>
        <v>BOOKED</v>
      </c>
      <c r="Q480">
        <f>IF(hotel_booking_cancellation[[#This Row],[is_canceled]], 0, 1)</f>
        <v>1</v>
      </c>
      <c r="R480" t="str">
        <f t="shared" si="7"/>
        <v>Online Travel Agent (OTA)</v>
      </c>
    </row>
    <row r="481" spans="1:18" x14ac:dyDescent="0.25">
      <c r="A481" t="s">
        <v>508</v>
      </c>
      <c r="B481" t="s">
        <v>16</v>
      </c>
      <c r="C481" t="s">
        <v>17</v>
      </c>
      <c r="D481">
        <v>317</v>
      </c>
      <c r="E481" s="1">
        <v>45327</v>
      </c>
      <c r="F481">
        <v>2</v>
      </c>
      <c r="G481">
        <v>2</v>
      </c>
      <c r="H481">
        <v>1</v>
      </c>
      <c r="I481" t="s">
        <v>545</v>
      </c>
      <c r="J481" t="s">
        <v>29</v>
      </c>
      <c r="K481">
        <v>1</v>
      </c>
      <c r="L481">
        <v>4</v>
      </c>
      <c r="M481" t="s">
        <v>376</v>
      </c>
      <c r="N481">
        <v>790.74</v>
      </c>
      <c r="O481">
        <v>0</v>
      </c>
      <c r="P481" t="str">
        <f>IF(hotel_booking_cancellation[[#This Row],[is_canceled]],"CANCELLED","BOOKED")</f>
        <v>BOOKED</v>
      </c>
      <c r="Q481">
        <f>IF(hotel_booking_cancellation[[#This Row],[is_canceled]], 0, 1)</f>
        <v>1</v>
      </c>
      <c r="R481" t="str">
        <f t="shared" si="7"/>
        <v>Other</v>
      </c>
    </row>
    <row r="482" spans="1:18" x14ac:dyDescent="0.25">
      <c r="A482" t="s">
        <v>509</v>
      </c>
      <c r="B482" t="s">
        <v>21</v>
      </c>
      <c r="C482" t="s">
        <v>25</v>
      </c>
      <c r="D482">
        <v>337</v>
      </c>
      <c r="E482" s="1">
        <v>45405</v>
      </c>
      <c r="F482">
        <v>13</v>
      </c>
      <c r="G482">
        <v>4</v>
      </c>
      <c r="H482">
        <v>2</v>
      </c>
      <c r="I482" t="s">
        <v>548</v>
      </c>
      <c r="J482" t="s">
        <v>31</v>
      </c>
      <c r="K482">
        <v>2</v>
      </c>
      <c r="L482">
        <v>4</v>
      </c>
      <c r="M482" t="s">
        <v>376</v>
      </c>
      <c r="N482">
        <v>457.85</v>
      </c>
      <c r="O482">
        <v>1</v>
      </c>
      <c r="P482" t="str">
        <f>IF(hotel_booking_cancellation[[#This Row],[is_canceled]],"CANCELLED","BOOKED")</f>
        <v>CANCELLED</v>
      </c>
      <c r="Q482">
        <f>IF(hotel_booking_cancellation[[#This Row],[is_canceled]], 0, 1)</f>
        <v>0</v>
      </c>
      <c r="R482" t="str">
        <f t="shared" si="7"/>
        <v>Other</v>
      </c>
    </row>
    <row r="483" spans="1:18" x14ac:dyDescent="0.25">
      <c r="A483" t="s">
        <v>510</v>
      </c>
      <c r="B483" t="s">
        <v>16</v>
      </c>
      <c r="C483" t="s">
        <v>25</v>
      </c>
      <c r="D483">
        <v>128</v>
      </c>
      <c r="E483" s="1">
        <v>45399</v>
      </c>
      <c r="F483">
        <v>9</v>
      </c>
      <c r="G483">
        <v>2</v>
      </c>
      <c r="H483">
        <v>3</v>
      </c>
      <c r="I483" t="s">
        <v>547</v>
      </c>
      <c r="J483" t="s">
        <v>23</v>
      </c>
      <c r="K483">
        <v>2</v>
      </c>
      <c r="L483">
        <v>1</v>
      </c>
      <c r="M483" t="s">
        <v>376</v>
      </c>
      <c r="N483">
        <v>100.94</v>
      </c>
      <c r="O483">
        <v>1</v>
      </c>
      <c r="P483" t="str">
        <f>IF(hotel_booking_cancellation[[#This Row],[is_canceled]],"CANCELLED","BOOKED")</f>
        <v>CANCELLED</v>
      </c>
      <c r="Q483">
        <f>IF(hotel_booking_cancellation[[#This Row],[is_canceled]], 0, 1)</f>
        <v>0</v>
      </c>
      <c r="R483" t="str">
        <f t="shared" si="7"/>
        <v>Other</v>
      </c>
    </row>
    <row r="484" spans="1:18" x14ac:dyDescent="0.25">
      <c r="A484" t="s">
        <v>511</v>
      </c>
      <c r="B484" t="s">
        <v>21</v>
      </c>
      <c r="C484" t="s">
        <v>35</v>
      </c>
      <c r="D484">
        <v>29</v>
      </c>
      <c r="E484" s="1">
        <v>45629</v>
      </c>
      <c r="F484">
        <v>1</v>
      </c>
      <c r="G484">
        <v>4</v>
      </c>
      <c r="H484">
        <v>3</v>
      </c>
      <c r="I484" t="s">
        <v>547</v>
      </c>
      <c r="J484" t="s">
        <v>29</v>
      </c>
      <c r="K484">
        <v>0</v>
      </c>
      <c r="L484">
        <v>0</v>
      </c>
      <c r="M484" t="s">
        <v>376</v>
      </c>
      <c r="N484">
        <v>962.42</v>
      </c>
      <c r="O484">
        <v>1</v>
      </c>
      <c r="P484" t="str">
        <f>IF(hotel_booking_cancellation[[#This Row],[is_canceled]],"CANCELLED","BOOKED")</f>
        <v>CANCELLED</v>
      </c>
      <c r="Q484">
        <f>IF(hotel_booking_cancellation[[#This Row],[is_canceled]], 0, 1)</f>
        <v>0</v>
      </c>
      <c r="R484" t="str">
        <f t="shared" si="7"/>
        <v>Direct Booking</v>
      </c>
    </row>
    <row r="485" spans="1:18" x14ac:dyDescent="0.25">
      <c r="A485" t="s">
        <v>512</v>
      </c>
      <c r="B485" t="s">
        <v>16</v>
      </c>
      <c r="C485" t="s">
        <v>35</v>
      </c>
      <c r="D485">
        <v>152</v>
      </c>
      <c r="E485" s="1">
        <v>45393</v>
      </c>
      <c r="F485">
        <v>5</v>
      </c>
      <c r="G485">
        <v>4</v>
      </c>
      <c r="H485">
        <v>2</v>
      </c>
      <c r="I485" t="s">
        <v>545</v>
      </c>
      <c r="J485" t="s">
        <v>29</v>
      </c>
      <c r="K485">
        <v>3</v>
      </c>
      <c r="L485">
        <v>1</v>
      </c>
      <c r="M485" t="s">
        <v>376</v>
      </c>
      <c r="N485">
        <v>407.45</v>
      </c>
      <c r="O485">
        <v>0</v>
      </c>
      <c r="P485" t="str">
        <f>IF(hotel_booking_cancellation[[#This Row],[is_canceled]],"CANCELLED","BOOKED")</f>
        <v>BOOKED</v>
      </c>
      <c r="Q485">
        <f>IF(hotel_booking_cancellation[[#This Row],[is_canceled]], 0, 1)</f>
        <v>1</v>
      </c>
      <c r="R485" t="str">
        <f t="shared" si="7"/>
        <v>Online Travel Agent (OTA)</v>
      </c>
    </row>
    <row r="486" spans="1:18" x14ac:dyDescent="0.25">
      <c r="A486" t="s">
        <v>513</v>
      </c>
      <c r="B486" t="s">
        <v>21</v>
      </c>
      <c r="C486" t="s">
        <v>22</v>
      </c>
      <c r="D486">
        <v>273</v>
      </c>
      <c r="E486" s="1">
        <v>45512</v>
      </c>
      <c r="F486">
        <v>8</v>
      </c>
      <c r="G486">
        <v>3</v>
      </c>
      <c r="H486">
        <v>2</v>
      </c>
      <c r="I486" t="s">
        <v>545</v>
      </c>
      <c r="J486" t="s">
        <v>27</v>
      </c>
      <c r="K486">
        <v>1</v>
      </c>
      <c r="L486">
        <v>3</v>
      </c>
      <c r="M486" t="s">
        <v>376</v>
      </c>
      <c r="N486">
        <v>732.15</v>
      </c>
      <c r="O486">
        <v>1</v>
      </c>
      <c r="P486" t="str">
        <f>IF(hotel_booking_cancellation[[#This Row],[is_canceled]],"CANCELLED","BOOKED")</f>
        <v>CANCELLED</v>
      </c>
      <c r="Q486">
        <f>IF(hotel_booking_cancellation[[#This Row],[is_canceled]], 0, 1)</f>
        <v>0</v>
      </c>
      <c r="R486" t="str">
        <f t="shared" si="7"/>
        <v>Corporate</v>
      </c>
    </row>
    <row r="487" spans="1:18" x14ac:dyDescent="0.25">
      <c r="A487" t="s">
        <v>514</v>
      </c>
      <c r="B487" t="s">
        <v>21</v>
      </c>
      <c r="C487" t="s">
        <v>35</v>
      </c>
      <c r="D487">
        <v>124</v>
      </c>
      <c r="E487" s="1">
        <v>45345</v>
      </c>
      <c r="F487">
        <v>9</v>
      </c>
      <c r="G487">
        <v>3</v>
      </c>
      <c r="H487">
        <v>0</v>
      </c>
      <c r="I487" t="s">
        <v>546</v>
      </c>
      <c r="J487" t="s">
        <v>29</v>
      </c>
      <c r="K487">
        <v>0</v>
      </c>
      <c r="L487">
        <v>5</v>
      </c>
      <c r="M487" t="s">
        <v>376</v>
      </c>
      <c r="N487">
        <v>762.27</v>
      </c>
      <c r="O487">
        <v>0</v>
      </c>
      <c r="P487" t="str">
        <f>IF(hotel_booking_cancellation[[#This Row],[is_canceled]],"CANCELLED","BOOKED")</f>
        <v>BOOKED</v>
      </c>
      <c r="Q487">
        <f>IF(hotel_booking_cancellation[[#This Row],[is_canceled]], 0, 1)</f>
        <v>1</v>
      </c>
      <c r="R487" t="str">
        <f t="shared" si="7"/>
        <v>Online Travel Agent (OTA)</v>
      </c>
    </row>
    <row r="488" spans="1:18" x14ac:dyDescent="0.25">
      <c r="A488" t="s">
        <v>515</v>
      </c>
      <c r="B488" t="s">
        <v>16</v>
      </c>
      <c r="C488" t="s">
        <v>35</v>
      </c>
      <c r="D488">
        <v>82</v>
      </c>
      <c r="E488" s="1">
        <v>45565</v>
      </c>
      <c r="F488">
        <v>6</v>
      </c>
      <c r="G488">
        <v>4</v>
      </c>
      <c r="H488">
        <v>0</v>
      </c>
      <c r="I488" t="s">
        <v>545</v>
      </c>
      <c r="J488" t="s">
        <v>27</v>
      </c>
      <c r="K488">
        <v>2</v>
      </c>
      <c r="L488">
        <v>3</v>
      </c>
      <c r="M488" t="s">
        <v>376</v>
      </c>
      <c r="N488">
        <v>541.5</v>
      </c>
      <c r="O488">
        <v>0</v>
      </c>
      <c r="P488" t="str">
        <f>IF(hotel_booking_cancellation[[#This Row],[is_canceled]],"CANCELLED","BOOKED")</f>
        <v>BOOKED</v>
      </c>
      <c r="Q488">
        <f>IF(hotel_booking_cancellation[[#This Row],[is_canceled]], 0, 1)</f>
        <v>1</v>
      </c>
      <c r="R488" t="str">
        <f t="shared" si="7"/>
        <v>Other</v>
      </c>
    </row>
    <row r="489" spans="1:18" x14ac:dyDescent="0.25">
      <c r="A489" t="s">
        <v>516</v>
      </c>
      <c r="B489" t="s">
        <v>16</v>
      </c>
      <c r="C489" t="s">
        <v>17</v>
      </c>
      <c r="D489">
        <v>127</v>
      </c>
      <c r="E489" s="1">
        <v>45300</v>
      </c>
      <c r="F489">
        <v>9</v>
      </c>
      <c r="G489">
        <v>4</v>
      </c>
      <c r="H489">
        <v>3</v>
      </c>
      <c r="I489" t="s">
        <v>547</v>
      </c>
      <c r="J489" t="s">
        <v>29</v>
      </c>
      <c r="K489">
        <v>0</v>
      </c>
      <c r="L489">
        <v>4</v>
      </c>
      <c r="M489" t="s">
        <v>376</v>
      </c>
      <c r="N489">
        <v>57.64</v>
      </c>
      <c r="O489">
        <v>1</v>
      </c>
      <c r="P489" t="str">
        <f>IF(hotel_booking_cancellation[[#This Row],[is_canceled]],"CANCELLED","BOOKED")</f>
        <v>CANCELLED</v>
      </c>
      <c r="Q489">
        <f>IF(hotel_booking_cancellation[[#This Row],[is_canceled]], 0, 1)</f>
        <v>0</v>
      </c>
      <c r="R489" t="str">
        <f t="shared" si="7"/>
        <v>Other</v>
      </c>
    </row>
    <row r="490" spans="1:18" x14ac:dyDescent="0.25">
      <c r="A490" t="s">
        <v>517</v>
      </c>
      <c r="B490" t="s">
        <v>21</v>
      </c>
      <c r="C490" t="s">
        <v>22</v>
      </c>
      <c r="D490">
        <v>233</v>
      </c>
      <c r="E490" s="1">
        <v>45589</v>
      </c>
      <c r="F490">
        <v>10</v>
      </c>
      <c r="G490">
        <v>1</v>
      </c>
      <c r="H490">
        <v>1</v>
      </c>
      <c r="I490" t="s">
        <v>545</v>
      </c>
      <c r="J490" t="s">
        <v>27</v>
      </c>
      <c r="K490">
        <v>2</v>
      </c>
      <c r="L490">
        <v>3</v>
      </c>
      <c r="M490" t="s">
        <v>376</v>
      </c>
      <c r="N490">
        <v>778.17</v>
      </c>
      <c r="O490">
        <v>1</v>
      </c>
      <c r="P490" t="str">
        <f>IF(hotel_booking_cancellation[[#This Row],[is_canceled]],"CANCELLED","BOOKED")</f>
        <v>CANCELLED</v>
      </c>
      <c r="Q490">
        <f>IF(hotel_booking_cancellation[[#This Row],[is_canceled]], 0, 1)</f>
        <v>0</v>
      </c>
      <c r="R490" t="str">
        <f t="shared" si="7"/>
        <v>Corporate</v>
      </c>
    </row>
    <row r="491" spans="1:18" x14ac:dyDescent="0.25">
      <c r="A491" t="s">
        <v>518</v>
      </c>
      <c r="B491" t="s">
        <v>21</v>
      </c>
      <c r="C491" t="s">
        <v>35</v>
      </c>
      <c r="D491">
        <v>361</v>
      </c>
      <c r="E491" s="1">
        <v>45405</v>
      </c>
      <c r="F491">
        <v>11</v>
      </c>
      <c r="G491">
        <v>4</v>
      </c>
      <c r="H491">
        <v>2</v>
      </c>
      <c r="I491" t="s">
        <v>546</v>
      </c>
      <c r="J491" t="s">
        <v>27</v>
      </c>
      <c r="K491">
        <v>2</v>
      </c>
      <c r="L491">
        <v>0</v>
      </c>
      <c r="M491" t="s">
        <v>376</v>
      </c>
      <c r="N491">
        <v>548.04999999999995</v>
      </c>
      <c r="O491">
        <v>1</v>
      </c>
      <c r="P491" t="str">
        <f>IF(hotel_booking_cancellation[[#This Row],[is_canceled]],"CANCELLED","BOOKED")</f>
        <v>CANCELLED</v>
      </c>
      <c r="Q491">
        <f>IF(hotel_booking_cancellation[[#This Row],[is_canceled]], 0, 1)</f>
        <v>0</v>
      </c>
      <c r="R491" t="str">
        <f t="shared" si="7"/>
        <v>Online Travel Agent (OTA)</v>
      </c>
    </row>
    <row r="492" spans="1:18" x14ac:dyDescent="0.25">
      <c r="A492" t="s">
        <v>519</v>
      </c>
      <c r="B492" t="s">
        <v>21</v>
      </c>
      <c r="C492" t="s">
        <v>22</v>
      </c>
      <c r="D492">
        <v>68</v>
      </c>
      <c r="E492" s="1">
        <v>45325</v>
      </c>
      <c r="F492">
        <v>3</v>
      </c>
      <c r="G492">
        <v>4</v>
      </c>
      <c r="H492">
        <v>0</v>
      </c>
      <c r="I492" t="s">
        <v>547</v>
      </c>
      <c r="J492" t="s">
        <v>29</v>
      </c>
      <c r="K492">
        <v>3</v>
      </c>
      <c r="L492">
        <v>3</v>
      </c>
      <c r="M492" t="s">
        <v>376</v>
      </c>
      <c r="N492">
        <v>471.49</v>
      </c>
      <c r="O492">
        <v>0</v>
      </c>
      <c r="P492" t="str">
        <f>IF(hotel_booking_cancellation[[#This Row],[is_canceled]],"CANCELLED","BOOKED")</f>
        <v>BOOKED</v>
      </c>
      <c r="Q492">
        <f>IF(hotel_booking_cancellation[[#This Row],[is_canceled]], 0, 1)</f>
        <v>1</v>
      </c>
      <c r="R492" t="str">
        <f t="shared" si="7"/>
        <v>Other</v>
      </c>
    </row>
    <row r="493" spans="1:18" x14ac:dyDescent="0.25">
      <c r="A493" t="s">
        <v>520</v>
      </c>
      <c r="B493" t="s">
        <v>16</v>
      </c>
      <c r="C493" t="s">
        <v>22</v>
      </c>
      <c r="D493">
        <v>145</v>
      </c>
      <c r="E493" s="1">
        <v>45376</v>
      </c>
      <c r="F493">
        <v>1</v>
      </c>
      <c r="G493">
        <v>3</v>
      </c>
      <c r="H493">
        <v>3</v>
      </c>
      <c r="I493" t="s">
        <v>546</v>
      </c>
      <c r="J493" t="s">
        <v>27</v>
      </c>
      <c r="K493">
        <v>3</v>
      </c>
      <c r="L493">
        <v>0</v>
      </c>
      <c r="M493" t="s">
        <v>376</v>
      </c>
      <c r="N493">
        <v>731.37</v>
      </c>
      <c r="O493">
        <v>1</v>
      </c>
      <c r="P493" t="str">
        <f>IF(hotel_booking_cancellation[[#This Row],[is_canceled]],"CANCELLED","BOOKED")</f>
        <v>CANCELLED</v>
      </c>
      <c r="Q493">
        <f>IF(hotel_booking_cancellation[[#This Row],[is_canceled]], 0, 1)</f>
        <v>0</v>
      </c>
      <c r="R493" t="str">
        <f t="shared" si="7"/>
        <v>Corporate</v>
      </c>
    </row>
    <row r="494" spans="1:18" x14ac:dyDescent="0.25">
      <c r="A494" t="s">
        <v>521</v>
      </c>
      <c r="B494" t="s">
        <v>16</v>
      </c>
      <c r="C494" t="s">
        <v>22</v>
      </c>
      <c r="D494">
        <v>142</v>
      </c>
      <c r="E494" s="1">
        <v>45529</v>
      </c>
      <c r="F494">
        <v>2</v>
      </c>
      <c r="G494">
        <v>4</v>
      </c>
      <c r="H494">
        <v>1</v>
      </c>
      <c r="I494" t="s">
        <v>545</v>
      </c>
      <c r="J494" t="s">
        <v>23</v>
      </c>
      <c r="K494">
        <v>3</v>
      </c>
      <c r="L494">
        <v>3</v>
      </c>
      <c r="M494" t="s">
        <v>376</v>
      </c>
      <c r="N494">
        <v>370.39</v>
      </c>
      <c r="O494">
        <v>1</v>
      </c>
      <c r="P494" t="str">
        <f>IF(hotel_booking_cancellation[[#This Row],[is_canceled]],"CANCELLED","BOOKED")</f>
        <v>CANCELLED</v>
      </c>
      <c r="Q494">
        <f>IF(hotel_booking_cancellation[[#This Row],[is_canceled]], 0, 1)</f>
        <v>0</v>
      </c>
      <c r="R494" t="str">
        <f t="shared" si="7"/>
        <v>Corporate</v>
      </c>
    </row>
    <row r="495" spans="1:18" x14ac:dyDescent="0.25">
      <c r="A495" t="s">
        <v>522</v>
      </c>
      <c r="B495" t="s">
        <v>21</v>
      </c>
      <c r="C495" t="s">
        <v>35</v>
      </c>
      <c r="D495">
        <v>61</v>
      </c>
      <c r="E495" s="1">
        <v>45433</v>
      </c>
      <c r="F495">
        <v>3</v>
      </c>
      <c r="G495">
        <v>3</v>
      </c>
      <c r="H495">
        <v>0</v>
      </c>
      <c r="I495" t="s">
        <v>546</v>
      </c>
      <c r="J495" t="s">
        <v>29</v>
      </c>
      <c r="K495">
        <v>2</v>
      </c>
      <c r="L495">
        <v>5</v>
      </c>
      <c r="M495" t="s">
        <v>376</v>
      </c>
      <c r="N495">
        <v>888.68</v>
      </c>
      <c r="O495">
        <v>0</v>
      </c>
      <c r="P495" t="str">
        <f>IF(hotel_booking_cancellation[[#This Row],[is_canceled]],"CANCELLED","BOOKED")</f>
        <v>BOOKED</v>
      </c>
      <c r="Q495">
        <f>IF(hotel_booking_cancellation[[#This Row],[is_canceled]], 0, 1)</f>
        <v>1</v>
      </c>
      <c r="R495" t="str">
        <f t="shared" si="7"/>
        <v>Other</v>
      </c>
    </row>
    <row r="496" spans="1:18" x14ac:dyDescent="0.25">
      <c r="A496" t="s">
        <v>523</v>
      </c>
      <c r="B496" t="s">
        <v>21</v>
      </c>
      <c r="C496" t="s">
        <v>22</v>
      </c>
      <c r="D496">
        <v>86</v>
      </c>
      <c r="E496" s="1">
        <v>45527</v>
      </c>
      <c r="F496">
        <v>2</v>
      </c>
      <c r="G496">
        <v>1</v>
      </c>
      <c r="H496">
        <v>1</v>
      </c>
      <c r="I496" t="s">
        <v>547</v>
      </c>
      <c r="J496" t="s">
        <v>23</v>
      </c>
      <c r="K496">
        <v>0</v>
      </c>
      <c r="L496">
        <v>0</v>
      </c>
      <c r="M496" t="s">
        <v>376</v>
      </c>
      <c r="N496">
        <v>139.9</v>
      </c>
      <c r="O496">
        <v>1</v>
      </c>
      <c r="P496" t="str">
        <f>IF(hotel_booking_cancellation[[#This Row],[is_canceled]],"CANCELLED","BOOKED")</f>
        <v>CANCELLED</v>
      </c>
      <c r="Q496">
        <f>IF(hotel_booking_cancellation[[#This Row],[is_canceled]], 0, 1)</f>
        <v>0</v>
      </c>
      <c r="R496" t="str">
        <f t="shared" si="7"/>
        <v>Other</v>
      </c>
    </row>
    <row r="497" spans="1:18" x14ac:dyDescent="0.25">
      <c r="A497" t="s">
        <v>524</v>
      </c>
      <c r="B497" t="s">
        <v>21</v>
      </c>
      <c r="C497" t="s">
        <v>22</v>
      </c>
      <c r="D497">
        <v>121</v>
      </c>
      <c r="E497" s="1">
        <v>45507</v>
      </c>
      <c r="F497">
        <v>6</v>
      </c>
      <c r="G497">
        <v>4</v>
      </c>
      <c r="H497">
        <v>3</v>
      </c>
      <c r="I497" t="s">
        <v>548</v>
      </c>
      <c r="J497" t="s">
        <v>31</v>
      </c>
      <c r="K497">
        <v>1</v>
      </c>
      <c r="L497">
        <v>0</v>
      </c>
      <c r="M497" t="s">
        <v>376</v>
      </c>
      <c r="N497">
        <v>456.4</v>
      </c>
      <c r="O497">
        <v>0</v>
      </c>
      <c r="P497" t="str">
        <f>IF(hotel_booking_cancellation[[#This Row],[is_canceled]],"CANCELLED","BOOKED")</f>
        <v>BOOKED</v>
      </c>
      <c r="Q497">
        <f>IF(hotel_booking_cancellation[[#This Row],[is_canceled]], 0, 1)</f>
        <v>1</v>
      </c>
      <c r="R497" t="str">
        <f t="shared" si="7"/>
        <v>Corporate</v>
      </c>
    </row>
    <row r="498" spans="1:18" x14ac:dyDescent="0.25">
      <c r="A498" t="s">
        <v>525</v>
      </c>
      <c r="B498" t="s">
        <v>16</v>
      </c>
      <c r="C498" t="s">
        <v>22</v>
      </c>
      <c r="D498">
        <v>314</v>
      </c>
      <c r="E498" s="1">
        <v>45465</v>
      </c>
      <c r="F498">
        <v>8</v>
      </c>
      <c r="G498">
        <v>4</v>
      </c>
      <c r="H498">
        <v>0</v>
      </c>
      <c r="I498" t="s">
        <v>547</v>
      </c>
      <c r="J498" t="s">
        <v>27</v>
      </c>
      <c r="K498">
        <v>0</v>
      </c>
      <c r="L498">
        <v>4</v>
      </c>
      <c r="M498" t="s">
        <v>376</v>
      </c>
      <c r="N498">
        <v>335.52</v>
      </c>
      <c r="O498">
        <v>1</v>
      </c>
      <c r="P498" t="str">
        <f>IF(hotel_booking_cancellation[[#This Row],[is_canceled]],"CANCELLED","BOOKED")</f>
        <v>CANCELLED</v>
      </c>
      <c r="Q498">
        <f>IF(hotel_booking_cancellation[[#This Row],[is_canceled]], 0, 1)</f>
        <v>0</v>
      </c>
      <c r="R498" t="str">
        <f t="shared" si="7"/>
        <v>Corporate</v>
      </c>
    </row>
    <row r="499" spans="1:18" x14ac:dyDescent="0.25">
      <c r="A499" t="s">
        <v>526</v>
      </c>
      <c r="B499" t="s">
        <v>16</v>
      </c>
      <c r="C499" t="s">
        <v>17</v>
      </c>
      <c r="D499">
        <v>112</v>
      </c>
      <c r="E499" s="1">
        <v>45650</v>
      </c>
      <c r="F499">
        <v>3</v>
      </c>
      <c r="G499">
        <v>4</v>
      </c>
      <c r="H499">
        <v>0</v>
      </c>
      <c r="I499" t="s">
        <v>546</v>
      </c>
      <c r="J499" t="s">
        <v>27</v>
      </c>
      <c r="K499">
        <v>3</v>
      </c>
      <c r="L499">
        <v>4</v>
      </c>
      <c r="M499" t="s">
        <v>376</v>
      </c>
      <c r="N499">
        <v>492.32</v>
      </c>
      <c r="O499">
        <v>1</v>
      </c>
      <c r="P499" t="str">
        <f>IF(hotel_booking_cancellation[[#This Row],[is_canceled]],"CANCELLED","BOOKED")</f>
        <v>CANCELLED</v>
      </c>
      <c r="Q499">
        <f>IF(hotel_booking_cancellation[[#This Row],[is_canceled]], 0, 1)</f>
        <v>0</v>
      </c>
      <c r="R499" t="str">
        <f t="shared" si="7"/>
        <v>Other</v>
      </c>
    </row>
    <row r="500" spans="1:18" x14ac:dyDescent="0.25">
      <c r="A500" t="s">
        <v>527</v>
      </c>
      <c r="B500" t="s">
        <v>21</v>
      </c>
      <c r="C500" t="s">
        <v>17</v>
      </c>
      <c r="D500">
        <v>106</v>
      </c>
      <c r="E500" s="1">
        <v>45343</v>
      </c>
      <c r="F500">
        <v>10</v>
      </c>
      <c r="G500">
        <v>2</v>
      </c>
      <c r="H500">
        <v>3</v>
      </c>
      <c r="I500" t="s">
        <v>545</v>
      </c>
      <c r="J500" t="s">
        <v>31</v>
      </c>
      <c r="K500">
        <v>3</v>
      </c>
      <c r="L500">
        <v>0</v>
      </c>
      <c r="M500" t="s">
        <v>376</v>
      </c>
      <c r="N500">
        <v>172.26</v>
      </c>
      <c r="O500">
        <v>1</v>
      </c>
      <c r="P500" t="str">
        <f>IF(hotel_booking_cancellation[[#This Row],[is_canceled]],"CANCELLED","BOOKED")</f>
        <v>CANCELLED</v>
      </c>
      <c r="Q500">
        <f>IF(hotel_booking_cancellation[[#This Row],[is_canceled]], 0, 1)</f>
        <v>0</v>
      </c>
      <c r="R500" t="str">
        <f t="shared" si="7"/>
        <v>Other</v>
      </c>
    </row>
    <row r="501" spans="1:18" x14ac:dyDescent="0.25">
      <c r="A501" t="s">
        <v>528</v>
      </c>
      <c r="B501" t="s">
        <v>16</v>
      </c>
      <c r="C501" t="s">
        <v>35</v>
      </c>
      <c r="D501">
        <v>319</v>
      </c>
      <c r="E501" s="1">
        <v>45612</v>
      </c>
      <c r="F501">
        <v>5</v>
      </c>
      <c r="G501">
        <v>3</v>
      </c>
      <c r="H501">
        <v>1</v>
      </c>
      <c r="I501" t="s">
        <v>545</v>
      </c>
      <c r="J501" t="s">
        <v>29</v>
      </c>
      <c r="K501">
        <v>1</v>
      </c>
      <c r="L501">
        <v>3</v>
      </c>
      <c r="M501" t="s">
        <v>376</v>
      </c>
      <c r="N501">
        <v>447.04</v>
      </c>
      <c r="O501">
        <v>0</v>
      </c>
      <c r="P501" t="str">
        <f>IF(hotel_booking_cancellation[[#This Row],[is_canceled]],"CANCELLED","BOOKED")</f>
        <v>BOOKED</v>
      </c>
      <c r="Q501">
        <f>IF(hotel_booking_cancellation[[#This Row],[is_canceled]], 0, 1)</f>
        <v>1</v>
      </c>
      <c r="R501" t="str">
        <f t="shared" si="7"/>
        <v>Online Travel Agent (OTA)</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A2EF-E395-4C87-8A67-F10F4661E833}">
  <sheetPr>
    <tabColor rgb="FF00B050"/>
  </sheetPr>
  <dimension ref="A1:Q26"/>
  <sheetViews>
    <sheetView topLeftCell="B3" workbookViewId="0">
      <selection activeCell="C4" sqref="C4"/>
    </sheetView>
  </sheetViews>
  <sheetFormatPr defaultRowHeight="15" x14ac:dyDescent="0.25"/>
  <cols>
    <col min="1" max="1" width="16.7109375" bestFit="1" customWidth="1"/>
    <col min="2" max="2" width="18.140625" bestFit="1" customWidth="1"/>
    <col min="3" max="3" width="19.5703125" bestFit="1" customWidth="1"/>
    <col min="4" max="4" width="29.42578125" bestFit="1" customWidth="1"/>
    <col min="5" max="5" width="19.140625" bestFit="1" customWidth="1"/>
    <col min="6" max="6" width="17.85546875" bestFit="1" customWidth="1"/>
    <col min="7" max="7" width="11.28515625" bestFit="1" customWidth="1"/>
    <col min="8" max="8" width="26.5703125" bestFit="1" customWidth="1"/>
    <col min="9" max="9" width="15.140625" bestFit="1" customWidth="1"/>
    <col min="10" max="10" width="19.140625" bestFit="1" customWidth="1"/>
    <col min="11" max="11" width="11.28515625" bestFit="1" customWidth="1"/>
    <col min="13" max="13" width="24.5703125" bestFit="1" customWidth="1"/>
    <col min="14" max="14" width="28" bestFit="1" customWidth="1"/>
    <col min="15" max="15" width="18.140625" bestFit="1" customWidth="1"/>
    <col min="16" max="16" width="14.28515625" bestFit="1" customWidth="1"/>
    <col min="17" max="17" width="24.5703125" bestFit="1" customWidth="1"/>
    <col min="18" max="18" width="7.140625" bestFit="1" customWidth="1"/>
    <col min="19" max="19" width="11.28515625" bestFit="1" customWidth="1"/>
  </cols>
  <sheetData>
    <row r="1" spans="1:17" ht="26.25" customHeight="1" x14ac:dyDescent="0.5">
      <c r="A1" s="9" t="s">
        <v>529</v>
      </c>
      <c r="B1" s="9"/>
      <c r="C1" s="9"/>
      <c r="D1" s="9"/>
      <c r="E1" s="9"/>
      <c r="F1" s="9"/>
      <c r="G1" s="9"/>
      <c r="H1" s="9"/>
      <c r="I1" s="9"/>
      <c r="J1" s="9"/>
      <c r="K1" s="9"/>
      <c r="L1" s="9"/>
      <c r="M1" s="9"/>
      <c r="N1" s="9"/>
      <c r="O1" s="9"/>
      <c r="P1" s="9"/>
      <c r="Q1" s="9"/>
    </row>
    <row r="3" spans="1:17" x14ac:dyDescent="0.25">
      <c r="A3" t="s">
        <v>530</v>
      </c>
      <c r="C3" t="s">
        <v>533</v>
      </c>
      <c r="F3" s="3" t="s">
        <v>531</v>
      </c>
      <c r="G3" t="s">
        <v>535</v>
      </c>
      <c r="I3" t="s">
        <v>536</v>
      </c>
      <c r="L3" s="3"/>
      <c r="M3" s="3"/>
      <c r="N3" s="3"/>
      <c r="O3" s="3"/>
      <c r="P3" s="3"/>
      <c r="Q3" s="3"/>
    </row>
    <row r="4" spans="1:17" x14ac:dyDescent="0.25">
      <c r="A4" s="2">
        <v>500</v>
      </c>
      <c r="C4" s="5">
        <v>1</v>
      </c>
      <c r="F4" s="4">
        <v>1</v>
      </c>
      <c r="G4" s="2">
        <v>131998.65</v>
      </c>
      <c r="I4" s="2">
        <v>185.24199999999999</v>
      </c>
    </row>
    <row r="5" spans="1:17" x14ac:dyDescent="0.25">
      <c r="F5" s="4" t="s">
        <v>532</v>
      </c>
      <c r="G5" s="2">
        <v>131998.65</v>
      </c>
    </row>
    <row r="8" spans="1:17" ht="21" x14ac:dyDescent="0.35">
      <c r="A8" s="10" t="s">
        <v>537</v>
      </c>
      <c r="B8" s="10"/>
      <c r="C8" s="10"/>
      <c r="D8" s="10"/>
      <c r="E8" s="10"/>
      <c r="F8" s="10"/>
      <c r="G8" s="10"/>
      <c r="H8" s="10"/>
      <c r="I8" s="10"/>
      <c r="J8" s="10"/>
      <c r="K8" s="10"/>
      <c r="L8" s="10"/>
      <c r="M8" s="10"/>
      <c r="N8" s="10"/>
      <c r="O8" s="10"/>
    </row>
    <row r="10" spans="1:17" x14ac:dyDescent="0.25">
      <c r="A10" s="3" t="s">
        <v>531</v>
      </c>
      <c r="B10" t="s">
        <v>534</v>
      </c>
      <c r="D10" s="3" t="s">
        <v>539</v>
      </c>
      <c r="E10" t="s">
        <v>534</v>
      </c>
      <c r="F10" t="s">
        <v>538</v>
      </c>
      <c r="G10" s="3"/>
      <c r="H10" s="3" t="s">
        <v>538</v>
      </c>
      <c r="I10" s="3" t="s">
        <v>543</v>
      </c>
      <c r="L10" s="3"/>
      <c r="M10" s="3" t="s">
        <v>555</v>
      </c>
      <c r="N10" t="s">
        <v>530</v>
      </c>
      <c r="O10" t="s">
        <v>534</v>
      </c>
      <c r="Q10" s="3"/>
    </row>
    <row r="11" spans="1:17" x14ac:dyDescent="0.25">
      <c r="A11" s="4" t="s">
        <v>579</v>
      </c>
      <c r="B11" s="2">
        <v>11</v>
      </c>
      <c r="D11" s="4" t="s">
        <v>16</v>
      </c>
      <c r="E11" s="5">
        <v>0.46963562753036436</v>
      </c>
      <c r="F11" s="2">
        <v>234</v>
      </c>
      <c r="H11" s="3" t="s">
        <v>563</v>
      </c>
      <c r="I11" s="6">
        <v>0</v>
      </c>
      <c r="J11" s="6">
        <v>1</v>
      </c>
      <c r="K11" s="6" t="s">
        <v>532</v>
      </c>
      <c r="M11" s="4" t="s">
        <v>570</v>
      </c>
      <c r="N11" s="2">
        <v>35</v>
      </c>
      <c r="O11" s="5">
        <v>6.8825910931174086E-2</v>
      </c>
    </row>
    <row r="12" spans="1:17" x14ac:dyDescent="0.25">
      <c r="A12" s="4" t="s">
        <v>580</v>
      </c>
      <c r="B12" s="2">
        <v>26</v>
      </c>
      <c r="D12" s="4" t="s">
        <v>21</v>
      </c>
      <c r="E12" s="5">
        <v>0.53036437246963564</v>
      </c>
      <c r="F12" s="2">
        <v>266</v>
      </c>
      <c r="H12" s="4">
        <v>0</v>
      </c>
      <c r="I12" s="2">
        <v>65</v>
      </c>
      <c r="J12" s="2">
        <v>54</v>
      </c>
      <c r="K12" s="2">
        <v>119</v>
      </c>
      <c r="M12" s="4" t="s">
        <v>549</v>
      </c>
      <c r="N12" s="2">
        <v>42</v>
      </c>
      <c r="O12" s="5">
        <v>7.6923076923076927E-2</v>
      </c>
    </row>
    <row r="13" spans="1:17" x14ac:dyDescent="0.25">
      <c r="A13" s="4" t="s">
        <v>581</v>
      </c>
      <c r="B13" s="2">
        <v>24</v>
      </c>
      <c r="D13" s="4" t="s">
        <v>532</v>
      </c>
      <c r="E13" s="5">
        <v>1</v>
      </c>
      <c r="F13" s="2">
        <v>500</v>
      </c>
      <c r="H13" s="4">
        <v>1</v>
      </c>
      <c r="I13" s="2">
        <v>49</v>
      </c>
      <c r="J13" s="2">
        <v>72</v>
      </c>
      <c r="K13" s="2">
        <v>121</v>
      </c>
      <c r="M13" s="4" t="s">
        <v>550</v>
      </c>
      <c r="N13" s="2">
        <v>40</v>
      </c>
      <c r="O13" s="5">
        <v>7.6923076923076927E-2</v>
      </c>
    </row>
    <row r="14" spans="1:17" x14ac:dyDescent="0.25">
      <c r="A14" s="4" t="s">
        <v>571</v>
      </c>
      <c r="B14" s="2">
        <v>24</v>
      </c>
      <c r="H14" s="4">
        <v>2</v>
      </c>
      <c r="I14" s="2">
        <v>62</v>
      </c>
      <c r="J14" s="2">
        <v>57</v>
      </c>
      <c r="K14" s="2">
        <v>119</v>
      </c>
      <c r="M14" s="4" t="s">
        <v>551</v>
      </c>
      <c r="N14" s="2">
        <v>31</v>
      </c>
      <c r="O14" s="5">
        <v>7.28744939271255E-2</v>
      </c>
    </row>
    <row r="15" spans="1:17" x14ac:dyDescent="0.25">
      <c r="A15" s="4" t="s">
        <v>572</v>
      </c>
      <c r="B15" s="2">
        <v>19</v>
      </c>
      <c r="H15" s="4">
        <v>3</v>
      </c>
      <c r="I15" s="2">
        <v>77</v>
      </c>
      <c r="J15" s="2">
        <v>64</v>
      </c>
      <c r="K15" s="2">
        <v>141</v>
      </c>
      <c r="M15" s="4" t="s">
        <v>552</v>
      </c>
      <c r="N15" s="2">
        <v>54</v>
      </c>
      <c r="O15" s="5">
        <v>9.7165991902834009E-2</v>
      </c>
    </row>
    <row r="16" spans="1:17" x14ac:dyDescent="0.25">
      <c r="A16" s="4" t="s">
        <v>573</v>
      </c>
      <c r="B16" s="2">
        <v>20</v>
      </c>
      <c r="D16" s="3" t="s">
        <v>544</v>
      </c>
      <c r="E16" s="3" t="s">
        <v>543</v>
      </c>
      <c r="H16" s="4" t="s">
        <v>532</v>
      </c>
      <c r="I16" s="2">
        <v>253</v>
      </c>
      <c r="J16" s="2">
        <v>247</v>
      </c>
      <c r="K16" s="2">
        <v>500</v>
      </c>
      <c r="L16" s="3"/>
      <c r="M16" s="4" t="s">
        <v>553</v>
      </c>
      <c r="N16" s="2">
        <v>39</v>
      </c>
      <c r="O16" s="5">
        <v>6.8825910931174086E-2</v>
      </c>
      <c r="Q16" s="3"/>
    </row>
    <row r="17" spans="1:15" x14ac:dyDescent="0.25">
      <c r="A17" s="4" t="s">
        <v>577</v>
      </c>
      <c r="B17" s="2">
        <v>27</v>
      </c>
      <c r="D17" s="3" t="s">
        <v>540</v>
      </c>
      <c r="E17" s="6">
        <v>0</v>
      </c>
      <c r="F17" s="6">
        <v>1</v>
      </c>
      <c r="G17" s="6" t="s">
        <v>532</v>
      </c>
      <c r="M17" s="4" t="s">
        <v>554</v>
      </c>
      <c r="N17" s="2">
        <v>259</v>
      </c>
      <c r="O17" s="5">
        <v>0.53846153846153844</v>
      </c>
    </row>
    <row r="18" spans="1:15" x14ac:dyDescent="0.25">
      <c r="A18" s="4" t="s">
        <v>578</v>
      </c>
      <c r="B18" s="2">
        <v>18</v>
      </c>
      <c r="D18" s="4" t="s">
        <v>22</v>
      </c>
      <c r="E18" s="2">
        <v>57</v>
      </c>
      <c r="F18" s="2">
        <v>68</v>
      </c>
      <c r="G18" s="2">
        <v>125</v>
      </c>
      <c r="I18" s="3" t="s">
        <v>539</v>
      </c>
      <c r="J18" t="s">
        <v>538</v>
      </c>
      <c r="M18" s="4" t="s">
        <v>532</v>
      </c>
      <c r="N18" s="2">
        <v>500</v>
      </c>
      <c r="O18" s="5">
        <v>1</v>
      </c>
    </row>
    <row r="19" spans="1:15" x14ac:dyDescent="0.25">
      <c r="A19" s="4" t="s">
        <v>582</v>
      </c>
      <c r="B19" s="2">
        <v>26</v>
      </c>
      <c r="D19" s="4" t="s">
        <v>17</v>
      </c>
      <c r="E19" s="2">
        <v>67</v>
      </c>
      <c r="F19" s="2">
        <v>58</v>
      </c>
      <c r="G19" s="2">
        <v>125</v>
      </c>
      <c r="I19" s="4" t="s">
        <v>545</v>
      </c>
      <c r="J19" s="2">
        <v>120</v>
      </c>
    </row>
    <row r="20" spans="1:15" x14ac:dyDescent="0.25">
      <c r="A20" s="4" t="s">
        <v>574</v>
      </c>
      <c r="B20" s="2">
        <v>18</v>
      </c>
      <c r="D20" s="4" t="s">
        <v>35</v>
      </c>
      <c r="E20" s="2">
        <v>75</v>
      </c>
      <c r="F20" s="2">
        <v>61</v>
      </c>
      <c r="G20" s="2">
        <v>136</v>
      </c>
      <c r="I20" s="4" t="s">
        <v>546</v>
      </c>
      <c r="J20" s="2">
        <v>125</v>
      </c>
      <c r="M20" s="3" t="s">
        <v>531</v>
      </c>
      <c r="N20" t="s">
        <v>562</v>
      </c>
    </row>
    <row r="21" spans="1:15" x14ac:dyDescent="0.25">
      <c r="A21" s="4" t="s">
        <v>575</v>
      </c>
      <c r="B21" s="2">
        <v>13</v>
      </c>
      <c r="D21" s="4" t="s">
        <v>25</v>
      </c>
      <c r="E21" s="2">
        <v>54</v>
      </c>
      <c r="F21" s="2">
        <v>60</v>
      </c>
      <c r="G21" s="2">
        <v>114</v>
      </c>
      <c r="I21" s="4" t="s">
        <v>547</v>
      </c>
      <c r="J21" s="2">
        <v>151</v>
      </c>
      <c r="M21" s="4" t="s">
        <v>557</v>
      </c>
      <c r="N21" s="5">
        <v>0.19367588932806323</v>
      </c>
    </row>
    <row r="22" spans="1:15" x14ac:dyDescent="0.25">
      <c r="A22" s="4" t="s">
        <v>576</v>
      </c>
      <c r="B22" s="2">
        <v>21</v>
      </c>
      <c r="D22" s="4" t="s">
        <v>532</v>
      </c>
      <c r="E22" s="2">
        <v>253</v>
      </c>
      <c r="F22" s="2">
        <v>247</v>
      </c>
      <c r="G22" s="2">
        <v>500</v>
      </c>
      <c r="I22" s="4" t="s">
        <v>548</v>
      </c>
      <c r="J22" s="2">
        <v>104</v>
      </c>
      <c r="M22" s="4" t="s">
        <v>558</v>
      </c>
      <c r="N22" s="5">
        <v>5.533596837944664E-2</v>
      </c>
    </row>
    <row r="23" spans="1:15" x14ac:dyDescent="0.25">
      <c r="A23" s="4" t="s">
        <v>532</v>
      </c>
      <c r="B23" s="2">
        <v>247</v>
      </c>
      <c r="I23" s="4" t="s">
        <v>532</v>
      </c>
      <c r="J23" s="2">
        <v>500</v>
      </c>
      <c r="M23" s="4" t="s">
        <v>559</v>
      </c>
      <c r="N23" s="5">
        <v>5.533596837944664E-2</v>
      </c>
    </row>
    <row r="24" spans="1:15" x14ac:dyDescent="0.25">
      <c r="M24" s="4" t="s">
        <v>560</v>
      </c>
      <c r="N24" s="5">
        <v>0.19367588932806323</v>
      </c>
    </row>
    <row r="25" spans="1:15" x14ac:dyDescent="0.25">
      <c r="M25" s="4" t="s">
        <v>561</v>
      </c>
      <c r="N25" s="5">
        <v>0.50197628458498023</v>
      </c>
    </row>
    <row r="26" spans="1:15" x14ac:dyDescent="0.25">
      <c r="M26" s="4" t="s">
        <v>532</v>
      </c>
      <c r="N26" s="5">
        <v>1</v>
      </c>
    </row>
  </sheetData>
  <mergeCells count="2">
    <mergeCell ref="A1:Q1"/>
    <mergeCell ref="A8:O8"/>
  </mergeCells>
  <conditionalFormatting sqref="D18">
    <cfRule type="dataBar" priority="2">
      <dataBar>
        <cfvo type="min"/>
        <cfvo type="max"/>
        <color rgb="FF638EC6"/>
      </dataBar>
      <extLst>
        <ext xmlns:x14="http://schemas.microsoft.com/office/spreadsheetml/2009/9/main" uri="{B025F937-C7B1-47D3-B67F-A62EFF666E3E}">
          <x14:id>{92432E82-DDAA-4A02-9DC8-BB368F20B013}</x14:id>
        </ext>
      </extLst>
    </cfRule>
  </conditionalFormatting>
  <conditionalFormatting sqref="D16:G17 D18:D22">
    <cfRule type="dataBar" priority="1">
      <dataBar>
        <cfvo type="min"/>
        <cfvo type="max"/>
        <color rgb="FFFFB628"/>
      </dataBar>
      <extLst>
        <ext xmlns:x14="http://schemas.microsoft.com/office/spreadsheetml/2009/9/main" uri="{B025F937-C7B1-47D3-B67F-A62EFF666E3E}">
          <x14:id>{7E73B977-9263-4D23-81CD-858467D10EAC}</x14:id>
        </ext>
      </extLst>
    </cfRule>
  </conditionalFormatting>
  <pageMargins left="0.7" right="0.7" top="0.75" bottom="0.75" header="0.3" footer="0.3"/>
  <pageSetup orientation="portrait" r:id="rId12"/>
  <extLst>
    <ext xmlns:x14="http://schemas.microsoft.com/office/spreadsheetml/2009/9/main" uri="{78C0D931-6437-407d-A8EE-F0AAD7539E65}">
      <x14:conditionalFormattings>
        <x14:conditionalFormatting xmlns:xm="http://schemas.microsoft.com/office/excel/2006/main">
          <x14:cfRule type="dataBar" id="{92432E82-DDAA-4A02-9DC8-BB368F20B013}">
            <x14:dataBar minLength="0" maxLength="100" border="1" negativeBarBorderColorSameAsPositive="0">
              <x14:cfvo type="autoMin"/>
              <x14:cfvo type="autoMax"/>
              <x14:borderColor rgb="FF638EC6"/>
              <x14:negativeFillColor rgb="FFFF0000"/>
              <x14:negativeBorderColor rgb="FFFF0000"/>
              <x14:axisColor rgb="FF000000"/>
            </x14:dataBar>
          </x14:cfRule>
          <xm:sqref>D18</xm:sqref>
        </x14:conditionalFormatting>
        <x14:conditionalFormatting xmlns:xm="http://schemas.microsoft.com/office/excel/2006/main">
          <x14:cfRule type="dataBar" id="{7E73B977-9263-4D23-81CD-858467D10EAC}">
            <x14:dataBar minLength="0" maxLength="100" border="1" negativeBarBorderColorSameAsPositive="0">
              <x14:cfvo type="autoMin"/>
              <x14:cfvo type="autoMax"/>
              <x14:borderColor rgb="FFFFB628"/>
              <x14:negativeFillColor rgb="FFFF0000"/>
              <x14:negativeBorderColor rgb="FFFF0000"/>
              <x14:axisColor rgb="FF000000"/>
            </x14:dataBar>
          </x14:cfRule>
          <xm:sqref>D16:G17 D18:D22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EB6A8-DF52-4216-9FA9-FF50A7A49199}">
  <sheetPr>
    <tabColor theme="8" tint="0.39997558519241921"/>
    <pageSetUpPr autoPageBreaks="0"/>
  </sheetPr>
  <dimension ref="L20"/>
  <sheetViews>
    <sheetView showGridLines="0" showRowColHeaders="0" tabSelected="1" zoomScale="60" zoomScaleNormal="60" workbookViewId="0">
      <selection activeCell="AD5" sqref="AD5"/>
    </sheetView>
  </sheetViews>
  <sheetFormatPr defaultRowHeight="15" x14ac:dyDescent="0.25"/>
  <cols>
    <col min="1" max="2" width="9.140625" style="8"/>
    <col min="3" max="3" width="9.140625" style="8" customWidth="1"/>
    <col min="4" max="21" width="9.140625" style="8"/>
    <col min="22" max="22" width="9.140625" style="8" customWidth="1"/>
    <col min="23" max="16384" width="9.140625" style="8"/>
  </cols>
  <sheetData>
    <row r="20" spans="12:12" x14ac:dyDescent="0.25">
      <c r="L20" s="7"/>
    </row>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t e l _ b o o k i n g _ c a n c e l l a t i o n _ 0 6 8 b a 9 d c - 2 a 9 9 - 4 0 e a - a a 9 5 - 4 e 9 0 3 6 f f 3 1 7 9 ] ] > < / C u s t o m C o n t e n t > < / G e m i n i > 
</file>

<file path=customXml/item10.xml>��< ? x m l   v e r s i o n = " 1 . 0 "   e n c o d i n g = " U T F - 1 6 " ? > < G e m i n i   x m l n s = " h t t p : / / g e m i n i / p i v o t c u s t o m i z a t i o n / M a n u a l C a l c M o d e " > < 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 h o t e l _ b o o k i n g _ c a n c e l l a t i o n 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 h o t e l _ b o o k i n g _ c a n c e l l a t i o n 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 C o l u m n s \ h o t e l _ t y p e < / K e y > < / a : K e y > < a : V a l u e   i : t y p e = " T a b l e W i d g e t B a s e V i e w S t a t e " / > < / a : K e y V a l u e O f D i a g r a m O b j e c t K e y a n y T y p e z b w N T n L X > < a : K e y V a l u e O f D i a g r a m O b j e c t K e y a n y T y p e z b w N T n L X > < a : K e y > < K e y > C o l u m n s \ c u s t o m e r _ t y p e < / K e y > < / a : K e y > < a : V a l u e   i : t y p e = " T a b l e W i d g e t B a s e V i e w S t a t e " / > < / a : K e y V a l u e O f D i a g r a m O b j e c t K e y a n y T y p e z b w N T n L X > < a : K e y V a l u e O f D i a g r a m O b j e c t K e y a n y T y p e z b w N T n L X > < a : K e y > < K e y > C o l u m n s \ l e a d _ t i m e < / K e y > < / a : K e y > < a : V a l u e   i : t y p e = " T a b l e W i d g e t B a s e V i e w S t a t e " / > < / a : K e y V a l u e O f D i a g r a m O b j e c t K e y a n y T y p e z b w N T n L X > < a : K e y V a l u e O f D i a g r a m O b j e c t K e y a n y T y p e z b w N T n L X > < a : K e y > < K e y > C o l u m n s \ a r r i v a l _ d a t e < / K e y > < / a : K e y > < a : V a l u e   i : t y p e = " T a b l e W i d g e t B a s e V i e w S t a t e " / > < / a : K e y V a l u e O f D i a g r a m O b j e c t K e y a n y T y p e z b w N T n L X > < a : K e y V a l u e O f D i a g r a m O b j e c t K e y a n y T y p e z b w N T n L X > < a : K e y > < K e y > C o l u m n s \ n i g h t s _ s t a y e d < / K e y > < / a : K e y > < a : V a l u e   i : t y p e = " T a b l e W i d g e t B a s e V i e w S t a t e " / > < / a : K e y V a l u e O f D i a g r a m O b j e c t K e y a n y T y p e z b w N T n L X > < a : K e y V a l u e O f D i a g r a m O b j e c t K e y a n y T y p e z b w N T n L X > < a : K e y > < K e y > C o l u m n s \ a d u l t s < / 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 C o l u m n s \ m e a l _ p l a n < / K e y > < / a : K e y > < a : V a l u e   i : t y p e = " T a b l e W i d g e t B a s e V i e w S t a t e " / > < / a : K e y V a l u e O f D i a g r a m O b j e c t K e y a n y T y p e z b w N T n L X > < a : K e y V a l u e O f D i a g r a m O b j e c t K e y a n y T y p e z b w N T n L X > < a : K e y > < K e y > C o l u m n s \ r o o m _ t y p e < / K e y > < / a : K e y > < a : V a l u e   i : t y p e = " T a b l e W i d g e t B a s e V i e w S t a t e " / > < / a : K e y V a l u e O f D i a g r a m O b j e c t K e y a n y T y p e z b w N T n L X > < a : K e y V a l u e O f D i a g r a m O b j e c t K e y a n y T y p e z b w N T n L X > < a : K e y > < K e y > C o l u m n s \ p r e v i o u s _ c a n c e l l a t i o n s < / K e y > < / a : K e y > < a : V a l u e   i : t y p e = " T a b l e W i d g e t B a s e V i e w S t a t e " / > < / a : K e y V a l u e O f D i a g r a m O b j e c t K e y a n y T y p e z b w N T n L X > < a : K e y V a l u e O f D i a g r a m O b j e c t K e y a n y T y p e z b w N T n L X > < a : K e y > < K e y > C o l u m n s \ s p e c i a l _ r e q u e s t s < / K e y > < / a : K e y > < a : V a l u e   i : t y p e = " T a b l e W i d g e t B a s e V i e w S t a t e " / > < / a : K e y V a l u e O f D i a g r a m O b j e c t K e y a n y T y p e z b w N T n L X > < a : K e y V a l u e O f D i a g r a m O b j e c t K e y a n y T y p e z b w N T n L X > < a : K e y > < K e y > C o l u m n s \ d e p o s i t _ t y p e < / 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 C o l u m n s \ i s _ c a n c e l e d 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D a t a M a s h u p   s q m i d = " 8 0 4 c 8 8 8 e - 0 1 1 3 - 4 f 6 6 - 8 4 2 f - 7 d 9 7 c e 3 6 3 a 4 c "   x m l n s = " h t t p : / / s c h e m a s . m i c r o s o f t . c o m / D a t a M a s h u p " > A A A A A H g F A A B Q S w M E F A A C A A g A r L J 2 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s s n 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L J 2 W p g s O m R w A g A A n A c A A B M A H A B G b 3 J t d W x h c y 9 T Z W N 0 a W 9 u M S 5 t I K I Y A C i g F A A A A A A A A A A A A A A A A A A A A A A A A A A A A K V U X W 8 S Q R R 9 J + E / T N b E 0 G Q k Q l s f b H i Q h Q Y T N S p o T I o h w + w F J s z H O h / E p u l / 9 w 7 Q w r K 7 W l M e l u X e m X P O 3 H M G B 9 w L o 8 l 4 9 9 2 5 a j a a D b d i F j K y M h 7 k b G 7 M W u j l j D P N Q U q 2 X d 4 j E n y z Q f A z N s F y w E r q N u 2 B 4 U G B 9 q 1 r I a G d G u 3 x h 2 s l 6 d v p N w f W T U f 5 d A B u 7 U 0 + / T g m w x / p 8 M O 0 n q f N 3 S Y 5 o z c D k E I J D 7 a X 0 I S S 1 M i g t O t 1 L i k Z a m 4 y 3 N f r d C + 7 l H w J C D b 2 t x J 6 h 9 f 2 J 6 P h 5 x n d C X 6 R f L Z G Y S 8 j I 2 A Z q k p Q / Y T N c e G + s 6 + 3 d m e j 5 G Z f f y f l m D P J r O t 5 G 4 4 h 0 x X T S 0 S c 3 O Z w g J t Y p t 3 C W L V T H J u u V c F P 7 + 6 S h / O L D E / o c S X x 8 N v f U 3 K X 7 A Y U a 6 U W D 8 4 b B b a 6 K x F / 5 o W K n f f a v 7 l o R w n b F r N W b J i c Z c w / 7 o v v 2 6 Y W y 5 V 3 M + f Z L W Q V e 7 M g v S v X + U r I z I I u d x Q g V S 6 Z L k m 0 x q h q 8 b m F j T D B F R J R w e p y 4 A L h L f w K 4 K p 0 Z Z A b J 3 w 1 j T c + a r O C P / Z 0 U H O w 2 6 5 4 o D + d w / 3 B + 6 + A J + N o 5 3 c m w 5 H 7 + / q 2 2 j q J C N V B S v q a 7 t f Y w m J 6 N M o C j z I b B B i E X A q O X h 0 F d y C c F 5 r 7 V k l O K U C l z B R i c h q M U h Y O 7 h / 7 X X C 4 Y G q 9 j 1 X O n X p 1 Y k / B j 7 + O p l M z m 9 I I D y A T K 5 S K B m E 0 a u + w q 0 T p b K 9 w Y c w R p R 0 h / 3 V l K x f W x q t T m 6 + C f J q M 0 / g A u X i V o k K L f y 1 J b d o O 5 t X y d m t 5 T / X R p N + P D 6 y 8 J H 0 L b L 1 g z j + L / P y J 5 F 3 k v Y 7 k 1 3 i 7 S N 8 w m z 2 L 9 + K J v O d I O Y q 8 I y Y X / 8 P b b A h d R 3 3 1 B 1 B L A Q I t A B Q A A g A I A K y y d l o l q w K n p g A A A P c A A A A S A A A A A A A A A A A A A A A A A A A A A A B D b 2 5 m a W c v U G F j a 2 F n Z S 5 4 b W x Q S w E C L Q A U A A I A C A C s s n Z a D 8 r p q 6 Q A A A D p A A A A E w A A A A A A A A A A A A A A A A D y A A A A W 0 N v b n R l b n R f V H l w Z X N d L n h t b F B L A Q I t A B Q A A g A I A K y y d l q Y L D p k c A I A A J w H A A A T A A A A A A A A A A A A A A A A A O M B A A B G b 3 J t d W x h c y 9 T Z W N 0 a W 9 u M S 5 t U E s F B g A A A A A D A A M A w g A A A K 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I Y A A A A A A A A Y 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h v d G V s X 2 J v b 2 t p b m d f Y 2 F u Y 2 V s b G F 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h v d G V s X 2 J v b 2 t p b m d f Y 2 F u Y 2 V s b G F 0 a W 9 u I i A v P j x F b n R y e S B U e X B l P S J G a W x s Z W R D b 2 1 w b G V 0 Z V J l c 3 V s d F R v V 2 9 y a 3 N o Z W V 0 I i B W Y W x 1 Z T 0 i b D E i I C 8 + P E V u d H J 5 I F R 5 c G U 9 I k Z p b G x F c n J v c k N v Z G U i I F Z h b H V l P S J z V W 5 r b m 9 3 b i I g L z 4 8 R W 5 0 c n k g V H l w Z T 0 i R m l s b E V y c m 9 y Q 2 9 1 b n Q i I F Z h b H V l P S J s M C I g L z 4 8 R W 5 0 c n k g V H l w Z T 0 i R m l s b E x h c 3 R V c G R h d G V k I i B W Y W x 1 Z T 0 i Z D I w M j U t M D M t M j J U M T Y 6 N T E 6 M j Q u N z E z O T E y N 1 o i I C 8 + P E V u d H J 5 I F R 5 c G U 9 I k Z p b G x D b 2 x 1 b W 5 U e X B l c y I g V m F s d W U 9 I n N C Z 1 l H Q X d r R E F 3 V U d C Z 0 1 E Q m d V R C I g L z 4 8 R W 5 0 c n k g V H l w Z T 0 i U X V l c n l J R C I g V m F s d W U 9 I n N j Z m E z Y z E z O S 0 1 N z c x L T R j Z G Y t O W J h N C 0 5 O T c 4 M m R h Y W E x Z m M i I C 8 + P E V u d H J 5 I F R 5 c G U 9 I k Z p b G x D b 3 V u d C I g V m F s d W U 9 I m w 1 M D A i I C 8 + P E V u d H J 5 I F R 5 c G U 9 I k Z p b G x D b 2 x 1 b W 5 O Y W 1 l c y I g V m F s d W U 9 I n N b J n F 1 b 3 Q 7 Y m 9 v a 2 l u Z 1 9 p Z C Z x d W 9 0 O y w m c X V v d D t o b 3 R l b F 9 0 e X B l J n F 1 b 3 Q 7 L C Z x d W 9 0 O 2 N 1 c 3 R v b W V y X 3 R 5 c G U m c X V v d D s s J n F 1 b 3 Q 7 b G V h Z F 9 0 a W 1 l J n F 1 b 3 Q 7 L C Z x d W 9 0 O 2 F y c m l 2 Y W x f Z G F 0 Z S Z x d W 9 0 O y w m c X V v d D t u a W d o d H N f c 3 R h e W V k J n F 1 b 3 Q 7 L C Z x d W 9 0 O 2 F k d W x 0 c y Z x d W 9 0 O y w m c X V v d D t j a G l s Z H J l b i Z x d W 9 0 O y w m c X V v d D t t Z W F s X 3 B s Y W 4 m c X V v d D s s J n F 1 b 3 Q 7 c m 9 v b V 9 0 e X B l J n F 1 b 3 Q 7 L C Z x d W 9 0 O 3 B y Z X Z p b 3 V z X 2 N h b m N l b G x h d G l v b n M m c X V v d D s s J n F 1 b 3 Q 7 c 3 B l Y 2 l h b F 9 y Z X F 1 Z X N 0 c y Z x d W 9 0 O y w m c X V v d D t k Z X B v c 2 l 0 X 3 R 5 c G U m c X V v d D s s J n F 1 b 3 Q 7 d G 9 0 Y W x f c H J p Y 2 U m c X V v d D s s J n F 1 b 3 Q 7 a X N f Y 2 F u Y 2 V s Z W Q m c X V v d D t d I i A v P j x F b n R y e S B U e X B l P S J G a W x s U 3 R h d H V z I i B W Y W x 1 Z T 0 i c 0 N v b X B s Z X R l 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o b 3 R l b F 9 i b 2 9 r a W 5 n X 2 N h b m N l b G x h d G l v b i 9 D a G F u Z 2 V k I F R 5 c G U u e 2 J v b 2 t p b m d f a W Q s M H 0 m c X V v d D s s J n F 1 b 3 Q 7 U 2 V j d G l v b j E v a G 9 0 Z W x f Y m 9 v a 2 l u Z 1 9 j Y W 5 j Z W x s Y X R p b 2 4 v V H J p b W 1 l Z C B U Z X h 0 L n t o b 3 R l b F 9 0 e X B l L D F 9 J n F 1 b 3 Q 7 L C Z x d W 9 0 O 1 N l Y 3 R p b 2 4 x L 2 h v d G V s X 2 J v b 2 t p b m d f Y 2 F u Y 2 V s b G F 0 a W 9 u L 1 R y a W 1 t Z W Q g V G V 4 d C 5 7 Y 3 V z d G 9 t Z X J f d H l w Z S w y f S Z x d W 9 0 O y w m c X V v d D t T Z W N 0 a W 9 u M S 9 o b 3 R l b F 9 i b 2 9 r a W 5 n X 2 N h b m N l b G x h d G l v b i 9 D a G F u Z 2 V k I F R 5 c G U u e 2 x l Y W R f d G l t Z S w z f S Z x d W 9 0 O y w m c X V v d D t T Z W N 0 a W 9 u M S 9 o b 3 R l b F 9 i b 2 9 r a W 5 n X 2 N h b m N l b G x h d G l v b i 9 D a G F u Z 2 V k I F R 5 c G U u e 2 F y c m l 2 Y W x f Z G F 0 Z S w 0 f S Z x d W 9 0 O y w m c X V v d D t T Z W N 0 a W 9 u M S 9 o b 3 R l b F 9 i b 2 9 r a W 5 n X 2 N h b m N l b G x h d G l v b i 9 D a G F u Z 2 V k I F R 5 c G U u e 2 5 p Z 2 h 0 c 1 9 z d G F 5 Z W Q s N X 0 m c X V v d D s s J n F 1 b 3 Q 7 U 2 V j d G l v b j E v a G 9 0 Z W x f Y m 9 v a 2 l u Z 1 9 j Y W 5 j Z W x s Y X R p b 2 4 v Q 2 h h b m d l Z C B U e X B l L n t h Z H V s d H M s N n 0 m c X V v d D s s J n F 1 b 3 Q 7 U 2 V j d G l v b j E v a G 9 0 Z W x f Y m 9 v a 2 l u Z 1 9 j Y W 5 j Z W x s Y X R p b 2 4 v U m V w b G F j Z W Q g V m F s d W U u e 2 N o a W x k c m V u L D d 9 J n F 1 b 3 Q 7 L C Z x d W 9 0 O 1 N l Y 3 R p b 2 4 x L 2 h v d G V s X 2 J v b 2 t p b m d f Y 2 F u Y 2 V s b G F 0 a W 9 u L 1 J l c G x h Y 2 V k I F Z h b H V l N C 5 7 b W V h b F 9 w b G F u L D h 9 J n F 1 b 3 Q 7 L C Z x d W 9 0 O 1 N l Y 3 R p b 2 4 x L 2 h v d G V s X 2 J v b 2 t p b m d f Y 2 F u Y 2 V s b G F 0 a W 9 u L 0 N o Y W 5 n Z W Q g V H l w Z S 5 7 c m 9 v b V 9 0 e X B l L D l 9 J n F 1 b 3 Q 7 L C Z x d W 9 0 O 1 N l Y 3 R p b 2 4 x L 2 h v d G V s X 2 J v b 2 t p b m d f Y 2 F u Y 2 V s b G F 0 a W 9 u L 0 N o Y W 5 n Z W Q g V H l w Z S 5 7 c H J l d m l v d X N f Y 2 F u Y 2 V s b G F 0 a W 9 u c y w x M H 0 m c X V v d D s s J n F 1 b 3 Q 7 U 2 V j d G l v b j E v a G 9 0 Z W x f Y m 9 v a 2 l u Z 1 9 j Y W 5 j Z W x s Y X R p b 2 4 v Q 2 h h b m d l Z C B U e X B l L n t z c G V j a W F s X 3 J l c X V l c 3 R z L D E x f S Z x d W 9 0 O y w m c X V v d D t T Z W N 0 a W 9 u M S 9 o b 3 R l b F 9 i b 2 9 r a W 5 n X 2 N h b m N l b G x h d G l v b i 9 D a G F u Z 2 V k I F R 5 c G U u e 2 R l c G 9 z a X R f d H l w Z S w x M n 0 m c X V v d D s s J n F 1 b 3 Q 7 U 2 V j d G l v b j E v a G 9 0 Z W x f Y m 9 v a 2 l u Z 1 9 j Y W 5 j Z W x s Y X R p b 2 4 v Q 2 h h b m d l Z C B U e X B l L n t 0 b 3 R h b F 9 w c m l j Z S w x M 3 0 m c X V v d D s s J n F 1 b 3 Q 7 U 2 V j d G l v b j E v a G 9 0 Z W x f Y m 9 v a 2 l u Z 1 9 j Y W 5 j Z W x s Y X R p b 2 4 v Q 2 h h b m d l Z C B U e X B l L n t p c 1 9 j Y W 5 j Z W x l Z C w x N H 0 m c X V v d D t d L C Z x d W 9 0 O 0 N v b H V t b k N v d W 5 0 J n F 1 b 3 Q 7 O j E 1 L C Z x d W 9 0 O 0 t l e U N v b H V t b k 5 h b W V z J n F 1 b 3 Q 7 O l t d L C Z x d W 9 0 O 0 N v b H V t b k l k Z W 5 0 a X R p Z X M m c X V v d D s 6 W y Z x d W 9 0 O 1 N l Y 3 R p b 2 4 x L 2 h v d G V s X 2 J v b 2 t p b m d f Y 2 F u Y 2 V s b G F 0 a W 9 u L 0 N o Y W 5 n Z W Q g V H l w Z S 5 7 Y m 9 v a 2 l u Z 1 9 p Z C w w f S Z x d W 9 0 O y w m c X V v d D t T Z W N 0 a W 9 u M S 9 o b 3 R l b F 9 i b 2 9 r a W 5 n X 2 N h b m N l b G x h d G l v b i 9 U c m l t b W V k I F R l e H Q u e 2 h v d G V s X 3 R 5 c G U s M X 0 m c X V v d D s s J n F 1 b 3 Q 7 U 2 V j d G l v b j E v a G 9 0 Z W x f Y m 9 v a 2 l u Z 1 9 j Y W 5 j Z W x s Y X R p b 2 4 v V H J p b W 1 l Z C B U Z X h 0 L n t j d X N 0 b 2 1 l c l 9 0 e X B l L D J 9 J n F 1 b 3 Q 7 L C Z x d W 9 0 O 1 N l Y 3 R p b 2 4 x L 2 h v d G V s X 2 J v b 2 t p b m d f Y 2 F u Y 2 V s b G F 0 a W 9 u L 0 N o Y W 5 n Z W Q g V H l w Z S 5 7 b G V h Z F 9 0 a W 1 l L D N 9 J n F 1 b 3 Q 7 L C Z x d W 9 0 O 1 N l Y 3 R p b 2 4 x L 2 h v d G V s X 2 J v b 2 t p b m d f Y 2 F u Y 2 V s b G F 0 a W 9 u L 0 N o Y W 5 n Z W Q g V H l w Z S 5 7 Y X J y a X Z h b F 9 k Y X R l L D R 9 J n F 1 b 3 Q 7 L C Z x d W 9 0 O 1 N l Y 3 R p b 2 4 x L 2 h v d G V s X 2 J v b 2 t p b m d f Y 2 F u Y 2 V s b G F 0 a W 9 u L 0 N o Y W 5 n Z W Q g V H l w Z S 5 7 b m l n a H R z X 3 N 0 Y X l l Z C w 1 f S Z x d W 9 0 O y w m c X V v d D t T Z W N 0 a W 9 u M S 9 o b 3 R l b F 9 i b 2 9 r a W 5 n X 2 N h b m N l b G x h d G l v b i 9 D a G F u Z 2 V k I F R 5 c G U u e 2 F k d W x 0 c y w 2 f S Z x d W 9 0 O y w m c X V v d D t T Z W N 0 a W 9 u M S 9 o b 3 R l b F 9 i b 2 9 r a W 5 n X 2 N h b m N l b G x h d G l v b i 9 S Z X B s Y W N l Z C B W Y W x 1 Z S 5 7 Y 2 h p b G R y Z W 4 s N 3 0 m c X V v d D s s J n F 1 b 3 Q 7 U 2 V j d G l v b j E v a G 9 0 Z W x f Y m 9 v a 2 l u Z 1 9 j Y W 5 j Z W x s Y X R p b 2 4 v U m V w b G F j Z W Q g V m F s d W U 0 L n t t Z W F s X 3 B s Y W 4 s O H 0 m c X V v d D s s J n F 1 b 3 Q 7 U 2 V j d G l v b j E v a G 9 0 Z W x f Y m 9 v a 2 l u Z 1 9 j Y W 5 j Z W x s Y X R p b 2 4 v Q 2 h h b m d l Z C B U e X B l L n t y b 2 9 t X 3 R 5 c G U s O X 0 m c X V v d D s s J n F 1 b 3 Q 7 U 2 V j d G l v b j E v a G 9 0 Z W x f Y m 9 v a 2 l u Z 1 9 j Y W 5 j Z W x s Y X R p b 2 4 v Q 2 h h b m d l Z C B U e X B l L n t w c m V 2 a W 9 1 c 1 9 j Y W 5 j Z W x s Y X R p b 2 5 z L D E w f S Z x d W 9 0 O y w m c X V v d D t T Z W N 0 a W 9 u M S 9 o b 3 R l b F 9 i b 2 9 r a W 5 n X 2 N h b m N l b G x h d G l v b i 9 D a G F u Z 2 V k I F R 5 c G U u e 3 N w Z W N p Y W x f c m V x d W V z d H M s M T F 9 J n F 1 b 3 Q 7 L C Z x d W 9 0 O 1 N l Y 3 R p b 2 4 x L 2 h v d G V s X 2 J v b 2 t p b m d f Y 2 F u Y 2 V s b G F 0 a W 9 u L 0 N o Y W 5 n Z W Q g V H l w Z S 5 7 Z G V w b 3 N p d F 9 0 e X B l L D E y f S Z x d W 9 0 O y w m c X V v d D t T Z W N 0 a W 9 u M S 9 o b 3 R l b F 9 i b 2 9 r a W 5 n X 2 N h b m N l b G x h d G l v b i 9 D a G F u Z 2 V k I F R 5 c G U u e 3 R v d G F s X 3 B y a W N l L D E z f S Z x d W 9 0 O y w m c X V v d D t T Z W N 0 a W 9 u M S 9 o b 3 R l b F 9 i b 2 9 r a W 5 n X 2 N h b m N l b G x h d G l v b i 9 D a G F u Z 2 V k I F R 5 c G U u e 2 l z X 2 N h b m N l b G V k L D E 0 f S Z x d W 9 0 O 1 0 s J n F 1 b 3 Q 7 U m V s Y X R p b 2 5 z a G l w S W 5 m b y Z x d W 9 0 O z p b X X 0 i I C 8 + P C 9 T d G F i b G V F b n R y a W V z P j w v S X R l b T 4 8 S X R l b T 4 8 S X R l b U x v Y 2 F 0 a W 9 u P j x J d G V t V H l w Z T 5 G b 3 J t d W x h P C 9 J d G V t V H l w Z T 4 8 S X R l b V B h d G g + U 2 V j d G l v b j E v a G 9 0 Z W x f Y m 9 v a 2 l u Z 1 9 j Y W 5 j Z W x s Y X R p b 2 4 v U 2 9 1 c m N l P C 9 J d G V t U G F 0 a D 4 8 L 0 l 0 Z W 1 M b 2 N h d G l v b j 4 8 U 3 R h Y m x l R W 5 0 c m l l c y A v P j w v S X R l b T 4 8 S X R l b T 4 8 S X R l b U x v Y 2 F 0 a W 9 u P j x J d G V t V H l w Z T 5 G b 3 J t d W x h P C 9 J d G V t V H l w Z T 4 8 S X R l b V B h d G g + U 2 V j d G l v b j E v a G 9 0 Z W x f Y m 9 v a 2 l u Z 1 9 j Y W 5 j Z W x s Y X R p b 2 4 v U H J v b W 9 0 Z W Q l M j B I Z W F k Z X J z P C 9 J d G V t U G F 0 a D 4 8 L 0 l 0 Z W 1 M b 2 N h d G l v b j 4 8 U 3 R h Y m x l R W 5 0 c m l l c y A v P j w v S X R l b T 4 8 S X R l b T 4 8 S X R l b U x v Y 2 F 0 a W 9 u P j x J d G V t V H l w Z T 5 G b 3 J t d W x h P C 9 J d G V t V H l w Z T 4 8 S X R l b V B h d G g + U 2 V j d G l v b j E v a G 9 0 Z W x f Y m 9 v a 2 l u Z 1 9 j Y W 5 j Z W x s Y X R p b 2 4 v Q 2 h h b m d l Z C U y M F R 5 c G U 8 L 0 l 0 Z W 1 Q Y X R o P j w v S X R l b U x v Y 2 F 0 a W 9 u P j x T d G F i b G V F b n R y a W V z I C 8 + P C 9 J d G V t P j x J d G V t P j x J d G V t T G 9 j Y X R p b 2 4 + P E l 0 Z W 1 U e X B l P k Z v c m 1 1 b G E 8 L 0 l 0 Z W 1 U e X B l P j x J d G V t U G F 0 a D 5 T Z W N 0 a W 9 u M S 9 o b 3 R l b F 9 i b 2 9 r a W 5 n X 2 N h b m N l b G x h d G l v b i 9 S Z X B s Y W N l Z C U y M F Z h b H V l P C 9 J d G V t U G F 0 a D 4 8 L 0 l 0 Z W 1 M b 2 N h d G l v b j 4 8 U 3 R h Y m x l R W 5 0 c m l l c y A v P j w v S X R l b T 4 8 S X R l b T 4 8 S X R l b U x v Y 2 F 0 a W 9 u P j x J d G V t V H l w Z T 5 G b 3 J t d W x h P C 9 J d G V t V H l w Z T 4 8 S X R l b V B h d G g + U 2 V j d G l v b j E v a G 9 0 Z W x f Y m 9 v a 2 l u Z 1 9 j Y W 5 j Z W x s Y X R p b 2 4 v U m V t b 3 Z l Z C U y M E R 1 c G x p Y 2 F 0 Z X M 8 L 0 l 0 Z W 1 Q Y X R o P j w v S X R l b U x v Y 2 F 0 a W 9 u P j x T d G F i b G V F b n R y a W V z I C 8 + P C 9 J d G V t P j x J d G V t P j x J d G V t T G 9 j Y X R p b 2 4 + P E l 0 Z W 1 U e X B l P k Z v c m 1 1 b G E 8 L 0 l 0 Z W 1 U e X B l P j x J d G V t U G F 0 a D 5 T Z W N 0 a W 9 u M S 9 o b 3 R l b F 9 i b 2 9 r a W 5 n X 2 N h b m N l b G x h d G l v b i 9 S Z W 1 v d m V k J T I w R H V w b G l j Y X R l c z E 8 L 0 l 0 Z W 1 Q Y X R o P j w v S X R l b U x v Y 2 F 0 a W 9 u P j x T d G F i b G V F b n R y a W V z I C 8 + P C 9 J d G V t P j x J d G V t P j x J d G V t T G 9 j Y X R p b 2 4 + P E l 0 Z W 1 U e X B l P k Z v c m 1 1 b G E 8 L 0 l 0 Z W 1 U e X B l P j x J d G V t U G F 0 a D 5 T Z W N 0 a W 9 u M S 9 o b 3 R l b F 9 i b 2 9 r a W 5 n X 2 N h b m N l b G x h d G l v b i 9 U c m l t b W V k J T I w V G V 4 d D w v S X R l b V B h d G g + P C 9 J d G V t T G 9 j Y X R p b 2 4 + P F N 0 Y W J s Z U V u d H J p Z X M g L z 4 8 L 0 l 0 Z W 0 + P E l 0 Z W 0 + P E l 0 Z W 1 M b 2 N h d G l v b j 4 8 S X R l b V R 5 c G U + R m 9 y b X V s Y T w v S X R l b V R 5 c G U + P E l 0 Z W 1 Q Y X R o P l N l Y 3 R p b 2 4 x L 2 h v d G V s X 2 J v b 2 t p b m d f Y 2 F u Y 2 V s b G F 0 a W 9 u L 1 J l c G x h Y 2 V k J T I w V m F s d W U x P C 9 J d G V t U G F 0 a D 4 8 L 0 l 0 Z W 1 M b 2 N h d G l v b j 4 8 U 3 R h Y m x l R W 5 0 c m l l c y A v P j w v S X R l b T 4 8 S X R l b T 4 8 S X R l b U x v Y 2 F 0 a W 9 u P j x J d G V t V H l w Z T 5 G b 3 J t d W x h P C 9 J d G V t V H l w Z T 4 8 S X R l b V B h d G g + U 2 V j d G l v b j E v a G 9 0 Z W x f Y m 9 v a 2 l u Z 1 9 j Y W 5 j Z W x s Y X R p b 2 4 v U m V w b G F j Z W Q l M j B W Y W x 1 Z T I 8 L 0 l 0 Z W 1 Q Y X R o P j w v S X R l b U x v Y 2 F 0 a W 9 u P j x T d G F i b G V F b n R y a W V z I C 8 + P C 9 J d G V t P j x J d G V t P j x J d G V t T G 9 j Y X R p b 2 4 + P E l 0 Z W 1 U e X B l P k Z v c m 1 1 b G E 8 L 0 l 0 Z W 1 U e X B l P j x J d G V t U G F 0 a D 5 T Z W N 0 a W 9 u M S 9 o b 3 R l b F 9 i b 2 9 r a W 5 n X 2 N h b m N l b G x h d G l v b i 9 S Z X B s Y W N l Z C U y M F Z h b H V l M z w v S X R l b V B h d G g + P C 9 J d G V t T G 9 j Y X R p b 2 4 + P F N 0 Y W J s Z U V u d H J p Z X M g L z 4 8 L 0 l 0 Z W 0 + P E l 0 Z W 0 + P E l 0 Z W 1 M b 2 N h d G l v b j 4 8 S X R l b V R 5 c G U + R m 9 y b X V s Y T w v S X R l b V R 5 c G U + P E l 0 Z W 1 Q Y X R o P l N l Y 3 R p b 2 4 x L 2 h v d G V s X 2 J v b 2 t p b m d f Y 2 F u Y 2 V s b G F 0 a W 9 u L 1 J l c G x h Y 2 V k J T I w V m F s d W U 0 P C 9 J d G V t U G F 0 a D 4 8 L 0 l 0 Z W 1 M b 2 N h d G l v b j 4 8 U 3 R h Y m x l R W 5 0 c m l l c y A v P j w v S X R l b T 4 8 L 0 l 0 Z W 1 z P j w v T G 9 j Y W x Q Y W N r Y W d l T W V 0 Y W R h d G F G a W x l P h Y A A A B Q S w U G A A A A A A A A A A A A A A A A A A A A A A A A J g E A A A E A A A D Q j J 3 f A R X R E Y x 6 A M B P w p f r A Q A A A B F h + a P q 0 a N J t 3 w T M x u r e s 0 A A A A A A g A A A A A A E G Y A A A A B A A A g A A A A q U Q z T y 6 d w v K A O N P X C m T G V C 2 4 e Y U d v Z E A W g E 5 s 1 g H m U Y A A A A A D o A A A A A C A A A g A A A A V b W p W x M L O T X x 3 P h a p g G H R 6 x O g z R Q U o J j S D u 5 m R d g w X R Q A A A A R s l U h O K + w p x R d b b 8 5 4 + n 2 q Q v g g O Z 0 F O G 5 u F x n o z c K k e i E f S N U 2 3 L 5 6 R j 3 Z e v E x f j G + 8 8 1 4 u H p 5 L X t q e M y h r T r + F 3 3 4 X F R O w x z f Y 7 K n a 0 l c t A A A A A 4 8 c + n v F / q Z L J k K 7 M I y h q h q t H m h D 2 G O y e b J r L B v N N L 1 / n R e y m 7 c h B I b 9 H B J 6 i W J s N + f B R m M i U M v j D l G F 0 M 8 p f i g = = < / D a t a M a s h u p > 
</file>

<file path=customXml/item17.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 2 0 2 5 - 0 3 - 2 3 T 1 2 : 0 0 : 4 8 . 9 5 9 6 0 8 4 + 0 5 : 3 0 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h o t e l _ b o o k i n g _ c a n c e l l a t i o n _ 0 6 8 b a 9 d c - 2 a 9 9 - 4 0 e a - a a 9 5 - 4 e 9 0 3 6 f f 3 1 7 9 " > < 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 1 0 5 < / i n t > < / v a l u e > < / i t e m > < i t e m > < k e y > < s t r i n g > h o t e l _ t y p e < / s t r i n g > < / k e y > < v a l u e > < i n t > 1 0 4 < / i n t > < / v a l u e > < / i t e m > < i t e m > < k e y > < s t r i n g > c u s t o m e r _ t y p e < / s t r i n g > < / k e y > < v a l u e > < i n t > 1 2 9 < / i n t > < / v a l u e > < / i t e m > < i t e m > < k e y > < s t r i n g > l e a d _ t i m e < / s t r i n g > < / k e y > < v a l u e > < i n t > 9 8 < / i n t > < / v a l u e > < / i t e m > < i t e m > < k e y > < s t r i n g > a r r i v a l _ d a t e < / s t r i n g > < / k e y > < v a l u e > < i n t > 1 1 0 < / i n t > < / v a l u e > < / i t e m > < i t e m > < k e y > < s t r i n g > n i g h t s _ s t a y e d < / s t r i n g > < / k e y > < v a l u e > < i n t > 1 2 2 < / i n t > < / v a l u e > < / i t e m > < i t e m > < k e y > < s t r i n g > a d u l t s < / s t r i n g > < / k e y > < v a l u e > < i n t > 7 4 < / i n t > < / v a l u e > < / i t e m > < i t e m > < k e y > < s t r i n g > c h i l d r e n < / s t r i n g > < / k e y > < v a l u e > < i n t > 8 7 < / i n t > < / v a l u e > < / i t e m > < i t e m > < k e y > < s t r i n g > m e a l _ p l a n < / s t r i n g > < / k e y > < v a l u e > < i n t > 1 0 1 < / i n t > < / v a l u e > < / i t e m > < i t e m > < k e y > < s t r i n g > r o o m _ t y p e < / s t r i n g > < / k e y > < v a l u e > < i n t > 1 0 4 < / i n t > < / v a l u e > < / i t e m > < i t e m > < k e y > < s t r i n g > p r e v i o u s _ c a n c e l l a t i o n s < / s t r i n g > < / k e y > < v a l u e > < i n t > 1 7 7 < / i n t > < / v a l u e > < / i t e m > < i t e m > < k e y > < s t r i n g > s p e c i a l _ r e q u e s t s < / s t r i n g > < / k e y > < v a l u e > < i n t > 1 4 0 < / i n t > < / v a l u e > < / i t e m > < i t e m > < k e y > < s t r i n g > d e p o s i t _ t y p e < / s t r i n g > < / k e y > < v a l u e > < i n t > 1 1 8 < / i n t > < / v a l u e > < / i t e m > < i t e m > < k e y > < s t r i n g > t o t a l _ p r i c e < / s t r i n g > < / k e y > < v a l u e > < i n t > 1 0 3 < / i n t > < / v a l u e > < / i t e m > < i t e m > < k e y > < s t r i n g > i s _ c a n c e l e d < / s t r i n g > < / k e y > < v a l u e > < i n t > 1 0 8 < / i n t > < / v a l u e > < / i t e m > < / C o l u m n W i d t h s > < C o l u m n D i s p l a y I n d e x > < i t e m > < k e y > < s t r i n g > b o o k i n g _ i d < / s t r i n g > < / k e y > < v a l u e > < i n t > 0 < / i n t > < / v a l u e > < / i t e m > < i t e m > < k e y > < s t r i n g > h o t e l _ t y p e < / s t r i n g > < / k e y > < v a l u e > < i n t > 1 < / i n t > < / v a l u e > < / i t e m > < i t e m > < k e y > < s t r i n g > c u s t o m e r _ t y p e < / s t r i n g > < / k e y > < v a l u e > < i n t > 2 < / i n t > < / v a l u e > < / i t e m > < i t e m > < k e y > < s t r i n g > l e a d _ t i m e < / s t r i n g > < / k e y > < v a l u e > < i n t > 3 < / i n t > < / v a l u e > < / i t e m > < i t e m > < k e y > < s t r i n g > a r r i v a l _ d a t e < / s t r i n g > < / k e y > < v a l u e > < i n t > 4 < / i n t > < / v a l u e > < / i t e m > < i t e m > < k e y > < s t r i n g > n i g h t s _ s t a y e d < / s t r i n g > < / k e y > < v a l u e > < i n t > 5 < / i n t > < / v a l u e > < / i t e m > < i t e m > < k e y > < s t r i n g > a d u l t s < / s t r i n g > < / k e y > < v a l u e > < i n t > 6 < / i n t > < / v a l u e > < / i t e m > < i t e m > < k e y > < s t r i n g > c h i l d r e n < / s t r i n g > < / k e y > < v a l u e > < i n t > 7 < / i n t > < / v a l u e > < / i t e m > < i t e m > < k e y > < s t r i n g > m e a l _ p l a n < / s t r i n g > < / k e y > < v a l u e > < i n t > 8 < / i n t > < / v a l u e > < / i t e m > < i t e m > < k e y > < s t r i n g > r o o m _ t y p e < / s t r i n g > < / k e y > < v a l u e > < i n t > 9 < / i n t > < / v a l u e > < / i t e m > < i t e m > < k e y > < s t r i n g > p r e v i o u s _ c a n c e l l a t i o n s < / s t r i n g > < / k e y > < v a l u e > < i n t > 1 0 < / i n t > < / v a l u e > < / i t e m > < i t e m > < k e y > < s t r i n g > s p e c i a l _ r e q u e s t s < / s t r i n g > < / k e y > < v a l u e > < i n t > 1 1 < / i n t > < / v a l u e > < / i t e m > < i t e m > < k e y > < s t r i n g > d e p o s i t _ t y p e < / s t r i n g > < / k e y > < v a l u e > < i n t > 1 2 < / i n t > < / v a l u e > < / i t e m > < i t e m > < k e y > < s t r i n g > t o t a l _ p r i c e < / s t r i n g > < / k e y > < v a l u e > < i n t > 1 3 < / i n t > < / v a l u e > < / i t e m > < i t e m > < k e y > < s t r i n g > i s _ c a n c e l e d < / s t r i n g > < / k e y > < v a l u e > < i n t > 1 4 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h o t e l _ b o o k i n g _ c a n c e l l a t i o n _ 0 6 8 b a 9 d c - 2 a 9 9 - 4 0 e a - a a 9 5 - 4 e 9 0 3 6 f f 3 1 7 9 ] ] > < / 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 h o t e l _ b o o k i n g _ c a n c e l l a t i o n 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 h o t e l _ b o o k i n g _ c a n c e l l a t i o n 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 C o l u m n s \ b o o k i n g _ i d < / K e y > < / D i a g r a m O b j e c t K e y > < D i a g r a m O b j e c t K e y > < K e y > C o l u m n s \ h o t e l _ t y p e < / K e y > < / D i a g r a m O b j e c t K e y > < D i a g r a m O b j e c t K e y > < K e y > C o l u m n s \ c u s t o m e r _ t y p e < / K e y > < / D i a g r a m O b j e c t K e y > < D i a g r a m O b j e c t K e y > < K e y > C o l u m n s \ l e a d _ t i m e < / K e y > < / D i a g r a m O b j e c t K e y > < D i a g r a m O b j e c t K e y > < K e y > C o l u m n s \ a r r i v a l _ d a t e < / K e y > < / D i a g r a m O b j e c t K e y > < D i a g r a m O b j e c t K e y > < K e y > C o l u m n s \ n i g h t s _ s t a y e d < / K e y > < / D i a g r a m O b j e c t K e y > < D i a g r a m O b j e c t K e y > < K e y > C o l u m n s \ a d u l t s < / K e y > < / D i a g r a m O b j e c t K e y > < D i a g r a m O b j e c t K e y > < K e y > C o l u m n s \ c h i l d r e n < / K e y > < / D i a g r a m O b j e c t K e y > < D i a g r a m O b j e c t K e y > < K e y > C o l u m n s \ m e a l _ p l a n < / K e y > < / D i a g r a m O b j e c t K e y > < D i a g r a m O b j e c t K e y > < K e y > C o l u m n s \ r o o m _ t y p e < / K e y > < / D i a g r a m O b j e c t K e y > < D i a g r a m O b j e c t K e y > < K e y > C o l u m n s \ p r e v i o u s _ c a n c e l l a t i o n s < / K e y > < / D i a g r a m O b j e c t K e y > < D i a g r a m O b j e c t K e y > < K e y > C o l u m n s \ s p e c i a l _ r e q u e s t s < / K e y > < / D i a g r a m O b j e c t K e y > < D i a g r a m O b j e c t K e y > < K e y > C o l u m n s \ d e p o s i t _ t y p e < / K e y > < / D i a g r a m O b j e c t K e y > < D i a g r a m O b j e c t K e y > < K e y > C o l u m n s \ t o t a l _ p r i c e < / K e y > < / D i a g r a m O b j e c t K e y > < D i a g r a m O b j e c t K e y > < K e y > C o l u m n s \ i s _ c a n c e l e d < / K e y > < / D i a g r a m O b j e c t K e y > < D i a g r a m O b j e c t K e y > < K e y > M e a s u r e s \ M e a s u r e   1 < / K e y > < / D i a g r a m O b j e c t K e y > < D i a g r a m O b j e c t K e y > < K e y > M e a s u r e s \ M e a s u r e   1 \ T a g I n f o \ F o r m u l a < / K e y > < / D i a g r a m O b j e c t K e y > < D i a g r a m O b j e c t K e y > < K e y > M e a s u r e s \ M e a s u r e   1 \ T a g I n f o \ V a l u e 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 C o l u m n s \ b o o k i n g _ i d < / K e y > < / a : K e y > < a : V a l u e   i : t y p e = " M e a s u r e G r i d N o d e V i e w S t a t e " > < L a y e d O u t > t r u e < / L a y e d O u t > < / a : V a l u e > < / a : K e y V a l u e O f D i a g r a m O b j e c t K e y a n y T y p e z b w N T n L X > < a : K e y V a l u e O f D i a g r a m O b j e c t K e y a n y T y p e z b w N T n L X > < a : K e y > < K e y > C o l u m n s \ h o t e l _ t y p e < / K e y > < / a : K e y > < a : V a l u e   i : t y p e = " M e a s u r e G r i d N o d e V i e w S t a t e " > < C o l u m n > 1 < / C o l u m n > < L a y e d O u t > t r u e < / L a y e d O u t > < / a : V a l u e > < / a : K e y V a l u e O f D i a g r a m O b j e c t K e y a n y T y p e z b w N T n L X > < a : K e y V a l u e O f D i a g r a m O b j e c t K e y a n y T y p e z b w N T n L X > < a : K e y > < K e y > C o l u m n s \ c u s t o m e r _ t y p e < / K e y > < / a : K e y > < a : V a l u e   i : t y p e = " M e a s u r e G r i d N o d e V i e w S t a t e " > < C o l u m n > 2 < / C o l u m n > < L a y e d O u t > t r u e < / L a y e d O u t > < / a : V a l u e > < / a : K e y V a l u e O f D i a g r a m O b j e c t K e y a n y T y p e z b w N T n L X > < a : K e y V a l u e O f D i a g r a m O b j e c t K e y a n y T y p e z b w N T n L X > < a : K e y > < K e y > C o l u m n s \ l e a d _ t i m e < / K e y > < / a : K e y > < a : V a l u e   i : t y p e = " M e a s u r e G r i d N o d e V i e w S t a t e " > < C o l u m n > 3 < / C o l u m n > < L a y e d O u t > t r u e < / L a y e d O u t > < / a : V a l u e > < / a : K e y V a l u e O f D i a g r a m O b j e c t K e y a n y T y p e z b w N T n L X > < a : K e y V a l u e O f D i a g r a m O b j e c t K e y a n y T y p e z b w N T n L X > < a : K e y > < K e y > C o l u m n s \ a r r i v a l _ d a t e < / K e y > < / a : K e y > < a : V a l u e   i : t y p e = " M e a s u r e G r i d N o d e V i e w S t a t e " > < C o l u m n > 4 < / C o l u m n > < L a y e d O u t > t r u e < / L a y e d O u t > < / a : V a l u e > < / a : K e y V a l u e O f D i a g r a m O b j e c t K e y a n y T y p e z b w N T n L X > < a : K e y V a l u e O f D i a g r a m O b j e c t K e y a n y T y p e z b w N T n L X > < a : K e y > < K e y > C o l u m n s \ n i g h t s _ s t a y e d < / K e y > < / a : K e y > < a : V a l u e   i : t y p e = " M e a s u r e G r i d N o d e V i e w S t a t e " > < C o l u m n > 5 < / C o l u m n > < L a y e d O u t > t r u e < / L a y e d O u t > < / a : V a l u e > < / a : K e y V a l u e O f D i a g r a m O b j e c t K e y a n y T y p e z b w N T n L X > < a : K e y V a l u e O f D i a g r a m O b j e c t K e y a n y T y p e z b w N T n L X > < a : K e y > < K e y > C o l u m n s \ a d u l t s < / K e y > < / a : K e y > < a : V a l u e   i : t y p e = " M e a s u r e G r i d N o d e V i e w S t a t e " > < C o l u m n > 6 < / C o l u m n > < L a y e d O u t > t r u e < / L a y e d O u t > < / a : V a l u e > < / a : K e y V a l u e O f D i a g r a m O b j e c t K e y a n y T y p e z b w N T n L X > < a : K e y V a l u e O f D i a g r a m O b j e c t K e y a n y T y p e z b w N T n L X > < a : K e y > < K e y > C o l u m n s \ c h i l d r e n < / K e y > < / a : K e y > < a : V a l u e   i : t y p e = " M e a s u r e G r i d N o d e V i e w S t a t e " > < C o l u m n > 7 < / C o l u m n > < L a y e d O u t > t r u e < / L a y e d O u t > < / a : V a l u e > < / a : K e y V a l u e O f D i a g r a m O b j e c t K e y a n y T y p e z b w N T n L X > < a : K e y V a l u e O f D i a g r a m O b j e c t K e y a n y T y p e z b w N T n L X > < a : K e y > < K e y > C o l u m n s \ m e a l _ p l a n < / K e y > < / a : K e y > < a : V a l u e   i : t y p e = " M e a s u r e G r i d N o d e V i e w S t a t e " > < C o l u m n > 8 < / C o l u m n > < L a y e d O u t > t r u e < / L a y e d O u t > < / a : V a l u e > < / a : K e y V a l u e O f D i a g r a m O b j e c t K e y a n y T y p e z b w N T n L X > < a : K e y V a l u e O f D i a g r a m O b j e c t K e y a n y T y p e z b w N T n L X > < a : K e y > < K e y > C o l u m n s \ r o o m _ t y p e < / K e y > < / a : K e y > < a : V a l u e   i : t y p e = " M e a s u r e G r i d N o d e V i e w S t a t e " > < C o l u m n > 9 < / C o l u m n > < L a y e d O u t > t r u e < / L a y e d O u t > < / a : V a l u e > < / a : K e y V a l u e O f D i a g r a m O b j e c t K e y a n y T y p e z b w N T n L X > < a : K e y V a l u e O f D i a g r a m O b j e c t K e y a n y T y p e z b w N T n L X > < a : K e y > < K e y > C o l u m n s \ p r e v i o u s _ c a n c e l l a t i o n s < / K e y > < / a : K e y > < a : V a l u e   i : t y p e = " M e a s u r e G r i d N o d e V i e w S t a t e " > < C o l u m n > 1 0 < / C o l u m n > < L a y e d O u t > t r u e < / L a y e d O u t > < / a : V a l u e > < / a : K e y V a l u e O f D i a g r a m O b j e c t K e y a n y T y p e z b w N T n L X > < a : K e y V a l u e O f D i a g r a m O b j e c t K e y a n y T y p e z b w N T n L X > < a : K e y > < K e y > C o l u m n s \ s p e c i a l _ r e q u e s t s < / K e y > < / a : K e y > < a : V a l u e   i : t y p e = " M e a s u r e G r i d N o d e V i e w S t a t e " > < C o l u m n > 1 1 < / C o l u m n > < L a y e d O u t > t r u e < / L a y e d O u t > < / a : V a l u e > < / a : K e y V a l u e O f D i a g r a m O b j e c t K e y a n y T y p e z b w N T n L X > < a : K e y V a l u e O f D i a g r a m O b j e c t K e y a n y T y p e z b w N T n L X > < a : K e y > < K e y > C o l u m n s \ d e p o s i t _ t y p e < / K e y > < / a : K e y > < a : V a l u e   i : t y p e = " M e a s u r e G r i d N o d e V i e w S t a t e " > < C o l u m n > 1 2 < / C o l u m n > < L a y e d O u t > t r u e < / L a y e d O u t > < / a : V a l u e > < / a : K e y V a l u e O f D i a g r a m O b j e c t K e y a n y T y p e z b w N T n L X > < a : K e y V a l u e O f D i a g r a m O b j e c t K e y a n y T y p e z b w N T n L X > < a : K e y > < K e y > C o l u m n s \ t o t a l _ p r i c e < / K e y > < / a : K e y > < a : V a l u e   i : t y p e = " M e a s u r e G r i d N o d e V i e w S t a t e " > < C o l u m n > 1 3 < / C o l u m n > < L a y e d O u t > t r u e < / L a y e d O u t > < / a : V a l u e > < / a : K e y V a l u e O f D i a g r a m O b j e c t K e y a n y T y p e z b w N T n L X > < a : K e y V a l u e O f D i a g r a m O b j e c t K e y a n y T y p e z b w N T n L X > < a : K e y > < K e y > C o l u m n s \ i s _ c a n c e l e d < / K e y > < / a : K e y > < a : V a l u e   i : t y p e = " M e a s u r e G r i d N o d e V i e w S t a t e " > < C o l u m n > 1 4 < / C o l u m n > < L a y e d O u t > t r u e < / L a y e d O u t > < / a : V a l u e > < / 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 h o t e l _ b o o k i n g _ c a n c e l l a t i o n _ 0 6 8 b a 9 d c - 2 a 9 9 - 4 0 e a - a a 9 5 - 4 e 9 0 3 6 f f 3 1 7 9 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81EFAF5-5DBA-4BF5-A2BC-D9BC2CCF43AA}">
  <ds:schemaRefs/>
</ds:datastoreItem>
</file>

<file path=customXml/itemProps10.xml><?xml version="1.0" encoding="utf-8"?>
<ds:datastoreItem xmlns:ds="http://schemas.openxmlformats.org/officeDocument/2006/customXml" ds:itemID="{09EA0975-6306-477F-87EC-795742BB54E1}">
  <ds:schemaRefs/>
</ds:datastoreItem>
</file>

<file path=customXml/itemProps11.xml><?xml version="1.0" encoding="utf-8"?>
<ds:datastoreItem xmlns:ds="http://schemas.openxmlformats.org/officeDocument/2006/customXml" ds:itemID="{A11E861B-2342-4B26-8745-32DD409AADC9}">
  <ds:schemaRefs/>
</ds:datastoreItem>
</file>

<file path=customXml/itemProps12.xml><?xml version="1.0" encoding="utf-8"?>
<ds:datastoreItem xmlns:ds="http://schemas.openxmlformats.org/officeDocument/2006/customXml" ds:itemID="{9E4EED8B-0D5E-4954-8E70-7A8F768BD5C7}">
  <ds:schemaRefs/>
</ds:datastoreItem>
</file>

<file path=customXml/itemProps13.xml><?xml version="1.0" encoding="utf-8"?>
<ds:datastoreItem xmlns:ds="http://schemas.openxmlformats.org/officeDocument/2006/customXml" ds:itemID="{929AFAF2-E69F-408A-A6B5-9A8A6EBFF1FF}">
  <ds:schemaRefs/>
</ds:datastoreItem>
</file>

<file path=customXml/itemProps14.xml><?xml version="1.0" encoding="utf-8"?>
<ds:datastoreItem xmlns:ds="http://schemas.openxmlformats.org/officeDocument/2006/customXml" ds:itemID="{4C247F44-AA24-4689-9CE6-058212E6A221}">
  <ds:schemaRefs/>
</ds:datastoreItem>
</file>

<file path=customXml/itemProps15.xml><?xml version="1.0" encoding="utf-8"?>
<ds:datastoreItem xmlns:ds="http://schemas.openxmlformats.org/officeDocument/2006/customXml" ds:itemID="{7645F5CD-8614-4A5F-BDB5-CB6983C68C9F}">
  <ds:schemaRefs/>
</ds:datastoreItem>
</file>

<file path=customXml/itemProps16.xml><?xml version="1.0" encoding="utf-8"?>
<ds:datastoreItem xmlns:ds="http://schemas.openxmlformats.org/officeDocument/2006/customXml" ds:itemID="{9CB35280-A215-4558-BA86-C9CAD1CEC1D3}">
  <ds:schemaRefs>
    <ds:schemaRef ds:uri="http://schemas.microsoft.com/DataMashup"/>
  </ds:schemaRefs>
</ds:datastoreItem>
</file>

<file path=customXml/itemProps17.xml><?xml version="1.0" encoding="utf-8"?>
<ds:datastoreItem xmlns:ds="http://schemas.openxmlformats.org/officeDocument/2006/customXml" ds:itemID="{2CD0395C-B8A2-4380-B93A-040110038B5A}">
  <ds:schemaRefs/>
</ds:datastoreItem>
</file>

<file path=customXml/itemProps2.xml><?xml version="1.0" encoding="utf-8"?>
<ds:datastoreItem xmlns:ds="http://schemas.openxmlformats.org/officeDocument/2006/customXml" ds:itemID="{51555633-EC14-4410-83E4-B1A0E4438581}">
  <ds:schemaRefs/>
</ds:datastoreItem>
</file>

<file path=customXml/itemProps3.xml><?xml version="1.0" encoding="utf-8"?>
<ds:datastoreItem xmlns:ds="http://schemas.openxmlformats.org/officeDocument/2006/customXml" ds:itemID="{A55CD35D-7F41-433C-9D72-83AD6F09129A}">
  <ds:schemaRefs/>
</ds:datastoreItem>
</file>

<file path=customXml/itemProps4.xml><?xml version="1.0" encoding="utf-8"?>
<ds:datastoreItem xmlns:ds="http://schemas.openxmlformats.org/officeDocument/2006/customXml" ds:itemID="{43CDCC93-2D18-4885-870B-7528379F560D}">
  <ds:schemaRefs/>
</ds:datastoreItem>
</file>

<file path=customXml/itemProps5.xml><?xml version="1.0" encoding="utf-8"?>
<ds:datastoreItem xmlns:ds="http://schemas.openxmlformats.org/officeDocument/2006/customXml" ds:itemID="{FBBE60E4-E094-466D-B1D3-602F0283E794}">
  <ds:schemaRefs/>
</ds:datastoreItem>
</file>

<file path=customXml/itemProps6.xml><?xml version="1.0" encoding="utf-8"?>
<ds:datastoreItem xmlns:ds="http://schemas.openxmlformats.org/officeDocument/2006/customXml" ds:itemID="{F9013AA1-EE94-410A-8251-FF8463F5513D}">
  <ds:schemaRefs/>
</ds:datastoreItem>
</file>

<file path=customXml/itemProps7.xml><?xml version="1.0" encoding="utf-8"?>
<ds:datastoreItem xmlns:ds="http://schemas.openxmlformats.org/officeDocument/2006/customXml" ds:itemID="{114763AC-B6B5-4B72-A71F-E093855CC20C}">
  <ds:schemaRefs/>
</ds:datastoreItem>
</file>

<file path=customXml/itemProps8.xml><?xml version="1.0" encoding="utf-8"?>
<ds:datastoreItem xmlns:ds="http://schemas.openxmlformats.org/officeDocument/2006/customXml" ds:itemID="{02975B71-F550-4842-96EC-103AD5027872}">
  <ds:schemaRefs/>
</ds:datastoreItem>
</file>

<file path=customXml/itemProps9.xml><?xml version="1.0" encoding="utf-8"?>
<ds:datastoreItem xmlns:ds="http://schemas.openxmlformats.org/officeDocument/2006/customXml" ds:itemID="{A556FA7B-280B-44FC-A9E7-95CC604AA5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ZEESHAN S</cp:lastModifiedBy>
  <dcterms:created xsi:type="dcterms:W3CDTF">2015-06-05T18:17:20Z</dcterms:created>
  <dcterms:modified xsi:type="dcterms:W3CDTF">2025-05-05T03:12:03Z</dcterms:modified>
</cp:coreProperties>
</file>