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6F20C0DD-A106-4401-AE07-D4516222B2F7}" xr6:coauthVersionLast="47" xr6:coauthVersionMax="47" xr10:uidLastSave="{00000000-0000-0000-0000-000000000000}"/>
  <bookViews>
    <workbookView xWindow="-120" yWindow="-120" windowWidth="29040" windowHeight="15840" activeTab="3"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Plan'!$A$1:$F$149</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3" i="3" l="1"/>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E299" i="3"/>
  <c r="D299"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300" i="3"/>
  <c r="D301"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300" i="3"/>
  <c r="E301"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<sst xmlns="http://schemas.openxmlformats.org/spreadsheetml/2006/main" count="5895" uniqueCount="1935">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</sst>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71" t="s">
        <v>1142</v>
      </c>
      <c r="B1" s="272"/>
      <c r="C1" s="272"/>
      <c r="D1" s="272"/>
      <c r="E1" s="272"/>
    </row>
    <row r="2" spans="1:13" x14ac:dyDescent="0.25">
      <c r="A2" s="60"/>
    </row>
    <row r="3" spans="1:13" x14ac:dyDescent="0.25">
      <c r="A3" s="178" t="s">
        <v>1136</v>
      </c>
      <c r="B3" s="273">
        <v>45657</v>
      </c>
      <c r="C3" s="273"/>
      <c r="D3" s="273"/>
      <c r="E3" s="273"/>
    </row>
    <row r="5" spans="1:13" ht="32.25" customHeight="1" x14ac:dyDescent="0.25">
      <c r="A5" s="270" t="s">
        <v>1138</v>
      </c>
      <c r="B5" s="270"/>
      <c r="C5" s="270"/>
      <c r="D5" s="270"/>
      <c r="E5" s="270"/>
    </row>
    <row r="6" spans="1:13" x14ac:dyDescent="0.25">
      <c r="A6" s="274"/>
      <c r="B6" s="274"/>
      <c r="C6" s="274"/>
      <c r="D6" s="274"/>
      <c r="E6" s="274"/>
    </row>
    <row r="7" spans="1:13" x14ac:dyDescent="0.25">
      <c r="A7" s="70" t="s">
        <v>1139</v>
      </c>
      <c r="B7" s="275" t="s">
        <v>1140</v>
      </c>
      <c r="C7" s="275"/>
      <c r="D7" s="275"/>
      <c r="E7" s="275"/>
    </row>
    <row r="8" spans="1:13" x14ac:dyDescent="0.25">
      <c r="A8" s="72">
        <v>2021</v>
      </c>
      <c r="B8" s="269">
        <f>COUNTIF('Study Plan'!B$1:B$1016,"2021")</f>
        <v>37</v>
      </c>
      <c r="C8" s="269"/>
      <c r="D8" s="269"/>
      <c r="E8" s="269"/>
    </row>
    <row r="9" spans="1:13" x14ac:dyDescent="0.25">
      <c r="A9" s="73">
        <v>2022</v>
      </c>
      <c r="B9" s="269">
        <f>COUNTIF('Study Plan'!B$1:B$1016,"2022")</f>
        <v>3</v>
      </c>
      <c r="C9" s="269"/>
      <c r="D9" s="269"/>
      <c r="E9" s="269"/>
    </row>
    <row r="10" spans="1:13" x14ac:dyDescent="0.25">
      <c r="A10" s="73">
        <v>2023</v>
      </c>
      <c r="B10" s="269">
        <f>COUNTIF('Study Plan'!B$1:B$1016,"2023")</f>
        <v>16</v>
      </c>
      <c r="C10" s="269"/>
      <c r="D10" s="269"/>
      <c r="E10" s="269"/>
    </row>
    <row r="11" spans="1:13" x14ac:dyDescent="0.25">
      <c r="A11" s="73">
        <v>2024</v>
      </c>
      <c r="B11" s="269">
        <f>COUNTIF('Study Plan'!B$1:B$1016,"2024")</f>
        <v>44</v>
      </c>
      <c r="C11" s="269"/>
      <c r="D11" s="269"/>
      <c r="E11" s="269"/>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1833</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0" t="s">
        <v>21</v>
      </c>
      <c r="B18" s="270"/>
      <c r="C18" s="270"/>
      <c r="D18" s="270"/>
      <c r="E18" s="270"/>
      <c r="M18" s="64"/>
    </row>
    <row r="19" spans="1:13" x14ac:dyDescent="0.25">
      <c r="A19" s="66"/>
      <c r="B19" s="68"/>
      <c r="C19" s="68"/>
      <c r="D19" s="66"/>
      <c r="E19" s="66"/>
      <c r="M19" s="64"/>
    </row>
    <row r="20" spans="1:13" x14ac:dyDescent="0.25">
      <c r="A20" s="179" t="s">
        <v>21</v>
      </c>
      <c r="B20" s="181" t="s">
        <v>1915</v>
      </c>
      <c r="C20" s="181"/>
      <c r="D20" s="66"/>
      <c r="E20" s="66"/>
      <c r="M20" s="64"/>
    </row>
    <row r="21" spans="1:13" x14ac:dyDescent="0.25">
      <c r="A21" s="129" t="s">
        <v>1776</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1854</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1914</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1915</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1776</v>
      </c>
      <c r="B44">
        <v>1</v>
      </c>
      <c r="C44"/>
      <c r="D44" s="66"/>
      <c r="E44" s="66"/>
      <c r="M44" s="64"/>
    </row>
    <row r="45" spans="1:13" x14ac:dyDescent="0.25">
      <c r="A45" s="180" t="s">
        <v>60</v>
      </c>
      <c r="B45">
        <v>4</v>
      </c>
      <c r="C45"/>
      <c r="D45" s="66"/>
      <c r="E45" s="66"/>
      <c r="M45" s="64"/>
    </row>
    <row r="46" spans="1:13" x14ac:dyDescent="0.25">
      <c r="A46" s="180" t="s">
        <v>1854</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1776</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1854</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1854</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1914</v>
      </c>
      <c r="B79">
        <v>100</v>
      </c>
      <c r="C79"/>
      <c r="D79" s="66"/>
      <c r="E79" s="66"/>
      <c r="M79" s="64"/>
    </row>
    <row r="80" spans="1:13" x14ac:dyDescent="0.25">
      <c r="A80" s="66"/>
      <c r="B80" s="68"/>
      <c r="C80" s="68"/>
      <c r="D80" s="66"/>
      <c r="E80" s="66"/>
      <c r="M80" s="64"/>
    </row>
    <row r="81" spans="1:13" ht="32.25" customHeight="1" x14ac:dyDescent="0.25">
      <c r="A81" s="270" t="s">
        <v>1834</v>
      </c>
      <c r="B81" s="270"/>
      <c r="C81" s="270"/>
      <c r="D81" s="270"/>
      <c r="E81" s="270"/>
    </row>
    <row r="82" spans="1:13" x14ac:dyDescent="0.25">
      <c r="A82" s="66"/>
      <c r="B82" s="68"/>
      <c r="C82" s="68"/>
      <c r="D82" s="66"/>
      <c r="E82" s="66"/>
      <c r="M82" s="64"/>
    </row>
    <row r="83" spans="1:13" x14ac:dyDescent="0.25">
      <c r="A83" s="70" t="s">
        <v>1147</v>
      </c>
      <c r="B83" s="70"/>
      <c r="C83" s="65" t="s">
        <v>1145</v>
      </c>
      <c r="D83" s="65" t="s">
        <v>1833</v>
      </c>
      <c r="E83" s="65" t="s">
        <v>1137</v>
      </c>
      <c r="M83" s="64"/>
    </row>
    <row r="84" spans="1:13" x14ac:dyDescent="0.25">
      <c r="A84" s="73" t="s">
        <v>1543</v>
      </c>
      <c r="B84" s="71"/>
      <c r="C84" s="74">
        <f>COUNTIF('Reading Plan'!B$2:B$1094, "*Y*")</f>
        <v>0</v>
      </c>
      <c r="D84" s="67">
        <v>200</v>
      </c>
      <c r="E84" s="120">
        <f>B84-D84</f>
        <v>-200</v>
      </c>
      <c r="M84" s="64"/>
    </row>
    <row r="85" spans="1:13" x14ac:dyDescent="0.25">
      <c r="A85" s="73" t="s">
        <v>1117</v>
      </c>
      <c r="B85" s="71"/>
      <c r="C85" s="74">
        <f>COUNTIF('Reading Plan'!B$2:B$1094, "N")</f>
        <v>0</v>
      </c>
      <c r="D85" s="67"/>
      <c r="E85" s="120"/>
      <c r="M85" s="64"/>
    </row>
    <row r="86" spans="1:13" x14ac:dyDescent="0.25">
      <c r="A86" s="73" t="s">
        <v>390</v>
      </c>
      <c r="B86" s="71"/>
      <c r="C86" s="74">
        <f>COUNTIF('Reading Plan'!B$2:B$1094, "*Ongoing*")</f>
        <v>0</v>
      </c>
      <c r="D86" s="67"/>
      <c r="E86" s="120"/>
      <c r="M86" s="64"/>
    </row>
    <row r="87" spans="1:13" x14ac:dyDescent="0.25">
      <c r="A87" s="73"/>
      <c r="B87" s="71"/>
      <c r="C87" s="71"/>
      <c r="D87" s="71"/>
      <c r="E87" s="71"/>
      <c r="M87" s="64"/>
    </row>
    <row r="89" spans="1:13" x14ac:dyDescent="0.25">
      <c r="A89" s="268" t="s">
        <v>1148</v>
      </c>
      <c r="B89" s="268"/>
      <c r="C89" s="268"/>
      <c r="D89" s="268"/>
      <c r="E89" s="268"/>
    </row>
    <row r="90" spans="1:13" x14ac:dyDescent="0.25">
      <c r="A90" s="268"/>
      <c r="B90" s="268"/>
      <c r="C90" s="268"/>
      <c r="D90" s="268"/>
      <c r="E90" s="268"/>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7" sqref="J7"/>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1762</v>
      </c>
      <c r="F1" s="176" t="s">
        <v>1769</v>
      </c>
      <c r="G1" s="176" t="s">
        <v>1770</v>
      </c>
      <c r="H1" s="176" t="s">
        <v>1823</v>
      </c>
      <c r="I1" s="176" t="s">
        <v>1772</v>
      </c>
      <c r="J1" s="176" t="s">
        <v>1782</v>
      </c>
      <c r="K1" s="176" t="s">
        <v>1824</v>
      </c>
      <c r="L1" s="177" t="s">
        <v>183</v>
      </c>
      <c r="M1" s="177" t="s">
        <v>66</v>
      </c>
      <c r="N1" s="177" t="s">
        <v>191</v>
      </c>
      <c r="O1" s="177" t="s">
        <v>0</v>
      </c>
      <c r="P1" s="177" t="s">
        <v>22</v>
      </c>
      <c r="Q1" s="177" t="s">
        <v>1472</v>
      </c>
      <c r="R1" s="177" t="s">
        <v>1471</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1883</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1884</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1885</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1886</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1771</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1737</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1738</v>
      </c>
      <c r="M9" s="143" t="s">
        <v>1736</v>
      </c>
      <c r="N9" s="145" t="s">
        <v>350</v>
      </c>
      <c r="O9" s="143" t="s">
        <v>74</v>
      </c>
      <c r="P9" s="145" t="s">
        <v>1739</v>
      </c>
      <c r="Q9" s="143"/>
      <c r="R9" s="143"/>
      <c r="S9" s="143" t="s">
        <v>1740</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1799</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1798</v>
      </c>
      <c r="M11" s="143" t="s">
        <v>403</v>
      </c>
      <c r="N11" s="145" t="s">
        <v>1849</v>
      </c>
      <c r="O11" s="143" t="s">
        <v>11</v>
      </c>
      <c r="P11" s="145" t="s">
        <v>1800</v>
      </c>
      <c r="Q11" s="143" t="s">
        <v>1801</v>
      </c>
      <c r="R11" s="143" t="s">
        <v>1802</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1860</v>
      </c>
      <c r="M12" s="143" t="s">
        <v>1861</v>
      </c>
      <c r="N12" s="145" t="s">
        <v>1863</v>
      </c>
      <c r="O12" s="75" t="s">
        <v>3</v>
      </c>
      <c r="P12" s="145" t="s">
        <v>1862</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1828</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1779</v>
      </c>
      <c r="N15" s="78" t="s">
        <v>368</v>
      </c>
      <c r="O15" s="78" t="s">
        <v>11</v>
      </c>
      <c r="P15" s="78" t="s">
        <v>1781</v>
      </c>
      <c r="Q15" s="78" t="s">
        <v>1780</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1815</v>
      </c>
      <c r="M21" s="146" t="s">
        <v>480</v>
      </c>
      <c r="N21" s="146" t="s">
        <v>410</v>
      </c>
      <c r="O21" s="146" t="s">
        <v>9</v>
      </c>
      <c r="P21" s="146" t="s">
        <v>1816</v>
      </c>
      <c r="Q21" s="146" t="s">
        <v>1817</v>
      </c>
      <c r="R21" s="146" t="s">
        <v>1818</v>
      </c>
      <c r="S21" s="146" t="s">
        <v>1819</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1887</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1888</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1814</v>
      </c>
      <c r="P27" s="153" t="s">
        <v>171</v>
      </c>
      <c r="Q27" s="151" t="s">
        <v>125</v>
      </c>
      <c r="R27" s="151" t="s">
        <v>1470</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1822</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1889</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1926</v>
      </c>
      <c r="Q36" s="154" t="s">
        <v>1927</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1763</v>
      </c>
      <c r="M37" s="154" t="s">
        <v>1764</v>
      </c>
      <c r="N37" s="156" t="s">
        <v>1765</v>
      </c>
      <c r="O37" s="154" t="s">
        <v>45</v>
      </c>
      <c r="P37" s="156" t="s">
        <v>1766</v>
      </c>
      <c r="Q37" s="154" t="s">
        <v>1767</v>
      </c>
      <c r="R37" s="154"/>
      <c r="S37" s="154" t="s">
        <v>1768</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1910</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1911</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1912</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1909</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1872</v>
      </c>
      <c r="M49" s="158" t="s">
        <v>610</v>
      </c>
      <c r="N49" s="160" t="s">
        <v>1877</v>
      </c>
      <c r="O49" s="158" t="s">
        <v>11</v>
      </c>
      <c r="P49" s="160" t="s">
        <v>1873</v>
      </c>
      <c r="Q49" s="158" t="s">
        <v>1874</v>
      </c>
      <c r="R49" s="158" t="s">
        <v>1875</v>
      </c>
      <c r="S49" s="158" t="s">
        <v>1876</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1808</v>
      </c>
      <c r="M55" s="86" t="s">
        <v>1807</v>
      </c>
      <c r="N55" s="86" t="s">
        <v>1807</v>
      </c>
      <c r="O55" s="86" t="s">
        <v>1809</v>
      </c>
      <c r="P55" s="86" t="s">
        <v>1810</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1829</v>
      </c>
      <c r="M56" s="86" t="s">
        <v>1830</v>
      </c>
      <c r="N56" s="86" t="s">
        <v>1832</v>
      </c>
      <c r="O56" s="86" t="s">
        <v>9</v>
      </c>
      <c r="P56" s="86" t="s">
        <v>1829</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1864</v>
      </c>
      <c r="M57" s="86" t="s">
        <v>609</v>
      </c>
      <c r="N57" s="86"/>
      <c r="O57" s="86" t="s">
        <v>6</v>
      </c>
      <c r="P57" s="86" t="s">
        <v>1866</v>
      </c>
      <c r="Q57" s="86" t="s">
        <v>1865</v>
      </c>
      <c r="R57" s="86"/>
      <c r="S57" s="86" t="s">
        <v>1867</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1890</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1891</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1913</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1892</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1893</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1842</v>
      </c>
      <c r="M71" s="161" t="s">
        <v>1843</v>
      </c>
      <c r="N71" s="163" t="s">
        <v>1844</v>
      </c>
      <c r="O71" s="161" t="s">
        <v>6</v>
      </c>
      <c r="P71" s="163" t="s">
        <v>1846</v>
      </c>
      <c r="Q71" s="161" t="s">
        <v>1845</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1847</v>
      </c>
      <c r="M72" s="161" t="s">
        <v>400</v>
      </c>
      <c r="N72" s="163" t="s">
        <v>1848</v>
      </c>
      <c r="O72" s="161" t="s">
        <v>11</v>
      </c>
      <c r="P72" s="163" t="s">
        <v>1850</v>
      </c>
      <c r="Q72" s="161" t="s">
        <v>1851</v>
      </c>
      <c r="R72" s="161" t="s">
        <v>1853</v>
      </c>
      <c r="S72" s="161" t="s">
        <v>1852</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1803</v>
      </c>
      <c r="M73" s="161" t="s">
        <v>844</v>
      </c>
      <c r="N73" s="163" t="s">
        <v>470</v>
      </c>
      <c r="O73" s="161" t="s">
        <v>1814</v>
      </c>
      <c r="P73" s="163" t="s">
        <v>1804</v>
      </c>
      <c r="Q73" s="161" t="s">
        <v>1805</v>
      </c>
      <c r="R73" s="161" t="s">
        <v>1806</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1868</v>
      </c>
      <c r="M74" s="161" t="s">
        <v>502</v>
      </c>
      <c r="N74" s="163" t="s">
        <v>1871</v>
      </c>
      <c r="O74" s="161" t="s">
        <v>9</v>
      </c>
      <c r="P74" s="163" t="s">
        <v>1869</v>
      </c>
      <c r="Q74" s="161" t="s">
        <v>1870</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1928</v>
      </c>
      <c r="M75" s="161" t="s">
        <v>1929</v>
      </c>
      <c r="N75" s="163" t="s">
        <v>1930</v>
      </c>
      <c r="O75" s="161" t="s">
        <v>3</v>
      </c>
      <c r="P75" s="163" t="s">
        <v>1931</v>
      </c>
      <c r="Q75" s="161" t="s">
        <v>1932</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1894</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1895</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1896</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1897</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1898</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1899</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1900</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1901</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1902</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1903</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1904</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1905</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1906</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1907</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c r="G92" s="139"/>
      <c r="H92" s="139"/>
      <c r="I92" s="139"/>
      <c r="J92" s="139"/>
      <c r="K92" s="139"/>
      <c r="L92" s="91" t="s">
        <v>270</v>
      </c>
      <c r="M92" s="91" t="s">
        <v>1831</v>
      </c>
      <c r="N92" s="91" t="s">
        <v>1155</v>
      </c>
      <c r="O92" s="91" t="s">
        <v>25</v>
      </c>
      <c r="P92" s="91" t="s">
        <v>281</v>
      </c>
      <c r="Q92" s="91"/>
      <c r="R92" s="91"/>
      <c r="S92" s="91" t="s">
        <v>10</v>
      </c>
    </row>
    <row r="93" spans="1:19" x14ac:dyDescent="0.2">
      <c r="A93" s="91" t="s">
        <v>78</v>
      </c>
      <c r="B93" s="91">
        <v>2024</v>
      </c>
      <c r="C93" s="139" t="s">
        <v>79</v>
      </c>
      <c r="D93" s="139"/>
      <c r="E93" s="139" t="s">
        <v>1135</v>
      </c>
      <c r="F93" s="139"/>
      <c r="G93" s="139"/>
      <c r="H93" s="139"/>
      <c r="I93" s="139"/>
      <c r="J93" s="139"/>
      <c r="K93" s="139"/>
      <c r="L93" s="91" t="s">
        <v>271</v>
      </c>
      <c r="M93" s="91" t="s">
        <v>1552</v>
      </c>
      <c r="N93" s="91" t="s">
        <v>1155</v>
      </c>
      <c r="O93" s="91" t="s">
        <v>25</v>
      </c>
      <c r="P93" s="91" t="s">
        <v>280</v>
      </c>
      <c r="Q93" s="91"/>
      <c r="R93" s="91"/>
      <c r="S93" s="91" t="s">
        <v>10</v>
      </c>
    </row>
    <row r="94" spans="1:19" x14ac:dyDescent="0.2">
      <c r="A94" s="94" t="s">
        <v>272</v>
      </c>
      <c r="B94" s="94">
        <v>2024</v>
      </c>
      <c r="C94" s="140" t="s">
        <v>79</v>
      </c>
      <c r="D94" s="140"/>
      <c r="E94" s="140" t="s">
        <v>1135</v>
      </c>
      <c r="F94" s="140"/>
      <c r="G94" s="140"/>
      <c r="H94" s="140"/>
      <c r="I94" s="140"/>
      <c r="J94" s="140"/>
      <c r="K94" s="140"/>
      <c r="L94" s="94" t="s">
        <v>273</v>
      </c>
      <c r="M94" s="94" t="s">
        <v>1551</v>
      </c>
      <c r="N94" s="94" t="s">
        <v>1551</v>
      </c>
      <c r="O94" s="94" t="s">
        <v>25</v>
      </c>
      <c r="P94" s="94" t="s">
        <v>279</v>
      </c>
      <c r="Q94" s="94"/>
      <c r="R94" s="94"/>
      <c r="S94" s="94" t="s">
        <v>10</v>
      </c>
    </row>
    <row r="95" spans="1:19" x14ac:dyDescent="0.2">
      <c r="A95" s="94" t="s">
        <v>1545</v>
      </c>
      <c r="B95" s="94">
        <v>2024</v>
      </c>
      <c r="C95" s="140" t="s">
        <v>79</v>
      </c>
      <c r="D95" s="140" t="s">
        <v>157</v>
      </c>
      <c r="E95" s="140" t="s">
        <v>157</v>
      </c>
      <c r="F95" s="140"/>
      <c r="G95" s="140"/>
      <c r="H95" s="140"/>
      <c r="I95" s="140"/>
      <c r="J95" s="140"/>
      <c r="K95" s="140"/>
      <c r="L95" s="94" t="s">
        <v>1546</v>
      </c>
      <c r="M95" s="94" t="s">
        <v>1550</v>
      </c>
      <c r="N95" s="94" t="s">
        <v>1548</v>
      </c>
      <c r="O95" s="94" t="s">
        <v>9</v>
      </c>
      <c r="P95" s="94" t="s">
        <v>1549</v>
      </c>
      <c r="Q95" s="94"/>
      <c r="R95" s="94"/>
      <c r="S95" s="94" t="s">
        <v>1547</v>
      </c>
    </row>
    <row r="96" spans="1:19" s="77" customFormat="1" x14ac:dyDescent="0.2">
      <c r="A96" s="141" t="s">
        <v>1776</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1776</v>
      </c>
      <c r="B97" s="167">
        <v>2024</v>
      </c>
      <c r="C97" s="168" t="s">
        <v>70</v>
      </c>
      <c r="D97" s="168"/>
      <c r="E97" s="168" t="s">
        <v>1135</v>
      </c>
      <c r="F97" s="168" t="s">
        <v>157</v>
      </c>
      <c r="G97" s="168" t="s">
        <v>157</v>
      </c>
      <c r="H97" s="168" t="s">
        <v>1135</v>
      </c>
      <c r="I97" s="168" t="s">
        <v>157</v>
      </c>
      <c r="J97" s="168" t="s">
        <v>1135</v>
      </c>
      <c r="K97" s="168"/>
      <c r="L97" s="167" t="s">
        <v>1773</v>
      </c>
      <c r="M97" s="167" t="s">
        <v>1774</v>
      </c>
      <c r="N97" s="167" t="s">
        <v>1775</v>
      </c>
      <c r="O97" s="167" t="s">
        <v>3</v>
      </c>
      <c r="P97" s="167" t="s">
        <v>1778</v>
      </c>
      <c r="Q97" s="167" t="s">
        <v>1777</v>
      </c>
      <c r="R97" s="167"/>
      <c r="S97" s="167" t="s">
        <v>10</v>
      </c>
    </row>
    <row r="98" spans="1:19" x14ac:dyDescent="0.2">
      <c r="A98" s="173" t="s">
        <v>664</v>
      </c>
      <c r="B98" s="174">
        <v>2024</v>
      </c>
      <c r="C98" s="175" t="s">
        <v>79</v>
      </c>
      <c r="E98" s="175" t="s">
        <v>1135</v>
      </c>
      <c r="M98" s="173" t="s">
        <v>1813</v>
      </c>
      <c r="N98" s="173" t="s">
        <v>1811</v>
      </c>
      <c r="O98" s="173" t="s">
        <v>1809</v>
      </c>
    </row>
    <row r="99" spans="1:19" x14ac:dyDescent="0.2">
      <c r="A99" s="173" t="s">
        <v>664</v>
      </c>
      <c r="B99" s="174">
        <v>2024</v>
      </c>
      <c r="C99" s="175" t="s">
        <v>79</v>
      </c>
      <c r="E99" s="175" t="s">
        <v>1135</v>
      </c>
      <c r="F99" s="175" t="s">
        <v>157</v>
      </c>
      <c r="M99" s="173" t="s">
        <v>1812</v>
      </c>
      <c r="N99" s="173" t="s">
        <v>1812</v>
      </c>
      <c r="O99" s="173" t="s">
        <v>426</v>
      </c>
    </row>
    <row r="100" spans="1:19" s="77" customFormat="1" ht="25.5" x14ac:dyDescent="0.2">
      <c r="A100" s="86" t="s">
        <v>1854</v>
      </c>
      <c r="B100" s="86">
        <v>2021</v>
      </c>
      <c r="C100" s="136" t="s">
        <v>184</v>
      </c>
      <c r="D100" s="136" t="s">
        <v>157</v>
      </c>
      <c r="E100" s="136" t="s">
        <v>157</v>
      </c>
      <c r="F100" s="136" t="s">
        <v>1135</v>
      </c>
      <c r="G100" s="136" t="s">
        <v>1135</v>
      </c>
      <c r="H100" s="136" t="s">
        <v>1135</v>
      </c>
      <c r="I100" s="136" t="s">
        <v>157</v>
      </c>
      <c r="J100" s="136" t="s">
        <v>1135</v>
      </c>
      <c r="K100" s="136" t="s">
        <v>1135</v>
      </c>
      <c r="L100" s="86" t="s">
        <v>1908</v>
      </c>
      <c r="M100" s="86" t="s">
        <v>76</v>
      </c>
      <c r="N100" s="87" t="s">
        <v>384</v>
      </c>
      <c r="O100" s="86" t="s">
        <v>23</v>
      </c>
      <c r="P100" s="87" t="s">
        <v>77</v>
      </c>
      <c r="Q100" s="86"/>
      <c r="R100" s="86"/>
      <c r="S100" s="86" t="s">
        <v>10</v>
      </c>
    </row>
    <row r="101" spans="1:19" s="77" customFormat="1" x14ac:dyDescent="0.2">
      <c r="A101" s="86" t="s">
        <v>1854</v>
      </c>
      <c r="B101" s="86">
        <v>2024</v>
      </c>
      <c r="C101" s="136" t="s">
        <v>70</v>
      </c>
      <c r="D101" s="136"/>
      <c r="E101" s="136" t="s">
        <v>157</v>
      </c>
      <c r="F101" s="136" t="s">
        <v>157</v>
      </c>
      <c r="G101" s="136" t="s">
        <v>157</v>
      </c>
      <c r="H101" s="136" t="s">
        <v>1135</v>
      </c>
      <c r="I101" s="136" t="s">
        <v>157</v>
      </c>
      <c r="J101" s="136" t="s">
        <v>1135</v>
      </c>
      <c r="K101" s="136" t="s">
        <v>1135</v>
      </c>
      <c r="L101" s="86" t="s">
        <v>1855</v>
      </c>
      <c r="M101" s="86" t="s">
        <v>1856</v>
      </c>
      <c r="N101" s="87" t="s">
        <v>1857</v>
      </c>
      <c r="O101" s="86" t="s">
        <v>3</v>
      </c>
      <c r="P101" s="87" t="s">
        <v>1858</v>
      </c>
      <c r="Q101" s="86" t="s">
        <v>1859</v>
      </c>
      <c r="R101" s="86"/>
      <c r="S101" s="86" t="s">
        <v>8</v>
      </c>
    </row>
    <row r="102" spans="1:19" x14ac:dyDescent="0.2">
      <c r="A102" s="86" t="s">
        <v>1854</v>
      </c>
      <c r="B102" s="86">
        <v>2024</v>
      </c>
      <c r="C102" s="136" t="s">
        <v>195</v>
      </c>
      <c r="D102" s="136"/>
      <c r="E102" s="136" t="s">
        <v>1135</v>
      </c>
      <c r="F102" s="136" t="s">
        <v>1135</v>
      </c>
      <c r="G102" s="136" t="s">
        <v>1135</v>
      </c>
      <c r="H102" s="136" t="s">
        <v>1135</v>
      </c>
      <c r="I102" s="136" t="s">
        <v>157</v>
      </c>
      <c r="J102" s="136" t="s">
        <v>1135</v>
      </c>
      <c r="K102" s="136" t="s">
        <v>1135</v>
      </c>
      <c r="L102" s="86" t="s">
        <v>1878</v>
      </c>
      <c r="M102" s="86" t="s">
        <v>1879</v>
      </c>
      <c r="N102" s="86" t="s">
        <v>1881</v>
      </c>
      <c r="O102" s="86" t="s">
        <v>3</v>
      </c>
      <c r="P102" s="86" t="s">
        <v>1882</v>
      </c>
      <c r="Q102" s="86" t="s">
        <v>1880</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4"/>
  <sheetViews>
    <sheetView zoomScaleNormal="100" workbookViewId="0">
      <pane ySplit="1" topLeftCell="A4" activePane="bottomLeft" state="frozen"/>
      <selection pane="bottomLeft" activeCell="D11" sqref="D11:D12"/>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x14ac:dyDescent="0.25">
      <c r="A2" s="8" t="s">
        <v>157</v>
      </c>
      <c r="B2" s="8">
        <v>2024</v>
      </c>
      <c r="C2" s="8" t="s">
        <v>1706</v>
      </c>
      <c r="D2" s="3" t="s">
        <v>1723</v>
      </c>
      <c r="E2" s="3" t="s">
        <v>1721</v>
      </c>
      <c r="F2" s="3" t="s">
        <v>1722</v>
      </c>
    </row>
    <row r="3" spans="1:6" x14ac:dyDescent="0.25">
      <c r="A3" s="8" t="s">
        <v>157</v>
      </c>
      <c r="B3" s="8">
        <v>2024</v>
      </c>
      <c r="C3" s="8" t="s">
        <v>1706</v>
      </c>
      <c r="D3" s="3" t="s">
        <v>1723</v>
      </c>
      <c r="E3" s="3" t="s">
        <v>1741</v>
      </c>
      <c r="F3" s="3" t="s">
        <v>1742</v>
      </c>
    </row>
    <row r="4" spans="1:6" x14ac:dyDescent="0.25">
      <c r="A4" s="10" t="s">
        <v>390</v>
      </c>
      <c r="B4" s="8">
        <v>2025</v>
      </c>
      <c r="C4" s="8" t="s">
        <v>1646</v>
      </c>
      <c r="D4" s="3" t="s">
        <v>1723</v>
      </c>
      <c r="E4" s="3" t="s">
        <v>1730</v>
      </c>
      <c r="F4" s="3" t="s">
        <v>1731</v>
      </c>
    </row>
    <row r="5" spans="1:6" ht="30" x14ac:dyDescent="0.25">
      <c r="A5" s="10" t="s">
        <v>390</v>
      </c>
      <c r="B5" s="8">
        <v>2025</v>
      </c>
      <c r="C5" s="8" t="s">
        <v>1934</v>
      </c>
      <c r="D5" s="3" t="s">
        <v>1723</v>
      </c>
      <c r="E5" s="3" t="s">
        <v>1732</v>
      </c>
      <c r="F5" s="3" t="s">
        <v>1733</v>
      </c>
    </row>
    <row r="6" spans="1:6" x14ac:dyDescent="0.25">
      <c r="A6" s="8" t="s">
        <v>157</v>
      </c>
      <c r="B6" s="8">
        <v>2024</v>
      </c>
      <c r="C6" s="8" t="s">
        <v>1670</v>
      </c>
      <c r="D6" s="3" t="s">
        <v>286</v>
      </c>
      <c r="E6" s="3" t="s">
        <v>1586</v>
      </c>
      <c r="F6" s="3" t="s">
        <v>1585</v>
      </c>
    </row>
    <row r="7" spans="1:6" ht="30" x14ac:dyDescent="0.25">
      <c r="A7" s="8" t="s">
        <v>157</v>
      </c>
      <c r="B7" s="8">
        <v>2024</v>
      </c>
      <c r="C7" s="8" t="s">
        <v>1728</v>
      </c>
      <c r="D7" s="3" t="s">
        <v>286</v>
      </c>
      <c r="E7" s="4" t="s">
        <v>1157</v>
      </c>
      <c r="F7" s="5" t="s">
        <v>1158</v>
      </c>
    </row>
    <row r="8" spans="1:6" ht="30" x14ac:dyDescent="0.25">
      <c r="A8" s="8" t="s">
        <v>157</v>
      </c>
      <c r="B8" s="8">
        <v>2024</v>
      </c>
      <c r="C8" s="8" t="s">
        <v>1671</v>
      </c>
      <c r="D8" s="3" t="s">
        <v>286</v>
      </c>
      <c r="E8" s="4" t="s">
        <v>287</v>
      </c>
      <c r="F8" s="4" t="s">
        <v>288</v>
      </c>
    </row>
    <row r="9" spans="1:6" x14ac:dyDescent="0.25">
      <c r="A9" s="8" t="s">
        <v>157</v>
      </c>
      <c r="B9" s="8">
        <v>2024</v>
      </c>
      <c r="C9" s="8" t="s">
        <v>1671</v>
      </c>
      <c r="D9" s="3" t="s">
        <v>286</v>
      </c>
      <c r="E9" s="4" t="s">
        <v>289</v>
      </c>
      <c r="F9" s="4" t="s">
        <v>288</v>
      </c>
    </row>
    <row r="10" spans="1:6" x14ac:dyDescent="0.25">
      <c r="A10" s="8" t="s">
        <v>157</v>
      </c>
      <c r="B10" s="8">
        <v>2024</v>
      </c>
      <c r="C10" s="8" t="s">
        <v>1753</v>
      </c>
      <c r="D10" s="3" t="s">
        <v>286</v>
      </c>
      <c r="E10" s="4" t="s">
        <v>290</v>
      </c>
      <c r="F10" s="4" t="s">
        <v>288</v>
      </c>
    </row>
    <row r="11" spans="1:6" ht="30" x14ac:dyDescent="0.25">
      <c r="A11" s="9" t="s">
        <v>1135</v>
      </c>
      <c r="B11" s="9">
        <v>2025</v>
      </c>
      <c r="C11" s="9"/>
      <c r="D11" s="3" t="s">
        <v>286</v>
      </c>
      <c r="E11" s="4" t="s">
        <v>291</v>
      </c>
      <c r="F11" s="4" t="s">
        <v>288</v>
      </c>
    </row>
    <row r="12" spans="1:6" x14ac:dyDescent="0.25">
      <c r="A12" s="8" t="s">
        <v>157</v>
      </c>
      <c r="B12" s="8">
        <v>2024</v>
      </c>
      <c r="C12" s="8" t="s">
        <v>1652</v>
      </c>
      <c r="D12" s="3" t="s">
        <v>286</v>
      </c>
      <c r="E12" s="4" t="s">
        <v>1133</v>
      </c>
      <c r="F12" s="4" t="s">
        <v>1589</v>
      </c>
    </row>
    <row r="13" spans="1:6" x14ac:dyDescent="0.25">
      <c r="A13" s="8" t="s">
        <v>157</v>
      </c>
      <c r="B13" s="8">
        <v>2024</v>
      </c>
      <c r="C13" s="8" t="s">
        <v>1728</v>
      </c>
      <c r="D13" s="3" t="s">
        <v>286</v>
      </c>
      <c r="E13" s="4" t="s">
        <v>1588</v>
      </c>
      <c r="F13" s="4" t="s">
        <v>1589</v>
      </c>
    </row>
    <row r="14" spans="1:6" x14ac:dyDescent="0.25">
      <c r="A14" s="8" t="s">
        <v>157</v>
      </c>
      <c r="B14" s="8">
        <v>2024</v>
      </c>
      <c r="C14" s="8" t="s">
        <v>1729</v>
      </c>
      <c r="D14" s="3" t="s">
        <v>286</v>
      </c>
      <c r="E14" s="4" t="s">
        <v>1783</v>
      </c>
      <c r="F14" s="4" t="s">
        <v>1589</v>
      </c>
    </row>
    <row r="15" spans="1:6" x14ac:dyDescent="0.25">
      <c r="A15" s="8" t="s">
        <v>157</v>
      </c>
      <c r="B15" s="8">
        <v>2024</v>
      </c>
      <c r="C15" s="8" t="s">
        <v>1725</v>
      </c>
      <c r="D15" s="3" t="s">
        <v>286</v>
      </c>
      <c r="E15" s="4" t="s">
        <v>1591</v>
      </c>
      <c r="F15" s="4" t="s">
        <v>1589</v>
      </c>
    </row>
    <row r="16" spans="1:6" x14ac:dyDescent="0.25">
      <c r="A16" s="9" t="s">
        <v>1135</v>
      </c>
      <c r="B16" s="9">
        <v>2025</v>
      </c>
      <c r="C16" s="9"/>
      <c r="D16" s="3" t="s">
        <v>286</v>
      </c>
      <c r="E16" s="4" t="s">
        <v>313</v>
      </c>
      <c r="F16" s="4" t="s">
        <v>314</v>
      </c>
    </row>
    <row r="17" spans="1:6" ht="23.25" customHeight="1" x14ac:dyDescent="0.25">
      <c r="A17" s="9" t="s">
        <v>1135</v>
      </c>
      <c r="B17" s="9">
        <v>2025</v>
      </c>
      <c r="C17" s="9"/>
      <c r="D17" s="3" t="s">
        <v>286</v>
      </c>
      <c r="E17" s="4" t="s">
        <v>315</v>
      </c>
      <c r="F17" s="4" t="s">
        <v>316</v>
      </c>
    </row>
    <row r="18" spans="1:6" ht="23.25" customHeight="1" x14ac:dyDescent="0.25">
      <c r="A18" s="9" t="s">
        <v>1135</v>
      </c>
      <c r="B18" s="9">
        <v>2025</v>
      </c>
      <c r="C18" s="9"/>
      <c r="D18" s="3" t="s">
        <v>286</v>
      </c>
      <c r="E18" s="3" t="s">
        <v>317</v>
      </c>
      <c r="F18" s="3" t="s">
        <v>318</v>
      </c>
    </row>
    <row r="19" spans="1:6" ht="23.25" customHeight="1" x14ac:dyDescent="0.25">
      <c r="A19" s="9" t="s">
        <v>1135</v>
      </c>
      <c r="B19" s="9">
        <v>2025</v>
      </c>
      <c r="C19" s="9"/>
      <c r="D19" s="3" t="s">
        <v>286</v>
      </c>
      <c r="E19" s="3" t="s">
        <v>319</v>
      </c>
      <c r="F19" s="3" t="s">
        <v>320</v>
      </c>
    </row>
    <row r="20" spans="1:6" ht="23.25" customHeight="1" x14ac:dyDescent="0.25">
      <c r="A20" s="9" t="s">
        <v>1135</v>
      </c>
      <c r="B20" s="9">
        <v>2025</v>
      </c>
      <c r="C20" s="9"/>
      <c r="D20" s="3" t="s">
        <v>286</v>
      </c>
      <c r="E20" s="3" t="s">
        <v>1743</v>
      </c>
      <c r="F20" s="3" t="s">
        <v>1744</v>
      </c>
    </row>
    <row r="21" spans="1:6" ht="23.25" customHeight="1" x14ac:dyDescent="0.25">
      <c r="A21" s="8" t="s">
        <v>157</v>
      </c>
      <c r="B21" s="8">
        <v>2024</v>
      </c>
      <c r="C21" s="8" t="s">
        <v>1724</v>
      </c>
      <c r="D21" s="3" t="s">
        <v>1533</v>
      </c>
      <c r="E21" s="3" t="s">
        <v>307</v>
      </c>
      <c r="F21" s="3" t="s">
        <v>306</v>
      </c>
    </row>
    <row r="22" spans="1:6" ht="23.25" customHeight="1" x14ac:dyDescent="0.25">
      <c r="A22" s="8" t="s">
        <v>157</v>
      </c>
      <c r="B22" s="8">
        <v>2024</v>
      </c>
      <c r="C22" s="8" t="s">
        <v>1677</v>
      </c>
      <c r="D22" s="3" t="s">
        <v>1533</v>
      </c>
      <c r="E22" s="3" t="s">
        <v>298</v>
      </c>
      <c r="F22" s="4" t="s">
        <v>299</v>
      </c>
    </row>
    <row r="23" spans="1:6" x14ac:dyDescent="0.25">
      <c r="A23" s="8" t="s">
        <v>157</v>
      </c>
      <c r="B23" s="8">
        <v>2024</v>
      </c>
      <c r="C23" s="8" t="s">
        <v>1678</v>
      </c>
      <c r="D23" s="3" t="s">
        <v>1533</v>
      </c>
      <c r="E23" s="3" t="s">
        <v>300</v>
      </c>
      <c r="F23" s="5" t="s">
        <v>301</v>
      </c>
    </row>
    <row r="24" spans="1:6" ht="30" x14ac:dyDescent="0.25">
      <c r="A24" s="10" t="s">
        <v>390</v>
      </c>
      <c r="B24" s="8">
        <v>2025</v>
      </c>
      <c r="C24" s="8" t="s">
        <v>1676</v>
      </c>
      <c r="D24" s="3" t="s">
        <v>1533</v>
      </c>
      <c r="E24" s="3" t="s">
        <v>302</v>
      </c>
      <c r="F24" s="4" t="s">
        <v>303</v>
      </c>
    </row>
    <row r="25" spans="1:6" ht="30" x14ac:dyDescent="0.25">
      <c r="A25" s="9" t="s">
        <v>1135</v>
      </c>
      <c r="B25" s="9">
        <v>2025</v>
      </c>
      <c r="C25" s="9"/>
      <c r="D25" s="3" t="s">
        <v>1533</v>
      </c>
      <c r="E25" s="6" t="s">
        <v>304</v>
      </c>
      <c r="F25" s="3" t="s">
        <v>305</v>
      </c>
    </row>
    <row r="26" spans="1:6" x14ac:dyDescent="0.25">
      <c r="A26" s="8" t="s">
        <v>157</v>
      </c>
      <c r="B26" s="8">
        <v>2024</v>
      </c>
      <c r="C26" s="8" t="s">
        <v>1725</v>
      </c>
      <c r="D26" s="4" t="s">
        <v>321</v>
      </c>
      <c r="E26" s="3" t="s">
        <v>1531</v>
      </c>
      <c r="F26" s="3" t="s">
        <v>306</v>
      </c>
    </row>
    <row r="27" spans="1:6" ht="45" x14ac:dyDescent="0.25">
      <c r="A27" s="8" t="s">
        <v>157</v>
      </c>
      <c r="B27" s="8">
        <v>2024</v>
      </c>
      <c r="C27" s="8" t="s">
        <v>1668</v>
      </c>
      <c r="D27" s="4" t="s">
        <v>321</v>
      </c>
      <c r="E27" s="3" t="s">
        <v>322</v>
      </c>
      <c r="F27" s="3" t="s">
        <v>323</v>
      </c>
    </row>
    <row r="28" spans="1:6" ht="45" x14ac:dyDescent="0.25">
      <c r="A28" s="8" t="s">
        <v>157</v>
      </c>
      <c r="B28" s="8">
        <v>2024</v>
      </c>
      <c r="C28" s="8" t="s">
        <v>1753</v>
      </c>
      <c r="D28" s="4" t="s">
        <v>321</v>
      </c>
      <c r="E28" s="3" t="s">
        <v>322</v>
      </c>
      <c r="F28" s="3" t="s">
        <v>323</v>
      </c>
    </row>
    <row r="29" spans="1:6" ht="45" x14ac:dyDescent="0.25">
      <c r="A29" s="8" t="s">
        <v>157</v>
      </c>
      <c r="B29" s="8">
        <v>2024</v>
      </c>
      <c r="C29" s="8" t="s">
        <v>1797</v>
      </c>
      <c r="D29" s="4" t="s">
        <v>321</v>
      </c>
      <c r="E29" s="3" t="s">
        <v>1837</v>
      </c>
      <c r="F29" s="3" t="s">
        <v>323</v>
      </c>
    </row>
    <row r="30" spans="1:6" ht="45" x14ac:dyDescent="0.25">
      <c r="A30" s="8" t="s">
        <v>157</v>
      </c>
      <c r="B30" s="8">
        <v>2024</v>
      </c>
      <c r="C30" s="8" t="s">
        <v>1797</v>
      </c>
      <c r="D30" s="4" t="s">
        <v>321</v>
      </c>
      <c r="E30" s="3" t="s">
        <v>1838</v>
      </c>
      <c r="F30" s="3" t="s">
        <v>323</v>
      </c>
    </row>
    <row r="31" spans="1:6" ht="45" x14ac:dyDescent="0.25">
      <c r="A31" s="8" t="s">
        <v>157</v>
      </c>
      <c r="B31" s="8">
        <v>2024</v>
      </c>
      <c r="C31" s="8" t="s">
        <v>1668</v>
      </c>
      <c r="D31" s="4" t="s">
        <v>321</v>
      </c>
      <c r="E31" s="3" t="s">
        <v>324</v>
      </c>
      <c r="F31" s="3" t="s">
        <v>325</v>
      </c>
    </row>
    <row r="32" spans="1:6" ht="45" x14ac:dyDescent="0.25">
      <c r="A32" s="8" t="s">
        <v>157</v>
      </c>
      <c r="B32" s="8">
        <v>2024</v>
      </c>
      <c r="C32" s="8" t="s">
        <v>1669</v>
      </c>
      <c r="D32" s="4" t="s">
        <v>321</v>
      </c>
      <c r="E32" s="3" t="s">
        <v>1587</v>
      </c>
      <c r="F32" s="4" t="s">
        <v>288</v>
      </c>
    </row>
    <row r="33" spans="1:6" x14ac:dyDescent="0.25">
      <c r="A33" s="8" t="s">
        <v>157</v>
      </c>
      <c r="B33" s="8">
        <v>2024</v>
      </c>
      <c r="C33" s="8" t="s">
        <v>1682</v>
      </c>
      <c r="D33" s="3" t="s">
        <v>1134</v>
      </c>
      <c r="E33" s="3" t="s">
        <v>308</v>
      </c>
      <c r="F33" s="4"/>
    </row>
    <row r="34" spans="1:6" x14ac:dyDescent="0.25">
      <c r="A34" s="8" t="s">
        <v>157</v>
      </c>
      <c r="B34" s="8">
        <v>2024</v>
      </c>
      <c r="C34" s="8" t="s">
        <v>1682</v>
      </c>
      <c r="D34" s="3" t="s">
        <v>1134</v>
      </c>
      <c r="E34" s="3" t="s">
        <v>309</v>
      </c>
      <c r="F34" s="5" t="s">
        <v>310</v>
      </c>
    </row>
    <row r="35" spans="1:6" ht="45" x14ac:dyDescent="0.25">
      <c r="A35" s="8" t="s">
        <v>157</v>
      </c>
      <c r="B35" s="8">
        <v>2024</v>
      </c>
      <c r="C35" s="8" t="s">
        <v>1682</v>
      </c>
      <c r="D35" s="3" t="s">
        <v>1134</v>
      </c>
      <c r="E35" s="4" t="s">
        <v>311</v>
      </c>
      <c r="F35" s="4" t="s">
        <v>312</v>
      </c>
    </row>
    <row r="36" spans="1:6" x14ac:dyDescent="0.25">
      <c r="A36" s="9" t="s">
        <v>1135</v>
      </c>
      <c r="B36" s="9">
        <v>2025</v>
      </c>
      <c r="C36" s="9"/>
      <c r="D36" s="3" t="s">
        <v>335</v>
      </c>
      <c r="E36" s="3" t="s">
        <v>336</v>
      </c>
      <c r="F36" s="3" t="s">
        <v>337</v>
      </c>
    </row>
    <row r="37" spans="1:6" ht="30" x14ac:dyDescent="0.25">
      <c r="A37" s="8" t="s">
        <v>157</v>
      </c>
      <c r="B37" s="8">
        <v>2024</v>
      </c>
      <c r="C37" s="8" t="s">
        <v>1676</v>
      </c>
      <c r="D37" s="3" t="s">
        <v>1467</v>
      </c>
      <c r="E37" s="3" t="s">
        <v>333</v>
      </c>
      <c r="F37" s="3" t="s">
        <v>334</v>
      </c>
    </row>
    <row r="38" spans="1:6" x14ac:dyDescent="0.25">
      <c r="A38" s="8" t="s">
        <v>157</v>
      </c>
      <c r="B38" s="8">
        <v>2024</v>
      </c>
      <c r="C38" s="8" t="s">
        <v>1674</v>
      </c>
      <c r="D38" s="3" t="s">
        <v>1467</v>
      </c>
      <c r="E38" s="3" t="s">
        <v>1468</v>
      </c>
      <c r="F38" s="3"/>
    </row>
    <row r="39" spans="1:6" x14ac:dyDescent="0.25">
      <c r="A39" s="8" t="s">
        <v>157</v>
      </c>
      <c r="B39" s="8">
        <v>2024</v>
      </c>
      <c r="C39" s="8" t="s">
        <v>1674</v>
      </c>
      <c r="D39" s="3" t="s">
        <v>1467</v>
      </c>
      <c r="E39" s="3" t="s">
        <v>1473</v>
      </c>
      <c r="F39" s="3"/>
    </row>
    <row r="40" spans="1:6" x14ac:dyDescent="0.25">
      <c r="A40" s="8" t="s">
        <v>157</v>
      </c>
      <c r="B40" s="8">
        <v>2024</v>
      </c>
      <c r="C40" s="8" t="s">
        <v>1726</v>
      </c>
      <c r="D40" s="3" t="s">
        <v>326</v>
      </c>
      <c r="E40" s="3" t="s">
        <v>1531</v>
      </c>
      <c r="F40" s="3" t="s">
        <v>306</v>
      </c>
    </row>
    <row r="41" spans="1:6" ht="45" x14ac:dyDescent="0.25">
      <c r="A41" s="8" t="s">
        <v>157</v>
      </c>
      <c r="B41" s="8">
        <v>2024</v>
      </c>
      <c r="C41" s="8" t="s">
        <v>1683</v>
      </c>
      <c r="D41" s="3" t="s">
        <v>326</v>
      </c>
      <c r="E41" s="3" t="s">
        <v>327</v>
      </c>
      <c r="F41" s="3" t="s">
        <v>328</v>
      </c>
    </row>
    <row r="42" spans="1:6" ht="75" x14ac:dyDescent="0.25">
      <c r="A42" s="8" t="s">
        <v>157</v>
      </c>
      <c r="B42" s="8">
        <v>2024</v>
      </c>
      <c r="C42" s="8" t="s">
        <v>1646</v>
      </c>
      <c r="D42" s="3" t="s">
        <v>326</v>
      </c>
      <c r="E42" s="3" t="s">
        <v>329</v>
      </c>
      <c r="F42" s="3" t="s">
        <v>330</v>
      </c>
    </row>
    <row r="43" spans="1:6" x14ac:dyDescent="0.25">
      <c r="A43" s="8" t="s">
        <v>157</v>
      </c>
      <c r="B43" s="8">
        <v>2024</v>
      </c>
      <c r="C43" s="8" t="s">
        <v>1671</v>
      </c>
      <c r="D43" s="3" t="s">
        <v>326</v>
      </c>
      <c r="E43" s="3" t="s">
        <v>331</v>
      </c>
      <c r="F43" s="3" t="s">
        <v>332</v>
      </c>
    </row>
    <row r="44" spans="1:6" ht="105" x14ac:dyDescent="0.25">
      <c r="A44" s="8" t="s">
        <v>157</v>
      </c>
      <c r="B44" s="8">
        <v>2024</v>
      </c>
      <c r="C44" s="8" t="s">
        <v>1684</v>
      </c>
      <c r="D44" s="3" t="s">
        <v>326</v>
      </c>
      <c r="E44" s="3" t="s">
        <v>1476</v>
      </c>
      <c r="F44" s="3" t="s">
        <v>1477</v>
      </c>
    </row>
    <row r="45" spans="1:6" x14ac:dyDescent="0.25">
      <c r="A45" s="8" t="s">
        <v>157</v>
      </c>
      <c r="B45" s="8">
        <v>2024</v>
      </c>
      <c r="C45" s="8" t="s">
        <v>1729</v>
      </c>
      <c r="D45" s="3" t="s">
        <v>1761</v>
      </c>
      <c r="E45" s="3" t="s">
        <v>1709</v>
      </c>
      <c r="F45" s="3" t="s">
        <v>1760</v>
      </c>
    </row>
    <row r="46" spans="1:6" x14ac:dyDescent="0.25">
      <c r="A46" s="8" t="s">
        <v>157</v>
      </c>
      <c r="B46" s="8">
        <v>2024</v>
      </c>
      <c r="C46" s="8" t="s">
        <v>1729</v>
      </c>
      <c r="D46" s="3" t="s">
        <v>1761</v>
      </c>
      <c r="E46" s="3" t="s">
        <v>1708</v>
      </c>
      <c r="F46" s="3" t="s">
        <v>1760</v>
      </c>
    </row>
    <row r="47" spans="1:6" x14ac:dyDescent="0.25">
      <c r="A47" s="8" t="s">
        <v>157</v>
      </c>
      <c r="B47" s="8">
        <v>2024</v>
      </c>
      <c r="C47" s="8" t="s">
        <v>1652</v>
      </c>
      <c r="D47" s="3" t="s">
        <v>1149</v>
      </c>
      <c r="E47" s="3" t="s">
        <v>1151</v>
      </c>
      <c r="F47" s="3" t="s">
        <v>1152</v>
      </c>
    </row>
    <row r="48" spans="1:6" x14ac:dyDescent="0.25">
      <c r="A48" s="8" t="s">
        <v>157</v>
      </c>
      <c r="B48" s="8">
        <v>2024</v>
      </c>
      <c r="C48" s="8" t="s">
        <v>1673</v>
      </c>
      <c r="D48" s="3" t="s">
        <v>1704</v>
      </c>
      <c r="E48" s="3" t="s">
        <v>1705</v>
      </c>
      <c r="F48" s="3"/>
    </row>
    <row r="49" spans="1:6" x14ac:dyDescent="0.25">
      <c r="A49" s="8" t="s">
        <v>157</v>
      </c>
      <c r="B49" s="8">
        <v>2024</v>
      </c>
      <c r="C49" s="8" t="s">
        <v>1735</v>
      </c>
      <c r="D49" s="3" t="s">
        <v>1704</v>
      </c>
      <c r="E49" s="3" t="s">
        <v>1707</v>
      </c>
      <c r="F49" s="3" t="s">
        <v>1760</v>
      </c>
    </row>
    <row r="50" spans="1:6" x14ac:dyDescent="0.25">
      <c r="A50" s="8" t="s">
        <v>157</v>
      </c>
      <c r="B50" s="8">
        <v>2024</v>
      </c>
      <c r="C50" s="8" t="s">
        <v>1727</v>
      </c>
      <c r="D50" s="3" t="s">
        <v>1745</v>
      </c>
      <c r="E50" s="3" t="s">
        <v>1520</v>
      </c>
      <c r="F50" s="3" t="s">
        <v>306</v>
      </c>
    </row>
    <row r="51" spans="1:6" x14ac:dyDescent="0.25">
      <c r="A51" s="8" t="s">
        <v>157</v>
      </c>
      <c r="B51" s="8">
        <v>2024</v>
      </c>
      <c r="C51" s="8" t="s">
        <v>1653</v>
      </c>
      <c r="D51" s="3" t="s">
        <v>1745</v>
      </c>
      <c r="E51" s="3" t="s">
        <v>1154</v>
      </c>
      <c r="F51" s="3" t="s">
        <v>306</v>
      </c>
    </row>
    <row r="52" spans="1:6" ht="45" x14ac:dyDescent="0.25">
      <c r="A52" s="8" t="s">
        <v>157</v>
      </c>
      <c r="B52" s="8">
        <v>2024</v>
      </c>
      <c r="C52" s="8" t="s">
        <v>1706</v>
      </c>
      <c r="D52" s="3" t="s">
        <v>1745</v>
      </c>
      <c r="E52" s="3" t="s">
        <v>1747</v>
      </c>
      <c r="F52" s="3" t="s">
        <v>1746</v>
      </c>
    </row>
    <row r="53" spans="1:6" x14ac:dyDescent="0.25">
      <c r="A53" s="8" t="s">
        <v>157</v>
      </c>
      <c r="B53" s="8">
        <v>2024</v>
      </c>
      <c r="C53" s="8" t="s">
        <v>1706</v>
      </c>
      <c r="D53" s="3" t="s">
        <v>1745</v>
      </c>
      <c r="E53" s="3" t="s">
        <v>1748</v>
      </c>
      <c r="F53" s="3" t="s">
        <v>1748</v>
      </c>
    </row>
    <row r="54" spans="1:6" x14ac:dyDescent="0.25">
      <c r="A54" s="8" t="s">
        <v>157</v>
      </c>
      <c r="B54" s="8">
        <v>2024</v>
      </c>
      <c r="C54" s="8" t="s">
        <v>1645</v>
      </c>
      <c r="D54" s="3" t="s">
        <v>1544</v>
      </c>
      <c r="E54" s="3" t="s">
        <v>1633</v>
      </c>
      <c r="F54" s="3" t="s">
        <v>1532</v>
      </c>
    </row>
    <row r="55" spans="1:6" x14ac:dyDescent="0.25">
      <c r="A55" s="8" t="s">
        <v>157</v>
      </c>
      <c r="B55" s="8">
        <v>2024</v>
      </c>
      <c r="C55" s="8" t="s">
        <v>1646</v>
      </c>
      <c r="D55" s="3" t="s">
        <v>1544</v>
      </c>
      <c r="E55" s="3" t="s">
        <v>1634</v>
      </c>
      <c r="F55" s="3" t="s">
        <v>1532</v>
      </c>
    </row>
    <row r="56" spans="1:6" x14ac:dyDescent="0.25">
      <c r="A56" s="8" t="s">
        <v>157</v>
      </c>
      <c r="B56" s="8">
        <v>2024</v>
      </c>
      <c r="C56" s="8" t="s">
        <v>1647</v>
      </c>
      <c r="D56" s="3" t="s">
        <v>1544</v>
      </c>
      <c r="E56" s="3" t="s">
        <v>1635</v>
      </c>
      <c r="F56" s="3" t="s">
        <v>1532</v>
      </c>
    </row>
    <row r="57" spans="1:6" x14ac:dyDescent="0.25">
      <c r="A57" s="8" t="s">
        <v>157</v>
      </c>
      <c r="B57" s="8">
        <v>2024</v>
      </c>
      <c r="C57" s="8" t="s">
        <v>1648</v>
      </c>
      <c r="D57" s="3" t="s">
        <v>1544</v>
      </c>
      <c r="E57" s="3" t="s">
        <v>1636</v>
      </c>
      <c r="F57" s="3" t="s">
        <v>1532</v>
      </c>
    </row>
    <row r="58" spans="1:6" x14ac:dyDescent="0.25">
      <c r="A58" s="8" t="s">
        <v>157</v>
      </c>
      <c r="B58" s="8">
        <v>2024</v>
      </c>
      <c r="C58" s="8" t="s">
        <v>1649</v>
      </c>
      <c r="D58" s="3" t="s">
        <v>1544</v>
      </c>
      <c r="E58" s="3" t="s">
        <v>1637</v>
      </c>
      <c r="F58" s="3" t="s">
        <v>1532</v>
      </c>
    </row>
    <row r="59" spans="1:6" x14ac:dyDescent="0.25">
      <c r="A59" s="8" t="s">
        <v>157</v>
      </c>
      <c r="B59" s="8">
        <v>2024</v>
      </c>
      <c r="C59" s="8" t="s">
        <v>1644</v>
      </c>
      <c r="D59" s="3" t="s">
        <v>1544</v>
      </c>
      <c r="E59" s="3" t="s">
        <v>1638</v>
      </c>
      <c r="F59" s="3" t="s">
        <v>1532</v>
      </c>
    </row>
    <row r="60" spans="1:6" x14ac:dyDescent="0.25">
      <c r="A60" s="8" t="s">
        <v>157</v>
      </c>
      <c r="B60" s="8">
        <v>2024</v>
      </c>
      <c r="C60" s="8" t="s">
        <v>1650</v>
      </c>
      <c r="D60" s="3" t="s">
        <v>1544</v>
      </c>
      <c r="E60" s="3" t="s">
        <v>1639</v>
      </c>
      <c r="F60" s="3" t="s">
        <v>1532</v>
      </c>
    </row>
    <row r="61" spans="1:6" x14ac:dyDescent="0.25">
      <c r="A61" s="8" t="s">
        <v>157</v>
      </c>
      <c r="B61" s="8">
        <v>2024</v>
      </c>
      <c r="C61" s="8" t="s">
        <v>1651</v>
      </c>
      <c r="D61" s="3" t="s">
        <v>1544</v>
      </c>
      <c r="E61" s="4" t="s">
        <v>1640</v>
      </c>
      <c r="F61" s="3" t="s">
        <v>1532</v>
      </c>
    </row>
    <row r="62" spans="1:6" x14ac:dyDescent="0.25">
      <c r="A62" s="8" t="s">
        <v>157</v>
      </c>
      <c r="B62" s="8">
        <v>2024</v>
      </c>
      <c r="C62" s="8" t="s">
        <v>1652</v>
      </c>
      <c r="D62" s="3" t="s">
        <v>1544</v>
      </c>
      <c r="E62" s="4" t="s">
        <v>1641</v>
      </c>
      <c r="F62" s="3" t="s">
        <v>1532</v>
      </c>
    </row>
    <row r="63" spans="1:6" x14ac:dyDescent="0.25">
      <c r="A63" s="8" t="s">
        <v>157</v>
      </c>
      <c r="B63" s="8">
        <v>2024</v>
      </c>
      <c r="C63" s="8" t="s">
        <v>1653</v>
      </c>
      <c r="D63" s="3" t="s">
        <v>1544</v>
      </c>
      <c r="E63" s="4" t="s">
        <v>1642</v>
      </c>
      <c r="F63" s="3" t="s">
        <v>1532</v>
      </c>
    </row>
    <row r="64" spans="1:6" x14ac:dyDescent="0.25">
      <c r="A64" s="8" t="s">
        <v>157</v>
      </c>
      <c r="B64" s="8">
        <v>2024</v>
      </c>
      <c r="C64" s="8" t="s">
        <v>1654</v>
      </c>
      <c r="D64" s="3" t="s">
        <v>1544</v>
      </c>
      <c r="E64" s="4" t="s">
        <v>1643</v>
      </c>
      <c r="F64" s="3" t="s">
        <v>1532</v>
      </c>
    </row>
    <row r="65" spans="1:6" x14ac:dyDescent="0.25">
      <c r="A65" s="8" t="s">
        <v>157</v>
      </c>
      <c r="B65" s="8">
        <v>2024</v>
      </c>
      <c r="C65" s="8" t="s">
        <v>1735</v>
      </c>
      <c r="D65" s="3" t="s">
        <v>1544</v>
      </c>
      <c r="E65" s="4" t="s">
        <v>1757</v>
      </c>
      <c r="F65" s="3" t="s">
        <v>1532</v>
      </c>
    </row>
    <row r="66" spans="1:6" x14ac:dyDescent="0.25">
      <c r="A66" s="8" t="s">
        <v>157</v>
      </c>
      <c r="B66" s="8">
        <v>2024</v>
      </c>
      <c r="C66" s="8" t="s">
        <v>1672</v>
      </c>
      <c r="D66" s="3" t="s">
        <v>1602</v>
      </c>
      <c r="E66" s="3" t="s">
        <v>1601</v>
      </c>
      <c r="F66" s="3" t="s">
        <v>1593</v>
      </c>
    </row>
    <row r="67" spans="1:6" x14ac:dyDescent="0.25">
      <c r="A67" s="8" t="s">
        <v>157</v>
      </c>
      <c r="B67" s="8">
        <v>2024</v>
      </c>
      <c r="C67" s="8" t="s">
        <v>1672</v>
      </c>
      <c r="D67" s="3" t="s">
        <v>1602</v>
      </c>
      <c r="E67" s="3" t="s">
        <v>1701</v>
      </c>
      <c r="F67" s="3" t="s">
        <v>1593</v>
      </c>
    </row>
    <row r="68" spans="1:6" x14ac:dyDescent="0.25">
      <c r="A68" s="8" t="s">
        <v>157</v>
      </c>
      <c r="B68" s="8">
        <v>2024</v>
      </c>
      <c r="C68" s="8" t="s">
        <v>1672</v>
      </c>
      <c r="D68" s="3" t="s">
        <v>1602</v>
      </c>
      <c r="E68" s="3" t="s">
        <v>1702</v>
      </c>
      <c r="F68" s="3" t="s">
        <v>1593</v>
      </c>
    </row>
    <row r="69" spans="1:6" ht="30" x14ac:dyDescent="0.25">
      <c r="A69" s="8" t="s">
        <v>157</v>
      </c>
      <c r="B69" s="8">
        <v>2024</v>
      </c>
      <c r="C69" s="8" t="s">
        <v>1672</v>
      </c>
      <c r="D69" s="3" t="s">
        <v>1602</v>
      </c>
      <c r="E69" s="3" t="s">
        <v>1700</v>
      </c>
      <c r="F69" s="3" t="s">
        <v>1593</v>
      </c>
    </row>
    <row r="70" spans="1:6" x14ac:dyDescent="0.25">
      <c r="A70" s="8" t="s">
        <v>157</v>
      </c>
      <c r="B70" s="8">
        <v>2024</v>
      </c>
      <c r="C70" s="8" t="s">
        <v>1672</v>
      </c>
      <c r="D70" s="3" t="s">
        <v>1602</v>
      </c>
      <c r="E70" s="3" t="s">
        <v>1703</v>
      </c>
      <c r="F70" s="3" t="s">
        <v>1593</v>
      </c>
    </row>
    <row r="71" spans="1:6" x14ac:dyDescent="0.25">
      <c r="A71" s="8" t="s">
        <v>157</v>
      </c>
      <c r="B71" s="8">
        <v>2024</v>
      </c>
      <c r="C71" s="8" t="s">
        <v>1706</v>
      </c>
      <c r="D71" s="4" t="s">
        <v>1624</v>
      </c>
      <c r="E71" s="3" t="s">
        <v>1734</v>
      </c>
      <c r="F71" s="5" t="s">
        <v>1686</v>
      </c>
    </row>
    <row r="72" spans="1:6" ht="13.5" customHeight="1" x14ac:dyDescent="0.25">
      <c r="A72" s="8" t="s">
        <v>157</v>
      </c>
      <c r="B72" s="8">
        <v>2024</v>
      </c>
      <c r="C72" s="8" t="s">
        <v>1654</v>
      </c>
      <c r="D72" s="4" t="s">
        <v>1624</v>
      </c>
      <c r="E72" s="3" t="s">
        <v>1612</v>
      </c>
      <c r="F72" s="5" t="s">
        <v>1686</v>
      </c>
    </row>
    <row r="73" spans="1:6" ht="13.5" customHeight="1" x14ac:dyDescent="0.25">
      <c r="A73" s="8" t="s">
        <v>157</v>
      </c>
      <c r="B73" s="8">
        <v>2024</v>
      </c>
      <c r="C73" s="8" t="s">
        <v>1654</v>
      </c>
      <c r="D73" s="4" t="s">
        <v>1624</v>
      </c>
      <c r="E73" s="3" t="s">
        <v>1613</v>
      </c>
      <c r="F73" s="5" t="s">
        <v>1686</v>
      </c>
    </row>
    <row r="74" spans="1:6" ht="13.5" customHeight="1" x14ac:dyDescent="0.25">
      <c r="A74" s="8" t="s">
        <v>157</v>
      </c>
      <c r="B74" s="8">
        <v>2024</v>
      </c>
      <c r="C74" s="8" t="s">
        <v>1654</v>
      </c>
      <c r="D74" s="4" t="s">
        <v>1624</v>
      </c>
      <c r="E74" s="3" t="s">
        <v>1614</v>
      </c>
      <c r="F74" s="5" t="s">
        <v>1686</v>
      </c>
    </row>
    <row r="75" spans="1:6" ht="13.5" customHeight="1" x14ac:dyDescent="0.25">
      <c r="A75" s="8" t="s">
        <v>157</v>
      </c>
      <c r="B75" s="8">
        <v>2024</v>
      </c>
      <c r="C75" s="8" t="s">
        <v>1673</v>
      </c>
      <c r="D75" s="4" t="s">
        <v>1624</v>
      </c>
      <c r="E75" s="3" t="s">
        <v>1615</v>
      </c>
      <c r="F75" s="5" t="s">
        <v>1686</v>
      </c>
    </row>
    <row r="76" spans="1:6" ht="13.5" customHeight="1" x14ac:dyDescent="0.25">
      <c r="A76" s="8" t="s">
        <v>157</v>
      </c>
      <c r="B76" s="8">
        <v>2024</v>
      </c>
      <c r="C76" s="8" t="s">
        <v>1673</v>
      </c>
      <c r="D76" s="4" t="s">
        <v>1624</v>
      </c>
      <c r="E76" s="3" t="s">
        <v>1616</v>
      </c>
      <c r="F76" s="5" t="s">
        <v>1686</v>
      </c>
    </row>
    <row r="77" spans="1:6" ht="13.5" customHeight="1" x14ac:dyDescent="0.25">
      <c r="A77" s="8" t="s">
        <v>157</v>
      </c>
      <c r="B77" s="8">
        <v>2024</v>
      </c>
      <c r="C77" s="8" t="s">
        <v>1673</v>
      </c>
      <c r="D77" s="4" t="s">
        <v>1624</v>
      </c>
      <c r="E77" s="3" t="s">
        <v>1617</v>
      </c>
      <c r="F77" s="5" t="s">
        <v>1686</v>
      </c>
    </row>
    <row r="78" spans="1:6" ht="13.5" customHeight="1" x14ac:dyDescent="0.25">
      <c r="A78" s="8" t="s">
        <v>157</v>
      </c>
      <c r="B78" s="8">
        <v>2024</v>
      </c>
      <c r="C78" s="8" t="s">
        <v>1717</v>
      </c>
      <c r="D78" s="4" t="s">
        <v>1624</v>
      </c>
      <c r="E78" s="3" t="s">
        <v>1618</v>
      </c>
      <c r="F78" s="5" t="s">
        <v>1686</v>
      </c>
    </row>
    <row r="79" spans="1:6" ht="13.5" customHeight="1" x14ac:dyDescent="0.25">
      <c r="A79" s="8" t="s">
        <v>157</v>
      </c>
      <c r="B79" s="8">
        <v>2024</v>
      </c>
      <c r="C79" s="8" t="s">
        <v>1717</v>
      </c>
      <c r="D79" s="4" t="s">
        <v>1624</v>
      </c>
      <c r="E79" s="3" t="s">
        <v>1619</v>
      </c>
      <c r="F79" s="5" t="s">
        <v>1686</v>
      </c>
    </row>
    <row r="80" spans="1:6" ht="13.5" customHeight="1" x14ac:dyDescent="0.25">
      <c r="A80" s="8" t="s">
        <v>157</v>
      </c>
      <c r="B80" s="8">
        <v>2024</v>
      </c>
      <c r="C80" s="8" t="s">
        <v>1717</v>
      </c>
      <c r="D80" s="4" t="s">
        <v>1624</v>
      </c>
      <c r="E80" s="3" t="s">
        <v>1620</v>
      </c>
      <c r="F80" s="5" t="s">
        <v>1686</v>
      </c>
    </row>
    <row r="81" spans="1:6" ht="13.5" customHeight="1" x14ac:dyDescent="0.25">
      <c r="A81" s="8" t="s">
        <v>157</v>
      </c>
      <c r="B81" s="8">
        <v>2024</v>
      </c>
      <c r="C81" s="8" t="s">
        <v>1717</v>
      </c>
      <c r="D81" s="4" t="s">
        <v>1624</v>
      </c>
      <c r="E81" s="3" t="s">
        <v>1718</v>
      </c>
      <c r="F81" s="5" t="s">
        <v>1686</v>
      </c>
    </row>
    <row r="82" spans="1:6" x14ac:dyDescent="0.25">
      <c r="A82" s="8" t="s">
        <v>157</v>
      </c>
      <c r="B82" s="8">
        <v>2024</v>
      </c>
      <c r="C82" s="8" t="s">
        <v>1717</v>
      </c>
      <c r="D82" s="4" t="s">
        <v>1624</v>
      </c>
      <c r="E82" s="3" t="s">
        <v>1621</v>
      </c>
      <c r="F82" s="5" t="s">
        <v>1686</v>
      </c>
    </row>
    <row r="83" spans="1:6" x14ac:dyDescent="0.25">
      <c r="A83" s="8" t="s">
        <v>157</v>
      </c>
      <c r="B83" s="8">
        <v>2024</v>
      </c>
      <c r="C83" s="8" t="s">
        <v>1706</v>
      </c>
      <c r="D83" s="4" t="s">
        <v>1624</v>
      </c>
      <c r="E83" s="3" t="s">
        <v>1622</v>
      </c>
      <c r="F83" s="5" t="s">
        <v>1686</v>
      </c>
    </row>
    <row r="84" spans="1:6" x14ac:dyDescent="0.25">
      <c r="A84" s="8" t="s">
        <v>157</v>
      </c>
      <c r="B84" s="8">
        <v>2024</v>
      </c>
      <c r="C84" s="8" t="s">
        <v>1706</v>
      </c>
      <c r="D84" s="4" t="s">
        <v>1624</v>
      </c>
      <c r="E84" s="3" t="s">
        <v>1623</v>
      </c>
      <c r="F84" s="5" t="s">
        <v>1686</v>
      </c>
    </row>
    <row r="85" spans="1:6" x14ac:dyDescent="0.25">
      <c r="A85" s="8" t="s">
        <v>157</v>
      </c>
      <c r="B85" s="8">
        <v>2024</v>
      </c>
      <c r="C85" s="8" t="s">
        <v>1706</v>
      </c>
      <c r="D85" s="4" t="s">
        <v>1624</v>
      </c>
      <c r="E85" s="3" t="s">
        <v>1625</v>
      </c>
      <c r="F85" s="5" t="s">
        <v>1686</v>
      </c>
    </row>
    <row r="86" spans="1:6" x14ac:dyDescent="0.25">
      <c r="A86" s="8" t="s">
        <v>157</v>
      </c>
      <c r="B86" s="8">
        <v>2024</v>
      </c>
      <c r="C86" s="8" t="s">
        <v>1706</v>
      </c>
      <c r="D86" s="4" t="s">
        <v>1624</v>
      </c>
      <c r="E86" s="3" t="s">
        <v>1626</v>
      </c>
      <c r="F86" s="5" t="s">
        <v>1686</v>
      </c>
    </row>
    <row r="87" spans="1:6" x14ac:dyDescent="0.25">
      <c r="A87" s="8" t="s">
        <v>157</v>
      </c>
      <c r="B87" s="8">
        <v>2024</v>
      </c>
      <c r="C87" s="8" t="s">
        <v>1706</v>
      </c>
      <c r="D87" s="4" t="s">
        <v>1624</v>
      </c>
      <c r="E87" s="3" t="s">
        <v>1627</v>
      </c>
      <c r="F87" s="5" t="s">
        <v>1686</v>
      </c>
    </row>
    <row r="88" spans="1:6" x14ac:dyDescent="0.25">
      <c r="A88" s="8" t="s">
        <v>157</v>
      </c>
      <c r="B88" s="8">
        <v>2024</v>
      </c>
      <c r="C88" s="8" t="s">
        <v>1735</v>
      </c>
      <c r="D88" s="4" t="s">
        <v>1624</v>
      </c>
      <c r="E88" s="3" t="s">
        <v>1628</v>
      </c>
      <c r="F88" s="5" t="s">
        <v>1686</v>
      </c>
    </row>
    <row r="89" spans="1:6" x14ac:dyDescent="0.25">
      <c r="A89" s="8" t="s">
        <v>157</v>
      </c>
      <c r="B89" s="8">
        <v>2024</v>
      </c>
      <c r="C89" s="8" t="s">
        <v>1735</v>
      </c>
      <c r="D89" s="4" t="s">
        <v>1624</v>
      </c>
      <c r="E89" s="3" t="s">
        <v>1629</v>
      </c>
      <c r="F89" s="5" t="s">
        <v>1686</v>
      </c>
    </row>
    <row r="90" spans="1:6" x14ac:dyDescent="0.25">
      <c r="A90" s="8" t="s">
        <v>157</v>
      </c>
      <c r="B90" s="8">
        <v>2024</v>
      </c>
      <c r="C90" s="8" t="s">
        <v>1735</v>
      </c>
      <c r="D90" s="4" t="s">
        <v>1624</v>
      </c>
      <c r="E90" s="3" t="s">
        <v>1752</v>
      </c>
      <c r="F90" s="5" t="s">
        <v>1686</v>
      </c>
    </row>
    <row r="91" spans="1:6" x14ac:dyDescent="0.25">
      <c r="A91" s="8" t="s">
        <v>157</v>
      </c>
      <c r="B91" s="8">
        <v>2024</v>
      </c>
      <c r="C91" s="8" t="s">
        <v>1735</v>
      </c>
      <c r="D91" s="4" t="s">
        <v>1624</v>
      </c>
      <c r="E91" s="3" t="s">
        <v>1751</v>
      </c>
      <c r="F91" s="5" t="s">
        <v>1686</v>
      </c>
    </row>
    <row r="92" spans="1:6" x14ac:dyDescent="0.25">
      <c r="A92" s="8" t="s">
        <v>157</v>
      </c>
      <c r="B92" s="8">
        <v>2024</v>
      </c>
      <c r="C92" s="8" t="s">
        <v>1685</v>
      </c>
      <c r="D92" s="3" t="s">
        <v>338</v>
      </c>
      <c r="E92" s="3" t="s">
        <v>339</v>
      </c>
      <c r="F92" s="3" t="s">
        <v>1153</v>
      </c>
    </row>
    <row r="93" spans="1:6" x14ac:dyDescent="0.25">
      <c r="A93" s="8" t="s">
        <v>157</v>
      </c>
      <c r="B93" s="8">
        <v>2024</v>
      </c>
      <c r="C93" s="8" t="s">
        <v>1670</v>
      </c>
      <c r="D93" s="3" t="s">
        <v>292</v>
      </c>
      <c r="E93" s="3" t="s">
        <v>1592</v>
      </c>
      <c r="F93" s="4" t="s">
        <v>1593</v>
      </c>
    </row>
    <row r="94" spans="1:6" x14ac:dyDescent="0.25">
      <c r="A94" s="8" t="s">
        <v>157</v>
      </c>
      <c r="B94" s="8">
        <v>2024</v>
      </c>
      <c r="C94" s="8" t="s">
        <v>1671</v>
      </c>
      <c r="D94" s="3" t="s">
        <v>292</v>
      </c>
      <c r="E94" s="4" t="s">
        <v>293</v>
      </c>
      <c r="F94" s="4" t="s">
        <v>294</v>
      </c>
    </row>
    <row r="95" spans="1:6" x14ac:dyDescent="0.25">
      <c r="A95" s="8" t="s">
        <v>157</v>
      </c>
      <c r="B95" s="8">
        <v>2024</v>
      </c>
      <c r="C95" s="8" t="s">
        <v>1797</v>
      </c>
      <c r="D95" s="3" t="s">
        <v>292</v>
      </c>
      <c r="E95" s="4" t="s">
        <v>1711</v>
      </c>
      <c r="F95" s="4" t="s">
        <v>1590</v>
      </c>
    </row>
    <row r="96" spans="1:6" x14ac:dyDescent="0.25">
      <c r="A96" s="8" t="s">
        <v>157</v>
      </c>
      <c r="B96" s="8">
        <v>2024</v>
      </c>
      <c r="C96" s="8" t="s">
        <v>1797</v>
      </c>
      <c r="D96" s="3" t="s">
        <v>292</v>
      </c>
      <c r="E96" s="4" t="s">
        <v>1840</v>
      </c>
      <c r="F96" s="4" t="s">
        <v>1590</v>
      </c>
    </row>
    <row r="97" spans="1:6" x14ac:dyDescent="0.25">
      <c r="A97" s="8" t="s">
        <v>157</v>
      </c>
      <c r="B97" s="8">
        <v>2024</v>
      </c>
      <c r="C97" s="8" t="s">
        <v>1797</v>
      </c>
      <c r="D97" s="3" t="s">
        <v>292</v>
      </c>
      <c r="E97" s="4" t="s">
        <v>1841</v>
      </c>
      <c r="F97" s="4" t="s">
        <v>1590</v>
      </c>
    </row>
    <row r="98" spans="1:6" x14ac:dyDescent="0.25">
      <c r="A98" s="8" t="s">
        <v>157</v>
      </c>
      <c r="B98" s="8">
        <v>2024</v>
      </c>
      <c r="C98" s="8" t="s">
        <v>1797</v>
      </c>
      <c r="D98" s="3" t="s">
        <v>292</v>
      </c>
      <c r="E98" s="4" t="s">
        <v>1839</v>
      </c>
      <c r="F98" s="4" t="s">
        <v>1590</v>
      </c>
    </row>
    <row r="99" spans="1:6" x14ac:dyDescent="0.25">
      <c r="A99" s="8" t="s">
        <v>157</v>
      </c>
      <c r="B99" s="8">
        <v>2024</v>
      </c>
      <c r="C99" s="8" t="s">
        <v>1753</v>
      </c>
      <c r="D99" s="3" t="s">
        <v>292</v>
      </c>
      <c r="E99" s="4" t="s">
        <v>1710</v>
      </c>
      <c r="F99" s="4" t="s">
        <v>1590</v>
      </c>
    </row>
    <row r="100" spans="1:6" x14ac:dyDescent="0.25">
      <c r="A100" s="8" t="s">
        <v>157</v>
      </c>
      <c r="B100" s="8">
        <v>2024</v>
      </c>
      <c r="C100" s="8" t="s">
        <v>1753</v>
      </c>
      <c r="D100" s="3" t="s">
        <v>292</v>
      </c>
      <c r="E100" s="4" t="s">
        <v>1826</v>
      </c>
      <c r="F100" s="4" t="s">
        <v>1590</v>
      </c>
    </row>
    <row r="101" spans="1:6" x14ac:dyDescent="0.25">
      <c r="A101" s="8" t="s">
        <v>157</v>
      </c>
      <c r="B101" s="8">
        <v>2024</v>
      </c>
      <c r="C101" s="8" t="s">
        <v>1753</v>
      </c>
      <c r="D101" s="3" t="s">
        <v>292</v>
      </c>
      <c r="E101" s="4" t="s">
        <v>1827</v>
      </c>
      <c r="F101" s="4" t="s">
        <v>1825</v>
      </c>
    </row>
    <row r="102" spans="1:6" x14ac:dyDescent="0.25">
      <c r="A102" s="8" t="s">
        <v>157</v>
      </c>
      <c r="B102" s="8">
        <v>2024</v>
      </c>
      <c r="C102" s="8" t="s">
        <v>1672</v>
      </c>
      <c r="D102" s="3" t="s">
        <v>292</v>
      </c>
      <c r="E102" s="4" t="s">
        <v>1631</v>
      </c>
      <c r="F102" s="4" t="s">
        <v>1590</v>
      </c>
    </row>
    <row r="103" spans="1:6" x14ac:dyDescent="0.25">
      <c r="A103" s="8" t="s">
        <v>157</v>
      </c>
      <c r="B103" s="8">
        <v>2024</v>
      </c>
      <c r="C103" s="8" t="s">
        <v>1672</v>
      </c>
      <c r="D103" s="3" t="s">
        <v>292</v>
      </c>
      <c r="E103" s="4" t="s">
        <v>1632</v>
      </c>
      <c r="F103" s="4" t="s">
        <v>1590</v>
      </c>
    </row>
    <row r="104" spans="1:6" x14ac:dyDescent="0.25">
      <c r="A104" s="8" t="s">
        <v>157</v>
      </c>
      <c r="B104" s="8">
        <v>2024</v>
      </c>
      <c r="C104" s="8" t="s">
        <v>1654</v>
      </c>
      <c r="D104" s="3" t="s">
        <v>292</v>
      </c>
      <c r="E104" s="4" t="s">
        <v>1658</v>
      </c>
      <c r="F104" s="4" t="s">
        <v>1590</v>
      </c>
    </row>
    <row r="105" spans="1:6" x14ac:dyDescent="0.25">
      <c r="A105" s="8" t="s">
        <v>157</v>
      </c>
      <c r="B105" s="8">
        <v>2024</v>
      </c>
      <c r="C105" s="8" t="s">
        <v>1654</v>
      </c>
      <c r="D105" s="3" t="s">
        <v>292</v>
      </c>
      <c r="E105" s="4" t="s">
        <v>1659</v>
      </c>
      <c r="F105" s="4" t="s">
        <v>1590</v>
      </c>
    </row>
    <row r="106" spans="1:6" x14ac:dyDescent="0.25">
      <c r="A106" s="8" t="s">
        <v>157</v>
      </c>
      <c r="B106" s="8">
        <v>2024</v>
      </c>
      <c r="C106" s="8" t="s">
        <v>1654</v>
      </c>
      <c r="D106" s="3" t="s">
        <v>292</v>
      </c>
      <c r="E106" s="4" t="s">
        <v>1660</v>
      </c>
      <c r="F106" s="4" t="s">
        <v>1590</v>
      </c>
    </row>
    <row r="107" spans="1:6" x14ac:dyDescent="0.25">
      <c r="A107" s="8" t="s">
        <v>157</v>
      </c>
      <c r="B107" s="8">
        <v>2024</v>
      </c>
      <c r="C107" s="8" t="s">
        <v>1654</v>
      </c>
      <c r="D107" s="3" t="s">
        <v>292</v>
      </c>
      <c r="E107" s="4" t="s">
        <v>1661</v>
      </c>
      <c r="F107" s="4" t="s">
        <v>1590</v>
      </c>
    </row>
    <row r="108" spans="1:6" x14ac:dyDescent="0.25">
      <c r="A108" s="8" t="s">
        <v>157</v>
      </c>
      <c r="B108" s="8">
        <v>2024</v>
      </c>
      <c r="C108" s="8" t="s">
        <v>1654</v>
      </c>
      <c r="D108" s="3" t="s">
        <v>292</v>
      </c>
      <c r="E108" s="4" t="s">
        <v>1662</v>
      </c>
      <c r="F108" s="4" t="s">
        <v>1590</v>
      </c>
    </row>
    <row r="109" spans="1:6" x14ac:dyDescent="0.25">
      <c r="A109" s="8" t="s">
        <v>157</v>
      </c>
      <c r="B109" s="8">
        <v>2024</v>
      </c>
      <c r="C109" s="8" t="s">
        <v>1654</v>
      </c>
      <c r="D109" s="3" t="s">
        <v>292</v>
      </c>
      <c r="E109" s="4" t="s">
        <v>1679</v>
      </c>
      <c r="F109" s="4" t="s">
        <v>1590</v>
      </c>
    </row>
    <row r="110" spans="1:6" x14ac:dyDescent="0.25">
      <c r="A110" s="8" t="s">
        <v>157</v>
      </c>
      <c r="B110" s="8">
        <v>2024</v>
      </c>
      <c r="C110" s="8" t="s">
        <v>1654</v>
      </c>
      <c r="D110" s="3" t="s">
        <v>292</v>
      </c>
      <c r="E110" s="4" t="s">
        <v>1663</v>
      </c>
      <c r="F110" s="4" t="s">
        <v>1590</v>
      </c>
    </row>
    <row r="111" spans="1:6" x14ac:dyDescent="0.25">
      <c r="A111" s="8" t="s">
        <v>157</v>
      </c>
      <c r="B111" s="8">
        <v>2024</v>
      </c>
      <c r="C111" s="8" t="s">
        <v>1654</v>
      </c>
      <c r="D111" s="3" t="s">
        <v>292</v>
      </c>
      <c r="E111" s="4" t="s">
        <v>1664</v>
      </c>
      <c r="F111" s="4" t="s">
        <v>1590</v>
      </c>
    </row>
    <row r="112" spans="1:6" x14ac:dyDescent="0.25">
      <c r="A112" s="8" t="s">
        <v>157</v>
      </c>
      <c r="B112" s="8">
        <v>2024</v>
      </c>
      <c r="C112" s="8" t="s">
        <v>1654</v>
      </c>
      <c r="D112" s="3" t="s">
        <v>292</v>
      </c>
      <c r="E112" s="4" t="s">
        <v>1680</v>
      </c>
      <c r="F112" s="4" t="s">
        <v>1590</v>
      </c>
    </row>
    <row r="113" spans="1:6" x14ac:dyDescent="0.25">
      <c r="A113" s="8" t="s">
        <v>157</v>
      </c>
      <c r="B113" s="8">
        <v>2024</v>
      </c>
      <c r="C113" s="8" t="s">
        <v>1673</v>
      </c>
      <c r="D113" s="3" t="s">
        <v>292</v>
      </c>
      <c r="E113" s="4" t="s">
        <v>1665</v>
      </c>
      <c r="F113" s="4" t="s">
        <v>1590</v>
      </c>
    </row>
    <row r="114" spans="1:6" x14ac:dyDescent="0.25">
      <c r="A114" s="8" t="s">
        <v>157</v>
      </c>
      <c r="B114" s="8">
        <v>2024</v>
      </c>
      <c r="C114" s="8" t="s">
        <v>1673</v>
      </c>
      <c r="D114" s="3" t="s">
        <v>292</v>
      </c>
      <c r="E114" s="4" t="s">
        <v>1666</v>
      </c>
      <c r="F114" s="4" t="s">
        <v>1590</v>
      </c>
    </row>
    <row r="115" spans="1:6" x14ac:dyDescent="0.25">
      <c r="A115" s="8" t="s">
        <v>157</v>
      </c>
      <c r="B115" s="8">
        <v>2024</v>
      </c>
      <c r="C115" s="8" t="s">
        <v>1654</v>
      </c>
      <c r="D115" s="3" t="s">
        <v>292</v>
      </c>
      <c r="E115" s="4" t="s">
        <v>1681</v>
      </c>
      <c r="F115" s="4" t="s">
        <v>1590</v>
      </c>
    </row>
    <row r="116" spans="1:6" ht="30" x14ac:dyDescent="0.25">
      <c r="A116" s="8" t="s">
        <v>157</v>
      </c>
      <c r="B116" s="8">
        <v>2024</v>
      </c>
      <c r="C116" s="8" t="s">
        <v>1654</v>
      </c>
      <c r="D116" s="3" t="s">
        <v>292</v>
      </c>
      <c r="E116" s="4" t="s">
        <v>1667</v>
      </c>
      <c r="F116" s="4" t="s">
        <v>1590</v>
      </c>
    </row>
    <row r="117" spans="1:6" x14ac:dyDescent="0.25">
      <c r="A117" s="8" t="s">
        <v>157</v>
      </c>
      <c r="B117" s="8">
        <v>2024</v>
      </c>
      <c r="C117" s="8" t="s">
        <v>1673</v>
      </c>
      <c r="D117" s="3" t="s">
        <v>292</v>
      </c>
      <c r="E117" s="4" t="s">
        <v>1697</v>
      </c>
      <c r="F117" s="4" t="s">
        <v>1590</v>
      </c>
    </row>
    <row r="118" spans="1:6" x14ac:dyDescent="0.25">
      <c r="A118" s="8" t="s">
        <v>157</v>
      </c>
      <c r="B118" s="8">
        <v>2024</v>
      </c>
      <c r="C118" s="8" t="s">
        <v>1673</v>
      </c>
      <c r="D118" s="3" t="s">
        <v>292</v>
      </c>
      <c r="E118" s="4" t="s">
        <v>1698</v>
      </c>
      <c r="F118" s="4" t="s">
        <v>1590</v>
      </c>
    </row>
    <row r="119" spans="1:6" x14ac:dyDescent="0.25">
      <c r="A119" s="8" t="s">
        <v>157</v>
      </c>
      <c r="B119" s="8">
        <v>2024</v>
      </c>
      <c r="C119" s="8" t="s">
        <v>1717</v>
      </c>
      <c r="D119" s="3" t="s">
        <v>292</v>
      </c>
      <c r="E119" s="4" t="s">
        <v>1699</v>
      </c>
      <c r="F119" s="4" t="s">
        <v>1590</v>
      </c>
    </row>
    <row r="120" spans="1:6" x14ac:dyDescent="0.25">
      <c r="A120" s="8" t="s">
        <v>157</v>
      </c>
      <c r="B120" s="8">
        <v>2024</v>
      </c>
      <c r="C120" s="8" t="s">
        <v>1717</v>
      </c>
      <c r="D120" s="3" t="s">
        <v>292</v>
      </c>
      <c r="E120" s="4" t="s">
        <v>1719</v>
      </c>
      <c r="F120" s="4" t="s">
        <v>1590</v>
      </c>
    </row>
    <row r="121" spans="1:6" x14ac:dyDescent="0.25">
      <c r="A121" s="8" t="s">
        <v>157</v>
      </c>
      <c r="B121" s="8">
        <v>2024</v>
      </c>
      <c r="C121" s="8" t="s">
        <v>1717</v>
      </c>
      <c r="D121" s="3" t="s">
        <v>292</v>
      </c>
      <c r="E121" s="4" t="s">
        <v>1720</v>
      </c>
      <c r="F121" s="4" t="s">
        <v>1590</v>
      </c>
    </row>
    <row r="122" spans="1:6" x14ac:dyDescent="0.25">
      <c r="A122" s="8" t="s">
        <v>157</v>
      </c>
      <c r="B122" s="8">
        <v>2024</v>
      </c>
      <c r="C122" s="8" t="s">
        <v>1706</v>
      </c>
      <c r="D122" s="3" t="s">
        <v>292</v>
      </c>
      <c r="E122" s="4" t="s">
        <v>1750</v>
      </c>
      <c r="F122" s="4" t="s">
        <v>1590</v>
      </c>
    </row>
    <row r="123" spans="1:6" x14ac:dyDescent="0.25">
      <c r="A123" s="8" t="s">
        <v>157</v>
      </c>
      <c r="B123" s="8">
        <v>2024</v>
      </c>
      <c r="C123" s="8" t="s">
        <v>1706</v>
      </c>
      <c r="D123" s="3" t="s">
        <v>292</v>
      </c>
      <c r="E123" s="4" t="s">
        <v>1749</v>
      </c>
      <c r="F123" s="4" t="s">
        <v>1590</v>
      </c>
    </row>
    <row r="124" spans="1:6" x14ac:dyDescent="0.25">
      <c r="A124" s="8" t="s">
        <v>157</v>
      </c>
      <c r="B124" s="8">
        <v>2024</v>
      </c>
      <c r="C124" s="8" t="s">
        <v>1735</v>
      </c>
      <c r="D124" s="3" t="s">
        <v>292</v>
      </c>
      <c r="E124" s="4" t="s">
        <v>1755</v>
      </c>
      <c r="F124" s="4" t="s">
        <v>1590</v>
      </c>
    </row>
    <row r="125" spans="1:6" x14ac:dyDescent="0.25">
      <c r="A125" s="8" t="s">
        <v>157</v>
      </c>
      <c r="B125" s="8">
        <v>2024</v>
      </c>
      <c r="C125" s="8" t="s">
        <v>1735</v>
      </c>
      <c r="D125" s="3" t="s">
        <v>292</v>
      </c>
      <c r="E125" s="4" t="s">
        <v>1754</v>
      </c>
      <c r="F125" s="4" t="s">
        <v>1590</v>
      </c>
    </row>
    <row r="126" spans="1:6" x14ac:dyDescent="0.25">
      <c r="A126" s="8" t="s">
        <v>157</v>
      </c>
      <c r="B126" s="8">
        <v>2024</v>
      </c>
      <c r="C126" s="8" t="s">
        <v>1735</v>
      </c>
      <c r="D126" s="3" t="s">
        <v>292</v>
      </c>
      <c r="E126" s="4" t="s">
        <v>1758</v>
      </c>
      <c r="F126" s="4" t="s">
        <v>1590</v>
      </c>
    </row>
    <row r="127" spans="1:6" x14ac:dyDescent="0.25">
      <c r="A127" s="8" t="s">
        <v>157</v>
      </c>
      <c r="B127" s="8">
        <v>2024</v>
      </c>
      <c r="C127" s="8" t="s">
        <v>1735</v>
      </c>
      <c r="D127" s="3" t="s">
        <v>292</v>
      </c>
      <c r="E127" s="4" t="s">
        <v>1759</v>
      </c>
      <c r="F127" s="4" t="s">
        <v>1590</v>
      </c>
    </row>
    <row r="128" spans="1:6" x14ac:dyDescent="0.25">
      <c r="A128" s="8" t="s">
        <v>157</v>
      </c>
      <c r="B128" s="8">
        <v>2025</v>
      </c>
      <c r="C128" s="8" t="s">
        <v>1645</v>
      </c>
      <c r="D128" s="3" t="s">
        <v>292</v>
      </c>
      <c r="E128" s="4" t="s">
        <v>1933</v>
      </c>
      <c r="F128" s="4" t="s">
        <v>1590</v>
      </c>
    </row>
    <row r="129" spans="1:6" x14ac:dyDescent="0.25">
      <c r="A129" s="8" t="s">
        <v>157</v>
      </c>
      <c r="B129" s="8">
        <v>2024</v>
      </c>
      <c r="C129" s="8" t="s">
        <v>1729</v>
      </c>
      <c r="D129" s="3" t="s">
        <v>292</v>
      </c>
      <c r="E129" s="4" t="s">
        <v>1712</v>
      </c>
      <c r="F129" s="4" t="s">
        <v>1590</v>
      </c>
    </row>
    <row r="130" spans="1:6" x14ac:dyDescent="0.25">
      <c r="A130" s="8" t="s">
        <v>157</v>
      </c>
      <c r="B130" s="8">
        <v>2025</v>
      </c>
      <c r="C130" s="8" t="s">
        <v>1645</v>
      </c>
      <c r="D130" s="3" t="s">
        <v>292</v>
      </c>
      <c r="E130" s="4" t="s">
        <v>1713</v>
      </c>
      <c r="F130" s="4" t="s">
        <v>1590</v>
      </c>
    </row>
    <row r="131" spans="1:6" x14ac:dyDescent="0.25">
      <c r="A131" s="8" t="s">
        <v>157</v>
      </c>
      <c r="B131" s="8">
        <v>2025</v>
      </c>
      <c r="C131" s="8" t="s">
        <v>1676</v>
      </c>
      <c r="D131" s="3" t="s">
        <v>292</v>
      </c>
      <c r="E131" s="4" t="s">
        <v>1714</v>
      </c>
      <c r="F131" s="4" t="s">
        <v>1590</v>
      </c>
    </row>
    <row r="132" spans="1:6" x14ac:dyDescent="0.25">
      <c r="A132" s="9" t="s">
        <v>1135</v>
      </c>
      <c r="B132" s="9">
        <v>2025</v>
      </c>
      <c r="C132" s="9"/>
      <c r="D132" s="3" t="s">
        <v>292</v>
      </c>
      <c r="E132" s="4" t="s">
        <v>1715</v>
      </c>
      <c r="F132" s="4" t="s">
        <v>1590</v>
      </c>
    </row>
    <row r="133" spans="1:6" x14ac:dyDescent="0.25">
      <c r="A133" s="9" t="s">
        <v>1135</v>
      </c>
      <c r="B133" s="9">
        <v>2025</v>
      </c>
      <c r="C133" s="9"/>
      <c r="D133" s="3" t="s">
        <v>292</v>
      </c>
      <c r="E133" s="4" t="s">
        <v>1716</v>
      </c>
      <c r="F133" s="4" t="s">
        <v>1590</v>
      </c>
    </row>
    <row r="134" spans="1:6" x14ac:dyDescent="0.25">
      <c r="A134" s="9" t="s">
        <v>1135</v>
      </c>
      <c r="B134" s="9">
        <v>2025</v>
      </c>
      <c r="C134" s="9"/>
      <c r="D134" s="3" t="s">
        <v>292</v>
      </c>
      <c r="E134" s="4" t="s">
        <v>1784</v>
      </c>
      <c r="F134" s="4" t="s">
        <v>1590</v>
      </c>
    </row>
    <row r="135" spans="1:6" x14ac:dyDescent="0.25">
      <c r="A135" s="9" t="s">
        <v>1135</v>
      </c>
      <c r="B135" s="9">
        <v>2025</v>
      </c>
      <c r="C135" s="9"/>
      <c r="D135" s="3" t="s">
        <v>292</v>
      </c>
      <c r="E135" s="4" t="s">
        <v>1785</v>
      </c>
      <c r="F135" s="4" t="s">
        <v>1590</v>
      </c>
    </row>
    <row r="136" spans="1:6" x14ac:dyDescent="0.25">
      <c r="A136" s="9" t="s">
        <v>1135</v>
      </c>
      <c r="B136" s="9">
        <v>2025</v>
      </c>
      <c r="C136" s="9"/>
      <c r="D136" s="3" t="s">
        <v>292</v>
      </c>
      <c r="E136" s="4" t="s">
        <v>1786</v>
      </c>
      <c r="F136" s="4" t="s">
        <v>1590</v>
      </c>
    </row>
    <row r="137" spans="1:6" x14ac:dyDescent="0.25">
      <c r="A137" s="9" t="s">
        <v>1135</v>
      </c>
      <c r="B137" s="9">
        <v>2025</v>
      </c>
      <c r="C137" s="9"/>
      <c r="D137" s="3" t="s">
        <v>292</v>
      </c>
      <c r="E137" s="4" t="s">
        <v>1787</v>
      </c>
      <c r="F137" s="4" t="s">
        <v>1590</v>
      </c>
    </row>
    <row r="138" spans="1:6" x14ac:dyDescent="0.25">
      <c r="A138" s="9" t="s">
        <v>1135</v>
      </c>
      <c r="B138" s="9">
        <v>2025</v>
      </c>
      <c r="C138" s="9"/>
      <c r="D138" s="3" t="s">
        <v>292</v>
      </c>
      <c r="E138" s="4" t="s">
        <v>1788</v>
      </c>
      <c r="F138" s="4" t="s">
        <v>1590</v>
      </c>
    </row>
    <row r="139" spans="1:6" x14ac:dyDescent="0.25">
      <c r="A139" s="9" t="s">
        <v>1135</v>
      </c>
      <c r="B139" s="9">
        <v>2025</v>
      </c>
      <c r="C139" s="9"/>
      <c r="D139" s="3" t="s">
        <v>292</v>
      </c>
      <c r="E139" s="4" t="s">
        <v>1789</v>
      </c>
      <c r="F139" s="4" t="s">
        <v>1590</v>
      </c>
    </row>
    <row r="140" spans="1:6" x14ac:dyDescent="0.25">
      <c r="A140" s="8" t="s">
        <v>157</v>
      </c>
      <c r="B140" s="8">
        <v>2024</v>
      </c>
      <c r="C140" s="8" t="s">
        <v>1729</v>
      </c>
      <c r="D140" s="3" t="s">
        <v>292</v>
      </c>
      <c r="E140" s="4" t="s">
        <v>1796</v>
      </c>
      <c r="F140" s="4" t="s">
        <v>1590</v>
      </c>
    </row>
    <row r="141" spans="1:6" x14ac:dyDescent="0.25">
      <c r="A141" s="9" t="s">
        <v>1135</v>
      </c>
      <c r="B141" s="9">
        <v>2025</v>
      </c>
      <c r="C141" s="9"/>
      <c r="D141" s="3" t="s">
        <v>292</v>
      </c>
      <c r="E141" s="4" t="s">
        <v>1790</v>
      </c>
      <c r="F141" s="4" t="s">
        <v>1590</v>
      </c>
    </row>
    <row r="142" spans="1:6" x14ac:dyDescent="0.25">
      <c r="A142" s="9" t="s">
        <v>1135</v>
      </c>
      <c r="B142" s="9">
        <v>2025</v>
      </c>
      <c r="C142" s="9"/>
      <c r="D142" s="3" t="s">
        <v>292</v>
      </c>
      <c r="E142" s="4" t="s">
        <v>1791</v>
      </c>
      <c r="F142" s="4" t="s">
        <v>1590</v>
      </c>
    </row>
    <row r="143" spans="1:6" x14ac:dyDescent="0.25">
      <c r="A143" s="9" t="s">
        <v>1135</v>
      </c>
      <c r="B143" s="9">
        <v>2025</v>
      </c>
      <c r="C143" s="9"/>
      <c r="D143" s="3" t="s">
        <v>292</v>
      </c>
      <c r="E143" s="4" t="s">
        <v>1792</v>
      </c>
      <c r="F143" s="4" t="s">
        <v>1590</v>
      </c>
    </row>
    <row r="144" spans="1:6" x14ac:dyDescent="0.25">
      <c r="A144" s="9" t="s">
        <v>1135</v>
      </c>
      <c r="B144" s="9">
        <v>2025</v>
      </c>
      <c r="C144" s="9"/>
      <c r="D144" s="3" t="s">
        <v>292</v>
      </c>
      <c r="E144" s="4" t="s">
        <v>1793</v>
      </c>
      <c r="F144" s="4" t="s">
        <v>1590</v>
      </c>
    </row>
    <row r="145" spans="1:6" x14ac:dyDescent="0.25">
      <c r="A145" s="9" t="s">
        <v>1135</v>
      </c>
      <c r="B145" s="9">
        <v>2025</v>
      </c>
      <c r="C145" s="9"/>
      <c r="D145" s="3" t="s">
        <v>292</v>
      </c>
      <c r="E145" s="4" t="s">
        <v>1794</v>
      </c>
      <c r="F145" s="4" t="s">
        <v>1590</v>
      </c>
    </row>
    <row r="146" spans="1:6" x14ac:dyDescent="0.25">
      <c r="A146" s="9" t="s">
        <v>1135</v>
      </c>
      <c r="B146" s="9">
        <v>2025</v>
      </c>
      <c r="C146" s="9"/>
      <c r="D146" s="3" t="s">
        <v>292</v>
      </c>
      <c r="E146" s="4" t="s">
        <v>1795</v>
      </c>
      <c r="F146" s="4" t="s">
        <v>1590</v>
      </c>
    </row>
    <row r="147" spans="1:6" ht="30" x14ac:dyDescent="0.25">
      <c r="A147" s="8" t="s">
        <v>157</v>
      </c>
      <c r="B147" s="8">
        <v>2024</v>
      </c>
      <c r="C147" s="8" t="s">
        <v>1674</v>
      </c>
      <c r="D147" s="3" t="s">
        <v>292</v>
      </c>
      <c r="E147" s="4" t="s">
        <v>1475</v>
      </c>
      <c r="F147" s="4" t="s">
        <v>1474</v>
      </c>
    </row>
    <row r="148" spans="1:6" ht="90" x14ac:dyDescent="0.25">
      <c r="A148" s="8" t="s">
        <v>157</v>
      </c>
      <c r="B148" s="8">
        <v>2024</v>
      </c>
      <c r="C148" s="8" t="s">
        <v>1675</v>
      </c>
      <c r="D148" s="3" t="s">
        <v>292</v>
      </c>
      <c r="E148" s="4" t="s">
        <v>295</v>
      </c>
      <c r="F148" s="5" t="s">
        <v>296</v>
      </c>
    </row>
    <row r="149" spans="1:6" x14ac:dyDescent="0.25">
      <c r="A149" s="8" t="s">
        <v>157</v>
      </c>
      <c r="B149" s="8">
        <v>2024</v>
      </c>
      <c r="C149" s="8" t="s">
        <v>1645</v>
      </c>
      <c r="D149" s="3" t="s">
        <v>292</v>
      </c>
      <c r="E149" s="3" t="s">
        <v>297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30"/>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tabSelected="1" zoomScaleNormal="100" workbookViewId="0">
      <pane ySplit="1" topLeftCell="A291" activePane="bottomLeft" state="frozen"/>
      <selection pane="bottomLeft" activeCell="G297" sqref="G297"/>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1756</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6" t="s">
        <v>1326</v>
      </c>
      <c r="B143" s="278" t="s">
        <v>1199</v>
      </c>
      <c r="C143" s="279">
        <v>45050</v>
      </c>
      <c r="D143" s="240" t="str">
        <f t="shared" si="4"/>
        <v>Week 18</v>
      </c>
      <c r="E143" s="240" t="str">
        <f t="shared" si="5"/>
        <v>Thursday</v>
      </c>
      <c r="F143" s="239" t="s">
        <v>1198</v>
      </c>
      <c r="G143" s="239" t="s">
        <v>1368</v>
      </c>
      <c r="H143" s="242"/>
      <c r="I143" s="242"/>
      <c r="J143" s="242"/>
      <c r="K143" s="243"/>
      <c r="L143" s="281"/>
      <c r="M143" s="276"/>
    </row>
    <row r="144" spans="1:13" ht="15.75" hidden="1" customHeight="1" thickBot="1" x14ac:dyDescent="0.3">
      <c r="A144" s="277"/>
      <c r="B144" s="277"/>
      <c r="C144" s="280"/>
      <c r="D144" s="122" t="str">
        <f t="shared" si="4"/>
        <v>Week 00</v>
      </c>
      <c r="E144" s="122" t="str">
        <f t="shared" si="5"/>
        <v>Saturday</v>
      </c>
      <c r="F144" s="101"/>
      <c r="G144" s="101" t="s">
        <v>1369</v>
      </c>
      <c r="H144" s="101"/>
      <c r="I144" s="101"/>
      <c r="J144" s="101"/>
      <c r="K144" s="102"/>
      <c r="L144" s="282"/>
      <c r="M144" s="277"/>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1835</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1919</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05" t="s">
        <v>1240</v>
      </c>
      <c r="C299" s="216">
        <v>45687</v>
      </c>
      <c r="D299" s="216" t="str">
        <f t="shared" ref="D299" si="15">"Week " &amp; TEXT(WEEKNUM(C299, 1), "00")</f>
        <v>Week 05</v>
      </c>
      <c r="E299" s="216" t="str">
        <f t="shared" ref="E299" si="16">TEXT(C299, "dddd")</f>
        <v>Thursday</v>
      </c>
      <c r="F299" s="225" t="s">
        <v>1198</v>
      </c>
      <c r="G299" s="226" t="s">
        <v>1290</v>
      </c>
      <c r="H299" s="227" t="s">
        <v>1920</v>
      </c>
      <c r="I299" s="227" t="s">
        <v>1606</v>
      </c>
      <c r="J299" s="225"/>
      <c r="K299" s="231"/>
      <c r="L299" s="226"/>
      <c r="M299" s="101"/>
    </row>
    <row r="300" spans="1:13" ht="15.75" thickBot="1" x14ac:dyDescent="0.3">
      <c r="A300" s="100" t="s">
        <v>1165</v>
      </c>
      <c r="B300" s="112" t="s">
        <v>1186</v>
      </c>
      <c r="C300" s="234">
        <v>45690</v>
      </c>
      <c r="D300" s="234" t="str">
        <f t="shared" si="8"/>
        <v>Week 06</v>
      </c>
      <c r="E300" s="234" t="str">
        <f t="shared" si="10"/>
        <v>Sunday</v>
      </c>
      <c r="F300" s="235" t="s">
        <v>1198</v>
      </c>
      <c r="G300" s="237" t="s">
        <v>1412</v>
      </c>
      <c r="H300" s="235"/>
      <c r="I300" s="235"/>
      <c r="J300" s="235"/>
      <c r="K300" s="238">
        <v>0.66666666666666663</v>
      </c>
      <c r="L300" s="237"/>
      <c r="M300" s="110"/>
    </row>
    <row r="301" spans="1:13" ht="15.75" thickBot="1" x14ac:dyDescent="0.3">
      <c r="A301" s="100" t="s">
        <v>1165</v>
      </c>
      <c r="B301" s="248" t="s">
        <v>1171</v>
      </c>
      <c r="C301" s="250">
        <v>45690</v>
      </c>
      <c r="D301" s="250" t="str">
        <f t="shared" si="8"/>
        <v>Week 06</v>
      </c>
      <c r="E301" s="250" t="str">
        <f t="shared" si="10"/>
        <v>Sunday</v>
      </c>
      <c r="F301" s="255" t="s">
        <v>1198</v>
      </c>
      <c r="G301" s="254" t="s">
        <v>1210</v>
      </c>
      <c r="H301" s="255"/>
      <c r="I301" s="255"/>
      <c r="J301" s="255"/>
      <c r="K301" s="257">
        <v>0.75</v>
      </c>
      <c r="L301" s="254"/>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1921</v>
      </c>
      <c r="H304" s="225"/>
      <c r="I304" s="225"/>
      <c r="J304" s="225"/>
      <c r="K304" s="231"/>
      <c r="L304" s="226"/>
      <c r="M304" s="101"/>
    </row>
    <row r="305" spans="1:13" ht="15.75" thickBot="1" x14ac:dyDescent="0.3">
      <c r="A305" s="100" t="s">
        <v>1165</v>
      </c>
      <c r="B305" s="105" t="s">
        <v>1240</v>
      </c>
      <c r="C305" s="216">
        <v>45703</v>
      </c>
      <c r="D305" s="216" t="str">
        <f t="shared" ref="D305" si="17">"Week " &amp; TEXT(WEEKNUM(C305, 1), "00")</f>
        <v>Week 07</v>
      </c>
      <c r="E305" s="216" t="str">
        <f t="shared" ref="E305" si="18">TEXT(C305, "dddd")</f>
        <v>Saturday</v>
      </c>
      <c r="F305" s="225" t="s">
        <v>1172</v>
      </c>
      <c r="G305" s="226" t="s">
        <v>1921</v>
      </c>
      <c r="H305" s="225"/>
      <c r="I305" s="225"/>
      <c r="J305" s="225"/>
      <c r="K305" s="231"/>
      <c r="L305" s="226"/>
      <c r="M305" s="101"/>
    </row>
    <row r="306" spans="1:13" ht="15.75" thickBot="1" x14ac:dyDescent="0.3">
      <c r="A306" s="100" t="s">
        <v>1165</v>
      </c>
      <c r="B306" s="105" t="s">
        <v>1240</v>
      </c>
      <c r="C306" s="216">
        <v>45707</v>
      </c>
      <c r="D306" s="216" t="str">
        <f t="shared" ref="D306" si="19">"Week " &amp; TEXT(WEEKNUM(C306, 1), "00")</f>
        <v>Week 08</v>
      </c>
      <c r="E306" s="216" t="str">
        <f t="shared" ref="E306" si="20">TEXT(C306, "dddd")</f>
        <v>Wednesday</v>
      </c>
      <c r="F306" s="225" t="s">
        <v>1198</v>
      </c>
      <c r="G306" s="226" t="s">
        <v>1922</v>
      </c>
      <c r="H306" s="225"/>
      <c r="I306" s="225"/>
      <c r="J306" s="225"/>
      <c r="K306" s="231"/>
      <c r="L306" s="226"/>
      <c r="M306" s="101"/>
    </row>
    <row r="307" spans="1:13" ht="15.75" thickBot="1" x14ac:dyDescent="0.3">
      <c r="A307" s="100" t="s">
        <v>1165</v>
      </c>
      <c r="B307" s="244" t="s">
        <v>1199</v>
      </c>
      <c r="C307" s="240">
        <v>45709</v>
      </c>
      <c r="D307" s="240" t="str">
        <f t="shared" ref="D307" si="21">"Week " &amp; TEXT(WEEKNUM(C307, 1), "00")</f>
        <v>Week 08</v>
      </c>
      <c r="E307" s="240" t="str">
        <f t="shared" ref="E307" si="22">TEXT(C307, "dddd")</f>
        <v>Friday</v>
      </c>
      <c r="F307" s="245" t="s">
        <v>1198</v>
      </c>
      <c r="G307" s="246" t="s">
        <v>1916</v>
      </c>
      <c r="H307" s="245"/>
      <c r="I307" s="245"/>
      <c r="J307" s="245"/>
      <c r="K307" s="247">
        <v>0.79166666666666663</v>
      </c>
      <c r="L307" s="246"/>
      <c r="M307" s="110"/>
    </row>
    <row r="308" spans="1:13" ht="15.75" thickBot="1" x14ac:dyDescent="0.3">
      <c r="A308" s="100" t="s">
        <v>1165</v>
      </c>
      <c r="B308" s="211" t="s">
        <v>1820</v>
      </c>
      <c r="C308" s="207">
        <v>45711</v>
      </c>
      <c r="D308" s="207" t="str">
        <f t="shared" ref="D308" si="23">"Week " &amp; TEXT(WEEKNUM(C308, 1), "00")</f>
        <v>Week 09</v>
      </c>
      <c r="E308" s="207" t="str">
        <f t="shared" ref="E308" si="24">TEXT(C308, "dddd")</f>
        <v>Sunday</v>
      </c>
      <c r="F308" s="213" t="s">
        <v>1270</v>
      </c>
      <c r="G308" s="212" t="s">
        <v>1821</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5">"Week " &amp; TEXT(WEEKNUM(C312, 1), "00")</f>
        <v>Week 09</v>
      </c>
      <c r="E312" s="216" t="str">
        <f t="shared" si="10"/>
        <v>Wednesday</v>
      </c>
      <c r="F312" s="225" t="s">
        <v>1198</v>
      </c>
      <c r="G312" s="226" t="s">
        <v>1922</v>
      </c>
      <c r="H312" s="225"/>
      <c r="I312" s="225"/>
      <c r="J312" s="225"/>
      <c r="K312" s="231"/>
      <c r="L312" s="226"/>
      <c r="M312" s="119"/>
    </row>
    <row r="313" spans="1:13" ht="15.75" thickBot="1" x14ac:dyDescent="0.3">
      <c r="A313" s="100" t="s">
        <v>1165</v>
      </c>
      <c r="B313" s="105" t="s">
        <v>1240</v>
      </c>
      <c r="C313" s="216">
        <v>45715</v>
      </c>
      <c r="D313" s="216" t="str">
        <f t="shared" ref="D313:D315" si="26">"Week " &amp; TEXT(WEEKNUM(C313, 1), "00")</f>
        <v>Week 09</v>
      </c>
      <c r="E313" s="216" t="str">
        <f t="shared" ref="E313:E315" si="27">TEXT(C313, "dddd")</f>
        <v>Thursday</v>
      </c>
      <c r="F313" s="225" t="s">
        <v>1211</v>
      </c>
      <c r="G313" s="226" t="s">
        <v>1923</v>
      </c>
      <c r="H313" s="225"/>
      <c r="I313" s="225"/>
      <c r="J313" s="225"/>
      <c r="K313" s="231"/>
      <c r="L313" s="226"/>
      <c r="M313" s="119"/>
    </row>
    <row r="314" spans="1:13" ht="15.75" thickBot="1" x14ac:dyDescent="0.3">
      <c r="A314" s="100" t="s">
        <v>1165</v>
      </c>
      <c r="B314" s="105" t="s">
        <v>1240</v>
      </c>
      <c r="C314" s="216">
        <v>45717</v>
      </c>
      <c r="D314" s="216" t="str">
        <f t="shared" si="26"/>
        <v>Week 09</v>
      </c>
      <c r="E314" s="216" t="str">
        <f t="shared" si="27"/>
        <v>Saturday</v>
      </c>
      <c r="F314" s="225" t="s">
        <v>1198</v>
      </c>
      <c r="G314" s="226" t="s">
        <v>1922</v>
      </c>
      <c r="H314" s="225"/>
      <c r="I314" s="225"/>
      <c r="J314" s="225"/>
      <c r="K314" s="231"/>
      <c r="L314" s="226"/>
      <c r="M314" s="119"/>
    </row>
    <row r="315" spans="1:13" ht="15.75" thickBot="1" x14ac:dyDescent="0.3">
      <c r="A315" s="100" t="s">
        <v>1165</v>
      </c>
      <c r="B315" s="105" t="s">
        <v>1240</v>
      </c>
      <c r="C315" s="216">
        <v>45722</v>
      </c>
      <c r="D315" s="216" t="str">
        <f t="shared" si="26"/>
        <v>Week 10</v>
      </c>
      <c r="E315" s="216" t="str">
        <f t="shared" si="27"/>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8">"Week " &amp; TEXT(WEEKNUM(C316, 1), "00")</f>
        <v>Week 10</v>
      </c>
      <c r="E316" s="216" t="str">
        <f t="shared" ref="E316" si="29">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30">"Week " &amp; TEXT(WEEKNUM(C317, 1), "00")</f>
        <v>Week 11</v>
      </c>
      <c r="E317" s="216" t="str">
        <f t="shared" ref="E317" si="31">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2">"Week " &amp; TEXT(WEEKNUM(C318, 1), "00")</f>
        <v>Week 12</v>
      </c>
      <c r="E318" s="216" t="str">
        <f t="shared" ref="E318" si="33">TEXT(C318, "dddd")</f>
        <v>Wednesday</v>
      </c>
      <c r="F318" s="225" t="s">
        <v>1192</v>
      </c>
      <c r="G318" s="226" t="s">
        <v>1924</v>
      </c>
      <c r="H318" s="225"/>
      <c r="I318" s="225"/>
      <c r="J318" s="225"/>
      <c r="K318" s="231"/>
      <c r="L318" s="226"/>
      <c r="M318" s="119"/>
    </row>
    <row r="319" spans="1:13" ht="15.75" thickBot="1" x14ac:dyDescent="0.3">
      <c r="A319" s="100" t="s">
        <v>1165</v>
      </c>
      <c r="B319" s="105" t="s">
        <v>1240</v>
      </c>
      <c r="C319" s="216">
        <v>45737</v>
      </c>
      <c r="D319" s="216" t="str">
        <f t="shared" ref="D319:D320" si="34">"Week " &amp; TEXT(WEEKNUM(C319, 1), "00")</f>
        <v>Week 12</v>
      </c>
      <c r="E319" s="216" t="str">
        <f t="shared" ref="E319:E320" si="35">TEXT(C319, "dddd")</f>
        <v>Friday</v>
      </c>
      <c r="F319" s="225" t="s">
        <v>1202</v>
      </c>
      <c r="G319" s="226" t="s">
        <v>1925</v>
      </c>
      <c r="H319" s="225"/>
      <c r="I319" s="225"/>
      <c r="J319" s="225"/>
      <c r="K319" s="231"/>
      <c r="L319" s="226"/>
      <c r="M319" s="119"/>
    </row>
    <row r="320" spans="1:13" ht="15.75" thickBot="1" x14ac:dyDescent="0.3">
      <c r="A320" s="100" t="s">
        <v>1165</v>
      </c>
      <c r="B320" s="105" t="s">
        <v>1240</v>
      </c>
      <c r="C320" s="216">
        <v>45738</v>
      </c>
      <c r="D320" s="216" t="str">
        <f t="shared" si="34"/>
        <v>Week 12</v>
      </c>
      <c r="E320" s="216" t="str">
        <f t="shared" si="35"/>
        <v>Saturday</v>
      </c>
      <c r="F320" s="225" t="s">
        <v>1192</v>
      </c>
      <c r="G320" s="226" t="s">
        <v>1924</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6">"Week " &amp; TEXT(WEEKNUM(C323, 1), "00")</f>
        <v>Week 13</v>
      </c>
      <c r="E323" s="193" t="str">
        <f t="shared" ref="E323" si="37">TEXT(C323, "dddd")</f>
        <v>Saturday</v>
      </c>
      <c r="F323" s="197" t="s">
        <v>1189</v>
      </c>
      <c r="G323" s="197" t="s">
        <v>1209</v>
      </c>
      <c r="H323" s="204">
        <v>0.75</v>
      </c>
      <c r="I323" s="199"/>
      <c r="J323" s="199"/>
      <c r="K323" s="196"/>
      <c r="L323" s="197"/>
      <c r="M323" s="103"/>
    </row>
    <row r="324" spans="1:13" ht="15.75" thickBot="1" x14ac:dyDescent="0.3">
      <c r="A324" s="100" t="s">
        <v>1165</v>
      </c>
      <c r="B324" s="248" t="s">
        <v>1171</v>
      </c>
      <c r="C324" s="250">
        <v>45745</v>
      </c>
      <c r="D324" s="250" t="str">
        <f t="shared" si="36"/>
        <v>Week 13</v>
      </c>
      <c r="E324" s="250" t="str">
        <f t="shared" si="10"/>
        <v>Saturday</v>
      </c>
      <c r="F324" s="248" t="s">
        <v>1205</v>
      </c>
      <c r="G324" s="254" t="s">
        <v>1215</v>
      </c>
      <c r="H324" s="260">
        <v>0.8125</v>
      </c>
      <c r="I324" s="255"/>
      <c r="J324" s="255"/>
      <c r="K324" s="257">
        <v>0.8125</v>
      </c>
      <c r="L324" s="254"/>
      <c r="M324" s="101"/>
    </row>
    <row r="325" spans="1:13" ht="15.75" thickBot="1" x14ac:dyDescent="0.3">
      <c r="A325" s="100" t="s">
        <v>1165</v>
      </c>
      <c r="B325" s="106" t="s">
        <v>1166</v>
      </c>
      <c r="C325" s="193">
        <v>45746</v>
      </c>
      <c r="D325" s="193" t="str">
        <f t="shared" si="36"/>
        <v>Week 14</v>
      </c>
      <c r="E325" s="193" t="str">
        <f t="shared" ref="E325" si="38">TEXT(C325, "dddd")</f>
        <v>Sunday</v>
      </c>
      <c r="F325" s="203" t="s">
        <v>1172</v>
      </c>
      <c r="G325" s="197" t="s">
        <v>1366</v>
      </c>
      <c r="H325" s="199"/>
      <c r="I325" s="199"/>
      <c r="J325" s="199"/>
      <c r="K325" s="201" t="s">
        <v>1836</v>
      </c>
      <c r="L325" s="197"/>
      <c r="M325" s="101"/>
    </row>
    <row r="326" spans="1:13" ht="15.75" thickBot="1" x14ac:dyDescent="0.3">
      <c r="A326" s="100" t="s">
        <v>1165</v>
      </c>
      <c r="B326" s="248" t="s">
        <v>1171</v>
      </c>
      <c r="C326" s="250">
        <v>45746</v>
      </c>
      <c r="D326" s="250" t="str">
        <f t="shared" si="36"/>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6"/>
        <v>Week 14</v>
      </c>
      <c r="E327" s="216" t="str">
        <f t="shared" ref="E327" si="39">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6"/>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6"/>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6"/>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40">"Week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41">"Week " &amp; TEXT(WEEKNUM(C332, 1), "00")</f>
        <v>Week 16</v>
      </c>
      <c r="E332" s="216" t="str">
        <f t="shared" ref="E332:E333" si="42">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41"/>
        <v>Week 16</v>
      </c>
      <c r="E333" s="216" t="str">
        <f t="shared" si="42"/>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1917</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1918</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3">"Week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3"/>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3"/>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3"/>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3"/>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3"/>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3"/>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3"/>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3"/>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3"/>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3"/>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3"/>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3"/>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6" t="s">
        <v>939</v>
      </c>
      <c r="B2" s="37" t="s">
        <v>940</v>
      </c>
      <c r="C2" s="38" t="s">
        <v>941</v>
      </c>
      <c r="F2" s="59" t="s">
        <v>1109</v>
      </c>
      <c r="G2" s="56" t="s">
        <v>1110</v>
      </c>
      <c r="H2" s="57" t="s">
        <v>1110</v>
      </c>
      <c r="I2" s="57" t="s">
        <v>1111</v>
      </c>
      <c r="J2" s="57" t="s">
        <v>1111</v>
      </c>
      <c r="K2" s="57" t="s">
        <v>1111</v>
      </c>
    </row>
    <row r="3" spans="1:11" ht="45" x14ac:dyDescent="0.25">
      <c r="A3" s="287"/>
      <c r="B3" s="39" t="s">
        <v>942</v>
      </c>
      <c r="C3" s="38" t="s">
        <v>943</v>
      </c>
      <c r="F3" s="59" t="s">
        <v>1112</v>
      </c>
      <c r="G3" s="58" t="s">
        <v>1113</v>
      </c>
      <c r="H3" s="57" t="s">
        <v>1114</v>
      </c>
      <c r="I3" s="57" t="s">
        <v>1115</v>
      </c>
      <c r="J3" s="57" t="s">
        <v>1116</v>
      </c>
      <c r="K3" s="57" t="s">
        <v>1117</v>
      </c>
    </row>
    <row r="4" spans="1:11" ht="105" x14ac:dyDescent="0.25">
      <c r="A4" s="288"/>
      <c r="B4" s="40" t="s">
        <v>944</v>
      </c>
      <c r="C4" s="38" t="s">
        <v>945</v>
      </c>
      <c r="F4" s="59" t="s">
        <v>1118</v>
      </c>
      <c r="G4" s="58" t="s">
        <v>1113</v>
      </c>
      <c r="H4" s="57" t="s">
        <v>1119</v>
      </c>
      <c r="I4" s="57" t="s">
        <v>1120</v>
      </c>
      <c r="J4" s="57" t="s">
        <v>1121</v>
      </c>
      <c r="K4" s="57" t="s">
        <v>1122</v>
      </c>
    </row>
    <row r="5" spans="1:11" ht="90" x14ac:dyDescent="0.25">
      <c r="A5" s="288"/>
      <c r="B5" s="40" t="s">
        <v>946</v>
      </c>
      <c r="C5" s="38" t="s">
        <v>947</v>
      </c>
      <c r="F5" s="59" t="s">
        <v>1123</v>
      </c>
      <c r="G5" s="58" t="s">
        <v>1113</v>
      </c>
      <c r="H5" s="57" t="s">
        <v>1124</v>
      </c>
      <c r="I5" s="57" t="s">
        <v>1125</v>
      </c>
      <c r="J5" s="57" t="s">
        <v>1126</v>
      </c>
      <c r="K5" s="57" t="s">
        <v>1127</v>
      </c>
    </row>
    <row r="6" spans="1:11" ht="75" x14ac:dyDescent="0.25">
      <c r="A6" s="288"/>
      <c r="B6" s="40" t="s">
        <v>948</v>
      </c>
      <c r="C6" s="38" t="s">
        <v>949</v>
      </c>
      <c r="F6" s="59" t="s">
        <v>1128</v>
      </c>
      <c r="G6" s="58" t="s">
        <v>1113</v>
      </c>
      <c r="H6" s="57" t="s">
        <v>1129</v>
      </c>
      <c r="I6" s="57" t="s">
        <v>1130</v>
      </c>
      <c r="J6" s="57" t="s">
        <v>1131</v>
      </c>
      <c r="K6" s="57" t="s">
        <v>1132</v>
      </c>
    </row>
    <row r="7" spans="1:11" ht="90" x14ac:dyDescent="0.25">
      <c r="A7" s="288"/>
      <c r="B7" s="40" t="s">
        <v>950</v>
      </c>
      <c r="C7" s="38" t="s">
        <v>951</v>
      </c>
    </row>
    <row r="8" spans="1:11" ht="180.75" thickBot="1" x14ac:dyDescent="0.3">
      <c r="A8" s="289"/>
      <c r="B8" s="41" t="s">
        <v>952</v>
      </c>
      <c r="C8" s="38" t="s">
        <v>953</v>
      </c>
    </row>
    <row r="9" spans="1:11" ht="30" x14ac:dyDescent="0.25">
      <c r="A9" s="290" t="s">
        <v>954</v>
      </c>
      <c r="B9" s="42" t="s">
        <v>955</v>
      </c>
      <c r="C9" s="38" t="s">
        <v>956</v>
      </c>
    </row>
    <row r="10" spans="1:11" ht="45" x14ac:dyDescent="0.25">
      <c r="A10" s="290"/>
      <c r="B10" s="42" t="s">
        <v>957</v>
      </c>
      <c r="C10" s="38" t="s">
        <v>958</v>
      </c>
    </row>
    <row r="11" spans="1:11" ht="30" x14ac:dyDescent="0.25">
      <c r="A11" s="290"/>
      <c r="B11" s="42" t="s">
        <v>959</v>
      </c>
      <c r="C11" s="38" t="s">
        <v>960</v>
      </c>
    </row>
    <row r="12" spans="1:11" ht="75" x14ac:dyDescent="0.25">
      <c r="A12" s="291"/>
      <c r="B12" s="39" t="s">
        <v>961</v>
      </c>
      <c r="C12" s="38" t="s">
        <v>962</v>
      </c>
    </row>
    <row r="13" spans="1:11" ht="75" x14ac:dyDescent="0.25">
      <c r="A13" s="291"/>
      <c r="B13" s="39" t="s">
        <v>963</v>
      </c>
      <c r="C13" s="38" t="s">
        <v>964</v>
      </c>
    </row>
    <row r="14" spans="1:11" ht="90" x14ac:dyDescent="0.25">
      <c r="A14" s="291"/>
      <c r="B14" s="39" t="s">
        <v>965</v>
      </c>
      <c r="C14" s="38" t="s">
        <v>966</v>
      </c>
    </row>
    <row r="15" spans="1:11" ht="60" x14ac:dyDescent="0.25">
      <c r="A15" s="291"/>
      <c r="B15" s="39" t="s">
        <v>967</v>
      </c>
      <c r="C15" s="38" t="s">
        <v>968</v>
      </c>
    </row>
    <row r="16" spans="1:11" ht="45" x14ac:dyDescent="0.25">
      <c r="A16" s="291"/>
      <c r="B16" s="39" t="s">
        <v>969</v>
      </c>
      <c r="C16" s="38" t="s">
        <v>970</v>
      </c>
    </row>
    <row r="17" spans="1:3" ht="60" x14ac:dyDescent="0.25">
      <c r="A17" s="291"/>
      <c r="B17" s="39" t="s">
        <v>971</v>
      </c>
      <c r="C17" s="38" t="s">
        <v>972</v>
      </c>
    </row>
    <row r="18" spans="1:3" ht="90" x14ac:dyDescent="0.25">
      <c r="A18" s="291"/>
      <c r="B18" s="39" t="s">
        <v>973</v>
      </c>
      <c r="C18" s="38" t="s">
        <v>974</v>
      </c>
    </row>
    <row r="19" spans="1:3" ht="30" x14ac:dyDescent="0.25">
      <c r="A19" s="292"/>
      <c r="B19" s="43" t="s">
        <v>975</v>
      </c>
      <c r="C19" s="38" t="s">
        <v>976</v>
      </c>
    </row>
    <row r="20" spans="1:3" ht="45" x14ac:dyDescent="0.25">
      <c r="A20" s="292"/>
      <c r="B20" s="43" t="s">
        <v>977</v>
      </c>
      <c r="C20" s="38" t="s">
        <v>978</v>
      </c>
    </row>
    <row r="21" spans="1:3" ht="45" x14ac:dyDescent="0.25">
      <c r="A21" s="292"/>
      <c r="B21" s="43" t="s">
        <v>979</v>
      </c>
      <c r="C21" s="38" t="s">
        <v>980</v>
      </c>
    </row>
    <row r="22" spans="1:3" ht="15.75" thickBot="1" x14ac:dyDescent="0.3">
      <c r="A22" s="293"/>
      <c r="B22" s="44" t="s">
        <v>981</v>
      </c>
      <c r="C22" s="38" t="s">
        <v>982</v>
      </c>
    </row>
    <row r="23" spans="1:3" ht="45" x14ac:dyDescent="0.25">
      <c r="A23" s="294" t="s">
        <v>983</v>
      </c>
      <c r="B23" s="45" t="s">
        <v>984</v>
      </c>
      <c r="C23" s="38" t="s">
        <v>985</v>
      </c>
    </row>
    <row r="24" spans="1:3" ht="45" x14ac:dyDescent="0.25">
      <c r="A24" s="291"/>
      <c r="B24" s="42" t="s">
        <v>986</v>
      </c>
      <c r="C24" s="38" t="s">
        <v>985</v>
      </c>
    </row>
    <row r="25" spans="1:3" ht="45" x14ac:dyDescent="0.25">
      <c r="A25" s="291"/>
      <c r="B25" s="39" t="s">
        <v>987</v>
      </c>
      <c r="C25" s="38" t="s">
        <v>985</v>
      </c>
    </row>
    <row r="26" spans="1:3" ht="45" x14ac:dyDescent="0.25">
      <c r="A26" s="291"/>
      <c r="B26" s="39" t="s">
        <v>988</v>
      </c>
      <c r="C26" s="38" t="s">
        <v>985</v>
      </c>
    </row>
    <row r="27" spans="1:3" ht="45" x14ac:dyDescent="0.25">
      <c r="A27" s="291"/>
      <c r="B27" s="39" t="s">
        <v>989</v>
      </c>
      <c r="C27" s="38" t="s">
        <v>985</v>
      </c>
    </row>
    <row r="28" spans="1:3" ht="45" x14ac:dyDescent="0.25">
      <c r="A28" s="291"/>
      <c r="B28" s="39" t="s">
        <v>990</v>
      </c>
      <c r="C28" s="38" t="s">
        <v>985</v>
      </c>
    </row>
    <row r="29" spans="1:3" ht="45" x14ac:dyDescent="0.25">
      <c r="A29" s="291"/>
      <c r="B29" s="46" t="s">
        <v>991</v>
      </c>
      <c r="C29" s="38" t="s">
        <v>985</v>
      </c>
    </row>
    <row r="30" spans="1:3" ht="45" x14ac:dyDescent="0.25">
      <c r="A30" s="291"/>
      <c r="B30" s="39" t="s">
        <v>992</v>
      </c>
      <c r="C30" s="38" t="s">
        <v>985</v>
      </c>
    </row>
    <row r="31" spans="1:3" ht="45" x14ac:dyDescent="0.25">
      <c r="A31" s="291"/>
      <c r="B31" s="39" t="s">
        <v>993</v>
      </c>
      <c r="C31" s="38" t="s">
        <v>985</v>
      </c>
    </row>
    <row r="32" spans="1:3" ht="45" x14ac:dyDescent="0.25">
      <c r="A32" s="291"/>
      <c r="B32" s="39" t="s">
        <v>994</v>
      </c>
      <c r="C32" s="38" t="s">
        <v>985</v>
      </c>
    </row>
    <row r="33" spans="1:3" ht="45" x14ac:dyDescent="0.25">
      <c r="A33" s="291"/>
      <c r="B33" s="39" t="s">
        <v>995</v>
      </c>
      <c r="C33" s="38" t="s">
        <v>985</v>
      </c>
    </row>
    <row r="34" spans="1:3" ht="45" x14ac:dyDescent="0.25">
      <c r="A34" s="291"/>
      <c r="B34" s="39" t="s">
        <v>996</v>
      </c>
      <c r="C34" s="38" t="s">
        <v>985</v>
      </c>
    </row>
    <row r="35" spans="1:3" ht="45" x14ac:dyDescent="0.25">
      <c r="A35" s="291"/>
      <c r="B35" s="39" t="s">
        <v>997</v>
      </c>
      <c r="C35" s="38" t="s">
        <v>985</v>
      </c>
    </row>
    <row r="36" spans="1:3" ht="45" x14ac:dyDescent="0.25">
      <c r="A36" s="291"/>
      <c r="B36" s="39" t="s">
        <v>998</v>
      </c>
      <c r="C36" s="38" t="s">
        <v>985</v>
      </c>
    </row>
    <row r="37" spans="1:3" ht="45" x14ac:dyDescent="0.25">
      <c r="A37" s="291"/>
      <c r="B37" s="39" t="s">
        <v>999</v>
      </c>
      <c r="C37" s="38" t="s">
        <v>985</v>
      </c>
    </row>
    <row r="38" spans="1:3" ht="45" x14ac:dyDescent="0.25">
      <c r="A38" s="291"/>
      <c r="B38" s="39" t="s">
        <v>1000</v>
      </c>
      <c r="C38" s="38" t="s">
        <v>985</v>
      </c>
    </row>
    <row r="39" spans="1:3" ht="45" x14ac:dyDescent="0.25">
      <c r="A39" s="291"/>
      <c r="B39" s="39" t="s">
        <v>1001</v>
      </c>
      <c r="C39" s="38" t="s">
        <v>985</v>
      </c>
    </row>
    <row r="40" spans="1:3" ht="45" x14ac:dyDescent="0.25">
      <c r="A40" s="291"/>
      <c r="B40" s="39" t="s">
        <v>1002</v>
      </c>
      <c r="C40" s="38" t="s">
        <v>985</v>
      </c>
    </row>
    <row r="41" spans="1:3" ht="45" x14ac:dyDescent="0.25">
      <c r="A41" s="291"/>
      <c r="B41" s="39" t="s">
        <v>1003</v>
      </c>
      <c r="C41" s="38" t="s">
        <v>985</v>
      </c>
    </row>
    <row r="42" spans="1:3" ht="30" x14ac:dyDescent="0.25">
      <c r="A42" s="291"/>
      <c r="B42" s="39" t="s">
        <v>1004</v>
      </c>
      <c r="C42" s="38" t="s">
        <v>1005</v>
      </c>
    </row>
    <row r="43" spans="1:3" ht="45" x14ac:dyDescent="0.25">
      <c r="A43" s="291"/>
      <c r="B43" s="39" t="s">
        <v>1006</v>
      </c>
      <c r="C43" s="38" t="s">
        <v>985</v>
      </c>
    </row>
    <row r="44" spans="1:3" ht="60" x14ac:dyDescent="0.25">
      <c r="A44" s="291"/>
      <c r="B44" s="39" t="s">
        <v>1007</v>
      </c>
      <c r="C44" s="38" t="s">
        <v>1008</v>
      </c>
    </row>
    <row r="45" spans="1:3" ht="45" x14ac:dyDescent="0.25">
      <c r="A45" s="291"/>
      <c r="B45" s="39" t="s">
        <v>1009</v>
      </c>
      <c r="C45" s="38" t="s">
        <v>1010</v>
      </c>
    </row>
    <row r="46" spans="1:3" ht="30" x14ac:dyDescent="0.25">
      <c r="A46" s="291"/>
      <c r="B46" s="39" t="s">
        <v>1011</v>
      </c>
      <c r="C46" s="38" t="s">
        <v>1012</v>
      </c>
    </row>
    <row r="47" spans="1:3" ht="26.25" thickBot="1" x14ac:dyDescent="0.3">
      <c r="A47" s="293"/>
      <c r="B47" s="44" t="s">
        <v>1013</v>
      </c>
      <c r="C47" s="38" t="s">
        <v>1014</v>
      </c>
    </row>
    <row r="48" spans="1:3" ht="45" x14ac:dyDescent="0.25">
      <c r="A48" s="295" t="s">
        <v>1015</v>
      </c>
      <c r="B48" s="42" t="s">
        <v>1016</v>
      </c>
      <c r="C48" s="38" t="s">
        <v>1017</v>
      </c>
    </row>
    <row r="49" spans="1:3" ht="45" x14ac:dyDescent="0.25">
      <c r="A49" s="283"/>
      <c r="B49" s="42" t="s">
        <v>1018</v>
      </c>
      <c r="C49" s="38" t="s">
        <v>1017</v>
      </c>
    </row>
    <row r="50" spans="1:3" ht="45" x14ac:dyDescent="0.25">
      <c r="A50" s="283"/>
      <c r="B50" s="42" t="s">
        <v>1019</v>
      </c>
      <c r="C50" s="38" t="s">
        <v>1017</v>
      </c>
    </row>
    <row r="51" spans="1:3" ht="45" x14ac:dyDescent="0.25">
      <c r="A51" s="283"/>
      <c r="B51" s="39" t="s">
        <v>1020</v>
      </c>
      <c r="C51" s="38" t="s">
        <v>1017</v>
      </c>
    </row>
    <row r="52" spans="1:3" ht="45" x14ac:dyDescent="0.25">
      <c r="A52" s="283"/>
      <c r="B52" s="39" t="s">
        <v>1021</v>
      </c>
      <c r="C52" s="38" t="s">
        <v>1017</v>
      </c>
    </row>
    <row r="53" spans="1:3" ht="45" x14ac:dyDescent="0.25">
      <c r="A53" s="283"/>
      <c r="B53" s="39" t="s">
        <v>1022</v>
      </c>
      <c r="C53" s="38" t="s">
        <v>1017</v>
      </c>
    </row>
    <row r="54" spans="1:3" ht="45" x14ac:dyDescent="0.25">
      <c r="A54" s="283"/>
      <c r="B54" s="39" t="s">
        <v>1023</v>
      </c>
      <c r="C54" s="38" t="s">
        <v>1017</v>
      </c>
    </row>
    <row r="55" spans="1:3" ht="45" x14ac:dyDescent="0.25">
      <c r="A55" s="283"/>
      <c r="B55" s="39" t="s">
        <v>1024</v>
      </c>
      <c r="C55" s="38" t="s">
        <v>1017</v>
      </c>
    </row>
    <row r="56" spans="1:3" ht="45" x14ac:dyDescent="0.25">
      <c r="A56" s="283"/>
      <c r="B56" s="43" t="s">
        <v>1025</v>
      </c>
      <c r="C56" s="38" t="s">
        <v>1017</v>
      </c>
    </row>
    <row r="57" spans="1:3" ht="45" x14ac:dyDescent="0.25">
      <c r="A57" s="283"/>
      <c r="B57" s="43" t="s">
        <v>1026</v>
      </c>
      <c r="C57" s="38" t="s">
        <v>1017</v>
      </c>
    </row>
    <row r="58" spans="1:3" x14ac:dyDescent="0.25">
      <c r="A58" s="283"/>
      <c r="B58" s="43" t="s">
        <v>1027</v>
      </c>
      <c r="C58" s="38" t="s">
        <v>1028</v>
      </c>
    </row>
    <row r="59" spans="1:3" x14ac:dyDescent="0.25">
      <c r="A59" s="283"/>
      <c r="B59" s="43" t="s">
        <v>1029</v>
      </c>
      <c r="C59" s="38" t="s">
        <v>1028</v>
      </c>
    </row>
    <row r="60" spans="1:3" x14ac:dyDescent="0.25">
      <c r="A60" s="283"/>
      <c r="B60" s="43" t="s">
        <v>1030</v>
      </c>
      <c r="C60" s="38" t="s">
        <v>1028</v>
      </c>
    </row>
    <row r="61" spans="1:3" x14ac:dyDescent="0.25">
      <c r="A61" s="283"/>
      <c r="B61" s="43" t="s">
        <v>1031</v>
      </c>
      <c r="C61" s="38" t="s">
        <v>1028</v>
      </c>
    </row>
    <row r="62" spans="1:3" ht="15.75" thickBot="1" x14ac:dyDescent="0.3">
      <c r="A62" s="283"/>
      <c r="B62" s="43" t="s">
        <v>1032</v>
      </c>
      <c r="C62" s="38" t="s">
        <v>1033</v>
      </c>
    </row>
    <row r="63" spans="1:3" ht="30" x14ac:dyDescent="0.25">
      <c r="A63" s="295" t="s">
        <v>1034</v>
      </c>
      <c r="B63" s="47" t="s">
        <v>1035</v>
      </c>
      <c r="C63" s="38" t="s">
        <v>1036</v>
      </c>
    </row>
    <row r="64" spans="1:3" ht="30" x14ac:dyDescent="0.25">
      <c r="A64" s="283"/>
      <c r="B64" s="43" t="s">
        <v>1037</v>
      </c>
      <c r="C64" s="38" t="s">
        <v>1036</v>
      </c>
    </row>
    <row r="65" spans="1:3" ht="30" x14ac:dyDescent="0.25">
      <c r="A65" s="283"/>
      <c r="B65" s="43" t="s">
        <v>1038</v>
      </c>
      <c r="C65" s="38" t="s">
        <v>1039</v>
      </c>
    </row>
    <row r="66" spans="1:3" ht="30" x14ac:dyDescent="0.25">
      <c r="A66" s="283"/>
      <c r="B66" s="43" t="s">
        <v>1040</v>
      </c>
      <c r="C66" s="38" t="s">
        <v>1036</v>
      </c>
    </row>
    <row r="67" spans="1:3" ht="30" x14ac:dyDescent="0.25">
      <c r="A67" s="283"/>
      <c r="B67" s="43" t="s">
        <v>1041</v>
      </c>
      <c r="C67" s="38" t="s">
        <v>1036</v>
      </c>
    </row>
    <row r="68" spans="1:3" ht="30" x14ac:dyDescent="0.25">
      <c r="A68" s="283"/>
      <c r="B68" s="43" t="s">
        <v>1042</v>
      </c>
      <c r="C68" s="38" t="s">
        <v>1036</v>
      </c>
    </row>
    <row r="69" spans="1:3" ht="30" x14ac:dyDescent="0.25">
      <c r="A69" s="283"/>
      <c r="B69" s="43" t="s">
        <v>1043</v>
      </c>
      <c r="C69" s="38" t="s">
        <v>1036</v>
      </c>
    </row>
    <row r="70" spans="1:3" ht="30" x14ac:dyDescent="0.25">
      <c r="A70" s="283"/>
      <c r="B70" s="43" t="s">
        <v>1044</v>
      </c>
      <c r="C70" s="38" t="s">
        <v>1036</v>
      </c>
    </row>
    <row r="71" spans="1:3" ht="30" x14ac:dyDescent="0.25">
      <c r="A71" s="283"/>
      <c r="B71" s="43" t="s">
        <v>1045</v>
      </c>
      <c r="C71" s="38" t="s">
        <v>1039</v>
      </c>
    </row>
    <row r="72" spans="1:3" ht="45" x14ac:dyDescent="0.25">
      <c r="A72" s="283"/>
      <c r="B72" s="48" t="s">
        <v>1046</v>
      </c>
      <c r="C72" s="38" t="s">
        <v>1047</v>
      </c>
    </row>
    <row r="73" spans="1:3" ht="45" x14ac:dyDescent="0.25">
      <c r="A73" s="283"/>
      <c r="B73" s="43" t="s">
        <v>1048</v>
      </c>
      <c r="C73" s="38" t="s">
        <v>1047</v>
      </c>
    </row>
    <row r="74" spans="1:3" ht="45" x14ac:dyDescent="0.25">
      <c r="A74" s="283"/>
      <c r="B74" s="43" t="s">
        <v>1049</v>
      </c>
      <c r="C74" s="38" t="s">
        <v>1047</v>
      </c>
    </row>
    <row r="75" spans="1:3" ht="45" x14ac:dyDescent="0.25">
      <c r="A75" s="283"/>
      <c r="B75" s="43" t="s">
        <v>1050</v>
      </c>
      <c r="C75" s="38" t="s">
        <v>1047</v>
      </c>
    </row>
    <row r="76" spans="1:3" ht="30" x14ac:dyDescent="0.25">
      <c r="A76" s="283"/>
      <c r="B76" s="43" t="s">
        <v>1051</v>
      </c>
      <c r="C76" s="38" t="s">
        <v>1052</v>
      </c>
    </row>
    <row r="77" spans="1:3" ht="45" x14ac:dyDescent="0.25">
      <c r="A77" s="283"/>
      <c r="B77" s="43" t="s">
        <v>1053</v>
      </c>
      <c r="C77" s="38" t="s">
        <v>1054</v>
      </c>
    </row>
    <row r="78" spans="1:3" ht="45" x14ac:dyDescent="0.25">
      <c r="A78" s="283"/>
      <c r="B78" s="43" t="s">
        <v>1055</v>
      </c>
      <c r="C78" s="38" t="s">
        <v>1054</v>
      </c>
    </row>
    <row r="79" spans="1:3" ht="45" x14ac:dyDescent="0.25">
      <c r="A79" s="283"/>
      <c r="B79" s="43" t="s">
        <v>1056</v>
      </c>
      <c r="C79" s="38" t="s">
        <v>1057</v>
      </c>
    </row>
    <row r="80" spans="1:3" ht="15.75" thickBot="1" x14ac:dyDescent="0.3">
      <c r="A80" s="283"/>
      <c r="B80" s="43" t="s">
        <v>1058</v>
      </c>
      <c r="C80" s="38" t="s">
        <v>1059</v>
      </c>
    </row>
    <row r="81" spans="1:3" ht="60" x14ac:dyDescent="0.25">
      <c r="A81" s="296" t="s">
        <v>1060</v>
      </c>
      <c r="B81" s="49" t="s">
        <v>1061</v>
      </c>
      <c r="C81" s="38" t="s">
        <v>1062</v>
      </c>
    </row>
    <row r="82" spans="1:3" ht="60" x14ac:dyDescent="0.25">
      <c r="A82" s="297"/>
      <c r="B82" s="50" t="s">
        <v>1063</v>
      </c>
      <c r="C82" s="38" t="s">
        <v>1064</v>
      </c>
    </row>
    <row r="83" spans="1:3" ht="60" x14ac:dyDescent="0.25">
      <c r="A83" s="297"/>
      <c r="B83" s="50" t="s">
        <v>1065</v>
      </c>
      <c r="C83" s="38" t="s">
        <v>1066</v>
      </c>
    </row>
    <row r="84" spans="1:3" ht="45" x14ac:dyDescent="0.25">
      <c r="A84" s="297"/>
      <c r="B84" s="50" t="s">
        <v>1067</v>
      </c>
      <c r="C84" s="38" t="s">
        <v>1068</v>
      </c>
    </row>
    <row r="85" spans="1:3" ht="60" x14ac:dyDescent="0.25">
      <c r="A85" s="297"/>
      <c r="B85" s="50" t="s">
        <v>1069</v>
      </c>
      <c r="C85" s="38" t="s">
        <v>1070</v>
      </c>
    </row>
    <row r="86" spans="1:3" ht="60" x14ac:dyDescent="0.25">
      <c r="A86" s="297"/>
      <c r="B86" s="50" t="s">
        <v>1071</v>
      </c>
      <c r="C86" s="38" t="s">
        <v>1072</v>
      </c>
    </row>
    <row r="87" spans="1:3" ht="150" x14ac:dyDescent="0.25">
      <c r="A87" s="297"/>
      <c r="B87" s="50" t="s">
        <v>1073</v>
      </c>
      <c r="C87" s="38" t="s">
        <v>1074</v>
      </c>
    </row>
    <row r="88" spans="1:3" ht="45" x14ac:dyDescent="0.25">
      <c r="A88" s="297"/>
      <c r="B88" s="50" t="s">
        <v>1075</v>
      </c>
      <c r="C88" s="38" t="s">
        <v>1076</v>
      </c>
    </row>
    <row r="89" spans="1:3" x14ac:dyDescent="0.25">
      <c r="A89" s="297"/>
      <c r="B89" s="50" t="s">
        <v>1077</v>
      </c>
      <c r="C89" s="38" t="s">
        <v>1078</v>
      </c>
    </row>
    <row r="90" spans="1:3" ht="45" x14ac:dyDescent="0.25">
      <c r="A90" s="297"/>
      <c r="B90" s="50" t="s">
        <v>1079</v>
      </c>
      <c r="C90" s="38" t="s">
        <v>1080</v>
      </c>
    </row>
    <row r="91" spans="1:3" ht="30" x14ac:dyDescent="0.25">
      <c r="A91" s="297"/>
      <c r="B91" s="50" t="s">
        <v>1081</v>
      </c>
      <c r="C91" s="38" t="s">
        <v>1082</v>
      </c>
    </row>
    <row r="92" spans="1:3" ht="30" x14ac:dyDescent="0.25">
      <c r="A92" s="297"/>
      <c r="B92" s="50" t="s">
        <v>1083</v>
      </c>
      <c r="C92" s="38" t="s">
        <v>1084</v>
      </c>
    </row>
    <row r="93" spans="1:3" ht="45.75" thickBot="1" x14ac:dyDescent="0.3">
      <c r="A93" s="298"/>
      <c r="B93" s="51" t="s">
        <v>1085</v>
      </c>
      <c r="C93" s="38" t="s">
        <v>1086</v>
      </c>
    </row>
    <row r="94" spans="1:3" ht="60" x14ac:dyDescent="0.25">
      <c r="A94" s="283" t="s">
        <v>1087</v>
      </c>
      <c r="B94" s="39" t="s">
        <v>1088</v>
      </c>
      <c r="C94" s="38" t="s">
        <v>1089</v>
      </c>
    </row>
    <row r="95" spans="1:3" ht="45" x14ac:dyDescent="0.25">
      <c r="A95" s="283"/>
      <c r="B95" s="39" t="s">
        <v>1090</v>
      </c>
      <c r="C95" s="38" t="s">
        <v>1091</v>
      </c>
    </row>
    <row r="96" spans="1:3" ht="60" x14ac:dyDescent="0.25">
      <c r="A96" s="283"/>
      <c r="B96" s="39" t="s">
        <v>1092</v>
      </c>
      <c r="C96" s="38" t="s">
        <v>1093</v>
      </c>
    </row>
    <row r="97" spans="1:3" ht="75" x14ac:dyDescent="0.25">
      <c r="A97" s="283"/>
      <c r="B97" s="39" t="s">
        <v>1094</v>
      </c>
      <c r="C97" s="38" t="s">
        <v>1095</v>
      </c>
    </row>
    <row r="98" spans="1:3" ht="30" x14ac:dyDescent="0.25">
      <c r="A98" s="283"/>
      <c r="B98" s="43" t="s">
        <v>1096</v>
      </c>
      <c r="C98" s="38" t="s">
        <v>1097</v>
      </c>
    </row>
    <row r="99" spans="1:3" ht="30" x14ac:dyDescent="0.25">
      <c r="A99" s="284"/>
      <c r="B99" s="52" t="s">
        <v>1098</v>
      </c>
      <c r="C99" s="53" t="s">
        <v>1099</v>
      </c>
    </row>
    <row r="100" spans="1:3" ht="45" x14ac:dyDescent="0.25">
      <c r="A100" s="284"/>
      <c r="B100" s="52" t="s">
        <v>1100</v>
      </c>
      <c r="C100" s="53" t="s">
        <v>1101</v>
      </c>
    </row>
    <row r="101" spans="1:3" ht="15.75" thickBot="1" x14ac:dyDescent="0.3">
      <c r="A101" s="285"/>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2025-01-09T10:25:49Z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