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285643AE-796B-42A5-AAC5-77E21D8D3DCB}" xr6:coauthVersionLast="47" xr6:coauthVersionMax="47" xr10:uidLastSave="{00000000-0000-0000-0000-000000000000}"/>
  <bookViews>
    <workbookView xWindow="1380" yWindow="1230" windowWidth="24975" windowHeight="13860"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Plan'!$A$1:$F$149</definedName>
    <definedName name="_xlnm._FilterDatabase" localSheetId="1" hidden="1">'Study Plan'!$A$1:$S$101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3" i="3" l="1"/>
  <c r="D293" i="3"/>
  <c r="E333" i="3"/>
  <c r="D333" i="3"/>
  <c r="E332" i="3"/>
  <c r="D332" i="3"/>
  <c r="E331" i="3"/>
  <c r="D331"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5" i="3"/>
  <c r="D305" i="3"/>
  <c r="E304" i="3"/>
  <c r="D304" i="3"/>
  <c r="E299" i="3"/>
  <c r="D299" i="3"/>
  <c r="D337" i="3"/>
  <c r="D335" i="3"/>
  <c r="E307" i="3"/>
  <c r="D307" i="3"/>
  <c r="C86" i="6"/>
  <c r="C85" i="6"/>
  <c r="C84" i="6"/>
  <c r="D324" i="3"/>
  <c r="D325" i="3"/>
  <c r="D326" i="3"/>
  <c r="D328" i="3"/>
  <c r="D329" i="3"/>
  <c r="D330"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7" i="3"/>
  <c r="D298" i="3"/>
  <c r="D300" i="3"/>
  <c r="D301" i="3"/>
  <c r="D302" i="3"/>
  <c r="D303" i="3"/>
  <c r="D309" i="3"/>
  <c r="D310" i="3"/>
  <c r="D334" i="3"/>
  <c r="D336" i="3"/>
  <c r="D338" i="3"/>
  <c r="D339" i="3"/>
  <c r="D340" i="3"/>
  <c r="D341" i="3"/>
  <c r="D342"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300" i="3"/>
  <c r="E301" i="3"/>
  <c r="E302" i="3"/>
  <c r="E303" i="3"/>
  <c r="E309" i="3"/>
  <c r="E310" i="3"/>
  <c r="E324" i="3"/>
  <c r="E326" i="3"/>
  <c r="E328" i="3"/>
  <c r="E329" i="3"/>
  <c r="E330" i="3"/>
  <c r="E334" i="3"/>
  <c r="E335" i="3"/>
  <c r="E336" i="3"/>
  <c r="E337" i="3"/>
  <c r="E338" i="3"/>
  <c r="E339" i="3"/>
  <c r="E340" i="3"/>
  <c r="E341" i="3"/>
  <c r="E342"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<sst xmlns="http://schemas.openxmlformats.org/spreadsheetml/2006/main" count="5877" uniqueCount="1929">
  <si>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</si>
  <si>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</si>
  <si>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</si>
  <si>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</si>
  <si>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</si>
  <si>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</si>
  <si>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</si>
  <si>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</si>
  <si>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</si>
  <si>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</si>
  <si>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</si>
  <si>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</si>
  <si>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</si>
  <si>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</si>
  <si>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</si>
  <si>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</si>
  <si>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</si>
  <si>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</si>
  <si>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</si>
  <si>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</si>
  <si>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</si>
  <si>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</si>
  <si>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</si>
  <si>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</si>
  <si>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</si>
  <si>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</si>
  <si>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</si>
  <si>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</si>
  <si>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</si>
  <si>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</si>
  <si>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</si>
  <si>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</si>
  <si>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</si>
  <si>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</si>
  <si>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</si>
  <si>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</si>
  <si>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</si>
  <si>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</si>
  <si>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</si>
  <si>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</si>
  <si>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</si>
  <si>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</si>
  <si>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</si>
  <si>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</si>
  <si>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</si>
  <si>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</si>
  <si>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</si>
  <si>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</si>
  <si>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</si>
  <si>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</si>
  <si>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</si>
  <si>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</si>
  <si>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</si>
  <si>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</si>
  <si>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</si>
  <si>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</si>
  <si>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</si>
  <si>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</si>
  <si>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</si>
  <si>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</si>
  <si>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</si>
  <si>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</si>
  <si>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</si>
  <si>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</si>
  <si>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</si>
  <si>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</si>
  <si>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</si>
  <si>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</si>
  <si>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</si>
  <si>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</si>
  <si>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</si>
  <si>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</si>
  <si>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</si>
  <si>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</si>
  <si>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</si>
  <si>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</si>
  <si>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</si>
  <si>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</si>
  <si>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</si>
  <si>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</si>
  <si>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</si>
  <si>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</si>
  <si>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</si>
  <si>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</si>
  <si>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</si>
  <si>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</si>
  <si>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</si>
  <si>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</si>
  <si>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</si>
  <si>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</si>
  <si>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</si>
  <si>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</si>
  <si>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</si>
  <si>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</si>
  <si>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</si>
  <si>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</si>
  <si>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</si>
  <si>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</si>
  <si>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</si>
  <si>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</si>
  <si>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</si>
  <si>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</si>
  <si>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</si>
  <si>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</si>
  <si>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</si>
  <si>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</si>
  <si>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</si>
  <si>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</si>
  <si>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</si>
  <si>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</si>
  <si>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</si>
  <si>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</si>
  <si>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</si>
  <si>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</si>
  <si>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</si>
  <si>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</si>
  <si>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</si>
  <si>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</si>
  <si>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</si>
  <si>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</si>
  <si>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</si>
  <si>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</si>
  <si>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</si>
  <si>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</si>
  <si>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</si>
  <si>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</si>
  <si>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</si>
  <si>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</si>
  <si>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</si>
  <si>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</si>
  <si>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</si>
  <si>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</si>
  <si>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</si>
  <si>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</si>
  <si>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</si>
  <si>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</si>
  <si>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</si>
  <si>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</si>
  <si>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</si>
  <si>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</si>
  <si>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</si>
  <si>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</si>
  <si>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</si>
  <si>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</si>
  <si>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</si>
  <si>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</si>
  <si>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</si>
  <si>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</si>
  <si>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</si>
  <si>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</si>
  <si>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</si>
  <si>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</si>
  <si>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</si>
  <si>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</si>
  <si>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</si>
  <si>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</si>
  <si>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</si>
  <si>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</si>
  <si>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</si>
  <si>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</si>
  <si>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</si>
  <si>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</si>
  <si>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</si>
  <si>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</si>
  <si>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</si>
  <si>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</si>
  <si>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</si>
  <si>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</si>
  <si>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</si>
  <si>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</si>
  <si>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</si>
  <si>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</si>
  <si>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</si>
  <si>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</si>
  <si>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</si>
  <si>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</si>
  <si>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</si>
  <si>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</si>
  <si>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</si>
  <si>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</si>
  <si>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</si>
  <si>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</si>
  <si>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</si>
  <si>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</si>
  <si>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</si>
  <si>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</si>
  <si>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</si>
  <si>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</si>
  <si>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</si>
  <si>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</si>
  <si>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</si>
  <si>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</si>
  <si>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</si>
  <si>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</si>
  <si>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</si>
  <si>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</si>
  <si>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</si>
  <si>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</si>
  <si>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</si>
  <si>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</si>
  <si>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</si>
  <si>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</si>
  <si>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</si>
  <si>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</si>
  <si>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</si>
  <si>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</si>
  <si>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</si>
  <si>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</si>
  <si>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</si>
  <si>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</si>
  <si>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</si>
  <si>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</si>
  <si>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</si>
  <si>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</si>
  <si>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</si>
  <si>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</si>
  <si>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</si>
  <si>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</si>
  <si>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</si>
  <si>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</si>
  <si>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</si>
  <si>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</si>
  <si>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</si>
  <si>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</si>
  <si>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</si>
  <si>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</si>
  <si>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</si>
  <si>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</si>
  <si>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</si>
  <si>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</si>
  <si>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</si>
  <si>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</si>
  <si>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</si>
  <si>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</si>
  <si>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</si>
  <si>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</si>
  <si>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</si>
  <si>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</si>
  <si>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</si>
  <si>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</si>
  <si>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</si>
  <si>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</si>
  <si>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</si>
  <si>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</si>
  <si>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</si>
  <si>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</si>
  <si>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</si>
  <si>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</si>
  <si>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</si>
  <si>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</si>
  <si>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</si>
  <si>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</si>
  <si>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</si>
  <si>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</si>
  <si>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</si>
  <si>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</si>
  <si>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</si>
  <si>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</si>
  <si>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</si>
  <si>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</si>
  <si>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</si>
  <si>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</si>
  <si>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</si>
  <si>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</si>
  <si>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</si>
  <si>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</si>
  <si>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</si>
  <si>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</si>
  <si>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</si>
  <si>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</si>
  <si>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</si>
  <si>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</si>
  <si>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</si>
  <si>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</si>
  <si>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</si>
  <si>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</si>
  <si>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</si>
  <si>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</si>
  <si>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</si>
  <si>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</si>
  <si>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</si>
  <si>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</si>
  <si>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</si>
  <si>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</si>
  <si>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</si>
  <si>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</si>
  <si>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</si>
  <si>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</si>
  <si>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</si>
  <si>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</si>
  <si>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</si>
  <si>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</si>
  <si>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</si>
  <si>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</si>
  <si>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</si>
  <si>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</si>
  <si>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</si>
  <si>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</si>
  <si>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</si>
  <si>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</si>
  <si>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</si>
  <si>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</si>
  <si>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</si>
  <si>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</si>
  <si>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</si>
  <si>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</si>
  <si>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</si>
  <si>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</si>
  <si>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</si>
  <si>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</si>
  <si>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</si>
  <si>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</si>
  <si>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</si>
  <si>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</si>
  <si>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</si>
  <si>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</si>
  <si>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</si>
  <si>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</si>
  <si>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</si>
  <si>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</si>
  <si>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</si>
  <si>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</si>
  <si>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</si>
  <si>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</si>
  <si>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</si>
  <si>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</si>
  <si>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</si>
  <si>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</si>
  <si>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</si>
  <si>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</si>
  <si>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</si>
  <si>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</si>
  <si>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</si>
  <si>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</si>
  <si>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</si>
  <si>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</si>
  <si>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</si>
  <si>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</si>
  <si>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</si>
  <si>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</si>
  <si>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</si>
  <si>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</si>
  <si>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</si>
  <si>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</si>
  <si>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</si>
  <si>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</si>
  <si>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</si>
  <si>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</si>
  <si>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</si>
  <si>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</si>
  <si>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</si>
  <si>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</si>
  <si>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</si>
  <si>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</si>
  <si>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</si>
  <si>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</si>
  <si>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</si>
  <si>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</si>
  <si>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</si>
  <si>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</si>
  <si>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</si>
  <si>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</si>
  <si>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</si>
  <si>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</si>
  <si>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</si>
  <si>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</si>
  <si>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</si>
  <si>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</si>
  <si>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</si>
  <si>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</si>
  <si>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</si>
  <si>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</si>
  <si>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</si>
  <si>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</si>
  <si>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</si>
  <si>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</si>
  <si>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</si>
  <si>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</si>
  <si>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</si>
  <si>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</si>
  <si>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</si>
  <si>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</si>
  <si>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</si>
  <si>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</si>
  <si>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</si>
  <si>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</si>
  <si>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</si>
  <si>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</si>
  <si>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</si>
  <si>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</si>
  <si>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</si>
  <si>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</si>
  <si>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</si>
  <si>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</si>
  <si>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</si>
  <si>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</si>
  <si>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</si>
  <si>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</si>
  <si>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</si>
  <si>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</si>
  <si>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</si>
  <si>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</si>
  <si>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</si>
  <si>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</si>
  <si>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</si>
  <si>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</si>
  <si>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</si>
  <si>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</si>
  <si>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</si>
  <si>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</si>
  <si>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</si>
  <si>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</si>
  <si>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</si>
  <si>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</si>
  <si>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</si>
  <si>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</si>
  <si>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</si>
  <si>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</si>
  <si>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</si>
  <si>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</si>
  <si>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</si>
  <si>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</si>
  <si>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</si>
  <si>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</si>
  <si>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</si>
  <si>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</si>
  <si>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</si>
  <si>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</si>
  <si>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</si>
  <si>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</si>
  <si>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</si>
  <si>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</si>
  <si>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</si>
  <si>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</si>
  <si>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</si>
  <si>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</si>
  <si>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</si>
  <si>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</si>
  <si>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</si>
  <si>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</si>
  <si>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</si>
  <si>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</si>
  <si>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</si>
  <si>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</si>
  <si>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</si>
  <si>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</si>
  <si>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</si>
  <si>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</si>
  <si>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</si>
  <si>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</si>
  <si>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</si>
  <si>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</si>
  <si>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</si>
  <si>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</si>
  <si>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</si>
  <si>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</si>
  <si>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</si>
  <si>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</si>
  <si>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</si>
  <si>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</si>
  <si>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</si>
  <si>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</si>
  <si>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</si>
  <si>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</si>
  <si>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</si>
  <si>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</si>
  <si>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</si>
  <si>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</si>
  <si>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</si>
  <si>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</si>
  <si>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</si>
  <si>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</si>
  <si>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</si>
  <si>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</si>
  <si>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</si>
  <si>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</si>
  <si>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</si>
  <si>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</si>
  <si>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</si>
  <si>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</si>
  <si>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</si>
  <si>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</si>
  <si>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</si>
  <si>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</si>
  <si>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</si>
  <si>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</si>
  <si>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</si>
  <si>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</si>
  <si>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</si>
  <si>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</si>
  <si>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</si>
  <si>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</si>
  <si>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</si>
  <si>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</si>
  <si>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</si>
  <si>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</si>
  <si>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</si>
  <si>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</si>
  <si>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</si>
  <si>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</si>
  <si>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</si>
  <si>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</si>
  <si>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</si>
  <si>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</si>
  <si>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</si>
  <si>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</si>
  <si>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</si>
  <si>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</si>
  <si>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</si>
  <si>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</si>
  <si>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</si>
  <si>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</si>
  <si>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</si>
  <si>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</si>
  <si>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</si>
  <si>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</si>
  <si>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</si>
  <si>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</si>
  <si>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</si>
  <si>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</si>
  <si>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</si>
  <si>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</si>
  <si>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</si>
  <si>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</si>
  <si>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</si>
  <si>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</si>
  <si>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</si>
  <si>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</si>
  <si>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</si>
  <si>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</si>
  <si>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</si>
  <si>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</si>
  <si>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</si>
  <si>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</si>
  <si>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</si>
  <si>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</si>
  <si>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</si>
  <si>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</si>
  <si>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</si>
  <si>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</si>
  <si>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</si>
  <si>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</si>
  <si>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</si>
  <si>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</si>
  <si>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</si>
  <si>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</si>
  <si>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</si>
  <si>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</si>
  <si>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</si>
  <si>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</si>
  <si>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</si>
  <si>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</si>
  <si>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</si>
  <si>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</si>
  <si>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</si>
  <si>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</si>
  <si>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</si>
  <si>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</si>
  <si>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</si>
  <si>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</si>
  <si>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</si>
  <si>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</si>
  <si>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</si>
  <si>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</si>
  <si>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</si>
  <si>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</si>
  <si>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</si>
  <si>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</si>
  <si>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</si>
  <si>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</si>
  <si>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</si>
  <si>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</si>
  <si>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</si>
  <si>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</si>
  <si>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</si>
  <si>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</si>
  <si>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</si>
  <si>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</si>
  <si>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</si>
  <si>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</si>
  <si>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</si>
  <si>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</si>
  <si>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</si>
  <si>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</si>
  <si>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</si>
  <si>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</si>
  <si>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</si>
  <si>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</si>
  <si>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</si>
  <si>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</si>
  <si>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</si>
  <si>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</si>
  <si>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</si>
  <si>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</si>
  <si>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</si>
  <si>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</si>
  <si>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</si>
  <si>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</si>
  <si>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</si>
  <si>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</si>
  <si>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</si>
  <si>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</si>
  <si>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</si>
  <si>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</si>
  <si>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</si>
  <si>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</si>
  <si>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</si>
  <si>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</si>
  <si>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</si>
  <si>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</si>
  <si>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</si>
  <si>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</si>
  <si>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</si>
  <si>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</si>
  <si>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</si>
  <si>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</si>
  <si>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</si>
  <si>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</si>
  <si>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</si>
  <si>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</si>
  <si>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</si>
  <si>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</si>
  <si>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</si>
  <si>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</si>
  <si>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</si>
  <si>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</si>
  <si>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</si>
  <si>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</si>
  <si>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</si>
  <si>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</si>
  <si>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</si>
  <si>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</si>
  <si>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</si>
  <si>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</si>
  <si>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</si>
  <si>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</si>
  <si>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</si>
  <si>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</si>
  <si>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</si>
  <si>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</si>
  <si>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</si>
  <si>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</si>
  <si>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</si>
  <si>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</si>
  <si>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</si>
  <si>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</si>
  <si>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</si>
  <si>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</si>
  <si>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</si>
  <si>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</si>
  <si>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</si>
  <si>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</si>
  <si>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</si>
  <si>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</si>
  <si>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</si>
  <si>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</si>
  <si>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</si>
  <si>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</si>
  <si>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</si>
  <si>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</si>
  <si>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</si>
  <si>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</si>
  <si>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</si>
  <si>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</si>
  <si>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</si>
  <si>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</si>
  <si>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</si>
  <si>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</si>
  <si>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</si>
  <si>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</si>
  <si>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</si>
  <si>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</si>
  <si>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</si>
  <si>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</si>
  <si>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</si>
  <si>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</si>
  <si>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</si>
  <si>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</si>
  <si>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</si>
  <si>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</si>
  <si>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</si>
  <si>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</si>
  <si>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</si>
  <si>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</si>
  <si>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</si>
  <si>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</si>
  <si>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</si>
  <si>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</si>
  <si>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</si>
  <si>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</si>
  <si>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</si>
  <si>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</si>
  <si>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</si>
  <si>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</si>
  <si>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</si>
  <si>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</si>
  <si>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</si>
  <si>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</si>
  <si>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</si>
  <si>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</si>
  <si>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</si>
  <si>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</si>
  <si>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</si>
  <si>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</si>
  <si>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</si>
  <si>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</si>
  <si>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</si>
  <si>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</si>
  <si>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</si>
  <si>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</si>
  <si>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</si>
  <si>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</si>
  <si>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</si>
  <si>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</si>
  <si>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</si>
  <si>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</si>
  <si>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</si>
  <si>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</si>
  <si>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</si>
  <si>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</si>
  <si>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</si>
  <si>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</si>
  <si>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</si>
  <si>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</si>
  <si>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</si>
  <si>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</si>
  <si>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</si>
  <si>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</si>
  <si>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</si>
  <si>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</si>
  <si>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</si>
  <si>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</si>
  <si>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</si>
  <si>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</si>
  <si>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</si>
  <si>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</si>
  <si>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</si>
  <si>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</si>
  <si>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</si>
  <si>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</si>
  <si>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</si>
  <si>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</si>
  <si>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</si>
  <si>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</si>
  <si>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</si>
  <si>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</si>
  <si>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</si>
  <si>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</si>
  <si>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</si>
  <si>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</si>
  <si>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</si>
  <si>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</si>
  <si>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</si>
  <si>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</si>
  <si>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</si>
  <si>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</si>
  <si>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</si>
  <si>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</si>
  <si>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</si>
  <si>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</si>
  <si>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</si>
  <si>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</si>
  <si>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</si>
  <si>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</si>
  <si>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</si>
  <si>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</si>
  <si>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</si>
  <si>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</si>
  <si>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</si>
  <si>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</si>
  <si>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</si>
  <si>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</si>
  <si>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</si>
  <si>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</si>
  <si>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</si>
  <si>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</si>
  <si>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</si>
  <si>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</si>
  <si>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</si>
  <si>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</si>
  <si>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</si>
  <si>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</si>
  <si>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</si>
  <si>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</si>
  <si>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</si>
  <si>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</si>
  <si>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</si>
  <si>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</si>
  <si>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</si>
  <si>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</si>
  <si>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</si>
  <si>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</si>
  <si>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</si>
  <si>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</si>
  <si>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</si>
  <si>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</si>
  <si>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</si>
  <si>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</si>
  <si>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</si>
  <si>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</si>
  <si>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</si>
  <si>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</si>
  <si>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</si>
  <si>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</si>
  <si>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</si>
  <si>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</si>
  <si>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</si>
  <si>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</si>
  <si>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</si>
  <si>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</si>
  <si>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</si>
  <si>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</si>
  <si>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</si>
  <si>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</si>
  <si>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</si>
  <si>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</si>
  <si>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</si>
  <si>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</si>
  <si>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</si>
  <si>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</si>
  <si>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</si>
  <si>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</si>
  <si>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</si>
  <si>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</si>
  <si>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</si>
  <si>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</si>
  <si>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</si>
  <si>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</si>
  <si>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</si>
  <si>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</si>
  <si>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</si>
  <si>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</si>
  <si>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</si>
  <si>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</si>
  <si>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</si>
  <si>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</si>
  <si>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</si>
  <si>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</si>
  <si>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</si>
  <si>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</si>
  <si>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</si>
  <si>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</si>
  <si>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</si>
  <si>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</si>
  <si>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</si>
  <si>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</si>
  <si>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</si>
  <si>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</si>
  <si>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</si>
  <si>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</si>
  <si>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</si>
  <si>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</si>
  <si>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</si>
  <si>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</si>
  <si>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</si>
  <si>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</si>
  <si>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</si>
  <si>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</si>
  <si>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</si>
  <si>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</si>
  <si>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</si>
  <si>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</si>
  <si>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</si>
  <si>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</si>
  <si>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</si>
  <si>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</si>
  <si>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</si>
  <si>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</si>
  <si>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</si>
  <si>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</si>
  <si>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</si>
  <si>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</si>
  <si>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</si>
  <si>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</si>
  <si>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</si>
  <si>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</si>
  <si>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</si>
  <si>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</si>
  <si>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</si>
  <si>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</si>
  <si>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</si>
  <si>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</si>
  <si>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</si>
  <si>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</si>
  <si>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</si>
  <si>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</si>
  <si>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</si>
  <si>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</si>
  <si>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</si>
  <si>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</si>
  <si>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</si>
  <si>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</si>
  <si>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</si>
  <si>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</si>
  <si>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</si>
  <si>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</si>
  <si>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</si>
  <si>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</si>
  <si>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</si>
  <si>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</si>
  <si>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</si>
  <si>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</si>
  <si>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</si>
  <si>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</si>
  <si>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</si>
  <si>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</si>
  <si>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</si>
  <si>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</si>
  <si>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</si>
  <si>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</si>
  <si>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</si>
  <si>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</si>
  <si>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</si>
  <si>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</si>
  <si>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</si>
  <si>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</si>
  <si>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</si>
  <si>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</si>
  <si>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</si>
  <si>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</si>
  <si>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</si>
  <si>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</si>
  <si>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</si>
  <si>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</si>
  <si>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</si>
  <si>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</si>
  <si>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</si>
  <si>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</si>
  <si>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</si>
  <si>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</si>
  <si>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</si>
  <si>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</si>
  <si>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</si>
  <si>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</si>
  <si>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</si>
  <si>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</si>
  <si>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</si>
  <si>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</si>
  <si>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</si>
  <si>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</si>
  <si>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</si>
  <si>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</si>
  <si>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</si>
  <si>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</si>
  <si>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</si>
  <si>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</si>
  <si>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</si>
  <si>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</si>
  <si>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</si>
  <si>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</si>
  <si>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</si>
  <si>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</si>
  <si>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</si>
  <si>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</si>
  <si>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</si>
  <si>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</si>
  <si>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</si>
  <si>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</si>
  <si>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</si>
  <si>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</si>
  <si>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</si>
  <si>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</si>
  <si>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</si>
  <si>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</si>
  <si>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</si>
  <si>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</si>
  <si>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</si>
  <si>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</si>
  <si>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</si>
  <si>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</si>
  <si>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</si>
  <si>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</si>
  <si>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</si>
  <si>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</si>
  <si>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</si>
  <si>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</si>
  <si>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</si>
  <si>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</si>
  <si>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</si>
  <si>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</si>
  <si>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</si>
  <si>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</si>
  <si>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</si>
  <si>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</si>
  <si>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</si>
  <si>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</si>
  <si>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</si>
  <si>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</si>
  <si>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</si>
  <si>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</si>
  <si>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</si>
  <si>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</si>
  <si>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</si>
  <si>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</si>
  <si>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</si>
  <si>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</si>
  <si>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</si>
  <si>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</si>
  <si>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</si>
  <si>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</si>
  <si>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</si>
  <si>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</si>
  <si>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</si>
  <si>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</si>
  <si>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</si>
  <si>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</si>
  <si>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</si>
  <si>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</si>
  <si>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</si>
  <si>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</si>
  <si>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</si>
  <si>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</si>
  <si>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</si>
  <si>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</si>
  <si>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</si>
  <si>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</si>
  <si>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</si>
  <si>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</si>
  <si>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</si>
  <si>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</si>
  <si>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</si>
  <si>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</si>
  <si>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</si>
  <si>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</si>
  <si>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</si>
  <si>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</si>
  <si>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</si>
  <si>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</si>
  <si>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</si>
  <si>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</si>
  <si>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</si>
  <si>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</si>
  <si>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</si>
  <si>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</si>
  <si>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</si>
  <si>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</si>
  <si>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</si>
  <si>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</si>
  <si>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</si>
  <si>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</si>
  <si>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</si>
  <si>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</si>
  <si>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</si>
  <si>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</si>
  <si>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</si>
  <si>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</si>
  <si>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</si>
  <si>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</si>
  <si>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</si>
  <si>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</si>
  <si>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</si>
  <si>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</si>
  <si>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</si>
  <si>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</si>
  <si>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</si>
  <si>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</si>
  <si>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</si>
  <si>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</si>
  <si>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</si>
  <si>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</si>
  <si>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</si>
  <si>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</si>
  <si>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</si>
  <si>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</si>
  <si>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</si>
  <si>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</si>
  <si>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</si>
  <si>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</si>
  <si>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</si>
  <si>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</si>
  <si>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</si>
  <si>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</si>
  <si>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</si>
  <si>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</si>
  <si>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</si>
  <si>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</si>
  <si>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</si>
  <si>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</si>
  <si>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</si>
  <si>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</si>
  <si>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</si>
  <si>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</si>
  <si>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</si>
  <si>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</si>
  <si>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</si>
  <si>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</si>
  <si>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</si>
  <si>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</si>
  <si>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</si>
  <si>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</si>
  <si>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</si>
  <si>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</si>
  <si>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</si>
  <si>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</si>
  <si>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</si>
  <si>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</si>
  <si>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</si>
  <si>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</si>
  <si>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</si>
  <si>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</si>
  <si>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</si>
  <si>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</si>
  <si>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</si>
  <si>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</si>
  <si>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</si>
  <si>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</si>
  <si>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</si>
  <si>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</si>
  <si>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</si>
  <si>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</si>
  <si>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</si>
  <si>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</si>
  <si>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</si>
  <si>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</si>
  <si>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</si>
  <si>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</si>
  <si>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</si>
  <si>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</si>
  <si>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</si>
  <si>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</si>
  <si>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</si>
  <si>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</si>
  <si>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</si>
  <si>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</si>
  <si>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</si>
  <si>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</si>
  <si>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</si>
  <si>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</si>
  <si>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</si>
  <si>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</si>
  <si>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</si>
  <si>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</si>
  <si>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</si>
  <si>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</si>
  <si>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</si>
  <si>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</si>
  <si>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</si>
  <si>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</si>
  <si>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</si>
  <si>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</si>
  <si>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</si>
  <si>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</si>
  <si>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</si>
  <si>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</si>
  <si>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</si>
  <si>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</si>
  <si>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</si>
  <si>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</si>
  <si>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</si>
  <si>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</si>
  <si>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</si>
  <si>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</si>
  <si>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</si>
  <si>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</si>
  <si>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</si>
  <si>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</si>
  <si>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</si>
  <si>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</si>
  <si>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</si>
  <si>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</si>
  <si>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</si>
  <si>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</si>
  <si>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</si>
  <si>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</si>
  <si>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</si>
  <si>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</si>
  <si>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</si>
  <si>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</si>
  <si>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</si>
  <si>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</si>
  <si>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</si>
  <si>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</si>
  <si>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</si>
  <si>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</si>
  <si>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</si>
  <si>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</si>
  <si>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</si>
  <si>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</si>
  <si>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</si>
  <si>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</si>
  <si>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</si>
  <si>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</si>
  <si>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</si>
  <si>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</si>
  <si>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</si>
  <si>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</si>
  <si>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</si>
  <si>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</si>
  <si>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</si>
  <si>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</si>
  <si>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</si>
  <si>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</si>
  <si>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</si>
  <si>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</si>
  <si>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</si>
  <si>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</si>
  <si>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</si>
  <si>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</si>
  <si>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</si>
  <si>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</si>
  <si>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</si>
  <si>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</si>
  <si>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</si>
  <si>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</si>
  <si>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</si>
  <si>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</si>
  <si>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</si>
  <si>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</si>
  <si>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</si>
  <si>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</si>
  <si>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</si>
  <si>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</si>
  <si>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</si>
  <si>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</si>
  <si>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</si>
  <si>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</si>
  <si>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</si>
  <si>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</si>
  <si>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</si>
  <si>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</si>
  <si>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</si>
  <si>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</si>
  <si>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</si>
  <si>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</si>
  <si>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</si>
  <si>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</si>
  <si>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</si>
  <si>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</si>
  <si>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</si>
  <si>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</si>
  <si>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</si>
  <si>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</si>
  <si>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</si>
  <si>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</si>
  <si>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</si>
  <si>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</si>
  <si>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</si>
  <si>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</si>
  <si>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</si>
  <si>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</si>
  <si>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</si>
  <si>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</si>
  <si>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</si>
  <si>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</si>
  <si>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</si>
  <si>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</si>
  <si>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</si>
  <si>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</si>
  <si>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</si>
  <si>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</si>
  <si>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</si>
  <si>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</si>
  <si>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</si>
  <si>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</si>
  <si>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</si>
  <si>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</si>
  <si>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</si>
  <si>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</si>
  <si>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</si>
  <si>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</si>
  <si>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</si>
  <si>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</si>
  <si>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</si>
  <si>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</si>
  <si>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</si>
  <si>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</si>
  <si>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</si>
  <si>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</si>
  <si>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</si>
  <si>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</si>
  <si>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</si>
  <si>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</si>
  <si>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</si>
  <si>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</si>
  <si>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</si>
  <si>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</si>
  <si>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</si>
  <si>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</si>
  <si>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</si>
  <si>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</si>
  <si>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</si>
  <si>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</si>
  <si>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</si>
  <si>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</si>
  <si>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</si>
  <si>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</si>
  <si>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</si>
  <si>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</si>
  <si>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</si>
  <si>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</si>
  <si>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</si>
  <si>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</si>
  <si>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</si>
  <si>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</si>
  <si>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</si>
  <si>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</si>
  <si>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</si>
  <si>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</si>
  <si>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</si>
  <si>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</si>
  <si>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</si>
  <si>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</si>
  <si>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</si>
  <si>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</si>
  <si>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</si>
  <si>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</si>
  <si>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</si>
  <si>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</si>
  <si>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</si>
  <si>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</si>
  <si>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</si>
  <si>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</si>
  <si>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</si>
  <si>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</si>
  <si>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</si>
  <si>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</si>
  <si>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</si>
  <si>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</si>
  <si>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</si>
  <si>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</si>
  <si>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</si>
  <si>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</si>
  <si>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</si>
  <si>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</si>
  <si>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</si>
  <si>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</si>
  <si>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</si>
  <si>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</si>
  <si>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</si>
  <si>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</si>
  <si>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</si>
  <si>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</si>
  <si>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</si>
  <si>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</si>
  <si>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</si>
  <si>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</si>
  <si>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</si>
  <si>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</si>
  <si>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</si>
  <si>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</si>
  <si>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</si>
  <si>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</si>
  <si>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</si>
  <si>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</si>
  <si>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</si>
  <si>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</si>
  <si>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</si>
  <si>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</si>
  <si>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</si>
  <si>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</si>
  <si>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</si>
  <si>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</si>
  <si>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</si>
  <si>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</si>
  <si>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</si>
  <si>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</si>
  <si>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</si>
  <si>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</si>
  <si>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</si>
  <si>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</si>
  <si>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</si>
  <si>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</si>
  <si>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</si>
  <si>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</si>
  <si>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</si>
  <si>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</si>
  <si>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</si>
  <si>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</si>
  <si>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</si>
  <si>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</si>
  <si>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</si>
  <si>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</si>
  <si>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</si>
  <si>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</si>
  <si>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</si>
  <si>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</si>
  <si>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</si>
  <si>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</si>
  <si>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</si>
  <si>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</si>
  <si>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</si>
  <si>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</si>
  <si>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</si>
  <si>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</si>
  <si>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</si>
  <si>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</si>
  <si>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</si>
  <si>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</si>
  <si>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</si>
  <si>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</si>
  <si>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</si>
  <si>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</si>
  <si>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</si>
  <si>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</si>
  <si>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</si>
  <si>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</si>
  <si>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</si>
  <si>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</si>
  <si>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</si>
  <si>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</si>
  <si>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</si>
  <si>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</si>
  <si>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</si>
  <si>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</si>
  <si>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</si>
  <si>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</si>
  <si>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</si>
  <si>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</si>
  <si>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</si>
  <si>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</si>
  <si>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</si>
  <si>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</si>
  <si>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</si>
  <si>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</si>
  <si>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</si>
  <si>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</si>
  <si>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</si>
  <si>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</si>
  <si>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</si>
  <si>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</si>
  <si>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</si>
  <si>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</si>
  <si>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</si>
  <si>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</si>
  <si>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</si>
  <si>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</si>
  <si>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</si>
  <si>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</si>
  <si>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</si>
  <si>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</si>
  <si>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</si>
  <si>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</si>
  <si>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</si>
  <si>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</si>
  <si>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</si>
  <si>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</si>
  <si>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</si>
  <si>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</si>
  <si>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</si>
  <si>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</si>
  <si>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</si>
  <si>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</si>
  <si>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</si>
  <si>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</si>
  <si>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</si>
  <si>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</si>
  <si>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</si>
  <si>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</si>
  <si>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</si>
  <si>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</si>
  <si>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</si>
  <si>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</si>
  <si>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</si>
  <si>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</si>
  <si>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</si>
  <si>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</si>
  <si>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</si>
  <si>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</si>
  <si>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</si>
  <si>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</si>
  <si>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</si>
  <si>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</si>
  <si>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</si>
  <si>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</si>
  <si>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</si>
  <si>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</si>
  <si>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</si>
  <si>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</si>
  <si>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</si>
  <si>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</si>
  <si>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</si>
  <si>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</si>
  <si>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</si>
  <si>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</si>
  <si>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</si>
  <si>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</si>
  <si>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</si>
  <si>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</si>
  <si>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</si>
  <si>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</si>
  <si>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</si>
  <si>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</si>
  <si>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</si>
  <si>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</si>
  <si>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</si>
  <si>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</si>
  <si>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</si>
  <si>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</si>
  <si>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</si>
  <si>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</si>
  <si>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</si>
  <si>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</si>
  <si>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</si>
  <si>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</si>
  <si>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</si>
  <si>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</si>
  <si>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</si>
  <si>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</si>
  <si>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</si>
  <si>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</si>
  <si>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</si>
  <si>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</si>
  <si>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</si>
  <si>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</si>
  <si>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</si>
  <si>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</si>
  <si>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</si>
  <si>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</si>
  <si>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</si>
  <si>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</si>
  <si>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</si>
  <si>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</si>
  <si>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</si>
  <si>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</si>
  <si>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</si>
  <si>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</si>
  <si>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</si>
  <si>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</si>
  <si>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</si>
  <si>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</si>
  <si>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</si>
  <si>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</si>
  <si>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</si>
  <si>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</si>
  <si>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</si>
  <si>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</si>
  <si>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</si>
  <si>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</si>
  <si>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</si>
  <si>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</si>
  <si>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</si>
  <si>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</si>
  <si>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</si>
  <si>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</si>
  <si>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</si>
  <si>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</si>
  <si>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</si>
  <si>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</si>
  <si>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</si>
  <si>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</si>
  <si>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</si>
  <si>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</si>
  <si>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</si>
  <si>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</si>
  <si>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</si>
  <si>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</si>
  <si>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</si>
  <si>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</si>
  <si>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</si>
  <si>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</si>
  <si>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</si>
  <si>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</si>
  <si>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</si>
  <si>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</si>
  <si>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</si>
  <si>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</si>
  <si>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</si>
  <si>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</si>
  <si>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</si>
  <si>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</si>
  <si>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</si>
  <si>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</si>
  <si>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</si>
  <si>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</si>
  <si>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</si>
  <si>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</si>
  <si>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</si>
  <si>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</si>
  <si>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</si>
  <si>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</si>
  <si>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</si>
  <si>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</si>
  <si>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</si>
  <si>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</si>
  <si>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</si>
  <si>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</si>
  <si>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</si>
  <si>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</si>
  <si>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</si>
  <si>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</si>
  <si>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</si>
  <si>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</si>
  <si>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</si>
  <si>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</si>
  <si>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</si>
  <si>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</si>
  <si>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</si>
  <si>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</si>
  <si>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</si>
  <si>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</si>
  <si>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</si>
  <si>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</si>
  <si>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</si>
  <si>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</si>
  <si>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</si>
  <si>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</si>
  <si>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</si>
  <si>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</si>
  <si>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</si>
  <si>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</si>
  <si>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</si>
  <si>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</si>
  <si>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</si>
  <si>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</si>
  <si>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</si>
  <si>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</si>
  <si>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</si>
  <si>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</si>
  <si>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</si>
  <si>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</si>
  <si>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</si>
  <si>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</si>
  <si>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</si>
  <si>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</si>
  <si>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</si>
  <si>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</si>
  <si>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</si>
  <si>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</si>
  <si>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</si>
  <si>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</si>
  <si>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</si>
  <si>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</si>
  <si>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</si>
  <si>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</si>
  <si>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</si>
  <si>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</si>
  <si>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</si>
  <si>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</si>
  <si>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</si>
  <si>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</si>
  <si>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</si>
  <si>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</si>
  <si>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</si>
  <si>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</si>
  <si>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</si>
  <si>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</si>
  <si>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</si>
  <si>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</si>
  <si>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</si>
  <si>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</si>
  <si>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</si>
  <si>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</si>
  <si>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</si>
  <si>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</si>
  <si>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</si>
  <si>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</si>
  <si>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</si>
  <si>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</si>
  <si>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</si>
  <si>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</si>
  <si>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</si>
  <si>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</si>
  <si>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</si>
  <si>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</si>
  <si>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</si>
  <si>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</si>
  <si>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</si>
  <si>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</si>
  <si>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</si>
  <si>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</si>
  <si>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</si>
  <si>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</si>
  <si>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</si>
  <si>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</si>
  <si>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</si>
  <si>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</si>
  <si>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</si>
  <si>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</si>
  <si>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</si>
  <si>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</si>
  <si>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</si>
  <si>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</si>
  <si>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</si>
  <si>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</si>
  <si>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</si>
  <si>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</si>
  <si>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</si>
  <si>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</si>
  <si>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</si>
  <si>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</si>
  <si>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</si>
  <si>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</si>
  <si>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</si>
  <si>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</si>
  <si>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</si>
  <si>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</si>
  <si>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</si>
  <si>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</si>
  <si>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</si>
  <si>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</si>
  <si>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</si>
  <si>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</si>
  <si>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</si>
  <si>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</si>
  <si>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</si>
  <si>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</si>
  <si>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</si>
  <si>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</si>
  <si>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</si>
  <si>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</si>
  <si>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</si>
  <si>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</si>
  <si>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</si>
  <si>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</si>
  <si>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</si>
  <si>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</si>
  <si>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</si>
  <si>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</si>
  <si>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</si>
  <si>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</si>
  <si>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</si>
  <si>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</si>
  <si>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</si>
  <si>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</si>
  <si>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</si>
  <si>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</si>
  <si>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</si>
  <si>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</si>
  <si>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</si>
  <si>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</si>
  <si>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</si>
  <si>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</si>
  <si>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</si>
  <si>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</si>
  <si>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</si>
  <si>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</si>
  <si>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</si>
  <si>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</si>
  <si>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</si>
  <si>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</si>
  <si>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</si>
  <si>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</si>
  <si>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</si>
  <si>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</si>
  <si>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</si>
  <si>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</si>
  <si>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</si>
  <si>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</si>
  <si>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</si>
  <si>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</si>
  <si>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</si>
  <si>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</si>
  <si>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</si>
  <si>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</si>
  <si>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</si>
  <si>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</si>
  <si>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</si>
  <si>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</si>
  <si>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</si>
  <si>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</si>
  <si>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</si>
  <si>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</si>
  <si>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</si>
  <si>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</si>
  <si>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</si>
  <si>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</si>
  <si>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</si>
  <si>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</si>
  <si>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</si>
  <si>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</si>
  <si>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</si>
  <si>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</si>
  <si>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</si>
  <si>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</si>
  <si>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</si>
  <si>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</si>
  <si>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</si>
  <si>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</si>
  <si>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</si>
  <si>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</si>
  <si>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</si>
  <si>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</si>
  <si>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</si>
  <si>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</si>
  <si>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</si>
  <si>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</si>
  <si>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</si>
  <si>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</si>
  <si>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</si>
  <si>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</si>
  <si>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</si>
  <si>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</si>
  <si>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</si>
  <si>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</si>
  <si>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</si>
  <si>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</si>
  <si>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</si>
  <si>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</si>
  <si>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</si>
  <si>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</si>
  <si>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</si>
  <si>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</si>
  <si>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</si>
  <si>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</si>
  <si>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</si>
  <si>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</si>
  <si>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</si>
  <si>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</si>
  <si>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</si>
  <si>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</si>
  <si>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</si>
  <si>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</si>
  <si>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</si>
  <si>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</si>
  <si>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</si>
  <si>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</si>
  <si>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</si>
  <si>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</si>
  <si>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</si>
  <si>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</si>
  <si>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</si>
  <si>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</si>
  <si>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</si>
  <si>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</si>
  <si>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</si>
  <si>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</si>
  <si>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</si>
  <si>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</si>
  <si>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</si>
  <si>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</si>
  <si>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</si>
  <si>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</si>
  <si>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</si>
  <si>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</si>
  <si>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</si>
  <si>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</si>
  <si>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</si>
  <si>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</si>
  <si>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</si>
  <si>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</si>
  <si>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</si>
  <si>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</si>
  <si>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</si>
  <si>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</si>
  <si>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</si>
  <si>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</si>
  <si>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</si>
  <si>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</si>
  <si>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</si>
  <si>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</si>
  <si>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</si>
  <si>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</si>
  <si>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</si>
  <si>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</si>
  <si>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</si>
  <si>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</si>
  <si>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</si>
  <si>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</si>
  <si>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</si>
  <si>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</si>
  <si>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</si>
  <si>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</si>
  <si>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</si>
  <si>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</si>
  <si>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</si>
  <si>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</si>
  <si>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</si>
  <si>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</si>
  <si>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</si>
  <si>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</si>
  <si>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</si>
  <si>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</si>
  <si>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</si>
  <si>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</si>
  <si>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</si>
  <si>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</si>
  <si>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</si>
  <si>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</si>
  <si>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</si>
  <si>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</si>
  <si>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</si>
  <si>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</si>
  <si>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</si>
  <si>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</si>
  <si>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</si>
  <si>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</si>
  <si>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</si>
  <si>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</si>
  <si>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</si>
  <si>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</si>
  <si>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</si>
  <si>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</si>
  <si>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</si>
  <si>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</si>
  <si>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</si>
  <si>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</si>
  <si>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</si>
  <si>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</si>
  <si>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</si>
  <si>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</si>
  <si>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</si>
  <si>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</si>
  <si>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</si>
  <si>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</si>
  <si>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</si>
  <si>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</si>
  <si>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</si>
  <si>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</si>
  <si>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</si>
  <si>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</si>
  <si>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</si>
  <si>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</si>
  <si>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</si>
  <si>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</si>
  <si>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</si>
  <si>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</si>
  <si>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</si>
  <si>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</si>
  <si>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</si>
  <si>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</si>
  <si>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</si>
  <si>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</si>
  <si>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</si>
  <si>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</si>
  <si>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</si>
  <si>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</si>
  <si>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</si>
  <si>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</si>
  <si>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</si>
  <si>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</si>
  <si>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THE ART OF Lisette Oropesa</t>
  </si>
  <si>
    <t>David Bösch</t>
  </si>
  <si>
    <t>Tod in Venedig</t>
  </si>
  <si>
    <t>Les Contes d'Hoffmann</t>
  </si>
  <si>
    <t>Mitridate, re di Ponto</t>
  </si>
  <si>
    <t>Maria Stuarda</t>
  </si>
  <si>
    <t>La Fanciulla del West</t>
  </si>
  <si>
    <t>[Severe Rheumatoid Arthritis](https://clinicaltrials.gov/study/NCT06596772)</t>
  </si>
  <si>
    <t>NCT06596772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</si>
</sst>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4" fontId="25" fillId="3" borderId="36" xfId="0" applyNumberFormat="1" applyFont="1" applyFill="1" applyBorder="1" applyAlignment="1">
      <alignment horizontal="left" vertical="center"/>
    </xf>
    <xf numFmtId="14" fontId="25" fillId="3" borderId="36" xfId="0" applyNumberFormat="1" applyFont="1" applyFill="1" applyBorder="1" applyAlignment="1">
      <alignment vertical="center"/>
    </xf>
    <xf numFmtId="20" fontId="25" fillId="3" borderId="36" xfId="0" applyNumberFormat="1"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20" fontId="25"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20" fontId="25" fillId="22" borderId="36" xfId="0" applyNumberFormat="1" applyFont="1" applyFill="1" applyBorder="1" applyAlignment="1">
      <alignment horizontal="left" vertical="center"/>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1"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utscheoperberlin.de/de_DE/calendar/ein-sommernachtstraum.17752737"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69" t="s">
        <v>1142</v>
      </c>
      <c r="B1" s="270"/>
      <c r="C1" s="270"/>
      <c r="D1" s="270"/>
      <c r="E1" s="270"/>
    </row>
    <row r="2" spans="1:13" x14ac:dyDescent="0.25">
      <c r="A2" s="60"/>
    </row>
    <row r="3" spans="1:13" x14ac:dyDescent="0.25">
      <c r="A3" s="178" t="s">
        <v>1136</v>
      </c>
      <c r="B3" s="271">
        <v>45657</v>
      </c>
      <c r="C3" s="271"/>
      <c r="D3" s="271"/>
      <c r="E3" s="271"/>
    </row>
    <row r="5" spans="1:13" ht="32.25" customHeight="1" x14ac:dyDescent="0.25">
      <c r="A5" s="272" t="s">
        <v>1138</v>
      </c>
      <c r="B5" s="272"/>
      <c r="C5" s="272"/>
      <c r="D5" s="272"/>
      <c r="E5" s="272"/>
    </row>
    <row r="6" spans="1:13" x14ac:dyDescent="0.25">
      <c r="A6" s="273"/>
      <c r="B6" s="273"/>
      <c r="C6" s="273"/>
      <c r="D6" s="273"/>
      <c r="E6" s="273"/>
    </row>
    <row r="7" spans="1:13" x14ac:dyDescent="0.25">
      <c r="A7" s="70" t="s">
        <v>1139</v>
      </c>
      <c r="B7" s="274" t="s">
        <v>1140</v>
      </c>
      <c r="C7" s="274"/>
      <c r="D7" s="274"/>
      <c r="E7" s="274"/>
    </row>
    <row r="8" spans="1:13" x14ac:dyDescent="0.25">
      <c r="A8" s="72">
        <v>2021</v>
      </c>
      <c r="B8" s="268">
        <f>COUNTIF('Study Plan'!B$1:B$1015,"2021")</f>
        <v>37</v>
      </c>
      <c r="C8" s="268"/>
      <c r="D8" s="268"/>
      <c r="E8" s="268"/>
    </row>
    <row r="9" spans="1:13" x14ac:dyDescent="0.25">
      <c r="A9" s="73">
        <v>2022</v>
      </c>
      <c r="B9" s="268">
        <f>COUNTIF('Study Plan'!B$1:B$1015,"2022")</f>
        <v>3</v>
      </c>
      <c r="C9" s="268"/>
      <c r="D9" s="268"/>
      <c r="E9" s="268"/>
    </row>
    <row r="10" spans="1:13" x14ac:dyDescent="0.25">
      <c r="A10" s="73">
        <v>2023</v>
      </c>
      <c r="B10" s="268">
        <f>COUNTIF('Study Plan'!B$1:B$1015,"2023")</f>
        <v>16</v>
      </c>
      <c r="C10" s="268"/>
      <c r="D10" s="268"/>
      <c r="E10" s="268"/>
    </row>
    <row r="11" spans="1:13" x14ac:dyDescent="0.25">
      <c r="A11" s="73">
        <v>2024</v>
      </c>
      <c r="B11" s="268">
        <f>COUNTIF('Study Plan'!B$1:B$1015,"2024")</f>
        <v>44</v>
      </c>
      <c r="C11" s="268"/>
      <c r="D11" s="268"/>
      <c r="E11" s="268"/>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1834</v>
      </c>
      <c r="E13" s="65" t="s">
        <v>1137</v>
      </c>
      <c r="M13" s="64"/>
    </row>
    <row r="14" spans="1:13" x14ac:dyDescent="0.25">
      <c r="A14" s="70" t="s">
        <v>1143</v>
      </c>
      <c r="B14" s="70"/>
      <c r="C14" s="74">
        <f>COUNTA('Study Plan'!A$2:A$1016)</f>
        <v>100</v>
      </c>
      <c r="D14" s="67">
        <v>150</v>
      </c>
      <c r="E14" s="120">
        <f>C14-D14</f>
        <v>-50</v>
      </c>
      <c r="M14" s="64"/>
    </row>
    <row r="15" spans="1:13" x14ac:dyDescent="0.25">
      <c r="A15" s="70" t="s">
        <v>156</v>
      </c>
      <c r="B15" s="70"/>
      <c r="C15" s="74">
        <f>COUNTIF('Study Plan'!D$1:D$1016,"Y")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72" t="s">
        <v>21</v>
      </c>
      <c r="B18" s="272"/>
      <c r="C18" s="272"/>
      <c r="D18" s="272"/>
      <c r="E18" s="272"/>
      <c r="M18" s="64"/>
    </row>
    <row r="19" spans="1:13" x14ac:dyDescent="0.25">
      <c r="A19" s="66"/>
      <c r="B19" s="68"/>
      <c r="C19" s="68"/>
      <c r="D19" s="66"/>
      <c r="E19" s="66"/>
      <c r="M19" s="64"/>
    </row>
    <row r="20" spans="1:13" x14ac:dyDescent="0.25">
      <c r="A20" s="179" t="s">
        <v>21</v>
      </c>
      <c r="B20" s="181" t="s">
        <v>1916</v>
      </c>
      <c r="C20" s="181"/>
      <c r="D20" s="66"/>
      <c r="E20" s="66"/>
      <c r="M20" s="64"/>
    </row>
    <row r="21" spans="1:13" x14ac:dyDescent="0.25">
      <c r="A21" s="129" t="s">
        <v>1777</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1855</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1545</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1915</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1916</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1777</v>
      </c>
      <c r="B44">
        <v>1</v>
      </c>
      <c r="C44"/>
      <c r="D44" s="66"/>
      <c r="E44" s="66"/>
      <c r="M44" s="64"/>
    </row>
    <row r="45" spans="1:13" x14ac:dyDescent="0.25">
      <c r="A45" s="180" t="s">
        <v>60</v>
      </c>
      <c r="B45">
        <v>4</v>
      </c>
      <c r="C45"/>
      <c r="D45" s="66"/>
      <c r="E45" s="66"/>
      <c r="M45" s="64"/>
    </row>
    <row r="46" spans="1:13" x14ac:dyDescent="0.25">
      <c r="A46" s="180" t="s">
        <v>1855</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1777</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1855</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1855</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1545</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1915</v>
      </c>
      <c r="B79">
        <v>100</v>
      </c>
      <c r="C79"/>
      <c r="D79" s="66"/>
      <c r="E79" s="66"/>
      <c r="M79" s="64"/>
    </row>
    <row r="80" spans="1:13" x14ac:dyDescent="0.25">
      <c r="A80" s="66"/>
      <c r="B80" s="68"/>
      <c r="C80" s="68"/>
      <c r="D80" s="66"/>
      <c r="E80" s="66"/>
      <c r="M80" s="64"/>
    </row>
    <row r="81" spans="1:13" ht="32.25" customHeight="1" x14ac:dyDescent="0.25">
      <c r="A81" s="272" t="s">
        <v>1835</v>
      </c>
      <c r="B81" s="272"/>
      <c r="C81" s="272"/>
      <c r="D81" s="272"/>
      <c r="E81" s="272"/>
    </row>
    <row r="82" spans="1:13" x14ac:dyDescent="0.25">
      <c r="A82" s="66"/>
      <c r="B82" s="68"/>
      <c r="C82" s="68"/>
      <c r="D82" s="66"/>
      <c r="E82" s="66"/>
      <c r="M82" s="64"/>
    </row>
    <row r="83" spans="1:13" x14ac:dyDescent="0.25">
      <c r="A83" s="70" t="s">
        <v>1147</v>
      </c>
      <c r="B83" s="70"/>
      <c r="C83" s="65" t="s">
        <v>1145</v>
      </c>
      <c r="D83" s="65" t="s">
        <v>1834</v>
      </c>
      <c r="E83" s="65" t="s">
        <v>1137</v>
      </c>
      <c r="M83" s="64"/>
    </row>
    <row r="84" spans="1:13" x14ac:dyDescent="0.25">
      <c r="A84" s="73" t="s">
        <v>1543</v>
      </c>
      <c r="B84" s="71"/>
      <c r="C84" s="74">
        <f>COUNTIF('Reading Plan'!B$2:B$1094, "*Y*")</f>
        <v>0</v>
      </c>
      <c r="D84" s="67">
        <v>200</v>
      </c>
      <c r="E84" s="120">
        <f>B84-D84</f>
        <v>-200</v>
      </c>
      <c r="M84" s="64"/>
    </row>
    <row r="85" spans="1:13" x14ac:dyDescent="0.25">
      <c r="A85" s="73" t="s">
        <v>1117</v>
      </c>
      <c r="B85" s="71"/>
      <c r="C85" s="74">
        <f>COUNTIF('Reading Plan'!B$2:B$1094, "N")</f>
        <v>0</v>
      </c>
      <c r="D85" s="67"/>
      <c r="E85" s="120"/>
      <c r="M85" s="64"/>
    </row>
    <row r="86" spans="1:13" x14ac:dyDescent="0.25">
      <c r="A86" s="73" t="s">
        <v>390</v>
      </c>
      <c r="B86" s="71"/>
      <c r="C86" s="74">
        <f>COUNTIF('Reading Plan'!B$2:B$1094, "*Ongoing*")</f>
        <v>0</v>
      </c>
      <c r="D86" s="67"/>
      <c r="E86" s="120"/>
      <c r="M86" s="64"/>
    </row>
    <row r="87" spans="1:13" x14ac:dyDescent="0.25">
      <c r="A87" s="73"/>
      <c r="B87" s="71"/>
      <c r="C87" s="71"/>
      <c r="D87" s="71"/>
      <c r="E87" s="71"/>
      <c r="M87" s="64"/>
    </row>
    <row r="89" spans="1:13" x14ac:dyDescent="0.25">
      <c r="A89" s="275" t="s">
        <v>1148</v>
      </c>
      <c r="B89" s="275"/>
      <c r="C89" s="275"/>
      <c r="D89" s="275"/>
      <c r="E89" s="275"/>
    </row>
    <row r="90" spans="1:13" x14ac:dyDescent="0.25">
      <c r="A90" s="275"/>
      <c r="B90" s="275"/>
      <c r="C90" s="275"/>
      <c r="D90" s="275"/>
      <c r="E90" s="275"/>
    </row>
  </sheetData>
  <mergeCells count="12">
    <mergeCell ref="A89:E90"/>
    <mergeCell ref="B9:E9"/>
    <mergeCell ref="B10:E10"/>
    <mergeCell ref="A81:E81"/>
    <mergeCell ref="A18:E18"/>
    <mergeCell ref="B8:E8"/>
    <mergeCell ref="B11:E11"/>
    <mergeCell ref="A1:E1"/>
    <mergeCell ref="B3:E3"/>
    <mergeCell ref="A5:E5"/>
    <mergeCell ref="A6:E6"/>
    <mergeCell ref="B7:E7"/>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sheetPr filterMode="1"/>
  <dimension ref="A1:S101"/>
  <sheetViews>
    <sheetView tabSelected="1" zoomScale="115" zoomScaleNormal="115" workbookViewId="0">
      <pane ySplit="1" topLeftCell="A43" activePane="bottomLeft" state="frozen"/>
      <selection pane="bottomLeft" activeCell="K105" sqref="K105"/>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1763</v>
      </c>
      <c r="F1" s="176" t="s">
        <v>1770</v>
      </c>
      <c r="G1" s="176" t="s">
        <v>1771</v>
      </c>
      <c r="H1" s="176" t="s">
        <v>1824</v>
      </c>
      <c r="I1" s="176" t="s">
        <v>1773</v>
      </c>
      <c r="J1" s="176" t="s">
        <v>1783</v>
      </c>
      <c r="K1" s="176" t="s">
        <v>1825</v>
      </c>
      <c r="L1" s="177" t="s">
        <v>183</v>
      </c>
      <c r="M1" s="177" t="s">
        <v>66</v>
      </c>
      <c r="N1" s="177" t="s">
        <v>191</v>
      </c>
      <c r="O1" s="177" t="s">
        <v>0</v>
      </c>
      <c r="P1" s="177" t="s">
        <v>22</v>
      </c>
      <c r="Q1" s="177" t="s">
        <v>1472</v>
      </c>
      <c r="R1" s="177" t="s">
        <v>1471</v>
      </c>
      <c r="S1" s="177" t="s">
        <v>1</v>
      </c>
    </row>
    <row r="2" spans="1:19" s="77" customFormat="1" ht="30.75" hidden="1"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1884</v>
      </c>
      <c r="M2" s="75" t="s">
        <v>147</v>
      </c>
      <c r="N2" s="76" t="s">
        <v>362</v>
      </c>
      <c r="O2" s="75" t="s">
        <v>9</v>
      </c>
      <c r="P2" s="76" t="s">
        <v>162</v>
      </c>
      <c r="Q2" s="75"/>
      <c r="R2" s="75" t="s">
        <v>361</v>
      </c>
      <c r="S2" s="75" t="s">
        <v>24</v>
      </c>
    </row>
    <row r="3" spans="1:19" s="77" customFormat="1" hidden="1" x14ac:dyDescent="0.2">
      <c r="A3" s="75" t="s">
        <v>60</v>
      </c>
      <c r="B3" s="75">
        <v>2021</v>
      </c>
      <c r="C3" s="131" t="s">
        <v>184</v>
      </c>
      <c r="D3" s="131"/>
      <c r="E3" s="131" t="s">
        <v>157</v>
      </c>
      <c r="F3" s="131" t="s">
        <v>157</v>
      </c>
      <c r="G3" s="131" t="s">
        <v>157</v>
      </c>
      <c r="H3" s="131" t="s">
        <v>1135</v>
      </c>
      <c r="I3" s="131" t="s">
        <v>157</v>
      </c>
      <c r="J3" s="131" t="s">
        <v>1135</v>
      </c>
      <c r="K3" s="131" t="s">
        <v>1135</v>
      </c>
      <c r="L3" s="75" t="s">
        <v>1885</v>
      </c>
      <c r="M3" s="75" t="s">
        <v>100</v>
      </c>
      <c r="N3" s="76" t="s">
        <v>363</v>
      </c>
      <c r="O3" s="75" t="s">
        <v>11</v>
      </c>
      <c r="P3" s="76" t="s">
        <v>163</v>
      </c>
      <c r="Q3" s="75" t="s">
        <v>127</v>
      </c>
      <c r="R3" s="75"/>
      <c r="S3" s="75" t="s">
        <v>62</v>
      </c>
    </row>
    <row r="4" spans="1:19" s="77" customFormat="1" ht="25.5" hidden="1" x14ac:dyDescent="0.2">
      <c r="A4" s="75" t="s">
        <v>60</v>
      </c>
      <c r="B4" s="75">
        <v>2021</v>
      </c>
      <c r="C4" s="131" t="s">
        <v>184</v>
      </c>
      <c r="D4" s="131"/>
      <c r="E4" s="131" t="s">
        <v>157</v>
      </c>
      <c r="F4" s="131" t="s">
        <v>1135</v>
      </c>
      <c r="G4" s="131" t="s">
        <v>1135</v>
      </c>
      <c r="H4" s="131" t="s">
        <v>157</v>
      </c>
      <c r="I4" s="131" t="s">
        <v>157</v>
      </c>
      <c r="J4" s="131" t="s">
        <v>1135</v>
      </c>
      <c r="K4" s="131" t="s">
        <v>1135</v>
      </c>
      <c r="L4" s="75" t="s">
        <v>1886</v>
      </c>
      <c r="M4" s="75" t="s">
        <v>98</v>
      </c>
      <c r="N4" s="76" t="s">
        <v>364</v>
      </c>
      <c r="O4" s="75" t="s">
        <v>23</v>
      </c>
      <c r="P4" s="76" t="s">
        <v>164</v>
      </c>
      <c r="Q4" s="75" t="s">
        <v>128</v>
      </c>
      <c r="R4" s="75"/>
      <c r="S4" s="75" t="s">
        <v>24</v>
      </c>
    </row>
    <row r="5" spans="1:19" s="77" customFormat="1" hidden="1" x14ac:dyDescent="0.2">
      <c r="A5" s="75" t="s">
        <v>60</v>
      </c>
      <c r="B5" s="75">
        <v>2021</v>
      </c>
      <c r="C5" s="131" t="s">
        <v>184</v>
      </c>
      <c r="D5" s="131"/>
      <c r="E5" s="131" t="s">
        <v>157</v>
      </c>
      <c r="F5" s="131" t="s">
        <v>1135</v>
      </c>
      <c r="G5" s="131" t="s">
        <v>1135</v>
      </c>
      <c r="H5" s="131" t="s">
        <v>157</v>
      </c>
      <c r="I5" s="131" t="s">
        <v>157</v>
      </c>
      <c r="J5" s="131" t="s">
        <v>1135</v>
      </c>
      <c r="K5" s="131" t="s">
        <v>1135</v>
      </c>
      <c r="L5" s="75" t="s">
        <v>1887</v>
      </c>
      <c r="M5" s="75" t="s">
        <v>99</v>
      </c>
      <c r="N5" s="76" t="s">
        <v>364</v>
      </c>
      <c r="O5" s="75" t="s">
        <v>23</v>
      </c>
      <c r="P5" s="76" t="s">
        <v>165</v>
      </c>
      <c r="Q5" s="75" t="s">
        <v>129</v>
      </c>
      <c r="R5" s="75"/>
      <c r="S5" s="75" t="s">
        <v>63</v>
      </c>
    </row>
    <row r="6" spans="1:19" s="77" customFormat="1" hidden="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hidden="1" x14ac:dyDescent="0.2">
      <c r="A7" s="143" t="s">
        <v>60</v>
      </c>
      <c r="B7" s="143">
        <v>2024</v>
      </c>
      <c r="C7" s="144" t="s">
        <v>70</v>
      </c>
      <c r="D7" s="144"/>
      <c r="E7" s="144" t="s">
        <v>157</v>
      </c>
      <c r="F7" s="144" t="s">
        <v>157</v>
      </c>
      <c r="G7" s="144" t="s">
        <v>157</v>
      </c>
      <c r="H7" s="144" t="s">
        <v>1135</v>
      </c>
      <c r="I7" s="144" t="s">
        <v>157</v>
      </c>
      <c r="J7" s="144" t="s">
        <v>157</v>
      </c>
      <c r="K7" s="144"/>
      <c r="L7" s="143" t="s">
        <v>1772</v>
      </c>
      <c r="M7" s="143" t="s">
        <v>351</v>
      </c>
      <c r="N7" s="145" t="s">
        <v>350</v>
      </c>
      <c r="O7" s="143" t="s">
        <v>11</v>
      </c>
      <c r="P7" s="145" t="s">
        <v>352</v>
      </c>
      <c r="Q7" s="143" t="s">
        <v>353</v>
      </c>
      <c r="R7" s="143"/>
      <c r="S7" s="143" t="s">
        <v>10</v>
      </c>
    </row>
    <row r="8" spans="1:19" s="77" customFormat="1" hidden="1" x14ac:dyDescent="0.2">
      <c r="A8" s="143" t="s">
        <v>60</v>
      </c>
      <c r="B8" s="143">
        <v>2024</v>
      </c>
      <c r="C8" s="144" t="s">
        <v>70</v>
      </c>
      <c r="D8" s="144" t="s">
        <v>157</v>
      </c>
      <c r="E8" s="144" t="s">
        <v>157</v>
      </c>
      <c r="F8" s="144" t="s">
        <v>157</v>
      </c>
      <c r="G8" s="144" t="s">
        <v>157</v>
      </c>
      <c r="H8" s="144" t="s">
        <v>157</v>
      </c>
      <c r="I8" s="144" t="s">
        <v>157</v>
      </c>
      <c r="J8" s="144" t="s">
        <v>157</v>
      </c>
      <c r="K8" s="144"/>
      <c r="L8" s="143" t="s">
        <v>1738</v>
      </c>
      <c r="M8" s="143" t="s">
        <v>349</v>
      </c>
      <c r="N8" s="145" t="s">
        <v>350</v>
      </c>
      <c r="O8" s="143" t="s">
        <v>11</v>
      </c>
      <c r="P8" s="145" t="s">
        <v>354</v>
      </c>
      <c r="Q8" s="143" t="s">
        <v>159</v>
      </c>
      <c r="R8" s="143"/>
      <c r="S8" s="143" t="s">
        <v>10</v>
      </c>
    </row>
    <row r="9" spans="1:19" s="77" customFormat="1" hidden="1" x14ac:dyDescent="0.2">
      <c r="A9" s="143" t="s">
        <v>60</v>
      </c>
      <c r="B9" s="143">
        <v>2024</v>
      </c>
      <c r="C9" s="144" t="s">
        <v>70</v>
      </c>
      <c r="D9" s="144"/>
      <c r="E9" s="144" t="s">
        <v>157</v>
      </c>
      <c r="F9" s="144" t="s">
        <v>1135</v>
      </c>
      <c r="G9" s="144" t="s">
        <v>1135</v>
      </c>
      <c r="H9" s="144" t="s">
        <v>1135</v>
      </c>
      <c r="I9" s="144" t="s">
        <v>1135</v>
      </c>
      <c r="J9" s="144" t="s">
        <v>1135</v>
      </c>
      <c r="K9" s="144"/>
      <c r="L9" s="143" t="s">
        <v>1739</v>
      </c>
      <c r="M9" s="143" t="s">
        <v>1737</v>
      </c>
      <c r="N9" s="145" t="s">
        <v>350</v>
      </c>
      <c r="O9" s="143" t="s">
        <v>74</v>
      </c>
      <c r="P9" s="145" t="s">
        <v>1740</v>
      </c>
      <c r="Q9" s="143"/>
      <c r="R9" s="143"/>
      <c r="S9" s="143" t="s">
        <v>1741</v>
      </c>
    </row>
    <row r="10" spans="1:19" s="77" customFormat="1" hidden="1" x14ac:dyDescent="0.2">
      <c r="A10" s="143" t="s">
        <v>60</v>
      </c>
      <c r="B10" s="143">
        <v>2023</v>
      </c>
      <c r="C10" s="144" t="s">
        <v>70</v>
      </c>
      <c r="D10" s="144" t="s">
        <v>157</v>
      </c>
      <c r="E10" s="144" t="s">
        <v>157</v>
      </c>
      <c r="F10" s="144" t="s">
        <v>1135</v>
      </c>
      <c r="G10" s="144" t="s">
        <v>1135</v>
      </c>
      <c r="H10" s="144" t="s">
        <v>1135</v>
      </c>
      <c r="I10" s="144" t="s">
        <v>157</v>
      </c>
      <c r="J10" s="144" t="s">
        <v>1135</v>
      </c>
      <c r="K10" s="144"/>
      <c r="L10" s="143" t="s">
        <v>1800</v>
      </c>
      <c r="M10" s="143" t="s">
        <v>200</v>
      </c>
      <c r="N10" s="145" t="s">
        <v>201</v>
      </c>
      <c r="O10" s="143" t="s">
        <v>51</v>
      </c>
      <c r="P10" s="145" t="s">
        <v>61</v>
      </c>
      <c r="Q10" s="143"/>
      <c r="R10" s="143"/>
      <c r="S10" s="143" t="s">
        <v>10</v>
      </c>
    </row>
    <row r="11" spans="1:19" s="77" customFormat="1" hidden="1" x14ac:dyDescent="0.2">
      <c r="A11" s="143" t="s">
        <v>60</v>
      </c>
      <c r="B11" s="143">
        <v>2024</v>
      </c>
      <c r="C11" s="144" t="s">
        <v>70</v>
      </c>
      <c r="D11" s="144"/>
      <c r="E11" s="144" t="s">
        <v>1135</v>
      </c>
      <c r="F11" s="144" t="s">
        <v>157</v>
      </c>
      <c r="G11" s="144" t="s">
        <v>157</v>
      </c>
      <c r="H11" s="144" t="s">
        <v>1135</v>
      </c>
      <c r="I11" s="144" t="s">
        <v>157</v>
      </c>
      <c r="J11" s="144" t="s">
        <v>1135</v>
      </c>
      <c r="K11" s="144"/>
      <c r="L11" s="143" t="s">
        <v>1799</v>
      </c>
      <c r="M11" s="143" t="s">
        <v>403</v>
      </c>
      <c r="N11" s="145" t="s">
        <v>1850</v>
      </c>
      <c r="O11" s="143" t="s">
        <v>11</v>
      </c>
      <c r="P11" s="145" t="s">
        <v>1801</v>
      </c>
      <c r="Q11" s="143" t="s">
        <v>1802</v>
      </c>
      <c r="R11" s="143" t="s">
        <v>1803</v>
      </c>
      <c r="S11" s="143" t="s">
        <v>10</v>
      </c>
    </row>
    <row r="12" spans="1:19" s="77" customFormat="1" hidden="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1861</v>
      </c>
      <c r="M12" s="143" t="s">
        <v>1862</v>
      </c>
      <c r="N12" s="145" t="s">
        <v>1864</v>
      </c>
      <c r="O12" s="75" t="s">
        <v>3</v>
      </c>
      <c r="P12" s="145" t="s">
        <v>1863</v>
      </c>
      <c r="Q12" s="143"/>
      <c r="R12" s="143"/>
      <c r="S12" s="143"/>
    </row>
    <row r="13" spans="1:19" hidden="1" x14ac:dyDescent="0.2">
      <c r="A13" s="78" t="s">
        <v>53</v>
      </c>
      <c r="B13" s="78">
        <v>2023</v>
      </c>
      <c r="C13" s="132" t="s">
        <v>79</v>
      </c>
      <c r="D13" s="132"/>
      <c r="E13" s="132" t="s">
        <v>1135</v>
      </c>
      <c r="F13" s="132"/>
      <c r="G13" s="132"/>
      <c r="H13" s="132"/>
      <c r="I13" s="132"/>
      <c r="J13" s="132"/>
      <c r="K13" s="132"/>
      <c r="L13" s="78" t="s">
        <v>346</v>
      </c>
      <c r="M13" s="78" t="s">
        <v>1829</v>
      </c>
      <c r="N13" s="78" t="s">
        <v>366</v>
      </c>
      <c r="O13" s="78" t="s">
        <v>11</v>
      </c>
      <c r="P13" s="78" t="s">
        <v>166</v>
      </c>
      <c r="Q13" s="78" t="s">
        <v>124</v>
      </c>
      <c r="R13" s="78"/>
      <c r="S13" s="78" t="s">
        <v>10</v>
      </c>
    </row>
    <row r="14" spans="1:19" hidden="1"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hidden="1" x14ac:dyDescent="0.2">
      <c r="A15" s="78" t="s">
        <v>53</v>
      </c>
      <c r="B15" s="78">
        <v>2024</v>
      </c>
      <c r="C15" s="132" t="s">
        <v>79</v>
      </c>
      <c r="D15" s="132" t="s">
        <v>157</v>
      </c>
      <c r="E15" s="132" t="s">
        <v>1135</v>
      </c>
      <c r="F15" s="132"/>
      <c r="G15" s="132"/>
      <c r="H15" s="132"/>
      <c r="I15" s="132"/>
      <c r="J15" s="132"/>
      <c r="K15" s="132"/>
      <c r="L15" s="78" t="s">
        <v>344</v>
      </c>
      <c r="M15" s="78" t="s">
        <v>1780</v>
      </c>
      <c r="N15" s="78" t="s">
        <v>368</v>
      </c>
      <c r="O15" s="78" t="s">
        <v>11</v>
      </c>
      <c r="P15" s="78" t="s">
        <v>1782</v>
      </c>
      <c r="Q15" s="78" t="s">
        <v>1781</v>
      </c>
      <c r="R15" s="78"/>
      <c r="S15" s="78" t="s">
        <v>10</v>
      </c>
    </row>
    <row r="16" spans="1:19" hidden="1"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hidden="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hidden="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1555</v>
      </c>
      <c r="Q18" s="146" t="s">
        <v>160</v>
      </c>
      <c r="R18" s="146"/>
      <c r="S18" s="146" t="s">
        <v>10</v>
      </c>
    </row>
    <row r="19" spans="1:19" s="77" customFormat="1" hidden="1" x14ac:dyDescent="0.2">
      <c r="A19" s="146" t="s">
        <v>53</v>
      </c>
      <c r="B19" s="146">
        <v>2024</v>
      </c>
      <c r="C19" s="147" t="s">
        <v>70</v>
      </c>
      <c r="D19" s="147"/>
      <c r="E19" s="147" t="s">
        <v>1135</v>
      </c>
      <c r="F19" s="147" t="s">
        <v>157</v>
      </c>
      <c r="G19" s="147" t="s">
        <v>157</v>
      </c>
      <c r="H19" s="147" t="s">
        <v>1135</v>
      </c>
      <c r="I19" s="147" t="s">
        <v>157</v>
      </c>
      <c r="J19" s="147" t="s">
        <v>1135</v>
      </c>
      <c r="K19" s="147"/>
      <c r="L19" s="146" t="s">
        <v>1526</v>
      </c>
      <c r="M19" s="146" t="s">
        <v>1527</v>
      </c>
      <c r="N19" s="146" t="s">
        <v>228</v>
      </c>
      <c r="O19" s="146" t="s">
        <v>11</v>
      </c>
      <c r="P19" s="146" t="s">
        <v>1556</v>
      </c>
      <c r="Q19" s="146" t="s">
        <v>1528</v>
      </c>
      <c r="R19" s="146" t="s">
        <v>1529</v>
      </c>
      <c r="S19" s="146" t="s">
        <v>1530</v>
      </c>
    </row>
    <row r="20" spans="1:19" s="77" customFormat="1" hidden="1" x14ac:dyDescent="0.2">
      <c r="A20" s="146" t="s">
        <v>53</v>
      </c>
      <c r="B20" s="146">
        <v>2024</v>
      </c>
      <c r="C20" s="147" t="s">
        <v>70</v>
      </c>
      <c r="D20" s="147"/>
      <c r="E20" s="147" t="s">
        <v>157</v>
      </c>
      <c r="F20" s="147" t="s">
        <v>157</v>
      </c>
      <c r="G20" s="147" t="s">
        <v>157</v>
      </c>
      <c r="H20" s="147" t="s">
        <v>157</v>
      </c>
      <c r="I20" s="147" t="s">
        <v>157</v>
      </c>
      <c r="J20" s="147" t="s">
        <v>157</v>
      </c>
      <c r="K20" s="147" t="s">
        <v>157</v>
      </c>
      <c r="L20" s="146" t="s">
        <v>1553</v>
      </c>
      <c r="M20" s="146" t="s">
        <v>1554</v>
      </c>
      <c r="N20" s="146" t="s">
        <v>446</v>
      </c>
      <c r="O20" s="146" t="s">
        <v>11</v>
      </c>
      <c r="P20" s="146" t="s">
        <v>1557</v>
      </c>
      <c r="Q20" s="146" t="s">
        <v>1558</v>
      </c>
      <c r="R20" s="146" t="s">
        <v>1559</v>
      </c>
      <c r="S20" s="146" t="s">
        <v>1560</v>
      </c>
    </row>
    <row r="21" spans="1:19" s="77" customFormat="1" hidden="1" x14ac:dyDescent="0.2">
      <c r="A21" s="146" t="s">
        <v>53</v>
      </c>
      <c r="B21" s="146">
        <v>2024</v>
      </c>
      <c r="C21" s="147" t="s">
        <v>70</v>
      </c>
      <c r="D21" s="147"/>
      <c r="E21" s="147" t="s">
        <v>157</v>
      </c>
      <c r="F21" s="147" t="s">
        <v>157</v>
      </c>
      <c r="G21" s="147" t="s">
        <v>157</v>
      </c>
      <c r="H21" s="147" t="s">
        <v>157</v>
      </c>
      <c r="I21" s="147" t="s">
        <v>157</v>
      </c>
      <c r="J21" s="147" t="s">
        <v>157</v>
      </c>
      <c r="K21" s="147" t="s">
        <v>157</v>
      </c>
      <c r="L21" s="146" t="s">
        <v>1816</v>
      </c>
      <c r="M21" s="146" t="s">
        <v>480</v>
      </c>
      <c r="N21" s="146" t="s">
        <v>410</v>
      </c>
      <c r="O21" s="146" t="s">
        <v>9</v>
      </c>
      <c r="P21" s="146" t="s">
        <v>1817</v>
      </c>
      <c r="Q21" s="146" t="s">
        <v>1818</v>
      </c>
      <c r="R21" s="146" t="s">
        <v>1819</v>
      </c>
      <c r="S21" s="146" t="s">
        <v>1820</v>
      </c>
    </row>
    <row r="22" spans="1:19" s="77" customFormat="1" hidden="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1888</v>
      </c>
      <c r="M22" s="80" t="s">
        <v>82</v>
      </c>
      <c r="N22" s="81" t="s">
        <v>372</v>
      </c>
      <c r="O22" s="80" t="s">
        <v>3</v>
      </c>
      <c r="P22" s="81" t="s">
        <v>168</v>
      </c>
      <c r="Q22" s="80" t="s">
        <v>102</v>
      </c>
      <c r="R22" s="80"/>
      <c r="S22" s="80" t="s">
        <v>5</v>
      </c>
    </row>
    <row r="23" spans="1:19" s="77" customFormat="1" ht="25.5" hidden="1"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1889</v>
      </c>
      <c r="M23" s="80" t="s">
        <v>86</v>
      </c>
      <c r="N23" s="81" t="s">
        <v>373</v>
      </c>
      <c r="O23" s="80" t="s">
        <v>9</v>
      </c>
      <c r="P23" s="81" t="s">
        <v>169</v>
      </c>
      <c r="Q23" s="80" t="s">
        <v>105</v>
      </c>
      <c r="R23" s="80"/>
      <c r="S23" s="80" t="s">
        <v>4</v>
      </c>
    </row>
    <row r="24" spans="1:19" s="77" customFormat="1" hidden="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hidden="1"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hidden="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hidden="1"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1815</v>
      </c>
      <c r="P27" s="153" t="s">
        <v>171</v>
      </c>
      <c r="Q27" s="151" t="s">
        <v>125</v>
      </c>
      <c r="R27" s="151" t="s">
        <v>1470</v>
      </c>
      <c r="S27" s="151" t="s">
        <v>52</v>
      </c>
    </row>
    <row r="28" spans="1:19" s="77" customFormat="1" hidden="1" x14ac:dyDescent="0.2">
      <c r="A28" s="151" t="s">
        <v>54</v>
      </c>
      <c r="B28" s="151">
        <v>2024</v>
      </c>
      <c r="C28" s="152" t="s">
        <v>70</v>
      </c>
      <c r="D28" s="152"/>
      <c r="E28" s="152" t="s">
        <v>157</v>
      </c>
      <c r="F28" s="152" t="s">
        <v>157</v>
      </c>
      <c r="G28" s="152" t="s">
        <v>157</v>
      </c>
      <c r="H28" s="152" t="s">
        <v>1135</v>
      </c>
      <c r="I28" s="152" t="s">
        <v>157</v>
      </c>
      <c r="J28" s="152" t="s">
        <v>1135</v>
      </c>
      <c r="K28" s="152" t="s">
        <v>157</v>
      </c>
      <c r="L28" s="151" t="s">
        <v>1823</v>
      </c>
      <c r="M28" s="151" t="s">
        <v>198</v>
      </c>
      <c r="N28" s="153" t="s">
        <v>199</v>
      </c>
      <c r="O28" s="151" t="s">
        <v>74</v>
      </c>
      <c r="P28" s="153" t="s">
        <v>203</v>
      </c>
      <c r="Q28" s="151" t="s">
        <v>202</v>
      </c>
      <c r="R28" s="151"/>
      <c r="S28" s="151" t="s">
        <v>10</v>
      </c>
    </row>
    <row r="29" spans="1:19" hidden="1"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hidden="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hidden="1" x14ac:dyDescent="0.2">
      <c r="A31" s="82" t="s">
        <v>47</v>
      </c>
      <c r="B31" s="82">
        <v>2021</v>
      </c>
      <c r="C31" s="134" t="s">
        <v>184</v>
      </c>
      <c r="D31" s="134"/>
      <c r="E31" s="134" t="s">
        <v>1135</v>
      </c>
      <c r="F31" s="134" t="s">
        <v>1135</v>
      </c>
      <c r="G31" s="134" t="s">
        <v>1135</v>
      </c>
      <c r="H31" s="134" t="s">
        <v>1135</v>
      </c>
      <c r="I31" s="134" t="s">
        <v>157</v>
      </c>
      <c r="J31" s="134" t="s">
        <v>1135</v>
      </c>
      <c r="K31" s="134" t="s">
        <v>1135</v>
      </c>
      <c r="L31" s="82" t="s">
        <v>1890</v>
      </c>
      <c r="M31" s="82" t="s">
        <v>96</v>
      </c>
      <c r="N31" s="83" t="s">
        <v>378</v>
      </c>
      <c r="O31" s="82" t="s">
        <v>9</v>
      </c>
      <c r="P31" s="83" t="s">
        <v>40</v>
      </c>
      <c r="Q31" s="82"/>
      <c r="R31" s="82" t="s">
        <v>376</v>
      </c>
      <c r="S31" s="82" t="s">
        <v>10</v>
      </c>
    </row>
    <row r="32" spans="1:19" s="77" customFormat="1" ht="25.5" hidden="1"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hidden="1"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hidden="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hidden="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hidden="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1927</v>
      </c>
      <c r="Q36" s="154" t="s">
        <v>1928</v>
      </c>
      <c r="R36" s="154"/>
      <c r="S36" s="154" t="s">
        <v>10</v>
      </c>
    </row>
    <row r="37" spans="1:19" s="77" customFormat="1" hidden="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1764</v>
      </c>
      <c r="M37" s="154" t="s">
        <v>1765</v>
      </c>
      <c r="N37" s="156" t="s">
        <v>1766</v>
      </c>
      <c r="O37" s="154" t="s">
        <v>45</v>
      </c>
      <c r="P37" s="156" t="s">
        <v>1767</v>
      </c>
      <c r="Q37" s="154" t="s">
        <v>1768</v>
      </c>
      <c r="R37" s="154"/>
      <c r="S37" s="154" t="s">
        <v>1769</v>
      </c>
    </row>
    <row r="38" spans="1:19" s="77" customFormat="1" hidden="1" x14ac:dyDescent="0.2">
      <c r="A38" s="78" t="s">
        <v>46</v>
      </c>
      <c r="B38" s="78">
        <v>2021</v>
      </c>
      <c r="C38" s="132" t="s">
        <v>184</v>
      </c>
      <c r="D38" s="132"/>
      <c r="E38" s="132" t="s">
        <v>157</v>
      </c>
      <c r="F38" s="132" t="s">
        <v>1135</v>
      </c>
      <c r="G38" s="132" t="s">
        <v>1135</v>
      </c>
      <c r="H38" s="132" t="s">
        <v>157</v>
      </c>
      <c r="I38" s="132" t="s">
        <v>157</v>
      </c>
      <c r="J38" s="132" t="s">
        <v>1135</v>
      </c>
      <c r="K38" s="132" t="s">
        <v>1135</v>
      </c>
      <c r="L38" s="78" t="s">
        <v>1911</v>
      </c>
      <c r="M38" s="78" t="s">
        <v>134</v>
      </c>
      <c r="N38" s="79" t="s">
        <v>380</v>
      </c>
      <c r="O38" s="78" t="s">
        <v>45</v>
      </c>
      <c r="P38" s="79" t="s">
        <v>43</v>
      </c>
      <c r="Q38" s="78"/>
      <c r="R38" s="78"/>
      <c r="S38" s="78" t="s">
        <v>10</v>
      </c>
    </row>
    <row r="39" spans="1:19" s="77" customFormat="1" hidden="1" x14ac:dyDescent="0.2">
      <c r="A39" s="78" t="s">
        <v>46</v>
      </c>
      <c r="B39" s="78">
        <v>2021</v>
      </c>
      <c r="C39" s="132" t="s">
        <v>184</v>
      </c>
      <c r="D39" s="132"/>
      <c r="E39" s="132" t="s">
        <v>157</v>
      </c>
      <c r="F39" s="132" t="s">
        <v>157</v>
      </c>
      <c r="G39" s="132" t="s">
        <v>157</v>
      </c>
      <c r="H39" s="132" t="s">
        <v>157</v>
      </c>
      <c r="I39" s="132" t="s">
        <v>157</v>
      </c>
      <c r="J39" s="132" t="s">
        <v>1135</v>
      </c>
      <c r="K39" s="132" t="s">
        <v>1135</v>
      </c>
      <c r="L39" s="78" t="s">
        <v>1912</v>
      </c>
      <c r="M39" s="78" t="s">
        <v>132</v>
      </c>
      <c r="N39" s="79" t="s">
        <v>381</v>
      </c>
      <c r="O39" s="78" t="s">
        <v>9</v>
      </c>
      <c r="P39" s="79" t="s">
        <v>41</v>
      </c>
      <c r="Q39" s="78" t="s">
        <v>119</v>
      </c>
      <c r="R39" s="78"/>
      <c r="S39" s="78" t="s">
        <v>44</v>
      </c>
    </row>
    <row r="40" spans="1:19" s="77" customFormat="1" hidden="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1913</v>
      </c>
      <c r="M40" s="78" t="s">
        <v>133</v>
      </c>
      <c r="N40" s="79" t="s">
        <v>382</v>
      </c>
      <c r="O40" s="78" t="s">
        <v>23</v>
      </c>
      <c r="P40" s="79" t="s">
        <v>42</v>
      </c>
      <c r="Q40" s="78"/>
      <c r="R40" s="78"/>
      <c r="S40" s="78" t="s">
        <v>24</v>
      </c>
    </row>
    <row r="41" spans="1:19" s="77" customFormat="1" hidden="1" x14ac:dyDescent="0.2">
      <c r="A41" s="78" t="s">
        <v>46</v>
      </c>
      <c r="B41" s="78">
        <v>2021</v>
      </c>
      <c r="C41" s="132" t="s">
        <v>184</v>
      </c>
      <c r="D41" s="132"/>
      <c r="E41" s="132" t="s">
        <v>157</v>
      </c>
      <c r="F41" s="132" t="s">
        <v>1135</v>
      </c>
      <c r="G41" s="132" t="s">
        <v>1135</v>
      </c>
      <c r="H41" s="132" t="s">
        <v>1135</v>
      </c>
      <c r="I41" s="132" t="s">
        <v>157</v>
      </c>
      <c r="J41" s="132" t="s">
        <v>1135</v>
      </c>
      <c r="K41" s="132" t="s">
        <v>1135</v>
      </c>
      <c r="L41" s="78" t="s">
        <v>1910</v>
      </c>
      <c r="M41" s="78" t="s">
        <v>135</v>
      </c>
      <c r="N41" s="79" t="s">
        <v>383</v>
      </c>
      <c r="O41" s="78" t="s">
        <v>23</v>
      </c>
      <c r="P41" s="79" t="s">
        <v>144</v>
      </c>
      <c r="Q41" s="78" t="s">
        <v>145</v>
      </c>
      <c r="R41" s="78"/>
      <c r="S41" s="78" t="s">
        <v>10</v>
      </c>
    </row>
    <row r="42" spans="1:19" s="77" customFormat="1" hidden="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hidden="1" x14ac:dyDescent="0.2">
      <c r="A44" s="146" t="s">
        <v>46</v>
      </c>
      <c r="B44" s="146">
        <v>2024</v>
      </c>
      <c r="C44" s="147" t="s">
        <v>70</v>
      </c>
      <c r="D44" s="147"/>
      <c r="E44" s="147" t="s">
        <v>1135</v>
      </c>
      <c r="F44" s="147" t="s">
        <v>157</v>
      </c>
      <c r="G44" s="147" t="s">
        <v>157</v>
      </c>
      <c r="H44" s="147" t="s">
        <v>157</v>
      </c>
      <c r="I44" s="147" t="s">
        <v>157</v>
      </c>
      <c r="J44" s="147" t="s">
        <v>1135</v>
      </c>
      <c r="K44" s="147"/>
      <c r="L44" s="146" t="s">
        <v>1561</v>
      </c>
      <c r="M44" s="146" t="s">
        <v>469</v>
      </c>
      <c r="N44" s="157" t="s">
        <v>1562</v>
      </c>
      <c r="O44" s="146" t="s">
        <v>9</v>
      </c>
      <c r="P44" s="157" t="s">
        <v>1563</v>
      </c>
      <c r="Q44" s="146" t="s">
        <v>1564</v>
      </c>
      <c r="R44" s="146" t="s">
        <v>1565</v>
      </c>
      <c r="S44" s="146" t="s">
        <v>1566</v>
      </c>
    </row>
    <row r="45" spans="1:19" s="77" customFormat="1" hidden="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hidden="1"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1696</v>
      </c>
      <c r="N47" s="160" t="s">
        <v>234</v>
      </c>
      <c r="O47" s="158" t="s">
        <v>11</v>
      </c>
      <c r="P47" s="160" t="s">
        <v>56</v>
      </c>
      <c r="Q47" s="158" t="s">
        <v>126</v>
      </c>
      <c r="R47" s="158" t="s">
        <v>1695</v>
      </c>
      <c r="S47" s="158" t="s">
        <v>57</v>
      </c>
    </row>
    <row r="48" spans="1:19" s="77" customFormat="1" ht="18" hidden="1"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1689</v>
      </c>
      <c r="M48" s="158" t="s">
        <v>1690</v>
      </c>
      <c r="N48" s="160" t="s">
        <v>234</v>
      </c>
      <c r="O48" s="158" t="s">
        <v>1691</v>
      </c>
      <c r="P48" s="160" t="s">
        <v>1694</v>
      </c>
      <c r="Q48" s="158" t="s">
        <v>1692</v>
      </c>
      <c r="R48" s="158" t="s">
        <v>1693</v>
      </c>
      <c r="S48" s="158"/>
    </row>
    <row r="49" spans="1:19" s="77" customFormat="1" ht="18" hidden="1"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1873</v>
      </c>
      <c r="M49" s="158" t="s">
        <v>610</v>
      </c>
      <c r="N49" s="160" t="s">
        <v>1878</v>
      </c>
      <c r="O49" s="158" t="s">
        <v>11</v>
      </c>
      <c r="P49" s="160" t="s">
        <v>1874</v>
      </c>
      <c r="Q49" s="158" t="s">
        <v>1875</v>
      </c>
      <c r="R49" s="158" t="s">
        <v>1876</v>
      </c>
      <c r="S49" s="158" t="s">
        <v>1877</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hidden="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hidden="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hidden="1"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hidden="1"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1809</v>
      </c>
      <c r="M55" s="86" t="s">
        <v>1808</v>
      </c>
      <c r="N55" s="86" t="s">
        <v>1808</v>
      </c>
      <c r="O55" s="86" t="s">
        <v>1810</v>
      </c>
      <c r="P55" s="86" t="s">
        <v>1811</v>
      </c>
      <c r="Q55" s="86"/>
      <c r="R55" s="86"/>
      <c r="S55" s="86" t="s">
        <v>10</v>
      </c>
    </row>
    <row r="56" spans="1:19" hidden="1"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1830</v>
      </c>
      <c r="M56" s="86" t="s">
        <v>1831</v>
      </c>
      <c r="N56" s="86" t="s">
        <v>1833</v>
      </c>
      <c r="O56" s="86" t="s">
        <v>9</v>
      </c>
      <c r="P56" s="86" t="s">
        <v>1830</v>
      </c>
      <c r="Q56" s="86"/>
      <c r="R56" s="86"/>
      <c r="S56" s="86" t="s">
        <v>10</v>
      </c>
    </row>
    <row r="57" spans="1:19" hidden="1" x14ac:dyDescent="0.2">
      <c r="A57" s="86" t="s">
        <v>2</v>
      </c>
      <c r="B57" s="86">
        <v>2024</v>
      </c>
      <c r="C57" s="136" t="s">
        <v>70</v>
      </c>
      <c r="D57" s="136"/>
      <c r="E57" s="136" t="s">
        <v>157</v>
      </c>
      <c r="F57" s="136"/>
      <c r="G57" s="136"/>
      <c r="H57" s="136"/>
      <c r="I57" s="136" t="s">
        <v>157</v>
      </c>
      <c r="J57" s="136"/>
      <c r="K57" s="136"/>
      <c r="L57" s="86" t="s">
        <v>1865</v>
      </c>
      <c r="M57" s="86" t="s">
        <v>609</v>
      </c>
      <c r="N57" s="86"/>
      <c r="O57" s="86" t="s">
        <v>6</v>
      </c>
      <c r="P57" s="86" t="s">
        <v>1867</v>
      </c>
      <c r="Q57" s="86" t="s">
        <v>1866</v>
      </c>
      <c r="R57" s="86"/>
      <c r="S57" s="86" t="s">
        <v>1868</v>
      </c>
    </row>
    <row r="58" spans="1:19" s="77" customFormat="1" hidden="1" x14ac:dyDescent="0.2">
      <c r="A58" s="86" t="s">
        <v>2</v>
      </c>
      <c r="B58" s="86">
        <v>2021</v>
      </c>
      <c r="C58" s="136" t="s">
        <v>184</v>
      </c>
      <c r="D58" s="136"/>
      <c r="E58" s="136" t="s">
        <v>157</v>
      </c>
      <c r="F58" s="136" t="s">
        <v>157</v>
      </c>
      <c r="G58" s="136" t="s">
        <v>157</v>
      </c>
      <c r="H58" s="136" t="s">
        <v>157</v>
      </c>
      <c r="I58" s="136" t="s">
        <v>157</v>
      </c>
      <c r="J58" s="136" t="s">
        <v>1135</v>
      </c>
      <c r="K58" s="136" t="s">
        <v>1135</v>
      </c>
      <c r="L58" s="86" t="s">
        <v>1891</v>
      </c>
      <c r="M58" s="86" t="s">
        <v>81</v>
      </c>
      <c r="N58" s="87" t="s">
        <v>81</v>
      </c>
      <c r="O58" s="86" t="s">
        <v>3</v>
      </c>
      <c r="P58" s="87" t="s">
        <v>13</v>
      </c>
      <c r="Q58" s="86" t="s">
        <v>101</v>
      </c>
      <c r="R58" s="86"/>
      <c r="S58" s="86" t="s">
        <v>4</v>
      </c>
    </row>
    <row r="59" spans="1:19" s="77" customFormat="1" ht="25.5" hidden="1" x14ac:dyDescent="0.2">
      <c r="A59" s="86" t="s">
        <v>2</v>
      </c>
      <c r="B59" s="86">
        <v>2021</v>
      </c>
      <c r="C59" s="136" t="s">
        <v>184</v>
      </c>
      <c r="D59" s="136"/>
      <c r="E59" s="136" t="s">
        <v>157</v>
      </c>
      <c r="F59" s="136" t="s">
        <v>1135</v>
      </c>
      <c r="G59" s="136" t="s">
        <v>1135</v>
      </c>
      <c r="H59" s="136" t="s">
        <v>157</v>
      </c>
      <c r="I59" s="136" t="s">
        <v>157</v>
      </c>
      <c r="J59" s="136" t="s">
        <v>1135</v>
      </c>
      <c r="K59" s="136" t="s">
        <v>1135</v>
      </c>
      <c r="L59" s="86" t="s">
        <v>1892</v>
      </c>
      <c r="M59" s="86" t="s">
        <v>83</v>
      </c>
      <c r="N59" s="87" t="s">
        <v>385</v>
      </c>
      <c r="O59" s="86" t="s">
        <v>3</v>
      </c>
      <c r="P59" s="87" t="s">
        <v>15</v>
      </c>
      <c r="Q59" s="86" t="s">
        <v>104</v>
      </c>
      <c r="R59" s="86"/>
      <c r="S59" s="86" t="s">
        <v>8</v>
      </c>
    </row>
    <row r="60" spans="1:19" s="77" customFormat="1" ht="25.5" hidden="1" x14ac:dyDescent="0.2">
      <c r="A60" s="86" t="s">
        <v>2</v>
      </c>
      <c r="B60" s="86">
        <v>2021</v>
      </c>
      <c r="C60" s="136" t="s">
        <v>184</v>
      </c>
      <c r="D60" s="136"/>
      <c r="E60" s="136" t="s">
        <v>157</v>
      </c>
      <c r="F60" s="136" t="s">
        <v>1135</v>
      </c>
      <c r="G60" s="136" t="s">
        <v>1135</v>
      </c>
      <c r="H60" s="136" t="s">
        <v>157</v>
      </c>
      <c r="I60" s="136" t="s">
        <v>157</v>
      </c>
      <c r="J60" s="136" t="s">
        <v>1135</v>
      </c>
      <c r="K60" s="136" t="s">
        <v>1135</v>
      </c>
      <c r="L60" s="86" t="s">
        <v>1914</v>
      </c>
      <c r="M60" s="86" t="s">
        <v>85</v>
      </c>
      <c r="N60" s="87" t="s">
        <v>372</v>
      </c>
      <c r="O60" s="86" t="s">
        <v>6</v>
      </c>
      <c r="P60" s="87" t="s">
        <v>14</v>
      </c>
      <c r="Q60" s="86" t="s">
        <v>103</v>
      </c>
      <c r="R60" s="86"/>
      <c r="S60" s="86" t="s">
        <v>7</v>
      </c>
    </row>
    <row r="61" spans="1:19" s="77" customFormat="1" hidden="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1893</v>
      </c>
      <c r="M61" s="86" t="s">
        <v>154</v>
      </c>
      <c r="N61" s="87" t="s">
        <v>386</v>
      </c>
      <c r="O61" s="86" t="s">
        <v>11</v>
      </c>
      <c r="P61" s="87" t="s">
        <v>16</v>
      </c>
      <c r="Q61" s="86"/>
      <c r="R61" s="86"/>
      <c r="S61" s="86" t="s">
        <v>10</v>
      </c>
    </row>
    <row r="62" spans="1:19" s="77" customFormat="1" hidden="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1894</v>
      </c>
      <c r="M62" s="86" t="s">
        <v>155</v>
      </c>
      <c r="N62" s="87" t="s">
        <v>386</v>
      </c>
      <c r="O62" s="86" t="s">
        <v>11</v>
      </c>
      <c r="P62" s="87" t="s">
        <v>17</v>
      </c>
      <c r="Q62" s="86"/>
      <c r="R62" s="86"/>
      <c r="S62" s="86" t="s">
        <v>10</v>
      </c>
    </row>
    <row r="63" spans="1:19" s="77" customFormat="1" ht="25.5" hidden="1"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hidden="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hidden="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hidden="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hidden="1"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1469</v>
      </c>
      <c r="S67" s="161" t="s">
        <v>151</v>
      </c>
    </row>
    <row r="68" spans="1:19" s="77" customFormat="1" hidden="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hidden="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1525</v>
      </c>
      <c r="R69" s="86"/>
      <c r="S69" s="86" t="s">
        <v>10</v>
      </c>
    </row>
    <row r="70" spans="1:19" s="77" customFormat="1" hidden="1" x14ac:dyDescent="0.2">
      <c r="A70" s="161" t="s">
        <v>2</v>
      </c>
      <c r="B70" s="161">
        <v>2024</v>
      </c>
      <c r="C70" s="162" t="s">
        <v>70</v>
      </c>
      <c r="D70" s="162"/>
      <c r="E70" s="162" t="s">
        <v>157</v>
      </c>
      <c r="F70" s="162" t="s">
        <v>157</v>
      </c>
      <c r="G70" s="162" t="s">
        <v>157</v>
      </c>
      <c r="H70" s="162" t="s">
        <v>157</v>
      </c>
      <c r="I70" s="162" t="s">
        <v>157</v>
      </c>
      <c r="J70" s="162" t="s">
        <v>157</v>
      </c>
      <c r="K70" s="162" t="s">
        <v>157</v>
      </c>
      <c r="L70" s="161" t="s">
        <v>1521</v>
      </c>
      <c r="M70" s="161" t="s">
        <v>1522</v>
      </c>
      <c r="N70" s="163" t="s">
        <v>228</v>
      </c>
      <c r="O70" s="161" t="s">
        <v>11</v>
      </c>
      <c r="P70" s="163" t="s">
        <v>1523</v>
      </c>
      <c r="Q70" s="161" t="s">
        <v>1524</v>
      </c>
      <c r="R70" s="161"/>
      <c r="S70" s="161" t="s">
        <v>10</v>
      </c>
    </row>
    <row r="71" spans="1:19" s="77" customFormat="1" hidden="1" x14ac:dyDescent="0.2">
      <c r="A71" s="161" t="s">
        <v>2</v>
      </c>
      <c r="B71" s="161">
        <v>2024</v>
      </c>
      <c r="C71" s="162" t="s">
        <v>70</v>
      </c>
      <c r="D71" s="162"/>
      <c r="E71" s="162" t="s">
        <v>157</v>
      </c>
      <c r="F71" s="162" t="s">
        <v>1135</v>
      </c>
      <c r="G71" s="162" t="s">
        <v>1135</v>
      </c>
      <c r="H71" s="162" t="s">
        <v>1135</v>
      </c>
      <c r="I71" s="162" t="s">
        <v>157</v>
      </c>
      <c r="J71" s="162" t="s">
        <v>1135</v>
      </c>
      <c r="K71" s="162" t="s">
        <v>1135</v>
      </c>
      <c r="L71" s="161" t="s">
        <v>1843</v>
      </c>
      <c r="M71" s="161" t="s">
        <v>1844</v>
      </c>
      <c r="N71" s="163" t="s">
        <v>1845</v>
      </c>
      <c r="O71" s="161" t="s">
        <v>6</v>
      </c>
      <c r="P71" s="163" t="s">
        <v>1847</v>
      </c>
      <c r="Q71" s="161" t="s">
        <v>1846</v>
      </c>
      <c r="R71" s="161"/>
      <c r="S71" s="161" t="s">
        <v>44</v>
      </c>
    </row>
    <row r="72" spans="1:19" s="77" customFormat="1" hidden="1" x14ac:dyDescent="0.2">
      <c r="A72" s="161" t="s">
        <v>2</v>
      </c>
      <c r="B72" s="161">
        <v>2024</v>
      </c>
      <c r="C72" s="162" t="s">
        <v>70</v>
      </c>
      <c r="D72" s="162"/>
      <c r="E72" s="162" t="s">
        <v>157</v>
      </c>
      <c r="F72" s="162" t="s">
        <v>157</v>
      </c>
      <c r="G72" s="162" t="s">
        <v>157</v>
      </c>
      <c r="H72" s="162" t="s">
        <v>157</v>
      </c>
      <c r="I72" s="162" t="s">
        <v>157</v>
      </c>
      <c r="J72" s="162" t="s">
        <v>1135</v>
      </c>
      <c r="K72" s="162" t="s">
        <v>1135</v>
      </c>
      <c r="L72" s="161" t="s">
        <v>1848</v>
      </c>
      <c r="M72" s="161" t="s">
        <v>400</v>
      </c>
      <c r="N72" s="163" t="s">
        <v>1849</v>
      </c>
      <c r="O72" s="161" t="s">
        <v>11</v>
      </c>
      <c r="P72" s="163" t="s">
        <v>1851</v>
      </c>
      <c r="Q72" s="161" t="s">
        <v>1852</v>
      </c>
      <c r="R72" s="161" t="s">
        <v>1854</v>
      </c>
      <c r="S72" s="161" t="s">
        <v>1853</v>
      </c>
    </row>
    <row r="73" spans="1:19" s="77" customFormat="1" hidden="1" x14ac:dyDescent="0.2">
      <c r="A73" s="161" t="s">
        <v>2</v>
      </c>
      <c r="B73" s="161">
        <v>2024</v>
      </c>
      <c r="C73" s="162" t="s">
        <v>70</v>
      </c>
      <c r="D73" s="162"/>
      <c r="E73" s="162" t="s">
        <v>157</v>
      </c>
      <c r="F73" s="162" t="s">
        <v>157</v>
      </c>
      <c r="G73" s="162" t="s">
        <v>157</v>
      </c>
      <c r="H73" s="162" t="s">
        <v>157</v>
      </c>
      <c r="I73" s="162" t="s">
        <v>157</v>
      </c>
      <c r="J73" s="162" t="s">
        <v>157</v>
      </c>
      <c r="K73" s="162" t="s">
        <v>157</v>
      </c>
      <c r="L73" s="161" t="s">
        <v>1804</v>
      </c>
      <c r="M73" s="161" t="s">
        <v>844</v>
      </c>
      <c r="N73" s="163" t="s">
        <v>470</v>
      </c>
      <c r="O73" s="161" t="s">
        <v>1815</v>
      </c>
      <c r="P73" s="163" t="s">
        <v>1805</v>
      </c>
      <c r="Q73" s="161" t="s">
        <v>1806</v>
      </c>
      <c r="R73" s="161" t="s">
        <v>1807</v>
      </c>
      <c r="S73" s="161" t="s">
        <v>10</v>
      </c>
    </row>
    <row r="74" spans="1:19" s="77" customFormat="1" hidden="1" x14ac:dyDescent="0.2">
      <c r="A74" s="161" t="s">
        <v>2</v>
      </c>
      <c r="B74" s="161">
        <v>2024</v>
      </c>
      <c r="C74" s="162" t="s">
        <v>70</v>
      </c>
      <c r="D74" s="162"/>
      <c r="E74" s="162" t="s">
        <v>157</v>
      </c>
      <c r="F74" s="162" t="s">
        <v>157</v>
      </c>
      <c r="G74" s="162" t="s">
        <v>1135</v>
      </c>
      <c r="H74" s="162" t="s">
        <v>1135</v>
      </c>
      <c r="I74" s="162" t="s">
        <v>157</v>
      </c>
      <c r="J74" s="162" t="s">
        <v>1135</v>
      </c>
      <c r="K74" s="162" t="s">
        <v>1135</v>
      </c>
      <c r="L74" s="161" t="s">
        <v>1869</v>
      </c>
      <c r="M74" s="161" t="s">
        <v>502</v>
      </c>
      <c r="N74" s="163" t="s">
        <v>1872</v>
      </c>
      <c r="O74" s="161" t="s">
        <v>9</v>
      </c>
      <c r="P74" s="163" t="s">
        <v>1870</v>
      </c>
      <c r="Q74" s="161" t="s">
        <v>1871</v>
      </c>
      <c r="R74" s="161"/>
      <c r="S74" s="161"/>
    </row>
    <row r="75" spans="1:19" s="77" customFormat="1" ht="44.25" hidden="1" customHeight="1" x14ac:dyDescent="0.2">
      <c r="A75" s="88" t="s">
        <v>39</v>
      </c>
      <c r="B75" s="88">
        <v>2021</v>
      </c>
      <c r="C75" s="137" t="s">
        <v>184</v>
      </c>
      <c r="D75" s="137" t="s">
        <v>157</v>
      </c>
      <c r="E75" s="137" t="s">
        <v>157</v>
      </c>
      <c r="F75" s="137" t="s">
        <v>1135</v>
      </c>
      <c r="G75" s="137" t="s">
        <v>1135</v>
      </c>
      <c r="H75" s="137" t="s">
        <v>1135</v>
      </c>
      <c r="I75" s="137" t="s">
        <v>157</v>
      </c>
      <c r="J75" s="137" t="s">
        <v>1135</v>
      </c>
      <c r="K75" s="137" t="s">
        <v>157</v>
      </c>
      <c r="L75" s="88" t="s">
        <v>1895</v>
      </c>
      <c r="M75" s="88" t="s">
        <v>146</v>
      </c>
      <c r="N75" s="89" t="s">
        <v>359</v>
      </c>
      <c r="O75" s="88" t="s">
        <v>25</v>
      </c>
      <c r="P75" s="89" t="s">
        <v>182</v>
      </c>
      <c r="Q75" s="88"/>
      <c r="R75" s="88"/>
      <c r="S75" s="88" t="s">
        <v>10</v>
      </c>
    </row>
    <row r="76" spans="1:19" s="77" customFormat="1" hidden="1" x14ac:dyDescent="0.2">
      <c r="A76" s="88" t="s">
        <v>39</v>
      </c>
      <c r="B76" s="88">
        <v>2021</v>
      </c>
      <c r="C76" s="137" t="s">
        <v>184</v>
      </c>
      <c r="D76" s="137" t="s">
        <v>157</v>
      </c>
      <c r="E76" s="137" t="s">
        <v>157</v>
      </c>
      <c r="F76" s="137" t="s">
        <v>1135</v>
      </c>
      <c r="G76" s="137" t="s">
        <v>1135</v>
      </c>
      <c r="H76" s="137" t="s">
        <v>157</v>
      </c>
      <c r="I76" s="137" t="s">
        <v>157</v>
      </c>
      <c r="J76" s="137" t="s">
        <v>1135</v>
      </c>
      <c r="K76" s="137" t="s">
        <v>1135</v>
      </c>
      <c r="L76" s="88" t="s">
        <v>1896</v>
      </c>
      <c r="M76" s="88" t="s">
        <v>94</v>
      </c>
      <c r="N76" s="89" t="s">
        <v>359</v>
      </c>
      <c r="O76" s="88" t="s">
        <v>25</v>
      </c>
      <c r="P76" s="90" t="s">
        <v>37</v>
      </c>
      <c r="Q76" s="88"/>
      <c r="R76" s="95"/>
      <c r="S76" s="88" t="s">
        <v>10</v>
      </c>
    </row>
    <row r="77" spans="1:19" s="77" customFormat="1" ht="25.5" hidden="1" x14ac:dyDescent="0.2">
      <c r="A77" s="88" t="s">
        <v>39</v>
      </c>
      <c r="B77" s="88">
        <v>2021</v>
      </c>
      <c r="C77" s="137" t="s">
        <v>184</v>
      </c>
      <c r="D77" s="137"/>
      <c r="E77" s="137" t="s">
        <v>157</v>
      </c>
      <c r="F77" s="137" t="s">
        <v>1135</v>
      </c>
      <c r="G77" s="137" t="s">
        <v>1135</v>
      </c>
      <c r="H77" s="137" t="s">
        <v>1135</v>
      </c>
      <c r="I77" s="137" t="s">
        <v>157</v>
      </c>
      <c r="J77" s="137" t="s">
        <v>1135</v>
      </c>
      <c r="K77" s="137" t="s">
        <v>1135</v>
      </c>
      <c r="L77" s="88" t="s">
        <v>1897</v>
      </c>
      <c r="M77" s="88" t="s">
        <v>92</v>
      </c>
      <c r="N77" s="89" t="s">
        <v>360</v>
      </c>
      <c r="O77" s="88" t="s">
        <v>23</v>
      </c>
      <c r="P77" s="89" t="s">
        <v>27</v>
      </c>
      <c r="Q77" s="88" t="s">
        <v>110</v>
      </c>
      <c r="R77" s="88"/>
      <c r="S77" s="88" t="s">
        <v>8</v>
      </c>
    </row>
    <row r="78" spans="1:19" s="77" customFormat="1" hidden="1" x14ac:dyDescent="0.2">
      <c r="A78" s="88" t="s">
        <v>39</v>
      </c>
      <c r="B78" s="88">
        <v>2021</v>
      </c>
      <c r="C78" s="137" t="s">
        <v>184</v>
      </c>
      <c r="D78" s="137" t="s">
        <v>157</v>
      </c>
      <c r="E78" s="137" t="s">
        <v>157</v>
      </c>
      <c r="F78" s="137" t="s">
        <v>1135</v>
      </c>
      <c r="G78" s="137" t="s">
        <v>1135</v>
      </c>
      <c r="H78" s="137" t="s">
        <v>157</v>
      </c>
      <c r="I78" s="137" t="s">
        <v>157</v>
      </c>
      <c r="J78" s="137" t="s">
        <v>1135</v>
      </c>
      <c r="K78" s="137" t="s">
        <v>157</v>
      </c>
      <c r="L78" s="88" t="s">
        <v>1898</v>
      </c>
      <c r="M78" s="88" t="s">
        <v>136</v>
      </c>
      <c r="N78" s="89" t="s">
        <v>359</v>
      </c>
      <c r="O78" s="88" t="s">
        <v>23</v>
      </c>
      <c r="P78" s="89" t="s">
        <v>28</v>
      </c>
      <c r="Q78" s="88" t="s">
        <v>111</v>
      </c>
      <c r="R78" s="88"/>
      <c r="S78" s="88" t="s">
        <v>10</v>
      </c>
    </row>
    <row r="79" spans="1:19" s="77" customFormat="1" hidden="1" x14ac:dyDescent="0.2">
      <c r="A79" s="88" t="s">
        <v>39</v>
      </c>
      <c r="B79" s="88">
        <v>2021</v>
      </c>
      <c r="C79" s="137" t="s">
        <v>184</v>
      </c>
      <c r="D79" s="137" t="s">
        <v>157</v>
      </c>
      <c r="E79" s="137" t="s">
        <v>157</v>
      </c>
      <c r="F79" s="137" t="s">
        <v>1135</v>
      </c>
      <c r="G79" s="137" t="s">
        <v>1135</v>
      </c>
      <c r="H79" s="137" t="s">
        <v>157</v>
      </c>
      <c r="I79" s="137" t="s">
        <v>157</v>
      </c>
      <c r="J79" s="137" t="s">
        <v>1135</v>
      </c>
      <c r="K79" s="137" t="s">
        <v>1135</v>
      </c>
      <c r="L79" s="88" t="s">
        <v>1899</v>
      </c>
      <c r="M79" s="88" t="s">
        <v>143</v>
      </c>
      <c r="N79" s="89" t="s">
        <v>359</v>
      </c>
      <c r="O79" s="88" t="s">
        <v>23</v>
      </c>
      <c r="P79" s="89" t="s">
        <v>29</v>
      </c>
      <c r="Q79" s="88" t="s">
        <v>112</v>
      </c>
      <c r="R79" s="88"/>
      <c r="S79" s="88" t="s">
        <v>10</v>
      </c>
    </row>
    <row r="80" spans="1:19" s="77" customFormat="1" hidden="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1900</v>
      </c>
      <c r="M80" s="88" t="s">
        <v>142</v>
      </c>
      <c r="N80" s="89" t="s">
        <v>359</v>
      </c>
      <c r="O80" s="88" t="s">
        <v>23</v>
      </c>
      <c r="P80" s="89" t="s">
        <v>30</v>
      </c>
      <c r="Q80" s="88" t="s">
        <v>113</v>
      </c>
      <c r="R80" s="88"/>
      <c r="S80" s="88" t="s">
        <v>10</v>
      </c>
    </row>
    <row r="81" spans="1:19" s="77" customFormat="1" hidden="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1901</v>
      </c>
      <c r="M81" s="88" t="s">
        <v>141</v>
      </c>
      <c r="N81" s="89" t="s">
        <v>359</v>
      </c>
      <c r="O81" s="88" t="s">
        <v>23</v>
      </c>
      <c r="P81" s="89" t="s">
        <v>31</v>
      </c>
      <c r="Q81" s="88" t="s">
        <v>114</v>
      </c>
      <c r="R81" s="88"/>
      <c r="S81" s="88" t="s">
        <v>10</v>
      </c>
    </row>
    <row r="82" spans="1:19" s="77" customFormat="1" hidden="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1902</v>
      </c>
      <c r="M82" s="88" t="s">
        <v>137</v>
      </c>
      <c r="N82" s="89" t="s">
        <v>359</v>
      </c>
      <c r="O82" s="88" t="s">
        <v>23</v>
      </c>
      <c r="P82" s="89" t="s">
        <v>32</v>
      </c>
      <c r="Q82" s="88" t="s">
        <v>115</v>
      </c>
      <c r="R82" s="88"/>
      <c r="S82" s="88" t="s">
        <v>10</v>
      </c>
    </row>
    <row r="83" spans="1:19" s="77" customFormat="1" hidden="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1903</v>
      </c>
      <c r="M83" s="88" t="s">
        <v>138</v>
      </c>
      <c r="N83" s="89" t="s">
        <v>359</v>
      </c>
      <c r="O83" s="88" t="s">
        <v>23</v>
      </c>
      <c r="P83" s="89" t="s">
        <v>33</v>
      </c>
      <c r="Q83" s="88" t="s">
        <v>116</v>
      </c>
      <c r="R83" s="88"/>
      <c r="S83" s="88" t="s">
        <v>10</v>
      </c>
    </row>
    <row r="84" spans="1:19" s="77" customFormat="1" hidden="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1904</v>
      </c>
      <c r="M84" s="88" t="s">
        <v>139</v>
      </c>
      <c r="N84" s="89" t="s">
        <v>359</v>
      </c>
      <c r="O84" s="88" t="s">
        <v>23</v>
      </c>
      <c r="P84" s="89" t="s">
        <v>34</v>
      </c>
      <c r="Q84" s="88" t="s">
        <v>117</v>
      </c>
      <c r="R84" s="88"/>
      <c r="S84" s="88" t="s">
        <v>10</v>
      </c>
    </row>
    <row r="85" spans="1:19" s="77" customFormat="1" hidden="1" x14ac:dyDescent="0.2">
      <c r="A85" s="88" t="s">
        <v>39</v>
      </c>
      <c r="B85" s="88">
        <v>2021</v>
      </c>
      <c r="C85" s="137" t="s">
        <v>184</v>
      </c>
      <c r="D85" s="137"/>
      <c r="E85" s="137" t="s">
        <v>157</v>
      </c>
      <c r="F85" s="137" t="s">
        <v>1135</v>
      </c>
      <c r="G85" s="137" t="s">
        <v>1135</v>
      </c>
      <c r="H85" s="137" t="s">
        <v>157</v>
      </c>
      <c r="I85" s="137" t="s">
        <v>157</v>
      </c>
      <c r="J85" s="137" t="s">
        <v>1135</v>
      </c>
      <c r="K85" s="137" t="s">
        <v>1135</v>
      </c>
      <c r="L85" s="88" t="s">
        <v>1905</v>
      </c>
      <c r="M85" s="88" t="s">
        <v>140</v>
      </c>
      <c r="N85" s="89" t="s">
        <v>359</v>
      </c>
      <c r="O85" s="88" t="s">
        <v>23</v>
      </c>
      <c r="P85" s="89" t="s">
        <v>35</v>
      </c>
      <c r="Q85" s="88" t="s">
        <v>118</v>
      </c>
      <c r="R85" s="88"/>
      <c r="S85" s="88" t="s">
        <v>10</v>
      </c>
    </row>
    <row r="86" spans="1:19" s="77" customFormat="1" hidden="1" x14ac:dyDescent="0.2">
      <c r="A86" s="88" t="s">
        <v>39</v>
      </c>
      <c r="B86" s="88">
        <v>2021</v>
      </c>
      <c r="C86" s="137" t="s">
        <v>184</v>
      </c>
      <c r="D86" s="137" t="s">
        <v>157</v>
      </c>
      <c r="E86" s="137" t="s">
        <v>157</v>
      </c>
      <c r="F86" s="137" t="s">
        <v>1135</v>
      </c>
      <c r="G86" s="137" t="s">
        <v>1135</v>
      </c>
      <c r="H86" s="137" t="s">
        <v>157</v>
      </c>
      <c r="I86" s="137" t="s">
        <v>157</v>
      </c>
      <c r="J86" s="137" t="s">
        <v>1135</v>
      </c>
      <c r="K86" s="137" t="s">
        <v>1135</v>
      </c>
      <c r="L86" s="88" t="s">
        <v>1906</v>
      </c>
      <c r="M86" s="88" t="s">
        <v>93</v>
      </c>
      <c r="N86" s="89" t="s">
        <v>359</v>
      </c>
      <c r="O86" s="88" t="s">
        <v>23</v>
      </c>
      <c r="P86" s="89" t="s">
        <v>36</v>
      </c>
      <c r="Q86" s="88"/>
      <c r="R86" s="88"/>
      <c r="S86" s="88" t="s">
        <v>10</v>
      </c>
    </row>
    <row r="87" spans="1:19" s="77" customFormat="1" hidden="1" x14ac:dyDescent="0.2">
      <c r="A87" s="88" t="s">
        <v>39</v>
      </c>
      <c r="B87" s="88">
        <v>2021</v>
      </c>
      <c r="C87" s="137" t="s">
        <v>184</v>
      </c>
      <c r="D87" s="137" t="s">
        <v>157</v>
      </c>
      <c r="E87" s="137" t="s">
        <v>157</v>
      </c>
      <c r="F87" s="137" t="s">
        <v>1135</v>
      </c>
      <c r="G87" s="137" t="s">
        <v>1135</v>
      </c>
      <c r="H87" s="137" t="s">
        <v>1135</v>
      </c>
      <c r="I87" s="137" t="s">
        <v>1135</v>
      </c>
      <c r="J87" s="137" t="s">
        <v>1135</v>
      </c>
      <c r="K87" s="137" t="s">
        <v>1135</v>
      </c>
      <c r="L87" s="88" t="s">
        <v>1907</v>
      </c>
      <c r="M87" s="88" t="s">
        <v>268</v>
      </c>
      <c r="N87" s="89" t="s">
        <v>359</v>
      </c>
      <c r="O87" s="88" t="s">
        <v>23</v>
      </c>
      <c r="P87" s="89" t="s">
        <v>269</v>
      </c>
      <c r="Q87" s="88"/>
      <c r="R87" s="88"/>
      <c r="S87" s="88" t="s">
        <v>10</v>
      </c>
    </row>
    <row r="88" spans="1:19" s="77" customFormat="1" hidden="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1908</v>
      </c>
      <c r="M88" s="88" t="s">
        <v>95</v>
      </c>
      <c r="N88" s="89" t="s">
        <v>359</v>
      </c>
      <c r="O88" s="88" t="s">
        <v>26</v>
      </c>
      <c r="P88" s="89" t="s">
        <v>38</v>
      </c>
      <c r="Q88" s="88"/>
      <c r="R88" s="88"/>
      <c r="S88" s="88" t="s">
        <v>10</v>
      </c>
    </row>
    <row r="89" spans="1:19" s="77" customFormat="1" hidden="1" x14ac:dyDescent="0.2">
      <c r="A89" s="92" t="s">
        <v>75</v>
      </c>
      <c r="B89" s="92">
        <v>2021</v>
      </c>
      <c r="C89" s="138" t="s">
        <v>184</v>
      </c>
      <c r="D89" s="138" t="s">
        <v>157</v>
      </c>
      <c r="E89" s="138" t="s">
        <v>157</v>
      </c>
      <c r="F89" s="138" t="s">
        <v>157</v>
      </c>
      <c r="G89" s="138" t="s">
        <v>1135</v>
      </c>
      <c r="H89" s="138" t="s">
        <v>1135</v>
      </c>
      <c r="I89" s="138" t="s">
        <v>157</v>
      </c>
      <c r="J89" s="138" t="s">
        <v>1135</v>
      </c>
      <c r="K89" s="138" t="s">
        <v>1135</v>
      </c>
      <c r="L89" s="92" t="s">
        <v>277</v>
      </c>
      <c r="M89" s="92" t="s">
        <v>1156</v>
      </c>
      <c r="N89" s="93" t="s">
        <v>389</v>
      </c>
      <c r="O89" s="92" t="s">
        <v>23</v>
      </c>
      <c r="P89" s="93" t="s">
        <v>64</v>
      </c>
      <c r="Q89" s="92"/>
      <c r="R89" s="92"/>
      <c r="S89" s="92" t="s">
        <v>65</v>
      </c>
    </row>
    <row r="90" spans="1:19" s="77" customFormat="1" x14ac:dyDescent="0.2">
      <c r="A90" s="164" t="s">
        <v>75</v>
      </c>
      <c r="B90" s="164">
        <v>2023</v>
      </c>
      <c r="C90" s="165" t="s">
        <v>70</v>
      </c>
      <c r="D90" s="165"/>
      <c r="E90" s="165" t="s">
        <v>157</v>
      </c>
      <c r="F90" s="165" t="s">
        <v>157</v>
      </c>
      <c r="G90" s="165" t="s">
        <v>157</v>
      </c>
      <c r="H90" s="165" t="s">
        <v>157</v>
      </c>
      <c r="I90" s="165" t="s">
        <v>157</v>
      </c>
      <c r="J90" s="165" t="s">
        <v>1135</v>
      </c>
      <c r="K90" s="165"/>
      <c r="L90" s="164" t="s">
        <v>274</v>
      </c>
      <c r="M90" s="164" t="s">
        <v>275</v>
      </c>
      <c r="N90" s="166" t="s">
        <v>276</v>
      </c>
      <c r="O90" s="164" t="s">
        <v>9</v>
      </c>
      <c r="P90" s="166" t="s">
        <v>357</v>
      </c>
      <c r="Q90" s="164" t="s">
        <v>278</v>
      </c>
      <c r="R90" s="164"/>
      <c r="S90" s="164" t="s">
        <v>10</v>
      </c>
    </row>
    <row r="91" spans="1:19" hidden="1" x14ac:dyDescent="0.2">
      <c r="A91" s="91" t="s">
        <v>78</v>
      </c>
      <c r="B91" s="91">
        <v>2024</v>
      </c>
      <c r="C91" s="139" t="s">
        <v>79</v>
      </c>
      <c r="D91" s="139" t="s">
        <v>157</v>
      </c>
      <c r="E91" s="139" t="s">
        <v>157</v>
      </c>
      <c r="F91" s="139"/>
      <c r="G91" s="139"/>
      <c r="H91" s="139"/>
      <c r="I91" s="139"/>
      <c r="J91" s="139"/>
      <c r="K91" s="139"/>
      <c r="L91" s="91" t="s">
        <v>270</v>
      </c>
      <c r="M91" s="91" t="s">
        <v>1832</v>
      </c>
      <c r="N91" s="91" t="s">
        <v>1155</v>
      </c>
      <c r="O91" s="91" t="s">
        <v>25</v>
      </c>
      <c r="P91" s="91" t="s">
        <v>281</v>
      </c>
      <c r="Q91" s="91"/>
      <c r="R91" s="91"/>
      <c r="S91" s="91" t="s">
        <v>10</v>
      </c>
    </row>
    <row r="92" spans="1:19" hidden="1" x14ac:dyDescent="0.2">
      <c r="A92" s="91" t="s">
        <v>78</v>
      </c>
      <c r="B92" s="91">
        <v>2024</v>
      </c>
      <c r="C92" s="139" t="s">
        <v>79</v>
      </c>
      <c r="D92" s="139"/>
      <c r="E92" s="139" t="s">
        <v>1135</v>
      </c>
      <c r="F92" s="139"/>
      <c r="G92" s="139"/>
      <c r="H92" s="139"/>
      <c r="I92" s="139"/>
      <c r="J92" s="139"/>
      <c r="K92" s="139"/>
      <c r="L92" s="91" t="s">
        <v>271</v>
      </c>
      <c r="M92" s="91" t="s">
        <v>1552</v>
      </c>
      <c r="N92" s="91" t="s">
        <v>1155</v>
      </c>
      <c r="O92" s="91" t="s">
        <v>25</v>
      </c>
      <c r="P92" s="91" t="s">
        <v>280</v>
      </c>
      <c r="Q92" s="91"/>
      <c r="R92" s="91"/>
      <c r="S92" s="91" t="s">
        <v>10</v>
      </c>
    </row>
    <row r="93" spans="1:19" hidden="1" x14ac:dyDescent="0.2">
      <c r="A93" s="94" t="s">
        <v>272</v>
      </c>
      <c r="B93" s="94">
        <v>2024</v>
      </c>
      <c r="C93" s="140" t="s">
        <v>79</v>
      </c>
      <c r="D93" s="140"/>
      <c r="E93" s="140" t="s">
        <v>1135</v>
      </c>
      <c r="F93" s="140"/>
      <c r="G93" s="140"/>
      <c r="H93" s="140"/>
      <c r="I93" s="140"/>
      <c r="J93" s="140"/>
      <c r="K93" s="140"/>
      <c r="L93" s="94" t="s">
        <v>273</v>
      </c>
      <c r="M93" s="94" t="s">
        <v>1551</v>
      </c>
      <c r="N93" s="94" t="s">
        <v>1551</v>
      </c>
      <c r="O93" s="94" t="s">
        <v>25</v>
      </c>
      <c r="P93" s="94" t="s">
        <v>279</v>
      </c>
      <c r="Q93" s="94"/>
      <c r="R93" s="94"/>
      <c r="S93" s="94" t="s">
        <v>10</v>
      </c>
    </row>
    <row r="94" spans="1:19" hidden="1" x14ac:dyDescent="0.2">
      <c r="A94" s="94" t="s">
        <v>1545</v>
      </c>
      <c r="B94" s="94">
        <v>2024</v>
      </c>
      <c r="C94" s="140" t="s">
        <v>79</v>
      </c>
      <c r="D94" s="140" t="s">
        <v>157</v>
      </c>
      <c r="E94" s="140" t="s">
        <v>157</v>
      </c>
      <c r="F94" s="140"/>
      <c r="G94" s="140"/>
      <c r="H94" s="140"/>
      <c r="I94" s="140"/>
      <c r="J94" s="140"/>
      <c r="K94" s="140"/>
      <c r="L94" s="94" t="s">
        <v>1546</v>
      </c>
      <c r="M94" s="94" t="s">
        <v>1550</v>
      </c>
      <c r="N94" s="94" t="s">
        <v>1548</v>
      </c>
      <c r="O94" s="94" t="s">
        <v>9</v>
      </c>
      <c r="P94" s="94" t="s">
        <v>1549</v>
      </c>
      <c r="Q94" s="94"/>
      <c r="R94" s="94"/>
      <c r="S94" s="94" t="s">
        <v>1547</v>
      </c>
    </row>
    <row r="95" spans="1:19" s="77" customFormat="1" hidden="1" x14ac:dyDescent="0.2">
      <c r="A95" s="141" t="s">
        <v>1777</v>
      </c>
      <c r="B95" s="141">
        <v>2021</v>
      </c>
      <c r="C95" s="142" t="s">
        <v>184</v>
      </c>
      <c r="D95" s="142" t="s">
        <v>157</v>
      </c>
      <c r="E95" s="142" t="s">
        <v>157</v>
      </c>
      <c r="F95" s="142" t="s">
        <v>1135</v>
      </c>
      <c r="G95" s="142" t="s">
        <v>1135</v>
      </c>
      <c r="H95" s="142" t="s">
        <v>1135</v>
      </c>
      <c r="I95" s="142" t="s">
        <v>157</v>
      </c>
      <c r="J95" s="142" t="s">
        <v>1135</v>
      </c>
      <c r="K95" s="142" t="s">
        <v>1135</v>
      </c>
      <c r="L95" s="141" t="s">
        <v>340</v>
      </c>
      <c r="M95" s="141" t="s">
        <v>369</v>
      </c>
      <c r="N95" s="141" t="s">
        <v>370</v>
      </c>
      <c r="O95" s="141" t="s">
        <v>9</v>
      </c>
      <c r="P95" s="141" t="s">
        <v>355</v>
      </c>
      <c r="Q95" s="141"/>
      <c r="R95" s="141"/>
      <c r="S95" s="141" t="s">
        <v>10</v>
      </c>
    </row>
    <row r="96" spans="1:19" s="77" customFormat="1" hidden="1" x14ac:dyDescent="0.2">
      <c r="A96" s="167" t="s">
        <v>1777</v>
      </c>
      <c r="B96" s="167">
        <v>2024</v>
      </c>
      <c r="C96" s="168" t="s">
        <v>70</v>
      </c>
      <c r="D96" s="168"/>
      <c r="E96" s="168" t="s">
        <v>1135</v>
      </c>
      <c r="F96" s="168" t="s">
        <v>157</v>
      </c>
      <c r="G96" s="168" t="s">
        <v>157</v>
      </c>
      <c r="H96" s="168" t="s">
        <v>1135</v>
      </c>
      <c r="I96" s="168" t="s">
        <v>157</v>
      </c>
      <c r="J96" s="168" t="s">
        <v>1135</v>
      </c>
      <c r="K96" s="168"/>
      <c r="L96" s="167" t="s">
        <v>1774</v>
      </c>
      <c r="M96" s="167" t="s">
        <v>1775</v>
      </c>
      <c r="N96" s="167" t="s">
        <v>1776</v>
      </c>
      <c r="O96" s="167" t="s">
        <v>3</v>
      </c>
      <c r="P96" s="167" t="s">
        <v>1779</v>
      </c>
      <c r="Q96" s="167" t="s">
        <v>1778</v>
      </c>
      <c r="R96" s="167"/>
      <c r="S96" s="167" t="s">
        <v>10</v>
      </c>
    </row>
    <row r="97" spans="1:19" hidden="1" x14ac:dyDescent="0.2">
      <c r="A97" s="173" t="s">
        <v>664</v>
      </c>
      <c r="B97" s="174">
        <v>2024</v>
      </c>
      <c r="C97" s="175" t="s">
        <v>79</v>
      </c>
      <c r="E97" s="175" t="s">
        <v>1135</v>
      </c>
      <c r="M97" s="173" t="s">
        <v>1814</v>
      </c>
      <c r="N97" s="173" t="s">
        <v>1812</v>
      </c>
      <c r="O97" s="173" t="s">
        <v>1810</v>
      </c>
    </row>
    <row r="98" spans="1:19" hidden="1" x14ac:dyDescent="0.2">
      <c r="A98" s="173" t="s">
        <v>664</v>
      </c>
      <c r="B98" s="174">
        <v>2024</v>
      </c>
      <c r="C98" s="175" t="s">
        <v>79</v>
      </c>
      <c r="E98" s="175" t="s">
        <v>1135</v>
      </c>
      <c r="F98" s="175" t="s">
        <v>157</v>
      </c>
      <c r="M98" s="173" t="s">
        <v>1813</v>
      </c>
      <c r="N98" s="173" t="s">
        <v>1813</v>
      </c>
      <c r="O98" s="173" t="s">
        <v>426</v>
      </c>
    </row>
    <row r="99" spans="1:19" s="77" customFormat="1" ht="25.5" hidden="1" x14ac:dyDescent="0.2">
      <c r="A99" s="86" t="s">
        <v>1855</v>
      </c>
      <c r="B99" s="86">
        <v>2021</v>
      </c>
      <c r="C99" s="136" t="s">
        <v>184</v>
      </c>
      <c r="D99" s="136" t="s">
        <v>157</v>
      </c>
      <c r="E99" s="136" t="s">
        <v>157</v>
      </c>
      <c r="F99" s="136" t="s">
        <v>1135</v>
      </c>
      <c r="G99" s="136" t="s">
        <v>1135</v>
      </c>
      <c r="H99" s="136" t="s">
        <v>1135</v>
      </c>
      <c r="I99" s="136" t="s">
        <v>157</v>
      </c>
      <c r="J99" s="136" t="s">
        <v>1135</v>
      </c>
      <c r="K99" s="136" t="s">
        <v>1135</v>
      </c>
      <c r="L99" s="86" t="s">
        <v>1909</v>
      </c>
      <c r="M99" s="86" t="s">
        <v>76</v>
      </c>
      <c r="N99" s="87" t="s">
        <v>384</v>
      </c>
      <c r="O99" s="86" t="s">
        <v>23</v>
      </c>
      <c r="P99" s="87" t="s">
        <v>77</v>
      </c>
      <c r="Q99" s="86"/>
      <c r="R99" s="86"/>
      <c r="S99" s="86" t="s">
        <v>10</v>
      </c>
    </row>
    <row r="100" spans="1:19" s="77" customFormat="1" hidden="1" x14ac:dyDescent="0.2">
      <c r="A100" s="86" t="s">
        <v>1855</v>
      </c>
      <c r="B100" s="86">
        <v>2024</v>
      </c>
      <c r="C100" s="136" t="s">
        <v>70</v>
      </c>
      <c r="D100" s="136"/>
      <c r="E100" s="136" t="s">
        <v>157</v>
      </c>
      <c r="F100" s="136" t="s">
        <v>157</v>
      </c>
      <c r="G100" s="136" t="s">
        <v>157</v>
      </c>
      <c r="H100" s="136" t="s">
        <v>1135</v>
      </c>
      <c r="I100" s="136" t="s">
        <v>157</v>
      </c>
      <c r="J100" s="136" t="s">
        <v>1135</v>
      </c>
      <c r="K100" s="136" t="s">
        <v>1135</v>
      </c>
      <c r="L100" s="86" t="s">
        <v>1856</v>
      </c>
      <c r="M100" s="86" t="s">
        <v>1857</v>
      </c>
      <c r="N100" s="87" t="s">
        <v>1858</v>
      </c>
      <c r="O100" s="86" t="s">
        <v>3</v>
      </c>
      <c r="P100" s="87" t="s">
        <v>1859</v>
      </c>
      <c r="Q100" s="86" t="s">
        <v>1860</v>
      </c>
      <c r="R100" s="86"/>
      <c r="S100" s="86" t="s">
        <v>8</v>
      </c>
    </row>
    <row r="101" spans="1:19" hidden="1" x14ac:dyDescent="0.2">
      <c r="A101" s="86" t="s">
        <v>1855</v>
      </c>
      <c r="B101" s="86">
        <v>2024</v>
      </c>
      <c r="C101" s="136" t="s">
        <v>195</v>
      </c>
      <c r="D101" s="136"/>
      <c r="E101" s="136" t="s">
        <v>1135</v>
      </c>
      <c r="F101" s="136" t="s">
        <v>1135</v>
      </c>
      <c r="G101" s="136" t="s">
        <v>1135</v>
      </c>
      <c r="H101" s="136" t="s">
        <v>1135</v>
      </c>
      <c r="I101" s="136" t="s">
        <v>157</v>
      </c>
      <c r="J101" s="136" t="s">
        <v>1135</v>
      </c>
      <c r="K101" s="136" t="s">
        <v>1135</v>
      </c>
      <c r="L101" s="86" t="s">
        <v>1879</v>
      </c>
      <c r="M101" s="86" t="s">
        <v>1880</v>
      </c>
      <c r="N101" s="86" t="s">
        <v>1882</v>
      </c>
      <c r="O101" s="86" t="s">
        <v>3</v>
      </c>
      <c r="P101" s="86" t="s">
        <v>1883</v>
      </c>
      <c r="Q101" s="86" t="s">
        <v>1881</v>
      </c>
      <c r="R101" s="86"/>
      <c r="S101" s="86" t="s">
        <v>24</v>
      </c>
    </row>
  </sheetData>
  <autoFilter ref="A1:S101" xr:uid="{DEA4ED07-F52A-4D67-BBCB-EE5BE2CA8027}">
    <filterColumn colId="2">
      <filters>
        <filter val="ICON"/>
      </filters>
    </filterColumn>
    <filterColumn colId="8">
      <filters blank="1"/>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zoomScaleNormal="100" workbookViewId="0">
      <pane ySplit="1" topLeftCell="A4" activePane="bottomLeft" state="frozen"/>
      <selection pane="bottomLeft" activeCell="C150" sqref="C150"/>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1630</v>
      </c>
      <c r="D1" s="2" t="s">
        <v>283</v>
      </c>
      <c r="E1" s="2" t="s">
        <v>284</v>
      </c>
      <c r="F1" s="2" t="s">
        <v>285</v>
      </c>
    </row>
    <row r="2" spans="1:6" hidden="1" x14ac:dyDescent="0.25">
      <c r="A2" s="8" t="s">
        <v>157</v>
      </c>
      <c r="B2" s="8">
        <v>2024</v>
      </c>
      <c r="C2" s="8" t="s">
        <v>1706</v>
      </c>
      <c r="D2" s="3" t="s">
        <v>1724</v>
      </c>
      <c r="E2" s="3" t="s">
        <v>1722</v>
      </c>
      <c r="F2" s="3" t="s">
        <v>1723</v>
      </c>
    </row>
    <row r="3" spans="1:6" hidden="1" x14ac:dyDescent="0.25">
      <c r="A3" s="8" t="s">
        <v>157</v>
      </c>
      <c r="B3" s="8">
        <v>2024</v>
      </c>
      <c r="C3" s="8" t="s">
        <v>1706</v>
      </c>
      <c r="D3" s="3" t="s">
        <v>1724</v>
      </c>
      <c r="E3" s="3" t="s">
        <v>1742</v>
      </c>
      <c r="F3" s="3" t="s">
        <v>1743</v>
      </c>
    </row>
    <row r="4" spans="1:6" x14ac:dyDescent="0.25">
      <c r="A4" s="10" t="s">
        <v>390</v>
      </c>
      <c r="B4" s="8">
        <v>2025</v>
      </c>
      <c r="C4" s="8" t="s">
        <v>1676</v>
      </c>
      <c r="D4" s="3" t="s">
        <v>1724</v>
      </c>
      <c r="E4" s="3" t="s">
        <v>1731</v>
      </c>
      <c r="F4" s="3" t="s">
        <v>1732</v>
      </c>
    </row>
    <row r="5" spans="1:6" ht="30" x14ac:dyDescent="0.25">
      <c r="A5" s="10" t="s">
        <v>390</v>
      </c>
      <c r="B5" s="8">
        <v>2025</v>
      </c>
      <c r="C5" s="8" t="s">
        <v>1676</v>
      </c>
      <c r="D5" s="3" t="s">
        <v>1724</v>
      </c>
      <c r="E5" s="3" t="s">
        <v>1733</v>
      </c>
      <c r="F5" s="3" t="s">
        <v>1734</v>
      </c>
    </row>
    <row r="6" spans="1:6" hidden="1" x14ac:dyDescent="0.25">
      <c r="A6" s="8" t="s">
        <v>157</v>
      </c>
      <c r="B6" s="8">
        <v>2024</v>
      </c>
      <c r="C6" s="8" t="s">
        <v>1670</v>
      </c>
      <c r="D6" s="3" t="s">
        <v>286</v>
      </c>
      <c r="E6" s="3" t="s">
        <v>1586</v>
      </c>
      <c r="F6" s="3" t="s">
        <v>1585</v>
      </c>
    </row>
    <row r="7" spans="1:6" ht="30" hidden="1" x14ac:dyDescent="0.25">
      <c r="A7" s="8" t="s">
        <v>157</v>
      </c>
      <c r="B7" s="8">
        <v>2024</v>
      </c>
      <c r="C7" s="8" t="s">
        <v>1729</v>
      </c>
      <c r="D7" s="3" t="s">
        <v>286</v>
      </c>
      <c r="E7" s="4" t="s">
        <v>1157</v>
      </c>
      <c r="F7" s="5" t="s">
        <v>1158</v>
      </c>
    </row>
    <row r="8" spans="1:6" ht="30" hidden="1" x14ac:dyDescent="0.25">
      <c r="A8" s="8" t="s">
        <v>157</v>
      </c>
      <c r="B8" s="8">
        <v>2024</v>
      </c>
      <c r="C8" s="8" t="s">
        <v>1671</v>
      </c>
      <c r="D8" s="3" t="s">
        <v>286</v>
      </c>
      <c r="E8" s="4" t="s">
        <v>287</v>
      </c>
      <c r="F8" s="4" t="s">
        <v>288</v>
      </c>
    </row>
    <row r="9" spans="1:6" hidden="1" x14ac:dyDescent="0.25">
      <c r="A9" s="8" t="s">
        <v>157</v>
      </c>
      <c r="B9" s="8">
        <v>2024</v>
      </c>
      <c r="C9" s="8" t="s">
        <v>1671</v>
      </c>
      <c r="D9" s="3" t="s">
        <v>286</v>
      </c>
      <c r="E9" s="4" t="s">
        <v>289</v>
      </c>
      <c r="F9" s="4" t="s">
        <v>288</v>
      </c>
    </row>
    <row r="10" spans="1:6" hidden="1" x14ac:dyDescent="0.25">
      <c r="A10" s="8" t="s">
        <v>157</v>
      </c>
      <c r="B10" s="8">
        <v>2024</v>
      </c>
      <c r="C10" s="8" t="s">
        <v>1754</v>
      </c>
      <c r="D10" s="3" t="s">
        <v>286</v>
      </c>
      <c r="E10" s="4" t="s">
        <v>290</v>
      </c>
      <c r="F10" s="4" t="s">
        <v>288</v>
      </c>
    </row>
    <row r="11" spans="1:6" ht="30" hidden="1" x14ac:dyDescent="0.25">
      <c r="A11" s="9" t="s">
        <v>1135</v>
      </c>
      <c r="B11" s="9">
        <v>2025</v>
      </c>
      <c r="C11" s="9"/>
      <c r="D11" s="3" t="s">
        <v>286</v>
      </c>
      <c r="E11" s="4" t="s">
        <v>291</v>
      </c>
      <c r="F11" s="4" t="s">
        <v>288</v>
      </c>
    </row>
    <row r="12" spans="1:6" hidden="1" x14ac:dyDescent="0.25">
      <c r="A12" s="8" t="s">
        <v>157</v>
      </c>
      <c r="B12" s="8">
        <v>2024</v>
      </c>
      <c r="C12" s="8" t="s">
        <v>1652</v>
      </c>
      <c r="D12" s="3" t="s">
        <v>286</v>
      </c>
      <c r="E12" s="4" t="s">
        <v>1133</v>
      </c>
      <c r="F12" s="4" t="s">
        <v>1589</v>
      </c>
    </row>
    <row r="13" spans="1:6" hidden="1" x14ac:dyDescent="0.25">
      <c r="A13" s="8" t="s">
        <v>157</v>
      </c>
      <c r="B13" s="8">
        <v>2024</v>
      </c>
      <c r="C13" s="8" t="s">
        <v>1729</v>
      </c>
      <c r="D13" s="3" t="s">
        <v>286</v>
      </c>
      <c r="E13" s="4" t="s">
        <v>1588</v>
      </c>
      <c r="F13" s="4" t="s">
        <v>1589</v>
      </c>
    </row>
    <row r="14" spans="1:6" hidden="1" x14ac:dyDescent="0.25">
      <c r="A14" s="8" t="s">
        <v>157</v>
      </c>
      <c r="B14" s="8">
        <v>2024</v>
      </c>
      <c r="C14" s="8" t="s">
        <v>1730</v>
      </c>
      <c r="D14" s="3" t="s">
        <v>286</v>
      </c>
      <c r="E14" s="4" t="s">
        <v>1784</v>
      </c>
      <c r="F14" s="4" t="s">
        <v>1589</v>
      </c>
    </row>
    <row r="15" spans="1:6" hidden="1" x14ac:dyDescent="0.25">
      <c r="A15" s="8" t="s">
        <v>157</v>
      </c>
      <c r="B15" s="8">
        <v>2024</v>
      </c>
      <c r="C15" s="8" t="s">
        <v>1726</v>
      </c>
      <c r="D15" s="3" t="s">
        <v>286</v>
      </c>
      <c r="E15" s="4" t="s">
        <v>1591</v>
      </c>
      <c r="F15" s="4" t="s">
        <v>1589</v>
      </c>
    </row>
    <row r="16" spans="1:6" hidden="1" x14ac:dyDescent="0.25">
      <c r="A16" s="9" t="s">
        <v>1135</v>
      </c>
      <c r="B16" s="9">
        <v>2025</v>
      </c>
      <c r="C16" s="9"/>
      <c r="D16" s="3" t="s">
        <v>286</v>
      </c>
      <c r="E16" s="4" t="s">
        <v>313</v>
      </c>
      <c r="F16" s="4" t="s">
        <v>314</v>
      </c>
    </row>
    <row r="17" spans="1:6" ht="23.25" hidden="1" customHeight="1" x14ac:dyDescent="0.25">
      <c r="A17" s="9" t="s">
        <v>1135</v>
      </c>
      <c r="B17" s="9">
        <v>2025</v>
      </c>
      <c r="C17" s="9"/>
      <c r="D17" s="3" t="s">
        <v>286</v>
      </c>
      <c r="E17" s="4" t="s">
        <v>315</v>
      </c>
      <c r="F17" s="4" t="s">
        <v>316</v>
      </c>
    </row>
    <row r="18" spans="1:6" ht="23.25" hidden="1" customHeight="1" x14ac:dyDescent="0.25">
      <c r="A18" s="9" t="s">
        <v>1135</v>
      </c>
      <c r="B18" s="9">
        <v>2025</v>
      </c>
      <c r="C18" s="9"/>
      <c r="D18" s="3" t="s">
        <v>286</v>
      </c>
      <c r="E18" s="3" t="s">
        <v>317</v>
      </c>
      <c r="F18" s="3" t="s">
        <v>318</v>
      </c>
    </row>
    <row r="19" spans="1:6" ht="23.25" hidden="1" customHeight="1" x14ac:dyDescent="0.25">
      <c r="A19" s="9" t="s">
        <v>1135</v>
      </c>
      <c r="B19" s="9">
        <v>2025</v>
      </c>
      <c r="C19" s="9"/>
      <c r="D19" s="3" t="s">
        <v>286</v>
      </c>
      <c r="E19" s="3" t="s">
        <v>319</v>
      </c>
      <c r="F19" s="3" t="s">
        <v>320</v>
      </c>
    </row>
    <row r="20" spans="1:6" ht="23.25" hidden="1" customHeight="1" x14ac:dyDescent="0.25">
      <c r="A20" s="9" t="s">
        <v>1135</v>
      </c>
      <c r="B20" s="9">
        <v>2025</v>
      </c>
      <c r="C20" s="9"/>
      <c r="D20" s="3" t="s">
        <v>286</v>
      </c>
      <c r="E20" s="3" t="s">
        <v>1744</v>
      </c>
      <c r="F20" s="3" t="s">
        <v>1745</v>
      </c>
    </row>
    <row r="21" spans="1:6" ht="23.25" hidden="1" customHeight="1" x14ac:dyDescent="0.25">
      <c r="A21" s="8" t="s">
        <v>157</v>
      </c>
      <c r="B21" s="8">
        <v>2024</v>
      </c>
      <c r="C21" s="8" t="s">
        <v>1725</v>
      </c>
      <c r="D21" s="3" t="s">
        <v>1533</v>
      </c>
      <c r="E21" s="3" t="s">
        <v>307</v>
      </c>
      <c r="F21" s="3" t="s">
        <v>306</v>
      </c>
    </row>
    <row r="22" spans="1:6" ht="23.25" hidden="1" customHeight="1" x14ac:dyDescent="0.25">
      <c r="A22" s="8" t="s">
        <v>157</v>
      </c>
      <c r="B22" s="8">
        <v>2024</v>
      </c>
      <c r="C22" s="8" t="s">
        <v>1677</v>
      </c>
      <c r="D22" s="3" t="s">
        <v>1533</v>
      </c>
      <c r="E22" s="3" t="s">
        <v>298</v>
      </c>
      <c r="F22" s="4" t="s">
        <v>299</v>
      </c>
    </row>
    <row r="23" spans="1:6" hidden="1" x14ac:dyDescent="0.25">
      <c r="A23" s="8" t="s">
        <v>157</v>
      </c>
      <c r="B23" s="8">
        <v>2024</v>
      </c>
      <c r="C23" s="8" t="s">
        <v>1678</v>
      </c>
      <c r="D23" s="3" t="s">
        <v>1533</v>
      </c>
      <c r="E23" s="3" t="s">
        <v>300</v>
      </c>
      <c r="F23" s="5" t="s">
        <v>301</v>
      </c>
    </row>
    <row r="24" spans="1:6" ht="30" x14ac:dyDescent="0.25">
      <c r="A24" s="10" t="s">
        <v>390</v>
      </c>
      <c r="B24" s="8">
        <v>2025</v>
      </c>
      <c r="C24" s="8" t="s">
        <v>1645</v>
      </c>
      <c r="D24" s="3" t="s">
        <v>1533</v>
      </c>
      <c r="E24" s="3" t="s">
        <v>302</v>
      </c>
      <c r="F24" s="4" t="s">
        <v>303</v>
      </c>
    </row>
    <row r="25" spans="1:6" ht="30" hidden="1" x14ac:dyDescent="0.25">
      <c r="A25" s="9" t="s">
        <v>1135</v>
      </c>
      <c r="B25" s="9">
        <v>2025</v>
      </c>
      <c r="C25" s="9"/>
      <c r="D25" s="3" t="s">
        <v>1533</v>
      </c>
      <c r="E25" s="6" t="s">
        <v>304</v>
      </c>
      <c r="F25" s="3" t="s">
        <v>305</v>
      </c>
    </row>
    <row r="26" spans="1:6" hidden="1" x14ac:dyDescent="0.25">
      <c r="A26" s="8" t="s">
        <v>157</v>
      </c>
      <c r="B26" s="8">
        <v>2024</v>
      </c>
      <c r="C26" s="8" t="s">
        <v>1726</v>
      </c>
      <c r="D26" s="4" t="s">
        <v>321</v>
      </c>
      <c r="E26" s="3" t="s">
        <v>1531</v>
      </c>
      <c r="F26" s="3" t="s">
        <v>306</v>
      </c>
    </row>
    <row r="27" spans="1:6" ht="45" hidden="1" x14ac:dyDescent="0.25">
      <c r="A27" s="8" t="s">
        <v>157</v>
      </c>
      <c r="B27" s="8">
        <v>2024</v>
      </c>
      <c r="C27" s="8" t="s">
        <v>1668</v>
      </c>
      <c r="D27" s="4" t="s">
        <v>321</v>
      </c>
      <c r="E27" s="3" t="s">
        <v>322</v>
      </c>
      <c r="F27" s="3" t="s">
        <v>323</v>
      </c>
    </row>
    <row r="28" spans="1:6" ht="45" hidden="1" x14ac:dyDescent="0.25">
      <c r="A28" s="8" t="s">
        <v>157</v>
      </c>
      <c r="B28" s="8">
        <v>2024</v>
      </c>
      <c r="C28" s="8" t="s">
        <v>1754</v>
      </c>
      <c r="D28" s="4" t="s">
        <v>321</v>
      </c>
      <c r="E28" s="3" t="s">
        <v>322</v>
      </c>
      <c r="F28" s="3" t="s">
        <v>323</v>
      </c>
    </row>
    <row r="29" spans="1:6" ht="45" hidden="1" x14ac:dyDescent="0.25">
      <c r="A29" s="8" t="s">
        <v>157</v>
      </c>
      <c r="B29" s="8">
        <v>2024</v>
      </c>
      <c r="C29" s="8" t="s">
        <v>1798</v>
      </c>
      <c r="D29" s="4" t="s">
        <v>321</v>
      </c>
      <c r="E29" s="3" t="s">
        <v>1838</v>
      </c>
      <c r="F29" s="3" t="s">
        <v>323</v>
      </c>
    </row>
    <row r="30" spans="1:6" ht="45" hidden="1" x14ac:dyDescent="0.25">
      <c r="A30" s="8" t="s">
        <v>157</v>
      </c>
      <c r="B30" s="8">
        <v>2024</v>
      </c>
      <c r="C30" s="8" t="s">
        <v>1798</v>
      </c>
      <c r="D30" s="4" t="s">
        <v>321</v>
      </c>
      <c r="E30" s="3" t="s">
        <v>1839</v>
      </c>
      <c r="F30" s="3" t="s">
        <v>323</v>
      </c>
    </row>
    <row r="31" spans="1:6" ht="45" hidden="1" x14ac:dyDescent="0.25">
      <c r="A31" s="8" t="s">
        <v>157</v>
      </c>
      <c r="B31" s="8">
        <v>2024</v>
      </c>
      <c r="C31" s="8" t="s">
        <v>1668</v>
      </c>
      <c r="D31" s="4" t="s">
        <v>321</v>
      </c>
      <c r="E31" s="3" t="s">
        <v>324</v>
      </c>
      <c r="F31" s="3" t="s">
        <v>325</v>
      </c>
    </row>
    <row r="32" spans="1:6" ht="45" hidden="1" x14ac:dyDescent="0.25">
      <c r="A32" s="8" t="s">
        <v>157</v>
      </c>
      <c r="B32" s="8">
        <v>2024</v>
      </c>
      <c r="C32" s="8" t="s">
        <v>1669</v>
      </c>
      <c r="D32" s="4" t="s">
        <v>321</v>
      </c>
      <c r="E32" s="3" t="s">
        <v>1587</v>
      </c>
      <c r="F32" s="4" t="s">
        <v>288</v>
      </c>
    </row>
    <row r="33" spans="1:6" hidden="1" x14ac:dyDescent="0.25">
      <c r="A33" s="8" t="s">
        <v>157</v>
      </c>
      <c r="B33" s="8">
        <v>2024</v>
      </c>
      <c r="C33" s="8" t="s">
        <v>1682</v>
      </c>
      <c r="D33" s="3" t="s">
        <v>1134</v>
      </c>
      <c r="E33" s="3" t="s">
        <v>308</v>
      </c>
      <c r="F33" s="4"/>
    </row>
    <row r="34" spans="1:6" hidden="1" x14ac:dyDescent="0.25">
      <c r="A34" s="8" t="s">
        <v>157</v>
      </c>
      <c r="B34" s="8">
        <v>2024</v>
      </c>
      <c r="C34" s="8" t="s">
        <v>1682</v>
      </c>
      <c r="D34" s="3" t="s">
        <v>1134</v>
      </c>
      <c r="E34" s="3" t="s">
        <v>309</v>
      </c>
      <c r="F34" s="5" t="s">
        <v>310</v>
      </c>
    </row>
    <row r="35" spans="1:6" ht="45" hidden="1" x14ac:dyDescent="0.25">
      <c r="A35" s="8" t="s">
        <v>157</v>
      </c>
      <c r="B35" s="8">
        <v>2024</v>
      </c>
      <c r="C35" s="8" t="s">
        <v>1682</v>
      </c>
      <c r="D35" s="3" t="s">
        <v>1134</v>
      </c>
      <c r="E35" s="4" t="s">
        <v>311</v>
      </c>
      <c r="F35" s="4" t="s">
        <v>312</v>
      </c>
    </row>
    <row r="36" spans="1:6" hidden="1" x14ac:dyDescent="0.25">
      <c r="A36" s="9" t="s">
        <v>1135</v>
      </c>
      <c r="B36" s="9">
        <v>2025</v>
      </c>
      <c r="C36" s="9"/>
      <c r="D36" s="3" t="s">
        <v>335</v>
      </c>
      <c r="E36" s="3" t="s">
        <v>336</v>
      </c>
      <c r="F36" s="3" t="s">
        <v>337</v>
      </c>
    </row>
    <row r="37" spans="1:6" ht="30" hidden="1" x14ac:dyDescent="0.25">
      <c r="A37" s="8" t="s">
        <v>157</v>
      </c>
      <c r="B37" s="8">
        <v>2024</v>
      </c>
      <c r="C37" s="8" t="s">
        <v>1676</v>
      </c>
      <c r="D37" s="3" t="s">
        <v>1467</v>
      </c>
      <c r="E37" s="3" t="s">
        <v>333</v>
      </c>
      <c r="F37" s="3" t="s">
        <v>334</v>
      </c>
    </row>
    <row r="38" spans="1:6" hidden="1" x14ac:dyDescent="0.25">
      <c r="A38" s="8" t="s">
        <v>157</v>
      </c>
      <c r="B38" s="8">
        <v>2024</v>
      </c>
      <c r="C38" s="8" t="s">
        <v>1674</v>
      </c>
      <c r="D38" s="3" t="s">
        <v>1467</v>
      </c>
      <c r="E38" s="3" t="s">
        <v>1468</v>
      </c>
      <c r="F38" s="3"/>
    </row>
    <row r="39" spans="1:6" hidden="1" x14ac:dyDescent="0.25">
      <c r="A39" s="8" t="s">
        <v>157</v>
      </c>
      <c r="B39" s="8">
        <v>2024</v>
      </c>
      <c r="C39" s="8" t="s">
        <v>1674</v>
      </c>
      <c r="D39" s="3" t="s">
        <v>1467</v>
      </c>
      <c r="E39" s="3" t="s">
        <v>1473</v>
      </c>
      <c r="F39" s="3"/>
    </row>
    <row r="40" spans="1:6" hidden="1" x14ac:dyDescent="0.25">
      <c r="A40" s="8" t="s">
        <v>157</v>
      </c>
      <c r="B40" s="8">
        <v>2024</v>
      </c>
      <c r="C40" s="8" t="s">
        <v>1727</v>
      </c>
      <c r="D40" s="3" t="s">
        <v>326</v>
      </c>
      <c r="E40" s="3" t="s">
        <v>1531</v>
      </c>
      <c r="F40" s="3" t="s">
        <v>306</v>
      </c>
    </row>
    <row r="41" spans="1:6" ht="45" hidden="1" x14ac:dyDescent="0.25">
      <c r="A41" s="8" t="s">
        <v>157</v>
      </c>
      <c r="B41" s="8">
        <v>2024</v>
      </c>
      <c r="C41" s="8" t="s">
        <v>1683</v>
      </c>
      <c r="D41" s="3" t="s">
        <v>326</v>
      </c>
      <c r="E41" s="3" t="s">
        <v>327</v>
      </c>
      <c r="F41" s="3" t="s">
        <v>328</v>
      </c>
    </row>
    <row r="42" spans="1:6" ht="75" hidden="1" x14ac:dyDescent="0.25">
      <c r="A42" s="8" t="s">
        <v>157</v>
      </c>
      <c r="B42" s="8">
        <v>2024</v>
      </c>
      <c r="C42" s="8" t="s">
        <v>1646</v>
      </c>
      <c r="D42" s="3" t="s">
        <v>326</v>
      </c>
      <c r="E42" s="3" t="s">
        <v>329</v>
      </c>
      <c r="F42" s="3" t="s">
        <v>330</v>
      </c>
    </row>
    <row r="43" spans="1:6" hidden="1" x14ac:dyDescent="0.25">
      <c r="A43" s="8" t="s">
        <v>157</v>
      </c>
      <c r="B43" s="8">
        <v>2024</v>
      </c>
      <c r="C43" s="8" t="s">
        <v>1671</v>
      </c>
      <c r="D43" s="3" t="s">
        <v>326</v>
      </c>
      <c r="E43" s="3" t="s">
        <v>331</v>
      </c>
      <c r="F43" s="3" t="s">
        <v>332</v>
      </c>
    </row>
    <row r="44" spans="1:6" ht="105" hidden="1" x14ac:dyDescent="0.25">
      <c r="A44" s="8" t="s">
        <v>157</v>
      </c>
      <c r="B44" s="8">
        <v>2024</v>
      </c>
      <c r="C44" s="8" t="s">
        <v>1684</v>
      </c>
      <c r="D44" s="3" t="s">
        <v>326</v>
      </c>
      <c r="E44" s="3" t="s">
        <v>1476</v>
      </c>
      <c r="F44" s="3" t="s">
        <v>1477</v>
      </c>
    </row>
    <row r="45" spans="1:6" hidden="1" x14ac:dyDescent="0.25">
      <c r="A45" s="8" t="s">
        <v>157</v>
      </c>
      <c r="B45" s="8">
        <v>2024</v>
      </c>
      <c r="C45" s="8" t="s">
        <v>1730</v>
      </c>
      <c r="D45" s="3" t="s">
        <v>1762</v>
      </c>
      <c r="E45" s="3" t="s">
        <v>1709</v>
      </c>
      <c r="F45" s="3" t="s">
        <v>1761</v>
      </c>
    </row>
    <row r="46" spans="1:6" hidden="1" x14ac:dyDescent="0.25">
      <c r="A46" s="8" t="s">
        <v>157</v>
      </c>
      <c r="B46" s="8">
        <v>2024</v>
      </c>
      <c r="C46" s="8" t="s">
        <v>1730</v>
      </c>
      <c r="D46" s="3" t="s">
        <v>1762</v>
      </c>
      <c r="E46" s="3" t="s">
        <v>1708</v>
      </c>
      <c r="F46" s="3" t="s">
        <v>1761</v>
      </c>
    </row>
    <row r="47" spans="1:6" hidden="1" x14ac:dyDescent="0.25">
      <c r="A47" s="8" t="s">
        <v>157</v>
      </c>
      <c r="B47" s="8">
        <v>2024</v>
      </c>
      <c r="C47" s="8" t="s">
        <v>1652</v>
      </c>
      <c r="D47" s="3" t="s">
        <v>1149</v>
      </c>
      <c r="E47" s="3" t="s">
        <v>1151</v>
      </c>
      <c r="F47" s="3" t="s">
        <v>1152</v>
      </c>
    </row>
    <row r="48" spans="1:6" hidden="1" x14ac:dyDescent="0.25">
      <c r="A48" s="8" t="s">
        <v>157</v>
      </c>
      <c r="B48" s="8">
        <v>2024</v>
      </c>
      <c r="C48" s="8" t="s">
        <v>1673</v>
      </c>
      <c r="D48" s="3" t="s">
        <v>1704</v>
      </c>
      <c r="E48" s="3" t="s">
        <v>1705</v>
      </c>
      <c r="F48" s="3"/>
    </row>
    <row r="49" spans="1:6" hidden="1" x14ac:dyDescent="0.25">
      <c r="A49" s="8" t="s">
        <v>157</v>
      </c>
      <c r="B49" s="8">
        <v>2024</v>
      </c>
      <c r="C49" s="8" t="s">
        <v>1736</v>
      </c>
      <c r="D49" s="3" t="s">
        <v>1704</v>
      </c>
      <c r="E49" s="3" t="s">
        <v>1707</v>
      </c>
      <c r="F49" s="3" t="s">
        <v>1761</v>
      </c>
    </row>
    <row r="50" spans="1:6" hidden="1" x14ac:dyDescent="0.25">
      <c r="A50" s="8" t="s">
        <v>157</v>
      </c>
      <c r="B50" s="8">
        <v>2024</v>
      </c>
      <c r="C50" s="8" t="s">
        <v>1728</v>
      </c>
      <c r="D50" s="3" t="s">
        <v>1746</v>
      </c>
      <c r="E50" s="3" t="s">
        <v>1520</v>
      </c>
      <c r="F50" s="3" t="s">
        <v>306</v>
      </c>
    </row>
    <row r="51" spans="1:6" hidden="1" x14ac:dyDescent="0.25">
      <c r="A51" s="8" t="s">
        <v>157</v>
      </c>
      <c r="B51" s="8">
        <v>2024</v>
      </c>
      <c r="C51" s="8" t="s">
        <v>1653</v>
      </c>
      <c r="D51" s="3" t="s">
        <v>1746</v>
      </c>
      <c r="E51" s="3" t="s">
        <v>1154</v>
      </c>
      <c r="F51" s="3" t="s">
        <v>306</v>
      </c>
    </row>
    <row r="52" spans="1:6" ht="45" hidden="1" x14ac:dyDescent="0.25">
      <c r="A52" s="8" t="s">
        <v>157</v>
      </c>
      <c r="B52" s="8">
        <v>2024</v>
      </c>
      <c r="C52" s="8" t="s">
        <v>1706</v>
      </c>
      <c r="D52" s="3" t="s">
        <v>1746</v>
      </c>
      <c r="E52" s="3" t="s">
        <v>1748</v>
      </c>
      <c r="F52" s="3" t="s">
        <v>1747</v>
      </c>
    </row>
    <row r="53" spans="1:6" hidden="1" x14ac:dyDescent="0.25">
      <c r="A53" s="8" t="s">
        <v>157</v>
      </c>
      <c r="B53" s="8">
        <v>2024</v>
      </c>
      <c r="C53" s="8" t="s">
        <v>1706</v>
      </c>
      <c r="D53" s="3" t="s">
        <v>1746</v>
      </c>
      <c r="E53" s="3" t="s">
        <v>1749</v>
      </c>
      <c r="F53" s="3" t="s">
        <v>1749</v>
      </c>
    </row>
    <row r="54" spans="1:6" hidden="1" x14ac:dyDescent="0.25">
      <c r="A54" s="8" t="s">
        <v>157</v>
      </c>
      <c r="B54" s="8">
        <v>2024</v>
      </c>
      <c r="C54" s="8" t="s">
        <v>1645</v>
      </c>
      <c r="D54" s="3" t="s">
        <v>1544</v>
      </c>
      <c r="E54" s="3" t="s">
        <v>1633</v>
      </c>
      <c r="F54" s="3" t="s">
        <v>1532</v>
      </c>
    </row>
    <row r="55" spans="1:6" hidden="1" x14ac:dyDescent="0.25">
      <c r="A55" s="8" t="s">
        <v>157</v>
      </c>
      <c r="B55" s="8">
        <v>2024</v>
      </c>
      <c r="C55" s="8" t="s">
        <v>1646</v>
      </c>
      <c r="D55" s="3" t="s">
        <v>1544</v>
      </c>
      <c r="E55" s="3" t="s">
        <v>1634</v>
      </c>
      <c r="F55" s="3" t="s">
        <v>1532</v>
      </c>
    </row>
    <row r="56" spans="1:6" hidden="1" x14ac:dyDescent="0.25">
      <c r="A56" s="8" t="s">
        <v>157</v>
      </c>
      <c r="B56" s="8">
        <v>2024</v>
      </c>
      <c r="C56" s="8" t="s">
        <v>1647</v>
      </c>
      <c r="D56" s="3" t="s">
        <v>1544</v>
      </c>
      <c r="E56" s="3" t="s">
        <v>1635</v>
      </c>
      <c r="F56" s="3" t="s">
        <v>1532</v>
      </c>
    </row>
    <row r="57" spans="1:6" hidden="1" x14ac:dyDescent="0.25">
      <c r="A57" s="8" t="s">
        <v>157</v>
      </c>
      <c r="B57" s="8">
        <v>2024</v>
      </c>
      <c r="C57" s="8" t="s">
        <v>1648</v>
      </c>
      <c r="D57" s="3" t="s">
        <v>1544</v>
      </c>
      <c r="E57" s="3" t="s">
        <v>1636</v>
      </c>
      <c r="F57" s="3" t="s">
        <v>1532</v>
      </c>
    </row>
    <row r="58" spans="1:6" hidden="1" x14ac:dyDescent="0.25">
      <c r="A58" s="8" t="s">
        <v>157</v>
      </c>
      <c r="B58" s="8">
        <v>2024</v>
      </c>
      <c r="C58" s="8" t="s">
        <v>1649</v>
      </c>
      <c r="D58" s="3" t="s">
        <v>1544</v>
      </c>
      <c r="E58" s="3" t="s">
        <v>1637</v>
      </c>
      <c r="F58" s="3" t="s">
        <v>1532</v>
      </c>
    </row>
    <row r="59" spans="1:6" hidden="1" x14ac:dyDescent="0.25">
      <c r="A59" s="8" t="s">
        <v>157</v>
      </c>
      <c r="B59" s="8">
        <v>2024</v>
      </c>
      <c r="C59" s="8" t="s">
        <v>1644</v>
      </c>
      <c r="D59" s="3" t="s">
        <v>1544</v>
      </c>
      <c r="E59" s="3" t="s">
        <v>1638</v>
      </c>
      <c r="F59" s="3" t="s">
        <v>1532</v>
      </c>
    </row>
    <row r="60" spans="1:6" hidden="1" x14ac:dyDescent="0.25">
      <c r="A60" s="8" t="s">
        <v>157</v>
      </c>
      <c r="B60" s="8">
        <v>2024</v>
      </c>
      <c r="C60" s="8" t="s">
        <v>1650</v>
      </c>
      <c r="D60" s="3" t="s">
        <v>1544</v>
      </c>
      <c r="E60" s="3" t="s">
        <v>1639</v>
      </c>
      <c r="F60" s="3" t="s">
        <v>1532</v>
      </c>
    </row>
    <row r="61" spans="1:6" hidden="1" x14ac:dyDescent="0.25">
      <c r="A61" s="8" t="s">
        <v>157</v>
      </c>
      <c r="B61" s="8">
        <v>2024</v>
      </c>
      <c r="C61" s="8" t="s">
        <v>1651</v>
      </c>
      <c r="D61" s="3" t="s">
        <v>1544</v>
      </c>
      <c r="E61" s="4" t="s">
        <v>1640</v>
      </c>
      <c r="F61" s="3" t="s">
        <v>1532</v>
      </c>
    </row>
    <row r="62" spans="1:6" hidden="1" x14ac:dyDescent="0.25">
      <c r="A62" s="8" t="s">
        <v>157</v>
      </c>
      <c r="B62" s="8">
        <v>2024</v>
      </c>
      <c r="C62" s="8" t="s">
        <v>1652</v>
      </c>
      <c r="D62" s="3" t="s">
        <v>1544</v>
      </c>
      <c r="E62" s="4" t="s">
        <v>1641</v>
      </c>
      <c r="F62" s="3" t="s">
        <v>1532</v>
      </c>
    </row>
    <row r="63" spans="1:6" hidden="1" x14ac:dyDescent="0.25">
      <c r="A63" s="8" t="s">
        <v>157</v>
      </c>
      <c r="B63" s="8">
        <v>2024</v>
      </c>
      <c r="C63" s="8" t="s">
        <v>1653</v>
      </c>
      <c r="D63" s="3" t="s">
        <v>1544</v>
      </c>
      <c r="E63" s="4" t="s">
        <v>1642</v>
      </c>
      <c r="F63" s="3" t="s">
        <v>1532</v>
      </c>
    </row>
    <row r="64" spans="1:6" hidden="1" x14ac:dyDescent="0.25">
      <c r="A64" s="8" t="s">
        <v>157</v>
      </c>
      <c r="B64" s="8">
        <v>2024</v>
      </c>
      <c r="C64" s="8" t="s">
        <v>1654</v>
      </c>
      <c r="D64" s="3" t="s">
        <v>1544</v>
      </c>
      <c r="E64" s="4" t="s">
        <v>1643</v>
      </c>
      <c r="F64" s="3" t="s">
        <v>1532</v>
      </c>
    </row>
    <row r="65" spans="1:6" hidden="1" x14ac:dyDescent="0.25">
      <c r="A65" s="8" t="s">
        <v>157</v>
      </c>
      <c r="B65" s="8">
        <v>2024</v>
      </c>
      <c r="C65" s="8" t="s">
        <v>1736</v>
      </c>
      <c r="D65" s="3" t="s">
        <v>1544</v>
      </c>
      <c r="E65" s="4" t="s">
        <v>1758</v>
      </c>
      <c r="F65" s="3" t="s">
        <v>1532</v>
      </c>
    </row>
    <row r="66" spans="1:6" hidden="1" x14ac:dyDescent="0.25">
      <c r="A66" s="8" t="s">
        <v>157</v>
      </c>
      <c r="B66" s="8">
        <v>2024</v>
      </c>
      <c r="C66" s="8" t="s">
        <v>1672</v>
      </c>
      <c r="D66" s="3" t="s">
        <v>1602</v>
      </c>
      <c r="E66" s="3" t="s">
        <v>1601</v>
      </c>
      <c r="F66" s="3" t="s">
        <v>1593</v>
      </c>
    </row>
    <row r="67" spans="1:6" hidden="1" x14ac:dyDescent="0.25">
      <c r="A67" s="8" t="s">
        <v>157</v>
      </c>
      <c r="B67" s="8">
        <v>2024</v>
      </c>
      <c r="C67" s="8" t="s">
        <v>1672</v>
      </c>
      <c r="D67" s="3" t="s">
        <v>1602</v>
      </c>
      <c r="E67" s="3" t="s">
        <v>1701</v>
      </c>
      <c r="F67" s="3" t="s">
        <v>1593</v>
      </c>
    </row>
    <row r="68" spans="1:6" hidden="1" x14ac:dyDescent="0.25">
      <c r="A68" s="8" t="s">
        <v>157</v>
      </c>
      <c r="B68" s="8">
        <v>2024</v>
      </c>
      <c r="C68" s="8" t="s">
        <v>1672</v>
      </c>
      <c r="D68" s="3" t="s">
        <v>1602</v>
      </c>
      <c r="E68" s="3" t="s">
        <v>1702</v>
      </c>
      <c r="F68" s="3" t="s">
        <v>1593</v>
      </c>
    </row>
    <row r="69" spans="1:6" ht="30" hidden="1" x14ac:dyDescent="0.25">
      <c r="A69" s="8" t="s">
        <v>157</v>
      </c>
      <c r="B69" s="8">
        <v>2024</v>
      </c>
      <c r="C69" s="8" t="s">
        <v>1672</v>
      </c>
      <c r="D69" s="3" t="s">
        <v>1602</v>
      </c>
      <c r="E69" s="3" t="s">
        <v>1700</v>
      </c>
      <c r="F69" s="3" t="s">
        <v>1593</v>
      </c>
    </row>
    <row r="70" spans="1:6" hidden="1" x14ac:dyDescent="0.25">
      <c r="A70" s="8" t="s">
        <v>157</v>
      </c>
      <c r="B70" s="8">
        <v>2024</v>
      </c>
      <c r="C70" s="8" t="s">
        <v>1672</v>
      </c>
      <c r="D70" s="3" t="s">
        <v>1602</v>
      </c>
      <c r="E70" s="3" t="s">
        <v>1703</v>
      </c>
      <c r="F70" s="3" t="s">
        <v>1593</v>
      </c>
    </row>
    <row r="71" spans="1:6" hidden="1" x14ac:dyDescent="0.25">
      <c r="A71" s="8" t="s">
        <v>157</v>
      </c>
      <c r="B71" s="8">
        <v>2024</v>
      </c>
      <c r="C71" s="8" t="s">
        <v>1706</v>
      </c>
      <c r="D71" s="4" t="s">
        <v>1624</v>
      </c>
      <c r="E71" s="3" t="s">
        <v>1735</v>
      </c>
      <c r="F71" s="5" t="s">
        <v>1686</v>
      </c>
    </row>
    <row r="72" spans="1:6" ht="13.5" hidden="1" customHeight="1" x14ac:dyDescent="0.25">
      <c r="A72" s="8" t="s">
        <v>157</v>
      </c>
      <c r="B72" s="8">
        <v>2024</v>
      </c>
      <c r="C72" s="8" t="s">
        <v>1654</v>
      </c>
      <c r="D72" s="4" t="s">
        <v>1624</v>
      </c>
      <c r="E72" s="3" t="s">
        <v>1612</v>
      </c>
      <c r="F72" s="5" t="s">
        <v>1686</v>
      </c>
    </row>
    <row r="73" spans="1:6" ht="13.5" hidden="1" customHeight="1" x14ac:dyDescent="0.25">
      <c r="A73" s="8" t="s">
        <v>157</v>
      </c>
      <c r="B73" s="8">
        <v>2024</v>
      </c>
      <c r="C73" s="8" t="s">
        <v>1654</v>
      </c>
      <c r="D73" s="4" t="s">
        <v>1624</v>
      </c>
      <c r="E73" s="3" t="s">
        <v>1613</v>
      </c>
      <c r="F73" s="5" t="s">
        <v>1686</v>
      </c>
    </row>
    <row r="74" spans="1:6" ht="13.5" hidden="1" customHeight="1" x14ac:dyDescent="0.25">
      <c r="A74" s="8" t="s">
        <v>157</v>
      </c>
      <c r="B74" s="8">
        <v>2024</v>
      </c>
      <c r="C74" s="8" t="s">
        <v>1654</v>
      </c>
      <c r="D74" s="4" t="s">
        <v>1624</v>
      </c>
      <c r="E74" s="3" t="s">
        <v>1614</v>
      </c>
      <c r="F74" s="5" t="s">
        <v>1686</v>
      </c>
    </row>
    <row r="75" spans="1:6" ht="13.5" hidden="1" customHeight="1" x14ac:dyDescent="0.25">
      <c r="A75" s="8" t="s">
        <v>157</v>
      </c>
      <c r="B75" s="8">
        <v>2024</v>
      </c>
      <c r="C75" s="8" t="s">
        <v>1673</v>
      </c>
      <c r="D75" s="4" t="s">
        <v>1624</v>
      </c>
      <c r="E75" s="3" t="s">
        <v>1615</v>
      </c>
      <c r="F75" s="5" t="s">
        <v>1686</v>
      </c>
    </row>
    <row r="76" spans="1:6" ht="13.5" hidden="1" customHeight="1" x14ac:dyDescent="0.25">
      <c r="A76" s="8" t="s">
        <v>157</v>
      </c>
      <c r="B76" s="8">
        <v>2024</v>
      </c>
      <c r="C76" s="8" t="s">
        <v>1673</v>
      </c>
      <c r="D76" s="4" t="s">
        <v>1624</v>
      </c>
      <c r="E76" s="3" t="s">
        <v>1616</v>
      </c>
      <c r="F76" s="5" t="s">
        <v>1686</v>
      </c>
    </row>
    <row r="77" spans="1:6" ht="13.5" hidden="1" customHeight="1" x14ac:dyDescent="0.25">
      <c r="A77" s="8" t="s">
        <v>157</v>
      </c>
      <c r="B77" s="8">
        <v>2024</v>
      </c>
      <c r="C77" s="8" t="s">
        <v>1673</v>
      </c>
      <c r="D77" s="4" t="s">
        <v>1624</v>
      </c>
      <c r="E77" s="3" t="s">
        <v>1617</v>
      </c>
      <c r="F77" s="5" t="s">
        <v>1686</v>
      </c>
    </row>
    <row r="78" spans="1:6" ht="13.5" hidden="1" customHeight="1" x14ac:dyDescent="0.25">
      <c r="A78" s="8" t="s">
        <v>157</v>
      </c>
      <c r="B78" s="8">
        <v>2024</v>
      </c>
      <c r="C78" s="8" t="s">
        <v>1718</v>
      </c>
      <c r="D78" s="4" t="s">
        <v>1624</v>
      </c>
      <c r="E78" s="3" t="s">
        <v>1618</v>
      </c>
      <c r="F78" s="5" t="s">
        <v>1686</v>
      </c>
    </row>
    <row r="79" spans="1:6" ht="13.5" hidden="1" customHeight="1" x14ac:dyDescent="0.25">
      <c r="A79" s="8" t="s">
        <v>157</v>
      </c>
      <c r="B79" s="8">
        <v>2024</v>
      </c>
      <c r="C79" s="8" t="s">
        <v>1718</v>
      </c>
      <c r="D79" s="4" t="s">
        <v>1624</v>
      </c>
      <c r="E79" s="3" t="s">
        <v>1619</v>
      </c>
      <c r="F79" s="5" t="s">
        <v>1686</v>
      </c>
    </row>
    <row r="80" spans="1:6" ht="13.5" hidden="1" customHeight="1" x14ac:dyDescent="0.25">
      <c r="A80" s="8" t="s">
        <v>157</v>
      </c>
      <c r="B80" s="8">
        <v>2024</v>
      </c>
      <c r="C80" s="8" t="s">
        <v>1718</v>
      </c>
      <c r="D80" s="4" t="s">
        <v>1624</v>
      </c>
      <c r="E80" s="3" t="s">
        <v>1620</v>
      </c>
      <c r="F80" s="5" t="s">
        <v>1686</v>
      </c>
    </row>
    <row r="81" spans="1:6" ht="13.5" hidden="1" customHeight="1" x14ac:dyDescent="0.25">
      <c r="A81" s="8" t="s">
        <v>157</v>
      </c>
      <c r="B81" s="8">
        <v>2024</v>
      </c>
      <c r="C81" s="8" t="s">
        <v>1718</v>
      </c>
      <c r="D81" s="4" t="s">
        <v>1624</v>
      </c>
      <c r="E81" s="3" t="s">
        <v>1719</v>
      </c>
      <c r="F81" s="5" t="s">
        <v>1686</v>
      </c>
    </row>
    <row r="82" spans="1:6" hidden="1" x14ac:dyDescent="0.25">
      <c r="A82" s="8" t="s">
        <v>157</v>
      </c>
      <c r="B82" s="8">
        <v>2024</v>
      </c>
      <c r="C82" s="8" t="s">
        <v>1718</v>
      </c>
      <c r="D82" s="4" t="s">
        <v>1624</v>
      </c>
      <c r="E82" s="3" t="s">
        <v>1621</v>
      </c>
      <c r="F82" s="5" t="s">
        <v>1686</v>
      </c>
    </row>
    <row r="83" spans="1:6" hidden="1" x14ac:dyDescent="0.25">
      <c r="A83" s="8" t="s">
        <v>157</v>
      </c>
      <c r="B83" s="8">
        <v>2024</v>
      </c>
      <c r="C83" s="8" t="s">
        <v>1706</v>
      </c>
      <c r="D83" s="4" t="s">
        <v>1624</v>
      </c>
      <c r="E83" s="3" t="s">
        <v>1622</v>
      </c>
      <c r="F83" s="5" t="s">
        <v>1686</v>
      </c>
    </row>
    <row r="84" spans="1:6" hidden="1" x14ac:dyDescent="0.25">
      <c r="A84" s="8" t="s">
        <v>157</v>
      </c>
      <c r="B84" s="8">
        <v>2024</v>
      </c>
      <c r="C84" s="8" t="s">
        <v>1706</v>
      </c>
      <c r="D84" s="4" t="s">
        <v>1624</v>
      </c>
      <c r="E84" s="3" t="s">
        <v>1623</v>
      </c>
      <c r="F84" s="5" t="s">
        <v>1686</v>
      </c>
    </row>
    <row r="85" spans="1:6" hidden="1" x14ac:dyDescent="0.25">
      <c r="A85" s="8" t="s">
        <v>157</v>
      </c>
      <c r="B85" s="8">
        <v>2024</v>
      </c>
      <c r="C85" s="8" t="s">
        <v>1706</v>
      </c>
      <c r="D85" s="4" t="s">
        <v>1624</v>
      </c>
      <c r="E85" s="3" t="s">
        <v>1625</v>
      </c>
      <c r="F85" s="5" t="s">
        <v>1686</v>
      </c>
    </row>
    <row r="86" spans="1:6" hidden="1" x14ac:dyDescent="0.25">
      <c r="A86" s="8" t="s">
        <v>157</v>
      </c>
      <c r="B86" s="8">
        <v>2024</v>
      </c>
      <c r="C86" s="8" t="s">
        <v>1706</v>
      </c>
      <c r="D86" s="4" t="s">
        <v>1624</v>
      </c>
      <c r="E86" s="3" t="s">
        <v>1626</v>
      </c>
      <c r="F86" s="5" t="s">
        <v>1686</v>
      </c>
    </row>
    <row r="87" spans="1:6" hidden="1" x14ac:dyDescent="0.25">
      <c r="A87" s="8" t="s">
        <v>157</v>
      </c>
      <c r="B87" s="8">
        <v>2024</v>
      </c>
      <c r="C87" s="8" t="s">
        <v>1706</v>
      </c>
      <c r="D87" s="4" t="s">
        <v>1624</v>
      </c>
      <c r="E87" s="3" t="s">
        <v>1627</v>
      </c>
      <c r="F87" s="5" t="s">
        <v>1686</v>
      </c>
    </row>
    <row r="88" spans="1:6" hidden="1" x14ac:dyDescent="0.25">
      <c r="A88" s="8" t="s">
        <v>157</v>
      </c>
      <c r="B88" s="8">
        <v>2024</v>
      </c>
      <c r="C88" s="8" t="s">
        <v>1736</v>
      </c>
      <c r="D88" s="4" t="s">
        <v>1624</v>
      </c>
      <c r="E88" s="3" t="s">
        <v>1628</v>
      </c>
      <c r="F88" s="5" t="s">
        <v>1686</v>
      </c>
    </row>
    <row r="89" spans="1:6" hidden="1" x14ac:dyDescent="0.25">
      <c r="A89" s="8" t="s">
        <v>157</v>
      </c>
      <c r="B89" s="8">
        <v>2024</v>
      </c>
      <c r="C89" s="8" t="s">
        <v>1736</v>
      </c>
      <c r="D89" s="4" t="s">
        <v>1624</v>
      </c>
      <c r="E89" s="3" t="s">
        <v>1629</v>
      </c>
      <c r="F89" s="5" t="s">
        <v>1686</v>
      </c>
    </row>
    <row r="90" spans="1:6" hidden="1" x14ac:dyDescent="0.25">
      <c r="A90" s="8" t="s">
        <v>157</v>
      </c>
      <c r="B90" s="8">
        <v>2024</v>
      </c>
      <c r="C90" s="8" t="s">
        <v>1736</v>
      </c>
      <c r="D90" s="4" t="s">
        <v>1624</v>
      </c>
      <c r="E90" s="3" t="s">
        <v>1753</v>
      </c>
      <c r="F90" s="5" t="s">
        <v>1686</v>
      </c>
    </row>
    <row r="91" spans="1:6" hidden="1" x14ac:dyDescent="0.25">
      <c r="A91" s="8" t="s">
        <v>157</v>
      </c>
      <c r="B91" s="8">
        <v>2024</v>
      </c>
      <c r="C91" s="8" t="s">
        <v>1736</v>
      </c>
      <c r="D91" s="4" t="s">
        <v>1624</v>
      </c>
      <c r="E91" s="3" t="s">
        <v>1752</v>
      </c>
      <c r="F91" s="5" t="s">
        <v>1686</v>
      </c>
    </row>
    <row r="92" spans="1:6" hidden="1" x14ac:dyDescent="0.25">
      <c r="A92" s="8" t="s">
        <v>157</v>
      </c>
      <c r="B92" s="8">
        <v>2024</v>
      </c>
      <c r="C92" s="8" t="s">
        <v>1685</v>
      </c>
      <c r="D92" s="3" t="s">
        <v>338</v>
      </c>
      <c r="E92" s="3" t="s">
        <v>339</v>
      </c>
      <c r="F92" s="3" t="s">
        <v>1153</v>
      </c>
    </row>
    <row r="93" spans="1:6" hidden="1" x14ac:dyDescent="0.25">
      <c r="A93" s="8" t="s">
        <v>157</v>
      </c>
      <c r="B93" s="8">
        <v>2024</v>
      </c>
      <c r="C93" s="8" t="s">
        <v>1670</v>
      </c>
      <c r="D93" s="3" t="s">
        <v>292</v>
      </c>
      <c r="E93" s="3" t="s">
        <v>1592</v>
      </c>
      <c r="F93" s="4" t="s">
        <v>1593</v>
      </c>
    </row>
    <row r="94" spans="1:6" hidden="1" x14ac:dyDescent="0.25">
      <c r="A94" s="8" t="s">
        <v>157</v>
      </c>
      <c r="B94" s="8">
        <v>2024</v>
      </c>
      <c r="C94" s="8" t="s">
        <v>1671</v>
      </c>
      <c r="D94" s="3" t="s">
        <v>292</v>
      </c>
      <c r="E94" s="4" t="s">
        <v>293</v>
      </c>
      <c r="F94" s="4" t="s">
        <v>294</v>
      </c>
    </row>
    <row r="95" spans="1:6" hidden="1" x14ac:dyDescent="0.25">
      <c r="A95" s="8" t="s">
        <v>157</v>
      </c>
      <c r="B95" s="8">
        <v>2024</v>
      </c>
      <c r="C95" s="8" t="s">
        <v>1798</v>
      </c>
      <c r="D95" s="3" t="s">
        <v>292</v>
      </c>
      <c r="E95" s="4" t="s">
        <v>1711</v>
      </c>
      <c r="F95" s="4" t="s">
        <v>1590</v>
      </c>
    </row>
    <row r="96" spans="1:6" hidden="1" x14ac:dyDescent="0.25">
      <c r="A96" s="8" t="s">
        <v>157</v>
      </c>
      <c r="B96" s="8">
        <v>2024</v>
      </c>
      <c r="C96" s="8" t="s">
        <v>1798</v>
      </c>
      <c r="D96" s="3" t="s">
        <v>292</v>
      </c>
      <c r="E96" s="4" t="s">
        <v>1841</v>
      </c>
      <c r="F96" s="4" t="s">
        <v>1590</v>
      </c>
    </row>
    <row r="97" spans="1:6" hidden="1" x14ac:dyDescent="0.25">
      <c r="A97" s="8" t="s">
        <v>157</v>
      </c>
      <c r="B97" s="8">
        <v>2024</v>
      </c>
      <c r="C97" s="8" t="s">
        <v>1798</v>
      </c>
      <c r="D97" s="3" t="s">
        <v>292</v>
      </c>
      <c r="E97" s="4" t="s">
        <v>1842</v>
      </c>
      <c r="F97" s="4" t="s">
        <v>1590</v>
      </c>
    </row>
    <row r="98" spans="1:6" hidden="1" x14ac:dyDescent="0.25">
      <c r="A98" s="8" t="s">
        <v>157</v>
      </c>
      <c r="B98" s="8">
        <v>2024</v>
      </c>
      <c r="C98" s="8" t="s">
        <v>1798</v>
      </c>
      <c r="D98" s="3" t="s">
        <v>292</v>
      </c>
      <c r="E98" s="4" t="s">
        <v>1840</v>
      </c>
      <c r="F98" s="4" t="s">
        <v>1590</v>
      </c>
    </row>
    <row r="99" spans="1:6" hidden="1" x14ac:dyDescent="0.25">
      <c r="A99" s="8" t="s">
        <v>157</v>
      </c>
      <c r="B99" s="8">
        <v>2024</v>
      </c>
      <c r="C99" s="8" t="s">
        <v>1754</v>
      </c>
      <c r="D99" s="3" t="s">
        <v>292</v>
      </c>
      <c r="E99" s="4" t="s">
        <v>1710</v>
      </c>
      <c r="F99" s="4" t="s">
        <v>1590</v>
      </c>
    </row>
    <row r="100" spans="1:6" hidden="1" x14ac:dyDescent="0.25">
      <c r="A100" s="8" t="s">
        <v>157</v>
      </c>
      <c r="B100" s="8">
        <v>2024</v>
      </c>
      <c r="C100" s="8" t="s">
        <v>1754</v>
      </c>
      <c r="D100" s="3" t="s">
        <v>292</v>
      </c>
      <c r="E100" s="4" t="s">
        <v>1827</v>
      </c>
      <c r="F100" s="4" t="s">
        <v>1590</v>
      </c>
    </row>
    <row r="101" spans="1:6" hidden="1" x14ac:dyDescent="0.25">
      <c r="A101" s="8" t="s">
        <v>157</v>
      </c>
      <c r="B101" s="8">
        <v>2024</v>
      </c>
      <c r="C101" s="8" t="s">
        <v>1754</v>
      </c>
      <c r="D101" s="3" t="s">
        <v>292</v>
      </c>
      <c r="E101" s="4" t="s">
        <v>1828</v>
      </c>
      <c r="F101" s="4" t="s">
        <v>1826</v>
      </c>
    </row>
    <row r="102" spans="1:6" hidden="1" x14ac:dyDescent="0.25">
      <c r="A102" s="8" t="s">
        <v>157</v>
      </c>
      <c r="B102" s="8">
        <v>2024</v>
      </c>
      <c r="C102" s="8" t="s">
        <v>1672</v>
      </c>
      <c r="D102" s="3" t="s">
        <v>292</v>
      </c>
      <c r="E102" s="4" t="s">
        <v>1631</v>
      </c>
      <c r="F102" s="4" t="s">
        <v>1590</v>
      </c>
    </row>
    <row r="103" spans="1:6" hidden="1" x14ac:dyDescent="0.25">
      <c r="A103" s="8" t="s">
        <v>157</v>
      </c>
      <c r="B103" s="8">
        <v>2024</v>
      </c>
      <c r="C103" s="8" t="s">
        <v>1672</v>
      </c>
      <c r="D103" s="3" t="s">
        <v>292</v>
      </c>
      <c r="E103" s="4" t="s">
        <v>1632</v>
      </c>
      <c r="F103" s="4" t="s">
        <v>1590</v>
      </c>
    </row>
    <row r="104" spans="1:6" hidden="1" x14ac:dyDescent="0.25">
      <c r="A104" s="8" t="s">
        <v>157</v>
      </c>
      <c r="B104" s="8">
        <v>2024</v>
      </c>
      <c r="C104" s="8" t="s">
        <v>1654</v>
      </c>
      <c r="D104" s="3" t="s">
        <v>292</v>
      </c>
      <c r="E104" s="4" t="s">
        <v>1658</v>
      </c>
      <c r="F104" s="4" t="s">
        <v>1590</v>
      </c>
    </row>
    <row r="105" spans="1:6" hidden="1" x14ac:dyDescent="0.25">
      <c r="A105" s="8" t="s">
        <v>157</v>
      </c>
      <c r="B105" s="8">
        <v>2024</v>
      </c>
      <c r="C105" s="8" t="s">
        <v>1654</v>
      </c>
      <c r="D105" s="3" t="s">
        <v>292</v>
      </c>
      <c r="E105" s="4" t="s">
        <v>1659</v>
      </c>
      <c r="F105" s="4" t="s">
        <v>1590</v>
      </c>
    </row>
    <row r="106" spans="1:6" hidden="1" x14ac:dyDescent="0.25">
      <c r="A106" s="8" t="s">
        <v>157</v>
      </c>
      <c r="B106" s="8">
        <v>2024</v>
      </c>
      <c r="C106" s="8" t="s">
        <v>1654</v>
      </c>
      <c r="D106" s="3" t="s">
        <v>292</v>
      </c>
      <c r="E106" s="4" t="s">
        <v>1660</v>
      </c>
      <c r="F106" s="4" t="s">
        <v>1590</v>
      </c>
    </row>
    <row r="107" spans="1:6" hidden="1" x14ac:dyDescent="0.25">
      <c r="A107" s="8" t="s">
        <v>157</v>
      </c>
      <c r="B107" s="8">
        <v>2024</v>
      </c>
      <c r="C107" s="8" t="s">
        <v>1654</v>
      </c>
      <c r="D107" s="3" t="s">
        <v>292</v>
      </c>
      <c r="E107" s="4" t="s">
        <v>1661</v>
      </c>
      <c r="F107" s="4" t="s">
        <v>1590</v>
      </c>
    </row>
    <row r="108" spans="1:6" hidden="1" x14ac:dyDescent="0.25">
      <c r="A108" s="8" t="s">
        <v>157</v>
      </c>
      <c r="B108" s="8">
        <v>2024</v>
      </c>
      <c r="C108" s="8" t="s">
        <v>1654</v>
      </c>
      <c r="D108" s="3" t="s">
        <v>292</v>
      </c>
      <c r="E108" s="4" t="s">
        <v>1662</v>
      </c>
      <c r="F108" s="4" t="s">
        <v>1590</v>
      </c>
    </row>
    <row r="109" spans="1:6" hidden="1" x14ac:dyDescent="0.25">
      <c r="A109" s="8" t="s">
        <v>157</v>
      </c>
      <c r="B109" s="8">
        <v>2024</v>
      </c>
      <c r="C109" s="8" t="s">
        <v>1654</v>
      </c>
      <c r="D109" s="3" t="s">
        <v>292</v>
      </c>
      <c r="E109" s="4" t="s">
        <v>1679</v>
      </c>
      <c r="F109" s="4" t="s">
        <v>1590</v>
      </c>
    </row>
    <row r="110" spans="1:6" hidden="1" x14ac:dyDescent="0.25">
      <c r="A110" s="8" t="s">
        <v>157</v>
      </c>
      <c r="B110" s="8">
        <v>2024</v>
      </c>
      <c r="C110" s="8" t="s">
        <v>1654</v>
      </c>
      <c r="D110" s="3" t="s">
        <v>292</v>
      </c>
      <c r="E110" s="4" t="s">
        <v>1663</v>
      </c>
      <c r="F110" s="4" t="s">
        <v>1590</v>
      </c>
    </row>
    <row r="111" spans="1:6" hidden="1" x14ac:dyDescent="0.25">
      <c r="A111" s="8" t="s">
        <v>157</v>
      </c>
      <c r="B111" s="8">
        <v>2024</v>
      </c>
      <c r="C111" s="8" t="s">
        <v>1654</v>
      </c>
      <c r="D111" s="3" t="s">
        <v>292</v>
      </c>
      <c r="E111" s="4" t="s">
        <v>1664</v>
      </c>
      <c r="F111" s="4" t="s">
        <v>1590</v>
      </c>
    </row>
    <row r="112" spans="1:6" hidden="1" x14ac:dyDescent="0.25">
      <c r="A112" s="8" t="s">
        <v>157</v>
      </c>
      <c r="B112" s="8">
        <v>2024</v>
      </c>
      <c r="C112" s="8" t="s">
        <v>1654</v>
      </c>
      <c r="D112" s="3" t="s">
        <v>292</v>
      </c>
      <c r="E112" s="4" t="s">
        <v>1680</v>
      </c>
      <c r="F112" s="4" t="s">
        <v>1590</v>
      </c>
    </row>
    <row r="113" spans="1:6" hidden="1" x14ac:dyDescent="0.25">
      <c r="A113" s="8" t="s">
        <v>157</v>
      </c>
      <c r="B113" s="8">
        <v>2024</v>
      </c>
      <c r="C113" s="8" t="s">
        <v>1673</v>
      </c>
      <c r="D113" s="3" t="s">
        <v>292</v>
      </c>
      <c r="E113" s="4" t="s">
        <v>1665</v>
      </c>
      <c r="F113" s="4" t="s">
        <v>1590</v>
      </c>
    </row>
    <row r="114" spans="1:6" hidden="1" x14ac:dyDescent="0.25">
      <c r="A114" s="8" t="s">
        <v>157</v>
      </c>
      <c r="B114" s="8">
        <v>2024</v>
      </c>
      <c r="C114" s="8" t="s">
        <v>1673</v>
      </c>
      <c r="D114" s="3" t="s">
        <v>292</v>
      </c>
      <c r="E114" s="4" t="s">
        <v>1666</v>
      </c>
      <c r="F114" s="4" t="s">
        <v>1590</v>
      </c>
    </row>
    <row r="115" spans="1:6" hidden="1" x14ac:dyDescent="0.25">
      <c r="A115" s="8" t="s">
        <v>157</v>
      </c>
      <c r="B115" s="8">
        <v>2024</v>
      </c>
      <c r="C115" s="8" t="s">
        <v>1654</v>
      </c>
      <c r="D115" s="3" t="s">
        <v>292</v>
      </c>
      <c r="E115" s="4" t="s">
        <v>1681</v>
      </c>
      <c r="F115" s="4" t="s">
        <v>1590</v>
      </c>
    </row>
    <row r="116" spans="1:6" ht="30" hidden="1" x14ac:dyDescent="0.25">
      <c r="A116" s="8" t="s">
        <v>157</v>
      </c>
      <c r="B116" s="8">
        <v>2024</v>
      </c>
      <c r="C116" s="8" t="s">
        <v>1654</v>
      </c>
      <c r="D116" s="3" t="s">
        <v>292</v>
      </c>
      <c r="E116" s="4" t="s">
        <v>1667</v>
      </c>
      <c r="F116" s="4" t="s">
        <v>1590</v>
      </c>
    </row>
    <row r="117" spans="1:6" hidden="1" x14ac:dyDescent="0.25">
      <c r="A117" s="8" t="s">
        <v>157</v>
      </c>
      <c r="B117" s="8">
        <v>2024</v>
      </c>
      <c r="C117" s="8" t="s">
        <v>1673</v>
      </c>
      <c r="D117" s="3" t="s">
        <v>292</v>
      </c>
      <c r="E117" s="4" t="s">
        <v>1697</v>
      </c>
      <c r="F117" s="4" t="s">
        <v>1590</v>
      </c>
    </row>
    <row r="118" spans="1:6" hidden="1" x14ac:dyDescent="0.25">
      <c r="A118" s="8" t="s">
        <v>157</v>
      </c>
      <c r="B118" s="8">
        <v>2024</v>
      </c>
      <c r="C118" s="8" t="s">
        <v>1673</v>
      </c>
      <c r="D118" s="3" t="s">
        <v>292</v>
      </c>
      <c r="E118" s="4" t="s">
        <v>1698</v>
      </c>
      <c r="F118" s="4" t="s">
        <v>1590</v>
      </c>
    </row>
    <row r="119" spans="1:6" hidden="1" x14ac:dyDescent="0.25">
      <c r="A119" s="8" t="s">
        <v>157</v>
      </c>
      <c r="B119" s="8">
        <v>2024</v>
      </c>
      <c r="C119" s="8" t="s">
        <v>1718</v>
      </c>
      <c r="D119" s="3" t="s">
        <v>292</v>
      </c>
      <c r="E119" s="4" t="s">
        <v>1699</v>
      </c>
      <c r="F119" s="4" t="s">
        <v>1590</v>
      </c>
    </row>
    <row r="120" spans="1:6" hidden="1" x14ac:dyDescent="0.25">
      <c r="A120" s="8" t="s">
        <v>157</v>
      </c>
      <c r="B120" s="8">
        <v>2024</v>
      </c>
      <c r="C120" s="8" t="s">
        <v>1718</v>
      </c>
      <c r="D120" s="3" t="s">
        <v>292</v>
      </c>
      <c r="E120" s="4" t="s">
        <v>1720</v>
      </c>
      <c r="F120" s="4" t="s">
        <v>1590</v>
      </c>
    </row>
    <row r="121" spans="1:6" hidden="1" x14ac:dyDescent="0.25">
      <c r="A121" s="8" t="s">
        <v>157</v>
      </c>
      <c r="B121" s="8">
        <v>2024</v>
      </c>
      <c r="C121" s="8" t="s">
        <v>1718</v>
      </c>
      <c r="D121" s="3" t="s">
        <v>292</v>
      </c>
      <c r="E121" s="4" t="s">
        <v>1721</v>
      </c>
      <c r="F121" s="4" t="s">
        <v>1590</v>
      </c>
    </row>
    <row r="122" spans="1:6" hidden="1" x14ac:dyDescent="0.25">
      <c r="A122" s="8" t="s">
        <v>157</v>
      </c>
      <c r="B122" s="8">
        <v>2024</v>
      </c>
      <c r="C122" s="8" t="s">
        <v>1706</v>
      </c>
      <c r="D122" s="3" t="s">
        <v>292</v>
      </c>
      <c r="E122" s="4" t="s">
        <v>1751</v>
      </c>
      <c r="F122" s="4" t="s">
        <v>1590</v>
      </c>
    </row>
    <row r="123" spans="1:6" hidden="1" x14ac:dyDescent="0.25">
      <c r="A123" s="8" t="s">
        <v>157</v>
      </c>
      <c r="B123" s="8">
        <v>2024</v>
      </c>
      <c r="C123" s="8" t="s">
        <v>1706</v>
      </c>
      <c r="D123" s="3" t="s">
        <v>292</v>
      </c>
      <c r="E123" s="4" t="s">
        <v>1750</v>
      </c>
      <c r="F123" s="4" t="s">
        <v>1590</v>
      </c>
    </row>
    <row r="124" spans="1:6" hidden="1" x14ac:dyDescent="0.25">
      <c r="A124" s="8" t="s">
        <v>157</v>
      </c>
      <c r="B124" s="8">
        <v>2024</v>
      </c>
      <c r="C124" s="8" t="s">
        <v>1736</v>
      </c>
      <c r="D124" s="3" t="s">
        <v>292</v>
      </c>
      <c r="E124" s="4" t="s">
        <v>1756</v>
      </c>
      <c r="F124" s="4" t="s">
        <v>1590</v>
      </c>
    </row>
    <row r="125" spans="1:6" hidden="1" x14ac:dyDescent="0.25">
      <c r="A125" s="8" t="s">
        <v>157</v>
      </c>
      <c r="B125" s="8">
        <v>2024</v>
      </c>
      <c r="C125" s="8" t="s">
        <v>1736</v>
      </c>
      <c r="D125" s="3" t="s">
        <v>292</v>
      </c>
      <c r="E125" s="4" t="s">
        <v>1755</v>
      </c>
      <c r="F125" s="4" t="s">
        <v>1590</v>
      </c>
    </row>
    <row r="126" spans="1:6" hidden="1" x14ac:dyDescent="0.25">
      <c r="A126" s="8" t="s">
        <v>157</v>
      </c>
      <c r="B126" s="8">
        <v>2024</v>
      </c>
      <c r="C126" s="8" t="s">
        <v>1736</v>
      </c>
      <c r="D126" s="3" t="s">
        <v>292</v>
      </c>
      <c r="E126" s="4" t="s">
        <v>1759</v>
      </c>
      <c r="F126" s="4" t="s">
        <v>1590</v>
      </c>
    </row>
    <row r="127" spans="1:6" hidden="1" x14ac:dyDescent="0.25">
      <c r="A127" s="8" t="s">
        <v>157</v>
      </c>
      <c r="B127" s="8">
        <v>2024</v>
      </c>
      <c r="C127" s="8" t="s">
        <v>1736</v>
      </c>
      <c r="D127" s="3" t="s">
        <v>292</v>
      </c>
      <c r="E127" s="4" t="s">
        <v>1760</v>
      </c>
      <c r="F127" s="4" t="s">
        <v>1590</v>
      </c>
    </row>
    <row r="128" spans="1:6" x14ac:dyDescent="0.25">
      <c r="A128" s="9" t="s">
        <v>1135</v>
      </c>
      <c r="B128" s="8">
        <v>2025</v>
      </c>
      <c r="C128" s="8" t="s">
        <v>1645</v>
      </c>
      <c r="D128" s="3" t="s">
        <v>292</v>
      </c>
      <c r="E128" s="4" t="s">
        <v>1712</v>
      </c>
      <c r="F128" s="4" t="s">
        <v>1590</v>
      </c>
    </row>
    <row r="129" spans="1:6" hidden="1" x14ac:dyDescent="0.25">
      <c r="A129" s="8" t="s">
        <v>157</v>
      </c>
      <c r="B129" s="8">
        <v>2024</v>
      </c>
      <c r="C129" s="8" t="s">
        <v>1730</v>
      </c>
      <c r="D129" s="3" t="s">
        <v>292</v>
      </c>
      <c r="E129" s="4" t="s">
        <v>1713</v>
      </c>
      <c r="F129" s="4" t="s">
        <v>1590</v>
      </c>
    </row>
    <row r="130" spans="1:6" hidden="1" x14ac:dyDescent="0.25">
      <c r="A130" s="9" t="s">
        <v>1135</v>
      </c>
      <c r="B130" s="9">
        <v>2025</v>
      </c>
      <c r="C130" s="9"/>
      <c r="D130" s="3" t="s">
        <v>292</v>
      </c>
      <c r="E130" s="4" t="s">
        <v>1714</v>
      </c>
      <c r="F130" s="4" t="s">
        <v>1590</v>
      </c>
    </row>
    <row r="131" spans="1:6" hidden="1" x14ac:dyDescent="0.25">
      <c r="A131" s="9" t="s">
        <v>1135</v>
      </c>
      <c r="B131" s="9">
        <v>2025</v>
      </c>
      <c r="C131" s="9"/>
      <c r="D131" s="3" t="s">
        <v>292</v>
      </c>
      <c r="E131" s="4" t="s">
        <v>1715</v>
      </c>
      <c r="F131" s="4" t="s">
        <v>1590</v>
      </c>
    </row>
    <row r="132" spans="1:6" hidden="1" x14ac:dyDescent="0.25">
      <c r="A132" s="9" t="s">
        <v>1135</v>
      </c>
      <c r="B132" s="9">
        <v>2025</v>
      </c>
      <c r="C132" s="9"/>
      <c r="D132" s="3" t="s">
        <v>292</v>
      </c>
      <c r="E132" s="4" t="s">
        <v>1716</v>
      </c>
      <c r="F132" s="4" t="s">
        <v>1590</v>
      </c>
    </row>
    <row r="133" spans="1:6" hidden="1" x14ac:dyDescent="0.25">
      <c r="A133" s="9" t="s">
        <v>1135</v>
      </c>
      <c r="B133" s="9">
        <v>2025</v>
      </c>
      <c r="C133" s="9"/>
      <c r="D133" s="3" t="s">
        <v>292</v>
      </c>
      <c r="E133" s="4" t="s">
        <v>1717</v>
      </c>
      <c r="F133" s="4" t="s">
        <v>1590</v>
      </c>
    </row>
    <row r="134" spans="1:6" hidden="1" x14ac:dyDescent="0.25">
      <c r="A134" s="9" t="s">
        <v>1135</v>
      </c>
      <c r="B134" s="9">
        <v>2025</v>
      </c>
      <c r="C134" s="9"/>
      <c r="D134" s="3" t="s">
        <v>292</v>
      </c>
      <c r="E134" s="4" t="s">
        <v>1785</v>
      </c>
      <c r="F134" s="4" t="s">
        <v>1590</v>
      </c>
    </row>
    <row r="135" spans="1:6" hidden="1" x14ac:dyDescent="0.25">
      <c r="A135" s="9" t="s">
        <v>1135</v>
      </c>
      <c r="B135" s="9">
        <v>2025</v>
      </c>
      <c r="C135" s="9"/>
      <c r="D135" s="3" t="s">
        <v>292</v>
      </c>
      <c r="E135" s="4" t="s">
        <v>1786</v>
      </c>
      <c r="F135" s="4" t="s">
        <v>1590</v>
      </c>
    </row>
    <row r="136" spans="1:6" hidden="1" x14ac:dyDescent="0.25">
      <c r="A136" s="9" t="s">
        <v>1135</v>
      </c>
      <c r="B136" s="9">
        <v>2025</v>
      </c>
      <c r="C136" s="9"/>
      <c r="D136" s="3" t="s">
        <v>292</v>
      </c>
      <c r="E136" s="4" t="s">
        <v>1787</v>
      </c>
      <c r="F136" s="4" t="s">
        <v>1590</v>
      </c>
    </row>
    <row r="137" spans="1:6" hidden="1" x14ac:dyDescent="0.25">
      <c r="A137" s="9" t="s">
        <v>1135</v>
      </c>
      <c r="B137" s="9">
        <v>2025</v>
      </c>
      <c r="C137" s="9"/>
      <c r="D137" s="3" t="s">
        <v>292</v>
      </c>
      <c r="E137" s="4" t="s">
        <v>1788</v>
      </c>
      <c r="F137" s="4" t="s">
        <v>1590</v>
      </c>
    </row>
    <row r="138" spans="1:6" hidden="1" x14ac:dyDescent="0.25">
      <c r="A138" s="9" t="s">
        <v>1135</v>
      </c>
      <c r="B138" s="9">
        <v>2025</v>
      </c>
      <c r="C138" s="9"/>
      <c r="D138" s="3" t="s">
        <v>292</v>
      </c>
      <c r="E138" s="4" t="s">
        <v>1789</v>
      </c>
      <c r="F138" s="4" t="s">
        <v>1590</v>
      </c>
    </row>
    <row r="139" spans="1:6" hidden="1" x14ac:dyDescent="0.25">
      <c r="A139" s="9" t="s">
        <v>1135</v>
      </c>
      <c r="B139" s="9">
        <v>2025</v>
      </c>
      <c r="C139" s="9"/>
      <c r="D139" s="3" t="s">
        <v>292</v>
      </c>
      <c r="E139" s="4" t="s">
        <v>1790</v>
      </c>
      <c r="F139" s="4" t="s">
        <v>1590</v>
      </c>
    </row>
    <row r="140" spans="1:6" hidden="1" x14ac:dyDescent="0.25">
      <c r="A140" s="8" t="s">
        <v>157</v>
      </c>
      <c r="B140" s="8">
        <v>2024</v>
      </c>
      <c r="C140" s="8" t="s">
        <v>1730</v>
      </c>
      <c r="D140" s="3" t="s">
        <v>292</v>
      </c>
      <c r="E140" s="4" t="s">
        <v>1797</v>
      </c>
      <c r="F140" s="4" t="s">
        <v>1590</v>
      </c>
    </row>
    <row r="141" spans="1:6" hidden="1" x14ac:dyDescent="0.25">
      <c r="A141" s="9" t="s">
        <v>1135</v>
      </c>
      <c r="B141" s="9">
        <v>2025</v>
      </c>
      <c r="C141" s="9"/>
      <c r="D141" s="3" t="s">
        <v>292</v>
      </c>
      <c r="E141" s="4" t="s">
        <v>1791</v>
      </c>
      <c r="F141" s="4" t="s">
        <v>1590</v>
      </c>
    </row>
    <row r="142" spans="1:6" hidden="1" x14ac:dyDescent="0.25">
      <c r="A142" s="9" t="s">
        <v>1135</v>
      </c>
      <c r="B142" s="9">
        <v>2025</v>
      </c>
      <c r="C142" s="9"/>
      <c r="D142" s="3" t="s">
        <v>292</v>
      </c>
      <c r="E142" s="4" t="s">
        <v>1792</v>
      </c>
      <c r="F142" s="4" t="s">
        <v>1590</v>
      </c>
    </row>
    <row r="143" spans="1:6" hidden="1" x14ac:dyDescent="0.25">
      <c r="A143" s="9" t="s">
        <v>1135</v>
      </c>
      <c r="B143" s="9">
        <v>2025</v>
      </c>
      <c r="C143" s="9"/>
      <c r="D143" s="3" t="s">
        <v>292</v>
      </c>
      <c r="E143" s="4" t="s">
        <v>1793</v>
      </c>
      <c r="F143" s="4" t="s">
        <v>1590</v>
      </c>
    </row>
    <row r="144" spans="1:6" hidden="1" x14ac:dyDescent="0.25">
      <c r="A144" s="9" t="s">
        <v>1135</v>
      </c>
      <c r="B144" s="9">
        <v>2025</v>
      </c>
      <c r="C144" s="9"/>
      <c r="D144" s="3" t="s">
        <v>292</v>
      </c>
      <c r="E144" s="4" t="s">
        <v>1794</v>
      </c>
      <c r="F144" s="4" t="s">
        <v>1590</v>
      </c>
    </row>
    <row r="145" spans="1:6" hidden="1" x14ac:dyDescent="0.25">
      <c r="A145" s="9" t="s">
        <v>1135</v>
      </c>
      <c r="B145" s="9">
        <v>2025</v>
      </c>
      <c r="C145" s="9"/>
      <c r="D145" s="3" t="s">
        <v>292</v>
      </c>
      <c r="E145" s="4" t="s">
        <v>1795</v>
      </c>
      <c r="F145" s="4" t="s">
        <v>1590</v>
      </c>
    </row>
    <row r="146" spans="1:6" hidden="1" x14ac:dyDescent="0.25">
      <c r="A146" s="9" t="s">
        <v>1135</v>
      </c>
      <c r="B146" s="9">
        <v>2025</v>
      </c>
      <c r="C146" s="9"/>
      <c r="D146" s="3" t="s">
        <v>292</v>
      </c>
      <c r="E146" s="4" t="s">
        <v>1796</v>
      </c>
      <c r="F146" s="4" t="s">
        <v>1590</v>
      </c>
    </row>
    <row r="147" spans="1:6" ht="30" hidden="1" x14ac:dyDescent="0.25">
      <c r="A147" s="8" t="s">
        <v>157</v>
      </c>
      <c r="B147" s="8">
        <v>2024</v>
      </c>
      <c r="C147" s="8" t="s">
        <v>1674</v>
      </c>
      <c r="D147" s="3" t="s">
        <v>292</v>
      </c>
      <c r="E147" s="4" t="s">
        <v>1475</v>
      </c>
      <c r="F147" s="4" t="s">
        <v>1474</v>
      </c>
    </row>
    <row r="148" spans="1:6" ht="90" hidden="1" x14ac:dyDescent="0.25">
      <c r="A148" s="8" t="s">
        <v>157</v>
      </c>
      <c r="B148" s="8">
        <v>2024</v>
      </c>
      <c r="C148" s="8" t="s">
        <v>1675</v>
      </c>
      <c r="D148" s="3" t="s">
        <v>292</v>
      </c>
      <c r="E148" s="4" t="s">
        <v>295</v>
      </c>
      <c r="F148" s="5" t="s">
        <v>296</v>
      </c>
    </row>
    <row r="149" spans="1:6" hidden="1" x14ac:dyDescent="0.25">
      <c r="A149" s="8" t="s">
        <v>157</v>
      </c>
      <c r="B149" s="8">
        <v>2024</v>
      </c>
      <c r="C149" s="8" t="s">
        <v>1645</v>
      </c>
      <c r="D149" s="3" t="s">
        <v>292</v>
      </c>
      <c r="E149" s="3" t="s">
        <v>297</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30"/>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1">
      <filters>
        <filter val="2025"/>
      </filters>
    </filterColumn>
    <filterColumn colId="2">
      <filters>
        <filter val="Week01"/>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zoomScaleNormal="100" workbookViewId="0">
      <pane ySplit="1" topLeftCell="A302" activePane="bottomLeft" state="frozen"/>
      <selection pane="bottomLeft" activeCell="I317" sqref="I317"/>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customWidth="1"/>
    <col min="12" max="12" width="19.7109375" customWidth="1"/>
    <col min="13" max="13" width="42.140625" customWidth="1"/>
  </cols>
  <sheetData>
    <row r="1" spans="1:13" ht="42" customHeight="1" thickBot="1" x14ac:dyDescent="0.3">
      <c r="A1" s="107" t="s">
        <v>1159</v>
      </c>
      <c r="B1" s="108" t="s">
        <v>1160</v>
      </c>
      <c r="C1" s="121" t="s">
        <v>1150</v>
      </c>
      <c r="D1" s="121" t="s">
        <v>1630</v>
      </c>
      <c r="E1" s="121" t="s">
        <v>1757</v>
      </c>
      <c r="F1" s="108" t="s">
        <v>283</v>
      </c>
      <c r="G1" s="108" t="s">
        <v>1161</v>
      </c>
      <c r="H1" s="108" t="s">
        <v>1162</v>
      </c>
      <c r="I1" s="108" t="s">
        <v>1539</v>
      </c>
      <c r="J1" s="108" t="s">
        <v>1573</v>
      </c>
      <c r="K1" s="99" t="s">
        <v>1466</v>
      </c>
      <c r="L1" s="99" t="s">
        <v>1163</v>
      </c>
      <c r="M1" s="108" t="s">
        <v>1164</v>
      </c>
    </row>
    <row r="2" spans="1:13" ht="15.75" hidden="1" thickBot="1" x14ac:dyDescent="0.3">
      <c r="A2" s="100" t="s">
        <v>1239</v>
      </c>
      <c r="B2" s="105" t="s">
        <v>1240</v>
      </c>
      <c r="C2" s="215">
        <v>43476</v>
      </c>
      <c r="D2" s="216" t="str">
        <f>"Week " &amp; TEXT(WEEKNUM(C2, 1), "00")</f>
        <v>Week 02</v>
      </c>
      <c r="E2" s="216" t="str">
        <f>TEXT(C2, "dddd")</f>
        <v>Friday</v>
      </c>
      <c r="F2" s="217" t="s">
        <v>1172</v>
      </c>
      <c r="G2" s="218" t="s">
        <v>1241</v>
      </c>
      <c r="H2" s="218"/>
      <c r="I2" s="218"/>
      <c r="J2" s="218"/>
      <c r="K2" s="219"/>
      <c r="L2" s="218"/>
      <c r="M2" s="100"/>
    </row>
    <row r="3" spans="1:13" ht="15.75" hidden="1" thickBot="1" x14ac:dyDescent="0.3">
      <c r="A3" s="100" t="s">
        <v>1239</v>
      </c>
      <c r="B3" s="105" t="s">
        <v>1240</v>
      </c>
      <c r="C3" s="215">
        <v>43603</v>
      </c>
      <c r="D3" s="216" t="str">
        <f t="shared" ref="D3:D66" si="0">"Week " &amp; TEXT(WEEKNUM(C3, 1), "00")</f>
        <v>Week 20</v>
      </c>
      <c r="E3" s="216" t="str">
        <f t="shared" ref="E3:E66" si="1">TEXT(C3, "dddd")</f>
        <v>Saturday</v>
      </c>
      <c r="F3" s="217" t="s">
        <v>1172</v>
      </c>
      <c r="G3" s="218" t="s">
        <v>1242</v>
      </c>
      <c r="H3" s="218"/>
      <c r="I3" s="218"/>
      <c r="J3" s="218"/>
      <c r="K3" s="219"/>
      <c r="L3" s="218"/>
      <c r="M3" s="100"/>
    </row>
    <row r="4" spans="1:13" ht="15.75" hidden="1" thickBot="1" x14ac:dyDescent="0.3">
      <c r="A4" s="100" t="s">
        <v>1243</v>
      </c>
      <c r="B4" s="105" t="s">
        <v>1240</v>
      </c>
      <c r="C4" s="215">
        <v>43819</v>
      </c>
      <c r="D4" s="216" t="str">
        <f t="shared" si="0"/>
        <v>Week 51</v>
      </c>
      <c r="E4" s="216" t="str">
        <f t="shared" si="1"/>
        <v>Friday</v>
      </c>
      <c r="F4" s="217" t="s">
        <v>1172</v>
      </c>
      <c r="G4" s="218" t="s">
        <v>1244</v>
      </c>
      <c r="H4" s="218"/>
      <c r="I4" s="218"/>
      <c r="J4" s="218"/>
      <c r="K4" s="219"/>
      <c r="L4" s="218"/>
      <c r="M4" s="100"/>
    </row>
    <row r="5" spans="1:13" ht="15.75" hidden="1" thickBot="1" x14ac:dyDescent="0.3">
      <c r="A5" s="100" t="s">
        <v>1243</v>
      </c>
      <c r="B5" s="105" t="s">
        <v>1240</v>
      </c>
      <c r="C5" s="215">
        <v>43880</v>
      </c>
      <c r="D5" s="216" t="str">
        <f t="shared" si="0"/>
        <v>Week 08</v>
      </c>
      <c r="E5" s="216" t="str">
        <f t="shared" si="1"/>
        <v>Wednesday</v>
      </c>
      <c r="F5" s="218" t="s">
        <v>1202</v>
      </c>
      <c r="G5" s="218" t="s">
        <v>1218</v>
      </c>
      <c r="H5" s="218" t="s">
        <v>1245</v>
      </c>
      <c r="I5" s="218" t="s">
        <v>664</v>
      </c>
      <c r="J5" s="218"/>
      <c r="K5" s="219"/>
      <c r="L5" s="218"/>
      <c r="M5" s="100"/>
    </row>
    <row r="6" spans="1:13" ht="15.75" hidden="1" thickBot="1" x14ac:dyDescent="0.3">
      <c r="A6" s="100" t="s">
        <v>1243</v>
      </c>
      <c r="B6" s="105" t="s">
        <v>1240</v>
      </c>
      <c r="C6" s="215">
        <v>43891</v>
      </c>
      <c r="D6" s="216" t="str">
        <f t="shared" si="0"/>
        <v>Week 10</v>
      </c>
      <c r="E6" s="216" t="str">
        <f t="shared" si="1"/>
        <v>Sunday</v>
      </c>
      <c r="F6" s="218" t="s">
        <v>1195</v>
      </c>
      <c r="G6" s="218" t="s">
        <v>1246</v>
      </c>
      <c r="H6" s="218"/>
      <c r="I6" s="218"/>
      <c r="J6" s="218"/>
      <c r="K6" s="219"/>
      <c r="L6" s="218"/>
      <c r="M6" s="100"/>
    </row>
    <row r="7" spans="1:13" ht="15.75" hidden="1" thickBot="1" x14ac:dyDescent="0.3">
      <c r="A7" s="100" t="s">
        <v>1247</v>
      </c>
      <c r="B7" s="105" t="s">
        <v>1240</v>
      </c>
      <c r="C7" s="215">
        <v>44086</v>
      </c>
      <c r="D7" s="216" t="str">
        <f t="shared" si="0"/>
        <v>Week 37</v>
      </c>
      <c r="E7" s="216" t="str">
        <f t="shared" si="1"/>
        <v>Saturday</v>
      </c>
      <c r="F7" s="218" t="s">
        <v>1198</v>
      </c>
      <c r="G7" s="218" t="s">
        <v>1248</v>
      </c>
      <c r="H7" s="218"/>
      <c r="I7" s="218"/>
      <c r="J7" s="218"/>
      <c r="K7" s="219"/>
      <c r="L7" s="218"/>
      <c r="M7" s="100"/>
    </row>
    <row r="8" spans="1:13" ht="15.75" hidden="1" thickBot="1" x14ac:dyDescent="0.3">
      <c r="A8" s="100" t="s">
        <v>1247</v>
      </c>
      <c r="B8" s="205" t="s">
        <v>1249</v>
      </c>
      <c r="C8" s="206">
        <v>44094</v>
      </c>
      <c r="D8" s="207" t="str">
        <f t="shared" si="0"/>
        <v>Week 39</v>
      </c>
      <c r="E8" s="207" t="str">
        <f t="shared" si="1"/>
        <v>Sunday</v>
      </c>
      <c r="F8" s="205" t="s">
        <v>1211</v>
      </c>
      <c r="G8" s="208" t="s">
        <v>1250</v>
      </c>
      <c r="H8" s="208"/>
      <c r="I8" s="208"/>
      <c r="J8" s="208"/>
      <c r="K8" s="209"/>
      <c r="L8" s="205"/>
      <c r="M8" s="100"/>
    </row>
    <row r="9" spans="1:13" ht="15.75" hidden="1" thickBot="1" x14ac:dyDescent="0.3">
      <c r="A9" s="100" t="s">
        <v>1247</v>
      </c>
      <c r="B9" s="105" t="s">
        <v>1240</v>
      </c>
      <c r="C9" s="215">
        <v>44101</v>
      </c>
      <c r="D9" s="216" t="str">
        <f t="shared" si="0"/>
        <v>Week 40</v>
      </c>
      <c r="E9" s="216" t="str">
        <f t="shared" si="1"/>
        <v>Sunday</v>
      </c>
      <c r="F9" s="218" t="s">
        <v>1211</v>
      </c>
      <c r="G9" s="218" t="s">
        <v>1251</v>
      </c>
      <c r="H9" s="218"/>
      <c r="I9" s="218"/>
      <c r="J9" s="218"/>
      <c r="K9" s="219"/>
      <c r="L9" s="218"/>
      <c r="M9" s="100"/>
    </row>
    <row r="10" spans="1:13" ht="15.75" hidden="1" thickBot="1" x14ac:dyDescent="0.3">
      <c r="A10" s="100" t="s">
        <v>1247</v>
      </c>
      <c r="B10" s="104" t="s">
        <v>1191</v>
      </c>
      <c r="C10" s="182">
        <v>44107</v>
      </c>
      <c r="D10" s="183" t="str">
        <f t="shared" si="0"/>
        <v>Week 40</v>
      </c>
      <c r="E10" s="183" t="str">
        <f t="shared" si="1"/>
        <v>Saturday</v>
      </c>
      <c r="F10" s="184" t="s">
        <v>1211</v>
      </c>
      <c r="G10" s="184" t="s">
        <v>1252</v>
      </c>
      <c r="H10" s="184"/>
      <c r="I10" s="184"/>
      <c r="J10" s="184"/>
      <c r="K10" s="185"/>
      <c r="L10" s="184"/>
      <c r="M10" s="100"/>
    </row>
    <row r="11" spans="1:13" ht="15.75" hidden="1" thickBot="1" x14ac:dyDescent="0.3">
      <c r="A11" s="100" t="s">
        <v>1247</v>
      </c>
      <c r="B11" s="104" t="s">
        <v>1191</v>
      </c>
      <c r="C11" s="182">
        <v>44108</v>
      </c>
      <c r="D11" s="183" t="str">
        <f t="shared" si="0"/>
        <v>Week 41</v>
      </c>
      <c r="E11" s="183" t="str">
        <f t="shared" si="1"/>
        <v>Sunday</v>
      </c>
      <c r="F11" s="184" t="s">
        <v>1192</v>
      </c>
      <c r="G11" s="184" t="s">
        <v>1253</v>
      </c>
      <c r="H11" s="184"/>
      <c r="I11" s="184"/>
      <c r="J11" s="184"/>
      <c r="K11" s="185"/>
      <c r="L11" s="184"/>
      <c r="M11" s="100"/>
    </row>
    <row r="12" spans="1:13" ht="15.75" hidden="1" thickBot="1" x14ac:dyDescent="0.3">
      <c r="A12" s="100" t="s">
        <v>1247</v>
      </c>
      <c r="B12" s="106" t="s">
        <v>1166</v>
      </c>
      <c r="C12" s="192">
        <v>44127</v>
      </c>
      <c r="D12" s="193" t="str">
        <f t="shared" si="0"/>
        <v>Week 43</v>
      </c>
      <c r="E12" s="193" t="str">
        <f t="shared" si="1"/>
        <v>Friday</v>
      </c>
      <c r="F12" s="194" t="s">
        <v>1202</v>
      </c>
      <c r="G12" s="194" t="s">
        <v>1254</v>
      </c>
      <c r="H12" s="194"/>
      <c r="I12" s="194"/>
      <c r="J12" s="194"/>
      <c r="K12" s="195"/>
      <c r="L12" s="194"/>
      <c r="M12" s="100"/>
    </row>
    <row r="13" spans="1:13" ht="15.75" hidden="1" thickBot="1" x14ac:dyDescent="0.3">
      <c r="A13" s="100" t="s">
        <v>1247</v>
      </c>
      <c r="B13" s="248" t="s">
        <v>1171</v>
      </c>
      <c r="C13" s="249">
        <v>44128</v>
      </c>
      <c r="D13" s="250" t="str">
        <f t="shared" si="0"/>
        <v>Week 43</v>
      </c>
      <c r="E13" s="250" t="str">
        <f t="shared" si="1"/>
        <v>Saturday</v>
      </c>
      <c r="F13" s="251" t="s">
        <v>1167</v>
      </c>
      <c r="G13" s="251" t="s">
        <v>1255</v>
      </c>
      <c r="H13" s="248" t="s">
        <v>1256</v>
      </c>
      <c r="I13" s="248" t="s">
        <v>664</v>
      </c>
      <c r="J13" s="248"/>
      <c r="K13" s="252"/>
      <c r="L13" s="251"/>
      <c r="M13" s="100"/>
    </row>
    <row r="14" spans="1:13" ht="15.75" hidden="1" thickBot="1" x14ac:dyDescent="0.3">
      <c r="A14" s="100" t="s">
        <v>1247</v>
      </c>
      <c r="B14" s="106" t="s">
        <v>1166</v>
      </c>
      <c r="C14" s="192">
        <v>44129</v>
      </c>
      <c r="D14" s="193" t="str">
        <f t="shared" si="0"/>
        <v>Week 44</v>
      </c>
      <c r="E14" s="193" t="str">
        <f t="shared" si="1"/>
        <v>Sunday</v>
      </c>
      <c r="F14" s="194" t="s">
        <v>1167</v>
      </c>
      <c r="G14" s="194" t="s">
        <v>1168</v>
      </c>
      <c r="H14" s="194"/>
      <c r="I14" s="194"/>
      <c r="J14" s="194"/>
      <c r="K14" s="195"/>
      <c r="L14" s="194"/>
      <c r="M14" s="100"/>
    </row>
    <row r="15" spans="1:13" ht="15.75" hidden="1" thickBot="1" x14ac:dyDescent="0.3">
      <c r="A15" s="100" t="s">
        <v>1247</v>
      </c>
      <c r="B15" s="205" t="s">
        <v>1249</v>
      </c>
      <c r="C15" s="206">
        <v>44353</v>
      </c>
      <c r="D15" s="207" t="str">
        <f t="shared" si="0"/>
        <v>Week 24</v>
      </c>
      <c r="E15" s="207" t="str">
        <f t="shared" si="1"/>
        <v>Sunday</v>
      </c>
      <c r="F15" s="205" t="s">
        <v>1192</v>
      </c>
      <c r="G15" s="205" t="s">
        <v>1253</v>
      </c>
      <c r="H15" s="205"/>
      <c r="I15" s="205"/>
      <c r="J15" s="205"/>
      <c r="K15" s="210"/>
      <c r="L15" s="205"/>
      <c r="M15" s="100"/>
    </row>
    <row r="16" spans="1:13" ht="15.75" hidden="1" thickBot="1" x14ac:dyDescent="0.3">
      <c r="A16" s="100" t="s">
        <v>1257</v>
      </c>
      <c r="B16" s="105" t="s">
        <v>1240</v>
      </c>
      <c r="C16" s="215">
        <v>44446</v>
      </c>
      <c r="D16" s="216" t="str">
        <f t="shared" si="0"/>
        <v>Week 37</v>
      </c>
      <c r="E16" s="216" t="str">
        <f t="shared" si="1"/>
        <v>Tuesday</v>
      </c>
      <c r="F16" s="218" t="s">
        <v>1258</v>
      </c>
      <c r="G16" s="218" t="s">
        <v>1259</v>
      </c>
      <c r="H16" s="218"/>
      <c r="I16" s="218"/>
      <c r="J16" s="218"/>
      <c r="K16" s="219"/>
      <c r="L16" s="218"/>
      <c r="M16" s="100"/>
    </row>
    <row r="17" spans="1:13" ht="15.75" hidden="1" thickBot="1" x14ac:dyDescent="0.3">
      <c r="A17" s="100" t="s">
        <v>1257</v>
      </c>
      <c r="B17" s="105" t="s">
        <v>1240</v>
      </c>
      <c r="C17" s="215">
        <v>44451</v>
      </c>
      <c r="D17" s="216" t="str">
        <f t="shared" si="0"/>
        <v>Week 38</v>
      </c>
      <c r="E17" s="216" t="str">
        <f t="shared" si="1"/>
        <v>Sunday</v>
      </c>
      <c r="F17" s="218" t="s">
        <v>1202</v>
      </c>
      <c r="G17" s="218" t="s">
        <v>1260</v>
      </c>
      <c r="H17" s="218" t="s">
        <v>664</v>
      </c>
      <c r="I17" s="220" t="s">
        <v>1261</v>
      </c>
      <c r="J17" s="220"/>
      <c r="K17" s="219"/>
      <c r="L17" s="218"/>
      <c r="M17" s="100"/>
    </row>
    <row r="18" spans="1:13" ht="15.75" hidden="1" thickBot="1" x14ac:dyDescent="0.3">
      <c r="A18" s="100" t="s">
        <v>1257</v>
      </c>
      <c r="B18" s="105" t="s">
        <v>1240</v>
      </c>
      <c r="C18" s="215">
        <v>44472</v>
      </c>
      <c r="D18" s="216" t="str">
        <f t="shared" si="0"/>
        <v>Week 41</v>
      </c>
      <c r="E18" s="216" t="str">
        <f t="shared" si="1"/>
        <v>Sunday</v>
      </c>
      <c r="F18" s="218" t="s">
        <v>1180</v>
      </c>
      <c r="G18" s="218" t="s">
        <v>1262</v>
      </c>
      <c r="H18" s="218"/>
      <c r="I18" s="218"/>
      <c r="J18" s="218"/>
      <c r="K18" s="219"/>
      <c r="L18" s="218"/>
      <c r="M18" s="100"/>
    </row>
    <row r="19" spans="1:13" ht="15.75" hidden="1" thickBot="1" x14ac:dyDescent="0.3">
      <c r="A19" s="100" t="s">
        <v>1257</v>
      </c>
      <c r="B19" s="105" t="s">
        <v>1240</v>
      </c>
      <c r="C19" s="215">
        <v>44477</v>
      </c>
      <c r="D19" s="216" t="str">
        <f t="shared" si="0"/>
        <v>Week 41</v>
      </c>
      <c r="E19" s="216" t="str">
        <f t="shared" si="1"/>
        <v>Friday</v>
      </c>
      <c r="F19" s="218" t="s">
        <v>1202</v>
      </c>
      <c r="G19" s="218" t="s">
        <v>1254</v>
      </c>
      <c r="H19" s="218" t="s">
        <v>1263</v>
      </c>
      <c r="I19" s="218" t="s">
        <v>1264</v>
      </c>
      <c r="J19" s="218"/>
      <c r="K19" s="219"/>
      <c r="L19" s="218"/>
      <c r="M19" s="100"/>
    </row>
    <row r="20" spans="1:13" ht="15.75" hidden="1" thickBot="1" x14ac:dyDescent="0.3">
      <c r="A20" s="100" t="s">
        <v>1257</v>
      </c>
      <c r="B20" s="105" t="s">
        <v>1240</v>
      </c>
      <c r="C20" s="215">
        <v>44488</v>
      </c>
      <c r="D20" s="216" t="str">
        <f t="shared" si="0"/>
        <v>Week 43</v>
      </c>
      <c r="E20" s="216" t="str">
        <f t="shared" si="1"/>
        <v>Tuesday</v>
      </c>
      <c r="F20" s="218" t="s">
        <v>1192</v>
      </c>
      <c r="G20" s="218" t="s">
        <v>1193</v>
      </c>
      <c r="H20" s="218"/>
      <c r="I20" s="218"/>
      <c r="J20" s="218"/>
      <c r="K20" s="219"/>
      <c r="L20" s="218"/>
      <c r="M20" s="100"/>
    </row>
    <row r="21" spans="1:13" ht="15.75" hidden="1" thickBot="1" x14ac:dyDescent="0.3">
      <c r="A21" s="100" t="s">
        <v>1257</v>
      </c>
      <c r="B21" s="104" t="s">
        <v>1191</v>
      </c>
      <c r="C21" s="182">
        <v>44491</v>
      </c>
      <c r="D21" s="183" t="str">
        <f t="shared" si="0"/>
        <v>Week 43</v>
      </c>
      <c r="E21" s="183" t="str">
        <f t="shared" si="1"/>
        <v>Friday</v>
      </c>
      <c r="F21" s="186" t="s">
        <v>1172</v>
      </c>
      <c r="G21" s="184" t="s">
        <v>1265</v>
      </c>
      <c r="H21" s="184"/>
      <c r="I21" s="184"/>
      <c r="J21" s="184"/>
      <c r="K21" s="185"/>
      <c r="L21" s="184"/>
      <c r="M21" s="100"/>
    </row>
    <row r="22" spans="1:13" ht="15.75" hidden="1" thickBot="1" x14ac:dyDescent="0.3">
      <c r="A22" s="100" t="s">
        <v>1257</v>
      </c>
      <c r="B22" s="104" t="s">
        <v>1191</v>
      </c>
      <c r="C22" s="182">
        <v>44492</v>
      </c>
      <c r="D22" s="183" t="str">
        <f t="shared" si="0"/>
        <v>Week 43</v>
      </c>
      <c r="E22" s="183" t="str">
        <f t="shared" si="1"/>
        <v>Saturday</v>
      </c>
      <c r="F22" s="184" t="s">
        <v>1202</v>
      </c>
      <c r="G22" s="184" t="s">
        <v>1254</v>
      </c>
      <c r="H22" s="184"/>
      <c r="I22" s="184"/>
      <c r="J22" s="184"/>
      <c r="K22" s="185"/>
      <c r="L22" s="184"/>
      <c r="M22" s="100"/>
    </row>
    <row r="23" spans="1:13" ht="15.75" hidden="1" thickBot="1" x14ac:dyDescent="0.3">
      <c r="A23" s="100" t="s">
        <v>1257</v>
      </c>
      <c r="B23" s="105" t="s">
        <v>1240</v>
      </c>
      <c r="C23" s="215">
        <v>44499</v>
      </c>
      <c r="D23" s="216" t="str">
        <f t="shared" si="0"/>
        <v>Week 44</v>
      </c>
      <c r="E23" s="216" t="str">
        <f t="shared" si="1"/>
        <v>Saturday</v>
      </c>
      <c r="F23" s="218" t="s">
        <v>1180</v>
      </c>
      <c r="G23" s="218" t="s">
        <v>1266</v>
      </c>
      <c r="H23" s="218"/>
      <c r="I23" s="218"/>
      <c r="J23" s="218"/>
      <c r="K23" s="219"/>
      <c r="L23" s="218"/>
      <c r="M23" s="100"/>
    </row>
    <row r="24" spans="1:13" ht="15.75" hidden="1" thickBot="1" x14ac:dyDescent="0.3">
      <c r="A24" s="100" t="s">
        <v>1257</v>
      </c>
      <c r="B24" s="105" t="s">
        <v>1240</v>
      </c>
      <c r="C24" s="215">
        <v>44502</v>
      </c>
      <c r="D24" s="216" t="str">
        <f t="shared" si="0"/>
        <v>Week 45</v>
      </c>
      <c r="E24" s="216" t="str">
        <f t="shared" si="1"/>
        <v>Tuesday</v>
      </c>
      <c r="F24" s="218" t="s">
        <v>1211</v>
      </c>
      <c r="G24" s="218" t="s">
        <v>1267</v>
      </c>
      <c r="H24" s="218"/>
      <c r="I24" s="218"/>
      <c r="J24" s="218"/>
      <c r="K24" s="219"/>
      <c r="L24" s="218"/>
      <c r="M24" s="100"/>
    </row>
    <row r="25" spans="1:13" ht="15.75" hidden="1" thickBot="1" x14ac:dyDescent="0.3">
      <c r="A25" s="100" t="s">
        <v>1257</v>
      </c>
      <c r="B25" s="205" t="s">
        <v>1249</v>
      </c>
      <c r="C25" s="206">
        <v>44503</v>
      </c>
      <c r="D25" s="207" t="str">
        <f t="shared" si="0"/>
        <v>Week 45</v>
      </c>
      <c r="E25" s="207" t="str">
        <f t="shared" si="1"/>
        <v>Wednesday</v>
      </c>
      <c r="F25" s="205" t="s">
        <v>1180</v>
      </c>
      <c r="G25" s="205" t="s">
        <v>1268</v>
      </c>
      <c r="H25" s="205"/>
      <c r="I25" s="205"/>
      <c r="J25" s="205"/>
      <c r="K25" s="210"/>
      <c r="L25" s="205"/>
      <c r="M25" s="100"/>
    </row>
    <row r="26" spans="1:13" ht="15.75" hidden="1" thickBot="1" x14ac:dyDescent="0.3">
      <c r="A26" s="100" t="s">
        <v>1257</v>
      </c>
      <c r="B26" s="105" t="s">
        <v>1240</v>
      </c>
      <c r="C26" s="215">
        <v>44510</v>
      </c>
      <c r="D26" s="216" t="str">
        <f t="shared" si="0"/>
        <v>Week 46</v>
      </c>
      <c r="E26" s="216" t="str">
        <f t="shared" si="1"/>
        <v>Wednesday</v>
      </c>
      <c r="F26" s="217" t="s">
        <v>1172</v>
      </c>
      <c r="G26" s="218" t="s">
        <v>1269</v>
      </c>
      <c r="H26" s="218"/>
      <c r="I26" s="218"/>
      <c r="J26" s="218"/>
      <c r="K26" s="219"/>
      <c r="L26" s="218"/>
      <c r="M26" s="100"/>
    </row>
    <row r="27" spans="1:13" ht="15.75" hidden="1" thickBot="1" x14ac:dyDescent="0.3">
      <c r="A27" s="100" t="s">
        <v>1257</v>
      </c>
      <c r="B27" s="105" t="s">
        <v>1240</v>
      </c>
      <c r="C27" s="215">
        <v>44512</v>
      </c>
      <c r="D27" s="216" t="str">
        <f t="shared" si="0"/>
        <v>Week 46</v>
      </c>
      <c r="E27" s="216" t="str">
        <f t="shared" si="1"/>
        <v>Friday</v>
      </c>
      <c r="F27" s="218" t="s">
        <v>1270</v>
      </c>
      <c r="G27" s="218" t="s">
        <v>1271</v>
      </c>
      <c r="H27" s="218"/>
      <c r="I27" s="218"/>
      <c r="J27" s="218"/>
      <c r="K27" s="219"/>
      <c r="L27" s="218"/>
      <c r="M27" s="100"/>
    </row>
    <row r="28" spans="1:13" ht="15.75" hidden="1" thickBot="1" x14ac:dyDescent="0.3">
      <c r="A28" s="100" t="s">
        <v>1257</v>
      </c>
      <c r="B28" s="105" t="s">
        <v>1240</v>
      </c>
      <c r="C28" s="215">
        <v>44519</v>
      </c>
      <c r="D28" s="216" t="str">
        <f t="shared" si="0"/>
        <v>Week 47</v>
      </c>
      <c r="E28" s="216" t="str">
        <f t="shared" si="1"/>
        <v>Friday</v>
      </c>
      <c r="F28" s="218" t="s">
        <v>1270</v>
      </c>
      <c r="G28" s="218" t="s">
        <v>1272</v>
      </c>
      <c r="H28" s="218"/>
      <c r="I28" s="218"/>
      <c r="J28" s="218"/>
      <c r="K28" s="219"/>
      <c r="L28" s="218"/>
      <c r="M28" s="100"/>
    </row>
    <row r="29" spans="1:13" ht="15.75" hidden="1" thickBot="1" x14ac:dyDescent="0.3">
      <c r="A29" s="100" t="s">
        <v>1257</v>
      </c>
      <c r="B29" s="105" t="s">
        <v>1240</v>
      </c>
      <c r="C29" s="215">
        <v>44521</v>
      </c>
      <c r="D29" s="216" t="str">
        <f t="shared" si="0"/>
        <v>Week 48</v>
      </c>
      <c r="E29" s="216" t="str">
        <f t="shared" si="1"/>
        <v>Sunday</v>
      </c>
      <c r="F29" s="218" t="s">
        <v>1180</v>
      </c>
      <c r="G29" s="218" t="s">
        <v>1266</v>
      </c>
      <c r="H29" s="218"/>
      <c r="I29" s="218"/>
      <c r="J29" s="218"/>
      <c r="K29" s="219"/>
      <c r="L29" s="218"/>
      <c r="M29" s="100"/>
    </row>
    <row r="30" spans="1:13" ht="15.75" hidden="1" thickBot="1" x14ac:dyDescent="0.3">
      <c r="A30" s="100" t="s">
        <v>1257</v>
      </c>
      <c r="B30" s="105" t="s">
        <v>1240</v>
      </c>
      <c r="C30" s="216">
        <v>44526</v>
      </c>
      <c r="D30" s="216" t="str">
        <f t="shared" si="0"/>
        <v>Week 48</v>
      </c>
      <c r="E30" s="216" t="str">
        <f t="shared" si="1"/>
        <v>Friday</v>
      </c>
      <c r="F30" s="221" t="s">
        <v>1172</v>
      </c>
      <c r="G30" s="105" t="s">
        <v>1273</v>
      </c>
      <c r="H30" s="105"/>
      <c r="I30" s="105"/>
      <c r="J30" s="105"/>
      <c r="K30" s="222"/>
      <c r="L30" s="222" t="s">
        <v>157</v>
      </c>
      <c r="M30" s="101"/>
    </row>
    <row r="31" spans="1:13" ht="15.75" hidden="1" thickBot="1" x14ac:dyDescent="0.3">
      <c r="A31" s="100" t="s">
        <v>1257</v>
      </c>
      <c r="B31" s="105" t="s">
        <v>1240</v>
      </c>
      <c r="C31" s="216">
        <v>44529</v>
      </c>
      <c r="D31" s="216" t="str">
        <f t="shared" si="0"/>
        <v>Week 49</v>
      </c>
      <c r="E31" s="216" t="str">
        <f t="shared" si="1"/>
        <v>Monday</v>
      </c>
      <c r="F31" s="221" t="s">
        <v>1172</v>
      </c>
      <c r="G31" s="105" t="s">
        <v>1273</v>
      </c>
      <c r="H31" s="105"/>
      <c r="I31" s="105"/>
      <c r="J31" s="105"/>
      <c r="K31" s="222"/>
      <c r="L31" s="222"/>
      <c r="M31" s="101"/>
    </row>
    <row r="32" spans="1:13" ht="15.75" hidden="1" thickBot="1" x14ac:dyDescent="0.3">
      <c r="A32" s="100" t="s">
        <v>1257</v>
      </c>
      <c r="B32" s="105" t="s">
        <v>1240</v>
      </c>
      <c r="C32" s="216">
        <v>44532</v>
      </c>
      <c r="D32" s="216" t="str">
        <f t="shared" si="0"/>
        <v>Week 49</v>
      </c>
      <c r="E32" s="216" t="str">
        <f t="shared" si="1"/>
        <v>Thursday</v>
      </c>
      <c r="F32" s="105" t="s">
        <v>1180</v>
      </c>
      <c r="G32" s="105" t="s">
        <v>1274</v>
      </c>
      <c r="H32" s="105"/>
      <c r="I32" s="105"/>
      <c r="J32" s="105"/>
      <c r="K32" s="222"/>
      <c r="L32" s="222" t="s">
        <v>157</v>
      </c>
      <c r="M32" s="101"/>
    </row>
    <row r="33" spans="1:13" ht="15.75" hidden="1" thickBot="1" x14ac:dyDescent="0.3">
      <c r="A33" s="100" t="s">
        <v>1257</v>
      </c>
      <c r="B33" s="105" t="s">
        <v>1240</v>
      </c>
      <c r="C33" s="216">
        <v>44538</v>
      </c>
      <c r="D33" s="216" t="str">
        <f t="shared" si="0"/>
        <v>Week 50</v>
      </c>
      <c r="E33" s="216" t="str">
        <f t="shared" si="1"/>
        <v>Wednesday</v>
      </c>
      <c r="F33" s="105" t="s">
        <v>1189</v>
      </c>
      <c r="G33" s="105" t="s">
        <v>1209</v>
      </c>
      <c r="H33" s="105"/>
      <c r="I33" s="105"/>
      <c r="J33" s="105"/>
      <c r="K33" s="222"/>
      <c r="L33" s="222"/>
      <c r="M33" s="101"/>
    </row>
    <row r="34" spans="1:13" ht="15.75" hidden="1" thickBot="1" x14ac:dyDescent="0.3">
      <c r="A34" s="100" t="s">
        <v>1257</v>
      </c>
      <c r="B34" s="106" t="s">
        <v>1166</v>
      </c>
      <c r="C34" s="193">
        <v>44539</v>
      </c>
      <c r="D34" s="193" t="str">
        <f t="shared" si="0"/>
        <v>Week 50</v>
      </c>
      <c r="E34" s="193" t="str">
        <f t="shared" si="1"/>
        <v>Thursday</v>
      </c>
      <c r="F34" s="106" t="s">
        <v>1180</v>
      </c>
      <c r="G34" s="106" t="s">
        <v>1224</v>
      </c>
      <c r="H34" s="106"/>
      <c r="I34" s="106"/>
      <c r="J34" s="106"/>
      <c r="K34" s="196"/>
      <c r="L34" s="196"/>
      <c r="M34" s="101"/>
    </row>
    <row r="35" spans="1:13" ht="15.75" hidden="1" thickBot="1" x14ac:dyDescent="0.3">
      <c r="A35" s="100" t="s">
        <v>1257</v>
      </c>
      <c r="B35" s="261" t="s">
        <v>1275</v>
      </c>
      <c r="C35" s="262">
        <v>44540</v>
      </c>
      <c r="D35" s="262" t="str">
        <f t="shared" si="0"/>
        <v>Week 50</v>
      </c>
      <c r="E35" s="262" t="str">
        <f t="shared" si="1"/>
        <v>Friday</v>
      </c>
      <c r="F35" s="263" t="s">
        <v>1172</v>
      </c>
      <c r="G35" s="261" t="s">
        <v>1241</v>
      </c>
      <c r="H35" s="261"/>
      <c r="I35" s="261"/>
      <c r="J35" s="261"/>
      <c r="K35" s="264"/>
      <c r="L35" s="264"/>
      <c r="M35" s="101"/>
    </row>
    <row r="36" spans="1:13" ht="15.75" hidden="1" thickBot="1" x14ac:dyDescent="0.3">
      <c r="A36" s="100" t="s">
        <v>1257</v>
      </c>
      <c r="B36" s="105" t="s">
        <v>1240</v>
      </c>
      <c r="C36" s="216">
        <v>44542</v>
      </c>
      <c r="D36" s="216" t="str">
        <f t="shared" si="0"/>
        <v>Week 51</v>
      </c>
      <c r="E36" s="216" t="str">
        <f t="shared" si="1"/>
        <v>Sunday</v>
      </c>
      <c r="F36" s="105" t="s">
        <v>1198</v>
      </c>
      <c r="G36" s="105" t="s">
        <v>1276</v>
      </c>
      <c r="H36" s="105"/>
      <c r="I36" s="105"/>
      <c r="J36" s="105"/>
      <c r="K36" s="222"/>
      <c r="L36" s="222"/>
      <c r="M36" s="101"/>
    </row>
    <row r="37" spans="1:13" ht="15.75" hidden="1" thickBot="1" x14ac:dyDescent="0.3">
      <c r="A37" s="100" t="s">
        <v>1257</v>
      </c>
      <c r="B37" s="106" t="s">
        <v>1166</v>
      </c>
      <c r="C37" s="193">
        <v>44549</v>
      </c>
      <c r="D37" s="193" t="str">
        <f t="shared" si="0"/>
        <v>Week 52</v>
      </c>
      <c r="E37" s="193" t="str">
        <f t="shared" si="1"/>
        <v>Sunday</v>
      </c>
      <c r="F37" s="106" t="s">
        <v>1198</v>
      </c>
      <c r="G37" s="106" t="s">
        <v>1276</v>
      </c>
      <c r="H37" s="106" t="s">
        <v>1575</v>
      </c>
      <c r="I37" s="106" t="s">
        <v>1608</v>
      </c>
      <c r="J37" s="106"/>
      <c r="K37" s="196"/>
      <c r="L37" s="196"/>
      <c r="M37" s="101"/>
    </row>
    <row r="38" spans="1:13" ht="15.75" hidden="1" thickBot="1" x14ac:dyDescent="0.3">
      <c r="A38" s="100" t="s">
        <v>1257</v>
      </c>
      <c r="B38" s="248" t="s">
        <v>1171</v>
      </c>
      <c r="C38" s="250">
        <v>44549</v>
      </c>
      <c r="D38" s="250" t="str">
        <f t="shared" si="0"/>
        <v>Week 52</v>
      </c>
      <c r="E38" s="250" t="str">
        <f t="shared" si="1"/>
        <v>Sunday</v>
      </c>
      <c r="F38" s="248" t="s">
        <v>1198</v>
      </c>
      <c r="G38" s="248" t="s">
        <v>1277</v>
      </c>
      <c r="H38" s="248" t="s">
        <v>1278</v>
      </c>
      <c r="I38" s="248" t="s">
        <v>1279</v>
      </c>
      <c r="J38" s="248"/>
      <c r="K38" s="253"/>
      <c r="L38" s="253"/>
      <c r="M38" s="101"/>
    </row>
    <row r="39" spans="1:13" ht="15.75" hidden="1" thickBot="1" x14ac:dyDescent="0.3">
      <c r="A39" s="100" t="s">
        <v>1257</v>
      </c>
      <c r="B39" s="106" t="s">
        <v>1166</v>
      </c>
      <c r="C39" s="193">
        <v>44550</v>
      </c>
      <c r="D39" s="193" t="str">
        <f t="shared" si="0"/>
        <v>Week 52</v>
      </c>
      <c r="E39" s="193" t="str">
        <f t="shared" si="1"/>
        <v>Monday</v>
      </c>
      <c r="F39" s="106" t="s">
        <v>1180</v>
      </c>
      <c r="G39" s="106" t="s">
        <v>1280</v>
      </c>
      <c r="H39" s="106"/>
      <c r="I39" s="106"/>
      <c r="J39" s="106"/>
      <c r="K39" s="196"/>
      <c r="L39" s="196"/>
      <c r="M39" s="101"/>
    </row>
    <row r="40" spans="1:13" ht="15.75" hidden="1" thickBot="1" x14ac:dyDescent="0.3">
      <c r="A40" s="100" t="s">
        <v>1257</v>
      </c>
      <c r="B40" s="248" t="s">
        <v>1171</v>
      </c>
      <c r="C40" s="250">
        <v>44551</v>
      </c>
      <c r="D40" s="250" t="str">
        <f t="shared" si="0"/>
        <v>Week 52</v>
      </c>
      <c r="E40" s="250" t="str">
        <f t="shared" si="1"/>
        <v>Tuesday</v>
      </c>
      <c r="F40" s="248" t="s">
        <v>1202</v>
      </c>
      <c r="G40" s="248" t="s">
        <v>1203</v>
      </c>
      <c r="H40" s="248" t="s">
        <v>1281</v>
      </c>
      <c r="I40" s="248" t="s">
        <v>1282</v>
      </c>
      <c r="J40" s="248"/>
      <c r="K40" s="253"/>
      <c r="L40" s="253"/>
      <c r="M40" s="101"/>
    </row>
    <row r="41" spans="1:13" ht="15.75" hidden="1" thickBot="1" x14ac:dyDescent="0.3">
      <c r="A41" s="100" t="s">
        <v>1257</v>
      </c>
      <c r="B41" s="105" t="s">
        <v>1240</v>
      </c>
      <c r="C41" s="216">
        <v>44552</v>
      </c>
      <c r="D41" s="216" t="str">
        <f t="shared" si="0"/>
        <v>Week 52</v>
      </c>
      <c r="E41" s="216" t="str">
        <f t="shared" si="1"/>
        <v>Wednesday</v>
      </c>
      <c r="F41" s="105" t="s">
        <v>1198</v>
      </c>
      <c r="G41" s="105" t="s">
        <v>1283</v>
      </c>
      <c r="H41" s="105"/>
      <c r="I41" s="105"/>
      <c r="J41" s="105"/>
      <c r="K41" s="222"/>
      <c r="L41" s="222" t="s">
        <v>157</v>
      </c>
      <c r="M41" s="101"/>
    </row>
    <row r="42" spans="1:13" ht="15.75" hidden="1" thickBot="1" x14ac:dyDescent="0.3">
      <c r="A42" s="100" t="s">
        <v>1257</v>
      </c>
      <c r="B42" s="105" t="s">
        <v>1240</v>
      </c>
      <c r="C42" s="216">
        <v>44553</v>
      </c>
      <c r="D42" s="216" t="str">
        <f t="shared" si="0"/>
        <v>Week 52</v>
      </c>
      <c r="E42" s="216" t="str">
        <f t="shared" si="1"/>
        <v>Thursday</v>
      </c>
      <c r="F42" s="221" t="s">
        <v>1172</v>
      </c>
      <c r="G42" s="105" t="s">
        <v>1284</v>
      </c>
      <c r="H42" s="105"/>
      <c r="I42" s="105"/>
      <c r="J42" s="105"/>
      <c r="K42" s="222"/>
      <c r="L42" s="222" t="s">
        <v>157</v>
      </c>
      <c r="M42" s="101"/>
    </row>
    <row r="43" spans="1:13" ht="15.75" hidden="1" thickBot="1" x14ac:dyDescent="0.3">
      <c r="A43" s="100" t="s">
        <v>1257</v>
      </c>
      <c r="B43" s="105" t="s">
        <v>1240</v>
      </c>
      <c r="C43" s="216">
        <v>44559</v>
      </c>
      <c r="D43" s="216" t="str">
        <f t="shared" si="0"/>
        <v>Week 53</v>
      </c>
      <c r="E43" s="216" t="str">
        <f t="shared" si="1"/>
        <v>Wednesday</v>
      </c>
      <c r="F43" s="221" t="s">
        <v>1172</v>
      </c>
      <c r="G43" s="105" t="s">
        <v>1285</v>
      </c>
      <c r="H43" s="105"/>
      <c r="I43" s="105"/>
      <c r="J43" s="105"/>
      <c r="K43" s="222"/>
      <c r="L43" s="222"/>
      <c r="M43" s="101"/>
    </row>
    <row r="44" spans="1:13" ht="15.75" hidden="1" thickBot="1" x14ac:dyDescent="0.3">
      <c r="A44" s="100" t="s">
        <v>1257</v>
      </c>
      <c r="B44" s="105" t="s">
        <v>1240</v>
      </c>
      <c r="C44" s="216">
        <v>44566</v>
      </c>
      <c r="D44" s="216" t="str">
        <f t="shared" si="0"/>
        <v>Week 02</v>
      </c>
      <c r="E44" s="216" t="str">
        <f t="shared" si="1"/>
        <v>Wednesday</v>
      </c>
      <c r="F44" s="105" t="s">
        <v>1192</v>
      </c>
      <c r="G44" s="105" t="s">
        <v>1193</v>
      </c>
      <c r="H44" s="105"/>
      <c r="I44" s="105"/>
      <c r="J44" s="105"/>
      <c r="K44" s="222"/>
      <c r="L44" s="222"/>
      <c r="M44" s="101"/>
    </row>
    <row r="45" spans="1:13" ht="15.75" hidden="1" thickBot="1" x14ac:dyDescent="0.3">
      <c r="A45" s="100" t="s">
        <v>1257</v>
      </c>
      <c r="B45" s="248" t="s">
        <v>1171</v>
      </c>
      <c r="C45" s="250">
        <v>44576</v>
      </c>
      <c r="D45" s="250" t="str">
        <f t="shared" si="0"/>
        <v>Week 03</v>
      </c>
      <c r="E45" s="250" t="str">
        <f t="shared" si="1"/>
        <v>Saturday</v>
      </c>
      <c r="F45" s="248" t="s">
        <v>1178</v>
      </c>
      <c r="G45" s="248" t="s">
        <v>1179</v>
      </c>
      <c r="H45" s="248" t="s">
        <v>1286</v>
      </c>
      <c r="I45" s="248" t="s">
        <v>1287</v>
      </c>
      <c r="J45" s="248"/>
      <c r="K45" s="253"/>
      <c r="L45" s="253"/>
      <c r="M45" s="101"/>
    </row>
    <row r="46" spans="1:13" ht="15.75" hidden="1" thickBot="1" x14ac:dyDescent="0.3">
      <c r="A46" s="100" t="s">
        <v>1257</v>
      </c>
      <c r="B46" s="105" t="s">
        <v>1240</v>
      </c>
      <c r="C46" s="216">
        <v>44577</v>
      </c>
      <c r="D46" s="216" t="str">
        <f t="shared" si="0"/>
        <v>Week 04</v>
      </c>
      <c r="E46" s="216" t="str">
        <f t="shared" si="1"/>
        <v>Sunday</v>
      </c>
      <c r="F46" s="105" t="s">
        <v>1195</v>
      </c>
      <c r="G46" s="105" t="s">
        <v>1288</v>
      </c>
      <c r="H46" s="105"/>
      <c r="I46" s="105"/>
      <c r="J46" s="105"/>
      <c r="K46" s="222"/>
      <c r="L46" s="222"/>
      <c r="M46" s="101"/>
    </row>
    <row r="47" spans="1:13" ht="15.75" hidden="1" thickBot="1" x14ac:dyDescent="0.3">
      <c r="A47" s="100" t="s">
        <v>1257</v>
      </c>
      <c r="B47" s="105" t="s">
        <v>1240</v>
      </c>
      <c r="C47" s="216">
        <v>44580</v>
      </c>
      <c r="D47" s="216" t="str">
        <f t="shared" si="0"/>
        <v>Week 04</v>
      </c>
      <c r="E47" s="216" t="str">
        <f t="shared" si="1"/>
        <v>Wednesday</v>
      </c>
      <c r="F47" s="221" t="s">
        <v>1172</v>
      </c>
      <c r="G47" s="105" t="s">
        <v>1289</v>
      </c>
      <c r="H47" s="105"/>
      <c r="I47" s="105"/>
      <c r="J47" s="105"/>
      <c r="K47" s="222"/>
      <c r="L47" s="222"/>
      <c r="M47" s="101"/>
    </row>
    <row r="48" spans="1:13" ht="15.75" hidden="1" thickBot="1" x14ac:dyDescent="0.3">
      <c r="A48" s="100" t="s">
        <v>1257</v>
      </c>
      <c r="B48" s="106" t="s">
        <v>1166</v>
      </c>
      <c r="C48" s="193">
        <v>44584</v>
      </c>
      <c r="D48" s="193" t="str">
        <f t="shared" si="0"/>
        <v>Week 05</v>
      </c>
      <c r="E48" s="193" t="str">
        <f t="shared" si="1"/>
        <v>Sunday</v>
      </c>
      <c r="F48" s="106" t="s">
        <v>1211</v>
      </c>
      <c r="G48" s="106" t="s">
        <v>1214</v>
      </c>
      <c r="H48" s="106" t="s">
        <v>1611</v>
      </c>
      <c r="I48" s="106" t="s">
        <v>1608</v>
      </c>
      <c r="J48" s="106"/>
      <c r="K48" s="196"/>
      <c r="L48" s="196"/>
      <c r="M48" s="101"/>
    </row>
    <row r="49" spans="1:13" ht="15.75" hidden="1" thickBot="1" x14ac:dyDescent="0.3">
      <c r="A49" s="100" t="s">
        <v>1257</v>
      </c>
      <c r="B49" s="105" t="s">
        <v>1240</v>
      </c>
      <c r="C49" s="216">
        <v>44591</v>
      </c>
      <c r="D49" s="216" t="str">
        <f t="shared" si="0"/>
        <v>Week 06</v>
      </c>
      <c r="E49" s="216" t="str">
        <f t="shared" si="1"/>
        <v>Sunday</v>
      </c>
      <c r="F49" s="105" t="s">
        <v>1237</v>
      </c>
      <c r="G49" s="105" t="s">
        <v>1290</v>
      </c>
      <c r="H49" s="105"/>
      <c r="I49" s="105"/>
      <c r="J49" s="105"/>
      <c r="K49" s="222"/>
      <c r="L49" s="222"/>
      <c r="M49" s="101"/>
    </row>
    <row r="50" spans="1:13" ht="15.75" hidden="1" thickBot="1" x14ac:dyDescent="0.3">
      <c r="A50" s="100" t="s">
        <v>1257</v>
      </c>
      <c r="B50" s="105" t="s">
        <v>1240</v>
      </c>
      <c r="C50" s="216">
        <v>44598</v>
      </c>
      <c r="D50" s="216" t="str">
        <f t="shared" si="0"/>
        <v>Week 07</v>
      </c>
      <c r="E50" s="216" t="str">
        <f t="shared" si="1"/>
        <v>Sunday</v>
      </c>
      <c r="F50" s="221" t="s">
        <v>1172</v>
      </c>
      <c r="G50" s="105" t="s">
        <v>1291</v>
      </c>
      <c r="H50" s="105"/>
      <c r="I50" s="105"/>
      <c r="J50" s="105"/>
      <c r="K50" s="222"/>
      <c r="L50" s="222"/>
      <c r="M50" s="101"/>
    </row>
    <row r="51" spans="1:13" ht="15.75" hidden="1" thickBot="1" x14ac:dyDescent="0.3">
      <c r="A51" s="100" t="s">
        <v>1257</v>
      </c>
      <c r="B51" s="248" t="s">
        <v>1171</v>
      </c>
      <c r="C51" s="250">
        <v>44601</v>
      </c>
      <c r="D51" s="250" t="str">
        <f t="shared" si="0"/>
        <v>Week 07</v>
      </c>
      <c r="E51" s="250" t="str">
        <f t="shared" si="1"/>
        <v>Wednesday</v>
      </c>
      <c r="F51" s="248" t="s">
        <v>1202</v>
      </c>
      <c r="G51" s="248" t="s">
        <v>1254</v>
      </c>
      <c r="H51" s="248" t="s">
        <v>1292</v>
      </c>
      <c r="I51" s="248" t="s">
        <v>1293</v>
      </c>
      <c r="J51" s="248"/>
      <c r="K51" s="253"/>
      <c r="L51" s="253"/>
      <c r="M51" s="101"/>
    </row>
    <row r="52" spans="1:13" ht="15.75" hidden="1" thickBot="1" x14ac:dyDescent="0.3">
      <c r="A52" s="100" t="s">
        <v>1257</v>
      </c>
      <c r="B52" s="106" t="s">
        <v>1166</v>
      </c>
      <c r="C52" s="193">
        <v>44237</v>
      </c>
      <c r="D52" s="193" t="str">
        <f t="shared" si="0"/>
        <v>Week 07</v>
      </c>
      <c r="E52" s="193" t="str">
        <f t="shared" si="1"/>
        <v>Wednesday</v>
      </c>
      <c r="F52" s="106" t="s">
        <v>1180</v>
      </c>
      <c r="G52" s="106" t="s">
        <v>1274</v>
      </c>
      <c r="H52" s="106"/>
      <c r="I52" s="106"/>
      <c r="J52" s="106"/>
      <c r="K52" s="196"/>
      <c r="L52" s="196"/>
      <c r="M52" s="101"/>
    </row>
    <row r="53" spans="1:13" ht="15.75" hidden="1" thickBot="1" x14ac:dyDescent="0.3">
      <c r="A53" s="100" t="s">
        <v>1257</v>
      </c>
      <c r="B53" s="248" t="s">
        <v>1171</v>
      </c>
      <c r="C53" s="250">
        <v>44238</v>
      </c>
      <c r="D53" s="250" t="str">
        <f t="shared" si="0"/>
        <v>Week 07</v>
      </c>
      <c r="E53" s="250" t="str">
        <f t="shared" si="1"/>
        <v>Thursday</v>
      </c>
      <c r="F53" s="248" t="s">
        <v>1180</v>
      </c>
      <c r="G53" s="248" t="s">
        <v>1294</v>
      </c>
      <c r="H53" s="248" t="s">
        <v>1295</v>
      </c>
      <c r="I53" s="248" t="s">
        <v>1296</v>
      </c>
      <c r="J53" s="248"/>
      <c r="K53" s="253"/>
      <c r="L53" s="253"/>
      <c r="M53" s="101"/>
    </row>
    <row r="54" spans="1:13" ht="15.75" hidden="1" thickBot="1" x14ac:dyDescent="0.3">
      <c r="A54" s="100" t="s">
        <v>1257</v>
      </c>
      <c r="B54" s="106" t="s">
        <v>1166</v>
      </c>
      <c r="C54" s="193">
        <v>44239</v>
      </c>
      <c r="D54" s="193" t="str">
        <f t="shared" si="0"/>
        <v>Week 07</v>
      </c>
      <c r="E54" s="193" t="str">
        <f t="shared" si="1"/>
        <v>Friday</v>
      </c>
      <c r="F54" s="106" t="s">
        <v>1195</v>
      </c>
      <c r="G54" s="106" t="s">
        <v>1297</v>
      </c>
      <c r="H54" s="106"/>
      <c r="I54" s="106"/>
      <c r="J54" s="106"/>
      <c r="K54" s="196"/>
      <c r="L54" s="196"/>
      <c r="M54" s="101"/>
    </row>
    <row r="55" spans="1:13" ht="15.75" hidden="1" thickBot="1" x14ac:dyDescent="0.3">
      <c r="A55" s="100" t="s">
        <v>1257</v>
      </c>
      <c r="B55" s="105" t="s">
        <v>1240</v>
      </c>
      <c r="C55" s="216">
        <v>44240</v>
      </c>
      <c r="D55" s="216" t="str">
        <f t="shared" si="0"/>
        <v>Week 07</v>
      </c>
      <c r="E55" s="216" t="str">
        <f t="shared" si="1"/>
        <v>Saturday</v>
      </c>
      <c r="F55" s="105" t="s">
        <v>1180</v>
      </c>
      <c r="G55" s="105" t="s">
        <v>1294</v>
      </c>
      <c r="H55" s="105"/>
      <c r="I55" s="105"/>
      <c r="J55" s="105"/>
      <c r="K55" s="222"/>
      <c r="L55" s="222"/>
      <c r="M55" s="101"/>
    </row>
    <row r="56" spans="1:13" ht="15.75" hidden="1" thickBot="1" x14ac:dyDescent="0.3">
      <c r="A56" s="100" t="s">
        <v>1257</v>
      </c>
      <c r="B56" s="105" t="s">
        <v>1240</v>
      </c>
      <c r="C56" s="216">
        <v>44608</v>
      </c>
      <c r="D56" s="216" t="str">
        <f t="shared" si="0"/>
        <v>Week 08</v>
      </c>
      <c r="E56" s="216" t="str">
        <f t="shared" si="1"/>
        <v>Wednesday</v>
      </c>
      <c r="F56" s="105" t="s">
        <v>1180</v>
      </c>
      <c r="G56" s="105" t="s">
        <v>1298</v>
      </c>
      <c r="H56" s="105"/>
      <c r="I56" s="105"/>
      <c r="J56" s="105"/>
      <c r="K56" s="222"/>
      <c r="L56" s="222"/>
      <c r="M56" s="101"/>
    </row>
    <row r="57" spans="1:13" ht="15.75" hidden="1" thickBot="1" x14ac:dyDescent="0.3">
      <c r="A57" s="100" t="s">
        <v>1257</v>
      </c>
      <c r="B57" s="105" t="s">
        <v>1240</v>
      </c>
      <c r="C57" s="216">
        <v>44617</v>
      </c>
      <c r="D57" s="216" t="str">
        <f t="shared" si="0"/>
        <v>Week 09</v>
      </c>
      <c r="E57" s="216" t="str">
        <f t="shared" si="1"/>
        <v>Friday</v>
      </c>
      <c r="F57" s="221" t="s">
        <v>1172</v>
      </c>
      <c r="G57" s="105" t="s">
        <v>1299</v>
      </c>
      <c r="H57" s="105"/>
      <c r="I57" s="105"/>
      <c r="J57" s="105"/>
      <c r="K57" s="222"/>
      <c r="L57" s="222" t="s">
        <v>1300</v>
      </c>
      <c r="M57" s="101"/>
    </row>
    <row r="58" spans="1:13" ht="15.75" hidden="1" thickBot="1" x14ac:dyDescent="0.3">
      <c r="A58" s="100" t="s">
        <v>1257</v>
      </c>
      <c r="B58" s="248" t="s">
        <v>1171</v>
      </c>
      <c r="C58" s="250">
        <v>44618</v>
      </c>
      <c r="D58" s="250" t="str">
        <f t="shared" si="0"/>
        <v>Week 09</v>
      </c>
      <c r="E58" s="250" t="str">
        <f t="shared" si="1"/>
        <v>Saturday</v>
      </c>
      <c r="F58" s="248" t="s">
        <v>1192</v>
      </c>
      <c r="G58" s="248" t="s">
        <v>1253</v>
      </c>
      <c r="H58" s="248" t="s">
        <v>1301</v>
      </c>
      <c r="I58" s="248" t="s">
        <v>1302</v>
      </c>
      <c r="J58" s="248"/>
      <c r="K58" s="253"/>
      <c r="L58" s="253"/>
      <c r="M58" s="101"/>
    </row>
    <row r="59" spans="1:13" ht="15.75" hidden="1" thickBot="1" x14ac:dyDescent="0.3">
      <c r="A59" s="100" t="s">
        <v>1257</v>
      </c>
      <c r="B59" s="106" t="s">
        <v>1166</v>
      </c>
      <c r="C59" s="193">
        <v>44619</v>
      </c>
      <c r="D59" s="193" t="str">
        <f t="shared" si="0"/>
        <v>Week 10</v>
      </c>
      <c r="E59" s="193" t="str">
        <f t="shared" si="1"/>
        <v>Sunday</v>
      </c>
      <c r="F59" s="106" t="s">
        <v>1202</v>
      </c>
      <c r="G59" s="106" t="s">
        <v>1203</v>
      </c>
      <c r="H59" s="106"/>
      <c r="I59" s="106"/>
      <c r="J59" s="106"/>
      <c r="K59" s="196"/>
      <c r="L59" s="196"/>
      <c r="M59" s="101"/>
    </row>
    <row r="60" spans="1:13" ht="15.75" hidden="1" thickBot="1" x14ac:dyDescent="0.3">
      <c r="A60" s="100" t="s">
        <v>1257</v>
      </c>
      <c r="B60" s="105" t="s">
        <v>1240</v>
      </c>
      <c r="C60" s="216">
        <v>44623</v>
      </c>
      <c r="D60" s="216" t="str">
        <f t="shared" si="0"/>
        <v>Week 10</v>
      </c>
      <c r="E60" s="216" t="str">
        <f t="shared" si="1"/>
        <v>Thursday</v>
      </c>
      <c r="F60" s="105" t="s">
        <v>1211</v>
      </c>
      <c r="G60" s="105" t="s">
        <v>1250</v>
      </c>
      <c r="H60" s="105"/>
      <c r="I60" s="105"/>
      <c r="J60" s="105"/>
      <c r="K60" s="222"/>
      <c r="L60" s="222"/>
      <c r="M60" s="101"/>
    </row>
    <row r="61" spans="1:13" ht="15.75" hidden="1" thickBot="1" x14ac:dyDescent="0.3">
      <c r="A61" s="100" t="s">
        <v>1257</v>
      </c>
      <c r="B61" s="105" t="s">
        <v>1240</v>
      </c>
      <c r="C61" s="216">
        <v>44626</v>
      </c>
      <c r="D61" s="216" t="str">
        <f t="shared" si="0"/>
        <v>Week 11</v>
      </c>
      <c r="E61" s="216" t="str">
        <f t="shared" si="1"/>
        <v>Sunday</v>
      </c>
      <c r="F61" s="105" t="s">
        <v>1180</v>
      </c>
      <c r="G61" s="105" t="s">
        <v>1274</v>
      </c>
      <c r="H61" s="105"/>
      <c r="I61" s="105"/>
      <c r="J61" s="105"/>
      <c r="K61" s="222"/>
      <c r="L61" s="222"/>
      <c r="M61" s="101"/>
    </row>
    <row r="62" spans="1:13" ht="15.75" hidden="1" thickBot="1" x14ac:dyDescent="0.3">
      <c r="A62" s="100" t="s">
        <v>1257</v>
      </c>
      <c r="B62" s="105" t="s">
        <v>1240</v>
      </c>
      <c r="C62" s="216">
        <v>44635</v>
      </c>
      <c r="D62" s="216" t="str">
        <f t="shared" si="0"/>
        <v>Week 12</v>
      </c>
      <c r="E62" s="216" t="str">
        <f t="shared" si="1"/>
        <v>Tuesday</v>
      </c>
      <c r="F62" s="105" t="s">
        <v>1202</v>
      </c>
      <c r="G62" s="105" t="s">
        <v>1218</v>
      </c>
      <c r="H62" s="218" t="s">
        <v>1245</v>
      </c>
      <c r="I62" s="105" t="s">
        <v>1303</v>
      </c>
      <c r="J62" s="105"/>
      <c r="K62" s="222"/>
      <c r="L62" s="222"/>
      <c r="M62" s="101"/>
    </row>
    <row r="63" spans="1:13" ht="15.75" hidden="1" thickBot="1" x14ac:dyDescent="0.3">
      <c r="A63" s="100" t="s">
        <v>1257</v>
      </c>
      <c r="B63" s="105" t="s">
        <v>1240</v>
      </c>
      <c r="C63" s="216">
        <v>44636</v>
      </c>
      <c r="D63" s="216" t="str">
        <f t="shared" si="0"/>
        <v>Week 12</v>
      </c>
      <c r="E63" s="216" t="str">
        <f t="shared" si="1"/>
        <v>Wednesday</v>
      </c>
      <c r="F63" s="105" t="s">
        <v>1202</v>
      </c>
      <c r="G63" s="105" t="s">
        <v>1304</v>
      </c>
      <c r="H63" s="105"/>
      <c r="I63" s="105"/>
      <c r="J63" s="105"/>
      <c r="K63" s="222"/>
      <c r="L63" s="222"/>
      <c r="M63" s="101"/>
    </row>
    <row r="64" spans="1:13" ht="15.75" hidden="1" thickBot="1" x14ac:dyDescent="0.3">
      <c r="A64" s="100" t="s">
        <v>1257</v>
      </c>
      <c r="B64" s="105" t="s">
        <v>1240</v>
      </c>
      <c r="C64" s="216">
        <v>44642</v>
      </c>
      <c r="D64" s="216" t="str">
        <f t="shared" si="0"/>
        <v>Week 13</v>
      </c>
      <c r="E64" s="216" t="str">
        <f t="shared" si="1"/>
        <v>Tuesday</v>
      </c>
      <c r="F64" s="105" t="s">
        <v>1180</v>
      </c>
      <c r="G64" s="105" t="s">
        <v>1201</v>
      </c>
      <c r="H64" s="105"/>
      <c r="I64" s="105"/>
      <c r="J64" s="105"/>
      <c r="K64" s="222"/>
      <c r="L64" s="222"/>
      <c r="M64" s="101"/>
    </row>
    <row r="65" spans="1:13" ht="15.75" hidden="1" thickBot="1" x14ac:dyDescent="0.3">
      <c r="A65" s="100" t="s">
        <v>1257</v>
      </c>
      <c r="B65" s="106" t="s">
        <v>1166</v>
      </c>
      <c r="C65" s="193">
        <v>44646</v>
      </c>
      <c r="D65" s="193" t="str">
        <f t="shared" si="0"/>
        <v>Week 13</v>
      </c>
      <c r="E65" s="193" t="str">
        <f t="shared" si="1"/>
        <v>Saturday</v>
      </c>
      <c r="F65" s="106" t="s">
        <v>1167</v>
      </c>
      <c r="G65" s="106" t="s">
        <v>1229</v>
      </c>
      <c r="H65" s="106"/>
      <c r="I65" s="106"/>
      <c r="J65" s="106"/>
      <c r="K65" s="196"/>
      <c r="L65" s="196"/>
      <c r="M65" s="101"/>
    </row>
    <row r="66" spans="1:13" ht="15.75" hidden="1" thickBot="1" x14ac:dyDescent="0.3">
      <c r="A66" s="100" t="s">
        <v>1257</v>
      </c>
      <c r="B66" s="105" t="s">
        <v>1240</v>
      </c>
      <c r="C66" s="216">
        <v>44652</v>
      </c>
      <c r="D66" s="216" t="str">
        <f t="shared" si="0"/>
        <v>Week 14</v>
      </c>
      <c r="E66" s="216" t="str">
        <f t="shared" si="1"/>
        <v>Friday</v>
      </c>
      <c r="F66" s="105" t="s">
        <v>1202</v>
      </c>
      <c r="G66" s="105" t="s">
        <v>1304</v>
      </c>
      <c r="H66" s="105"/>
      <c r="I66" s="105"/>
      <c r="J66" s="105"/>
      <c r="K66" s="222"/>
      <c r="L66" s="222" t="s">
        <v>157</v>
      </c>
      <c r="M66" s="101"/>
    </row>
    <row r="67" spans="1:13" ht="15.75" hidden="1" thickBot="1" x14ac:dyDescent="0.3">
      <c r="A67" s="100" t="s">
        <v>1257</v>
      </c>
      <c r="B67" s="106" t="s">
        <v>1166</v>
      </c>
      <c r="C67" s="193">
        <v>44660</v>
      </c>
      <c r="D67" s="193" t="str">
        <f t="shared" ref="D67:D130" si="2">"Week " &amp; TEXT(WEEKNUM(C67, 1), "00")</f>
        <v>Week 15</v>
      </c>
      <c r="E67" s="193" t="str">
        <f t="shared" ref="E67:E130" si="3">TEXT(C67, "dddd")</f>
        <v>Saturday</v>
      </c>
      <c r="F67" s="106" t="s">
        <v>1178</v>
      </c>
      <c r="G67" s="106" t="s">
        <v>1305</v>
      </c>
      <c r="H67" s="106"/>
      <c r="I67" s="106"/>
      <c r="J67" s="106"/>
      <c r="K67" s="196"/>
      <c r="L67" s="196"/>
      <c r="M67" s="101"/>
    </row>
    <row r="68" spans="1:13" ht="15.75" hidden="1" thickBot="1" x14ac:dyDescent="0.3">
      <c r="A68" s="100" t="s">
        <v>1257</v>
      </c>
      <c r="B68" s="248" t="s">
        <v>1171</v>
      </c>
      <c r="C68" s="250">
        <v>44661</v>
      </c>
      <c r="D68" s="250" t="str">
        <f t="shared" si="2"/>
        <v>Week 16</v>
      </c>
      <c r="E68" s="250" t="str">
        <f t="shared" si="3"/>
        <v>Sunday</v>
      </c>
      <c r="F68" s="248" t="s">
        <v>1211</v>
      </c>
      <c r="G68" s="248" t="s">
        <v>1250</v>
      </c>
      <c r="H68" s="248" t="s">
        <v>1306</v>
      </c>
      <c r="I68" s="248" t="s">
        <v>1307</v>
      </c>
      <c r="J68" s="248"/>
      <c r="K68" s="253"/>
      <c r="L68" s="253"/>
      <c r="M68" s="101"/>
    </row>
    <row r="69" spans="1:13" ht="15.75" hidden="1" thickBot="1" x14ac:dyDescent="0.3">
      <c r="A69" s="100" t="s">
        <v>1257</v>
      </c>
      <c r="B69" s="105" t="s">
        <v>1240</v>
      </c>
      <c r="C69" s="216">
        <v>44665</v>
      </c>
      <c r="D69" s="216" t="str">
        <f t="shared" si="2"/>
        <v>Week 16</v>
      </c>
      <c r="E69" s="216" t="str">
        <f t="shared" si="3"/>
        <v>Thursday</v>
      </c>
      <c r="F69" s="221" t="s">
        <v>1172</v>
      </c>
      <c r="G69" s="105" t="s">
        <v>1308</v>
      </c>
      <c r="H69" s="105"/>
      <c r="I69" s="105"/>
      <c r="J69" s="105"/>
      <c r="K69" s="222"/>
      <c r="L69" s="222"/>
      <c r="M69" s="101"/>
    </row>
    <row r="70" spans="1:13" ht="15.75" hidden="1" thickBot="1" x14ac:dyDescent="0.3">
      <c r="A70" s="100" t="s">
        <v>1257</v>
      </c>
      <c r="B70" s="105" t="s">
        <v>1240</v>
      </c>
      <c r="C70" s="216">
        <v>44669</v>
      </c>
      <c r="D70" s="216" t="str">
        <f t="shared" si="2"/>
        <v>Week 17</v>
      </c>
      <c r="E70" s="216" t="str">
        <f t="shared" si="3"/>
        <v>Monday</v>
      </c>
      <c r="F70" s="105" t="s">
        <v>1192</v>
      </c>
      <c r="G70" s="105" t="s">
        <v>1253</v>
      </c>
      <c r="H70" s="105"/>
      <c r="I70" s="105"/>
      <c r="J70" s="105"/>
      <c r="K70" s="222"/>
      <c r="L70" s="222" t="s">
        <v>157</v>
      </c>
      <c r="M70" s="101"/>
    </row>
    <row r="71" spans="1:13" ht="15.75" hidden="1" thickBot="1" x14ac:dyDescent="0.3">
      <c r="A71" s="100" t="s">
        <v>1257</v>
      </c>
      <c r="B71" s="105" t="s">
        <v>1240</v>
      </c>
      <c r="C71" s="216">
        <v>44677</v>
      </c>
      <c r="D71" s="216" t="str">
        <f t="shared" si="2"/>
        <v>Week 18</v>
      </c>
      <c r="E71" s="216" t="str">
        <f t="shared" si="3"/>
        <v>Tuesday</v>
      </c>
      <c r="F71" s="105" t="s">
        <v>1182</v>
      </c>
      <c r="G71" s="105" t="s">
        <v>1183</v>
      </c>
      <c r="H71" s="105"/>
      <c r="I71" s="105"/>
      <c r="J71" s="105"/>
      <c r="K71" s="222"/>
      <c r="L71" s="222"/>
      <c r="M71" s="101"/>
    </row>
    <row r="72" spans="1:13" ht="15.75" hidden="1" thickBot="1" x14ac:dyDescent="0.3">
      <c r="A72" s="100" t="s">
        <v>1257</v>
      </c>
      <c r="B72" s="104" t="s">
        <v>1191</v>
      </c>
      <c r="C72" s="183">
        <v>44680</v>
      </c>
      <c r="D72" s="183" t="str">
        <f t="shared" si="2"/>
        <v>Week 18</v>
      </c>
      <c r="E72" s="183" t="str">
        <f t="shared" si="3"/>
        <v>Friday</v>
      </c>
      <c r="F72" s="187" t="s">
        <v>1172</v>
      </c>
      <c r="G72" s="104" t="s">
        <v>1309</v>
      </c>
      <c r="H72" s="104"/>
      <c r="I72" s="104"/>
      <c r="J72" s="104"/>
      <c r="K72" s="188"/>
      <c r="L72" s="188"/>
      <c r="M72" s="101"/>
    </row>
    <row r="73" spans="1:13" ht="15.75" hidden="1" thickBot="1" x14ac:dyDescent="0.3">
      <c r="A73" s="100" t="s">
        <v>1257</v>
      </c>
      <c r="B73" s="104" t="s">
        <v>1191</v>
      </c>
      <c r="C73" s="183">
        <v>44681</v>
      </c>
      <c r="D73" s="183" t="str">
        <f t="shared" si="2"/>
        <v>Week 18</v>
      </c>
      <c r="E73" s="183" t="str">
        <f t="shared" si="3"/>
        <v>Saturday</v>
      </c>
      <c r="F73" s="104" t="s">
        <v>1180</v>
      </c>
      <c r="G73" s="104" t="s">
        <v>1200</v>
      </c>
      <c r="H73" s="104"/>
      <c r="I73" s="104"/>
      <c r="J73" s="104"/>
      <c r="K73" s="188"/>
      <c r="L73" s="188"/>
      <c r="M73" s="101"/>
    </row>
    <row r="74" spans="1:13" ht="15.75" hidden="1" thickBot="1" x14ac:dyDescent="0.3">
      <c r="A74" s="100" t="s">
        <v>1257</v>
      </c>
      <c r="B74" s="105" t="s">
        <v>1240</v>
      </c>
      <c r="C74" s="216">
        <v>44688</v>
      </c>
      <c r="D74" s="216" t="str">
        <f t="shared" si="2"/>
        <v>Week 19</v>
      </c>
      <c r="E74" s="216" t="str">
        <f t="shared" si="3"/>
        <v>Saturday</v>
      </c>
      <c r="F74" s="221" t="s">
        <v>1172</v>
      </c>
      <c r="G74" s="105" t="s">
        <v>1310</v>
      </c>
      <c r="H74" s="105"/>
      <c r="I74" s="105"/>
      <c r="J74" s="105"/>
      <c r="K74" s="222"/>
      <c r="L74" s="222"/>
      <c r="M74" s="101"/>
    </row>
    <row r="75" spans="1:13" ht="15.75" hidden="1" thickBot="1" x14ac:dyDescent="0.3">
      <c r="A75" s="100" t="s">
        <v>1257</v>
      </c>
      <c r="B75" s="105" t="s">
        <v>1240</v>
      </c>
      <c r="C75" s="216">
        <v>44689</v>
      </c>
      <c r="D75" s="216" t="str">
        <f t="shared" si="2"/>
        <v>Week 20</v>
      </c>
      <c r="E75" s="216" t="str">
        <f t="shared" si="3"/>
        <v>Sunday</v>
      </c>
      <c r="F75" s="105" t="s">
        <v>1195</v>
      </c>
      <c r="G75" s="105" t="s">
        <v>1297</v>
      </c>
      <c r="H75" s="105"/>
      <c r="I75" s="105"/>
      <c r="J75" s="105"/>
      <c r="K75" s="222"/>
      <c r="L75" s="222"/>
      <c r="M75" s="101"/>
    </row>
    <row r="76" spans="1:13" ht="15.75" hidden="1" thickBot="1" x14ac:dyDescent="0.3">
      <c r="A76" s="100" t="s">
        <v>1257</v>
      </c>
      <c r="B76" s="105" t="s">
        <v>1240</v>
      </c>
      <c r="C76" s="216">
        <v>44701</v>
      </c>
      <c r="D76" s="216" t="str">
        <f t="shared" si="2"/>
        <v>Week 21</v>
      </c>
      <c r="E76" s="216" t="str">
        <f t="shared" si="3"/>
        <v>Friday</v>
      </c>
      <c r="F76" s="221" t="s">
        <v>1172</v>
      </c>
      <c r="G76" s="105" t="s">
        <v>1311</v>
      </c>
      <c r="H76" s="105"/>
      <c r="I76" s="105"/>
      <c r="J76" s="105"/>
      <c r="K76" s="222"/>
      <c r="L76" s="222" t="s">
        <v>157</v>
      </c>
      <c r="M76" s="101"/>
    </row>
    <row r="77" spans="1:13" ht="15.75" hidden="1" thickBot="1" x14ac:dyDescent="0.3">
      <c r="A77" s="100" t="s">
        <v>1257</v>
      </c>
      <c r="B77" s="105" t="s">
        <v>1240</v>
      </c>
      <c r="C77" s="216">
        <v>44713</v>
      </c>
      <c r="D77" s="216" t="str">
        <f t="shared" si="2"/>
        <v>Week 23</v>
      </c>
      <c r="E77" s="216" t="str">
        <f t="shared" si="3"/>
        <v>Wednesday</v>
      </c>
      <c r="F77" s="105" t="s">
        <v>1192</v>
      </c>
      <c r="G77" s="105" t="s">
        <v>1312</v>
      </c>
      <c r="H77" s="105"/>
      <c r="I77" s="105"/>
      <c r="J77" s="105"/>
      <c r="K77" s="222"/>
      <c r="L77" s="222"/>
      <c r="M77" s="101"/>
    </row>
    <row r="78" spans="1:13" ht="15.75" hidden="1" thickBot="1" x14ac:dyDescent="0.3">
      <c r="A78" s="100" t="s">
        <v>1257</v>
      </c>
      <c r="B78" s="105" t="s">
        <v>1240</v>
      </c>
      <c r="C78" s="216">
        <v>44718</v>
      </c>
      <c r="D78" s="216" t="str">
        <f t="shared" si="2"/>
        <v>Week 24</v>
      </c>
      <c r="E78" s="216" t="str">
        <f t="shared" si="3"/>
        <v>Monday</v>
      </c>
      <c r="F78" s="105" t="s">
        <v>1211</v>
      </c>
      <c r="G78" s="105" t="s">
        <v>1252</v>
      </c>
      <c r="H78" s="105"/>
      <c r="I78" s="105"/>
      <c r="J78" s="105"/>
      <c r="K78" s="222"/>
      <c r="L78" s="222"/>
      <c r="M78" s="101"/>
    </row>
    <row r="79" spans="1:13" ht="15.75" hidden="1" thickBot="1" x14ac:dyDescent="0.3">
      <c r="A79" s="100" t="s">
        <v>1257</v>
      </c>
      <c r="B79" s="105" t="s">
        <v>1240</v>
      </c>
      <c r="C79" s="216">
        <v>44732</v>
      </c>
      <c r="D79" s="216" t="str">
        <f t="shared" si="2"/>
        <v>Week 26</v>
      </c>
      <c r="E79" s="216" t="str">
        <f t="shared" si="3"/>
        <v>Monday</v>
      </c>
      <c r="F79" s="221" t="s">
        <v>1172</v>
      </c>
      <c r="G79" s="105" t="s">
        <v>1313</v>
      </c>
      <c r="H79" s="105"/>
      <c r="I79" s="105"/>
      <c r="J79" s="105"/>
      <c r="K79" s="222"/>
      <c r="L79" s="222"/>
      <c r="M79" s="101"/>
    </row>
    <row r="80" spans="1:13" ht="15.75" hidden="1" thickBot="1" x14ac:dyDescent="0.3">
      <c r="A80" s="100" t="s">
        <v>1257</v>
      </c>
      <c r="B80" s="105" t="s">
        <v>1240</v>
      </c>
      <c r="C80" s="216">
        <v>44733</v>
      </c>
      <c r="D80" s="216" t="str">
        <f t="shared" si="2"/>
        <v>Week 26</v>
      </c>
      <c r="E80" s="216" t="str">
        <f t="shared" si="3"/>
        <v>Tuesday</v>
      </c>
      <c r="F80" s="221" t="s">
        <v>1172</v>
      </c>
      <c r="G80" s="223" t="s">
        <v>1314</v>
      </c>
      <c r="H80" s="223"/>
      <c r="I80" s="223"/>
      <c r="J80" s="223"/>
      <c r="K80" s="224"/>
      <c r="L80" s="222"/>
      <c r="M80" s="101"/>
    </row>
    <row r="81" spans="1:13" ht="15.75" hidden="1" thickBot="1" x14ac:dyDescent="0.3">
      <c r="A81" s="100" t="s">
        <v>1257</v>
      </c>
      <c r="B81" s="248" t="s">
        <v>1171</v>
      </c>
      <c r="C81" s="250">
        <v>44738</v>
      </c>
      <c r="D81" s="250" t="str">
        <f t="shared" si="2"/>
        <v>Week 27</v>
      </c>
      <c r="E81" s="250" t="str">
        <f t="shared" si="3"/>
        <v>Sunday</v>
      </c>
      <c r="F81" s="248" t="s">
        <v>1202</v>
      </c>
      <c r="G81" s="248" t="s">
        <v>1315</v>
      </c>
      <c r="H81" s="248" t="s">
        <v>1316</v>
      </c>
      <c r="I81" s="248" t="s">
        <v>1317</v>
      </c>
      <c r="J81" s="248"/>
      <c r="K81" s="253"/>
      <c r="L81" s="253" t="s">
        <v>157</v>
      </c>
      <c r="M81" s="101"/>
    </row>
    <row r="82" spans="1:13" ht="15.75" hidden="1" thickBot="1" x14ac:dyDescent="0.3">
      <c r="A82" s="100" t="s">
        <v>1257</v>
      </c>
      <c r="B82" s="105" t="s">
        <v>1240</v>
      </c>
      <c r="C82" s="216">
        <v>44741</v>
      </c>
      <c r="D82" s="216" t="str">
        <f t="shared" si="2"/>
        <v>Week 27</v>
      </c>
      <c r="E82" s="216" t="str">
        <f t="shared" si="3"/>
        <v>Wednesday</v>
      </c>
      <c r="F82" s="221" t="s">
        <v>1172</v>
      </c>
      <c r="G82" s="105" t="s">
        <v>1318</v>
      </c>
      <c r="H82" s="105"/>
      <c r="I82" s="105"/>
      <c r="J82" s="105"/>
      <c r="K82" s="222"/>
      <c r="L82" s="222"/>
      <c r="M82" s="101"/>
    </row>
    <row r="83" spans="1:13" ht="15.75" hidden="1" thickBot="1" x14ac:dyDescent="0.3">
      <c r="A83" s="100" t="s">
        <v>1257</v>
      </c>
      <c r="B83" s="106" t="s">
        <v>1166</v>
      </c>
      <c r="C83" s="193">
        <v>44742</v>
      </c>
      <c r="D83" s="193" t="str">
        <f t="shared" si="2"/>
        <v>Week 27</v>
      </c>
      <c r="E83" s="193" t="str">
        <f t="shared" si="3"/>
        <v>Thursday</v>
      </c>
      <c r="F83" s="106" t="s">
        <v>1258</v>
      </c>
      <c r="G83" s="106" t="s">
        <v>1259</v>
      </c>
      <c r="H83" s="106" t="s">
        <v>1609</v>
      </c>
      <c r="I83" s="106" t="s">
        <v>1610</v>
      </c>
      <c r="J83" s="106"/>
      <c r="K83" s="196"/>
      <c r="L83" s="196"/>
      <c r="M83" s="101"/>
    </row>
    <row r="84" spans="1:13" ht="15.75" hidden="1" thickBot="1" x14ac:dyDescent="0.3">
      <c r="A84" s="100" t="s">
        <v>1257</v>
      </c>
      <c r="B84" s="261" t="s">
        <v>1275</v>
      </c>
      <c r="C84" s="262">
        <v>44743</v>
      </c>
      <c r="D84" s="262" t="str">
        <f t="shared" si="2"/>
        <v>Week 27</v>
      </c>
      <c r="E84" s="262" t="str">
        <f t="shared" si="3"/>
        <v>Friday</v>
      </c>
      <c r="F84" s="263" t="s">
        <v>1172</v>
      </c>
      <c r="G84" s="261" t="s">
        <v>1285</v>
      </c>
      <c r="H84" s="261"/>
      <c r="I84" s="261"/>
      <c r="J84" s="261"/>
      <c r="K84" s="264"/>
      <c r="L84" s="264"/>
      <c r="M84" s="101"/>
    </row>
    <row r="85" spans="1:13" ht="15.75" hidden="1" thickBot="1" x14ac:dyDescent="0.3">
      <c r="A85" s="100" t="s">
        <v>1257</v>
      </c>
      <c r="B85" s="105" t="s">
        <v>1240</v>
      </c>
      <c r="C85" s="216">
        <v>44744</v>
      </c>
      <c r="D85" s="216" t="str">
        <f t="shared" si="2"/>
        <v>Week 27</v>
      </c>
      <c r="E85" s="216" t="str">
        <f t="shared" si="3"/>
        <v>Saturday</v>
      </c>
      <c r="F85" s="221" t="s">
        <v>1172</v>
      </c>
      <c r="G85" s="105" t="s">
        <v>1319</v>
      </c>
      <c r="H85" s="105"/>
      <c r="I85" s="105"/>
      <c r="J85" s="105"/>
      <c r="K85" s="222"/>
      <c r="L85" s="222"/>
      <c r="M85" s="101"/>
    </row>
    <row r="86" spans="1:13" ht="15.75" hidden="1" thickBot="1" x14ac:dyDescent="0.3">
      <c r="A86" s="100" t="s">
        <v>1257</v>
      </c>
      <c r="B86" s="105" t="s">
        <v>1240</v>
      </c>
      <c r="C86" s="216">
        <v>44745</v>
      </c>
      <c r="D86" s="216" t="str">
        <f t="shared" si="2"/>
        <v>Week 28</v>
      </c>
      <c r="E86" s="216" t="str">
        <f t="shared" si="3"/>
        <v>Sunday</v>
      </c>
      <c r="F86" s="221" t="s">
        <v>1172</v>
      </c>
      <c r="G86" s="105" t="s">
        <v>1320</v>
      </c>
      <c r="H86" s="105"/>
      <c r="I86" s="105"/>
      <c r="J86" s="105"/>
      <c r="K86" s="222"/>
      <c r="L86" s="222"/>
      <c r="M86" s="101"/>
    </row>
    <row r="87" spans="1:13" ht="15.75" hidden="1" thickBot="1" x14ac:dyDescent="0.3">
      <c r="A87" s="100" t="s">
        <v>1257</v>
      </c>
      <c r="B87" s="106" t="s">
        <v>1166</v>
      </c>
      <c r="C87" s="193">
        <v>44750</v>
      </c>
      <c r="D87" s="193" t="str">
        <f t="shared" si="2"/>
        <v>Week 28</v>
      </c>
      <c r="E87" s="193" t="str">
        <f t="shared" si="3"/>
        <v>Friday</v>
      </c>
      <c r="F87" s="106" t="s">
        <v>1167</v>
      </c>
      <c r="G87" s="106" t="s">
        <v>1321</v>
      </c>
      <c r="H87" s="106"/>
      <c r="I87" s="106"/>
      <c r="J87" s="106"/>
      <c r="K87" s="196"/>
      <c r="L87" s="196" t="s">
        <v>157</v>
      </c>
      <c r="M87" s="101"/>
    </row>
    <row r="88" spans="1:13" ht="15.75" hidden="1" thickBot="1" x14ac:dyDescent="0.3">
      <c r="A88" s="100" t="s">
        <v>1257</v>
      </c>
      <c r="B88" s="106" t="s">
        <v>1166</v>
      </c>
      <c r="C88" s="193">
        <v>44751</v>
      </c>
      <c r="D88" s="193" t="str">
        <f t="shared" si="2"/>
        <v>Week 28</v>
      </c>
      <c r="E88" s="193" t="str">
        <f t="shared" si="3"/>
        <v>Saturday</v>
      </c>
      <c r="F88" s="106" t="s">
        <v>1195</v>
      </c>
      <c r="G88" s="106" t="s">
        <v>1204</v>
      </c>
      <c r="H88" s="106"/>
      <c r="I88" s="106"/>
      <c r="J88" s="106"/>
      <c r="K88" s="196"/>
      <c r="L88" s="196"/>
      <c r="M88" s="101"/>
    </row>
    <row r="89" spans="1:13" ht="15.75" hidden="1" thickBot="1" x14ac:dyDescent="0.3">
      <c r="A89" s="100" t="s">
        <v>1257</v>
      </c>
      <c r="B89" s="248" t="s">
        <v>1171</v>
      </c>
      <c r="C89" s="250">
        <v>44751</v>
      </c>
      <c r="D89" s="250" t="str">
        <f t="shared" si="2"/>
        <v>Week 28</v>
      </c>
      <c r="E89" s="250" t="str">
        <f t="shared" si="3"/>
        <v>Saturday</v>
      </c>
      <c r="F89" s="248" t="s">
        <v>1167</v>
      </c>
      <c r="G89" s="248" t="s">
        <v>1255</v>
      </c>
      <c r="H89" s="248" t="s">
        <v>1256</v>
      </c>
      <c r="I89" s="248" t="s">
        <v>1322</v>
      </c>
      <c r="J89" s="248"/>
      <c r="K89" s="253"/>
      <c r="L89" s="253"/>
      <c r="M89" s="101"/>
    </row>
    <row r="90" spans="1:13" ht="15.75" hidden="1" thickBot="1" x14ac:dyDescent="0.3">
      <c r="A90" s="100" t="s">
        <v>1257</v>
      </c>
      <c r="B90" s="248" t="s">
        <v>1171</v>
      </c>
      <c r="C90" s="250">
        <v>44752</v>
      </c>
      <c r="D90" s="250" t="str">
        <f t="shared" si="2"/>
        <v>Week 29</v>
      </c>
      <c r="E90" s="250" t="str">
        <f t="shared" si="3"/>
        <v>Sunday</v>
      </c>
      <c r="F90" s="248" t="s">
        <v>1202</v>
      </c>
      <c r="G90" s="248" t="s">
        <v>1323</v>
      </c>
      <c r="H90" s="248" t="s">
        <v>1324</v>
      </c>
      <c r="I90" s="248" t="s">
        <v>1325</v>
      </c>
      <c r="J90" s="248"/>
      <c r="K90" s="253"/>
      <c r="L90" s="253" t="s">
        <v>157</v>
      </c>
      <c r="M90" s="101"/>
    </row>
    <row r="91" spans="1:13" ht="15.75" hidden="1" thickBot="1" x14ac:dyDescent="0.3">
      <c r="A91" s="100" t="s">
        <v>1326</v>
      </c>
      <c r="B91" s="261" t="s">
        <v>1275</v>
      </c>
      <c r="C91" s="262">
        <v>44822</v>
      </c>
      <c r="D91" s="262" t="str">
        <f t="shared" si="2"/>
        <v>Week 39</v>
      </c>
      <c r="E91" s="262" t="str">
        <f t="shared" si="3"/>
        <v>Sunday</v>
      </c>
      <c r="F91" s="263" t="s">
        <v>1172</v>
      </c>
      <c r="G91" s="261" t="s">
        <v>1173</v>
      </c>
      <c r="H91" s="261"/>
      <c r="I91" s="261"/>
      <c r="J91" s="261"/>
      <c r="K91" s="264"/>
      <c r="L91" s="264"/>
      <c r="M91" s="101"/>
    </row>
    <row r="92" spans="1:13" ht="15.75" hidden="1" thickBot="1" x14ac:dyDescent="0.3">
      <c r="A92" s="100" t="s">
        <v>1326</v>
      </c>
      <c r="B92" s="105" t="s">
        <v>1240</v>
      </c>
      <c r="C92" s="216">
        <v>44826</v>
      </c>
      <c r="D92" s="216" t="str">
        <f t="shared" si="2"/>
        <v>Week 39</v>
      </c>
      <c r="E92" s="216" t="str">
        <f t="shared" si="3"/>
        <v>Thursday</v>
      </c>
      <c r="F92" s="105" t="s">
        <v>1167</v>
      </c>
      <c r="G92" s="105" t="s">
        <v>1168</v>
      </c>
      <c r="H92" s="105"/>
      <c r="I92" s="105"/>
      <c r="J92" s="105"/>
      <c r="K92" s="222"/>
      <c r="L92" s="222"/>
      <c r="M92" s="101"/>
    </row>
    <row r="93" spans="1:13" ht="15.75" hidden="1" thickBot="1" x14ac:dyDescent="0.3">
      <c r="A93" s="100" t="s">
        <v>1326</v>
      </c>
      <c r="B93" s="105" t="s">
        <v>1240</v>
      </c>
      <c r="C93" s="216">
        <v>44827</v>
      </c>
      <c r="D93" s="216" t="str">
        <f t="shared" si="2"/>
        <v>Week 39</v>
      </c>
      <c r="E93" s="216" t="str">
        <f t="shared" si="3"/>
        <v>Friday</v>
      </c>
      <c r="F93" s="221" t="s">
        <v>1172</v>
      </c>
      <c r="G93" s="105" t="s">
        <v>1327</v>
      </c>
      <c r="H93" s="105"/>
      <c r="I93" s="105"/>
      <c r="J93" s="105"/>
      <c r="K93" s="222"/>
      <c r="L93" s="222"/>
      <c r="M93" s="101"/>
    </row>
    <row r="94" spans="1:13" ht="15.75" hidden="1" thickBot="1" x14ac:dyDescent="0.3">
      <c r="A94" s="100" t="s">
        <v>1326</v>
      </c>
      <c r="B94" s="105" t="s">
        <v>1240</v>
      </c>
      <c r="C94" s="216">
        <v>44831</v>
      </c>
      <c r="D94" s="216" t="str">
        <f t="shared" si="2"/>
        <v>Week 40</v>
      </c>
      <c r="E94" s="216" t="str">
        <f t="shared" si="3"/>
        <v>Tuesday</v>
      </c>
      <c r="F94" s="105" t="s">
        <v>1180</v>
      </c>
      <c r="G94" s="105" t="s">
        <v>1181</v>
      </c>
      <c r="H94" s="105"/>
      <c r="I94" s="105"/>
      <c r="J94" s="105"/>
      <c r="K94" s="222"/>
      <c r="L94" s="222"/>
      <c r="M94" s="101"/>
    </row>
    <row r="95" spans="1:13" ht="15.75" hidden="1" thickBot="1" x14ac:dyDescent="0.3">
      <c r="A95" s="100" t="s">
        <v>1326</v>
      </c>
      <c r="B95" s="248" t="s">
        <v>1171</v>
      </c>
      <c r="C95" s="250">
        <v>44855</v>
      </c>
      <c r="D95" s="250" t="str">
        <f t="shared" si="2"/>
        <v>Week 43</v>
      </c>
      <c r="E95" s="250" t="str">
        <f t="shared" si="3"/>
        <v>Friday</v>
      </c>
      <c r="F95" s="248" t="s">
        <v>1180</v>
      </c>
      <c r="G95" s="254" t="s">
        <v>1228</v>
      </c>
      <c r="H95" s="254" t="s">
        <v>1324</v>
      </c>
      <c r="I95" s="254" t="s">
        <v>1328</v>
      </c>
      <c r="J95" s="254"/>
      <c r="K95" s="253"/>
      <c r="L95" s="253" t="s">
        <v>157</v>
      </c>
      <c r="M95" s="101"/>
    </row>
    <row r="96" spans="1:13" ht="15.75" hidden="1" thickBot="1" x14ac:dyDescent="0.3">
      <c r="A96" s="100" t="s">
        <v>1326</v>
      </c>
      <c r="B96" s="208" t="s">
        <v>1329</v>
      </c>
      <c r="C96" s="207">
        <v>44856</v>
      </c>
      <c r="D96" s="207" t="str">
        <f t="shared" si="2"/>
        <v>Week 43</v>
      </c>
      <c r="E96" s="207" t="str">
        <f t="shared" si="3"/>
        <v>Saturday</v>
      </c>
      <c r="F96" s="208" t="s">
        <v>1192</v>
      </c>
      <c r="G96" s="208" t="s">
        <v>1253</v>
      </c>
      <c r="H96" s="208"/>
      <c r="I96" s="208"/>
      <c r="J96" s="208"/>
      <c r="K96" s="209"/>
      <c r="L96" s="209" t="s">
        <v>157</v>
      </c>
      <c r="M96" s="101"/>
    </row>
    <row r="97" spans="1:13" ht="15.75" hidden="1" thickBot="1" x14ac:dyDescent="0.3">
      <c r="A97" s="100" t="s">
        <v>1326</v>
      </c>
      <c r="B97" s="105" t="s">
        <v>1240</v>
      </c>
      <c r="C97" s="216">
        <v>44877</v>
      </c>
      <c r="D97" s="216" t="str">
        <f t="shared" si="2"/>
        <v>Week 46</v>
      </c>
      <c r="E97" s="216" t="str">
        <f t="shared" si="3"/>
        <v>Saturday</v>
      </c>
      <c r="F97" s="225" t="s">
        <v>1196</v>
      </c>
      <c r="G97" s="105" t="s">
        <v>1330</v>
      </c>
      <c r="H97" s="105"/>
      <c r="I97" s="105"/>
      <c r="J97" s="105"/>
      <c r="K97" s="222"/>
      <c r="L97" s="222" t="s">
        <v>157</v>
      </c>
      <c r="M97" s="101"/>
    </row>
    <row r="98" spans="1:13" ht="15.75" hidden="1" thickBot="1" x14ac:dyDescent="0.3">
      <c r="A98" s="100" t="s">
        <v>1326</v>
      </c>
      <c r="B98" s="105" t="s">
        <v>1240</v>
      </c>
      <c r="C98" s="216">
        <v>44878</v>
      </c>
      <c r="D98" s="216" t="str">
        <f t="shared" si="2"/>
        <v>Week 47</v>
      </c>
      <c r="E98" s="216" t="str">
        <f t="shared" si="3"/>
        <v>Sunday</v>
      </c>
      <c r="F98" s="105" t="s">
        <v>1195</v>
      </c>
      <c r="G98" s="105" t="s">
        <v>1246</v>
      </c>
      <c r="H98" s="105"/>
      <c r="I98" s="105"/>
      <c r="J98" s="105"/>
      <c r="K98" s="222"/>
      <c r="L98" s="222" t="s">
        <v>157</v>
      </c>
      <c r="M98" s="101"/>
    </row>
    <row r="99" spans="1:13" ht="15.75" hidden="1" thickBot="1" x14ac:dyDescent="0.3">
      <c r="A99" s="100" t="s">
        <v>1326</v>
      </c>
      <c r="B99" s="239" t="s">
        <v>1199</v>
      </c>
      <c r="C99" s="240">
        <v>44883</v>
      </c>
      <c r="D99" s="240" t="str">
        <f t="shared" si="2"/>
        <v>Week 47</v>
      </c>
      <c r="E99" s="240" t="str">
        <f t="shared" si="3"/>
        <v>Friday</v>
      </c>
      <c r="F99" s="239" t="s">
        <v>1198</v>
      </c>
      <c r="G99" s="239" t="s">
        <v>1331</v>
      </c>
      <c r="H99" s="239"/>
      <c r="I99" s="239"/>
      <c r="J99" s="239"/>
      <c r="K99" s="241"/>
      <c r="L99" s="241"/>
      <c r="M99" s="101"/>
    </row>
    <row r="100" spans="1:13" ht="15.75" hidden="1" thickBot="1" x14ac:dyDescent="0.3">
      <c r="A100" s="100" t="s">
        <v>1326</v>
      </c>
      <c r="B100" s="239" t="s">
        <v>1199</v>
      </c>
      <c r="C100" s="240">
        <v>44884</v>
      </c>
      <c r="D100" s="240" t="str">
        <f t="shared" si="2"/>
        <v>Week 47</v>
      </c>
      <c r="E100" s="240" t="str">
        <f t="shared" si="3"/>
        <v>Saturday</v>
      </c>
      <c r="F100" s="239" t="s">
        <v>1211</v>
      </c>
      <c r="G100" s="239" t="s">
        <v>1214</v>
      </c>
      <c r="H100" s="239"/>
      <c r="I100" s="239"/>
      <c r="J100" s="239"/>
      <c r="K100" s="241"/>
      <c r="L100" s="241"/>
      <c r="M100" s="101"/>
    </row>
    <row r="101" spans="1:13" ht="15.75" hidden="1" thickBot="1" x14ac:dyDescent="0.3">
      <c r="A101" s="100" t="s">
        <v>1326</v>
      </c>
      <c r="B101" s="239" t="s">
        <v>1199</v>
      </c>
      <c r="C101" s="240">
        <v>44885</v>
      </c>
      <c r="D101" s="240" t="str">
        <f t="shared" si="2"/>
        <v>Week 48</v>
      </c>
      <c r="E101" s="240" t="str">
        <f t="shared" si="3"/>
        <v>Sunday</v>
      </c>
      <c r="F101" s="239" t="s">
        <v>1195</v>
      </c>
      <c r="G101" s="239" t="s">
        <v>1204</v>
      </c>
      <c r="H101" s="239"/>
      <c r="I101" s="239"/>
      <c r="J101" s="239"/>
      <c r="K101" s="241"/>
      <c r="L101" s="241"/>
      <c r="M101" s="101"/>
    </row>
    <row r="102" spans="1:13" ht="15.75" hidden="1" thickBot="1" x14ac:dyDescent="0.3">
      <c r="A102" s="100" t="s">
        <v>1326</v>
      </c>
      <c r="B102" s="105" t="s">
        <v>1240</v>
      </c>
      <c r="C102" s="216">
        <v>44903</v>
      </c>
      <c r="D102" s="216" t="str">
        <f t="shared" si="2"/>
        <v>Week 50</v>
      </c>
      <c r="E102" s="216" t="str">
        <f t="shared" si="3"/>
        <v>Thursday</v>
      </c>
      <c r="F102" s="221" t="s">
        <v>1172</v>
      </c>
      <c r="G102" s="105" t="s">
        <v>1332</v>
      </c>
      <c r="H102" s="105"/>
      <c r="I102" s="105"/>
      <c r="J102" s="105"/>
      <c r="K102" s="222"/>
      <c r="L102" s="222" t="s">
        <v>157</v>
      </c>
      <c r="M102" s="101"/>
    </row>
    <row r="103" spans="1:13" ht="15.75" hidden="1" thickBot="1" x14ac:dyDescent="0.3">
      <c r="A103" s="100" t="s">
        <v>1326</v>
      </c>
      <c r="B103" s="106" t="s">
        <v>1166</v>
      </c>
      <c r="C103" s="193">
        <v>44905</v>
      </c>
      <c r="D103" s="193" t="str">
        <f t="shared" si="2"/>
        <v>Week 50</v>
      </c>
      <c r="E103" s="193" t="str">
        <f t="shared" si="3"/>
        <v>Saturday</v>
      </c>
      <c r="F103" s="106" t="s">
        <v>1237</v>
      </c>
      <c r="G103" s="106" t="s">
        <v>1333</v>
      </c>
      <c r="H103" s="106" t="s">
        <v>1603</v>
      </c>
      <c r="I103" s="106" t="s">
        <v>1454</v>
      </c>
      <c r="J103" s="106"/>
      <c r="K103" s="196"/>
      <c r="L103" s="196"/>
      <c r="M103" s="101"/>
    </row>
    <row r="104" spans="1:13" ht="15.75" hidden="1" thickBot="1" x14ac:dyDescent="0.3">
      <c r="A104" s="100" t="s">
        <v>1326</v>
      </c>
      <c r="B104" s="239" t="s">
        <v>1199</v>
      </c>
      <c r="C104" s="240">
        <v>44909</v>
      </c>
      <c r="D104" s="240" t="str">
        <f t="shared" si="2"/>
        <v>Week 51</v>
      </c>
      <c r="E104" s="240" t="str">
        <f t="shared" si="3"/>
        <v>Wednesday</v>
      </c>
      <c r="F104" s="242" t="s">
        <v>1232</v>
      </c>
      <c r="G104" s="239" t="s">
        <v>1334</v>
      </c>
      <c r="H104" s="239"/>
      <c r="I104" s="239"/>
      <c r="J104" s="239"/>
      <c r="K104" s="241"/>
      <c r="L104" s="241"/>
      <c r="M104" s="101"/>
    </row>
    <row r="105" spans="1:13" ht="15.75" hidden="1" thickBot="1" x14ac:dyDescent="0.3">
      <c r="A105" s="100" t="s">
        <v>1326</v>
      </c>
      <c r="B105" s="239" t="s">
        <v>1199</v>
      </c>
      <c r="C105" s="240">
        <v>44911</v>
      </c>
      <c r="D105" s="240" t="str">
        <f t="shared" si="2"/>
        <v>Week 51</v>
      </c>
      <c r="E105" s="240" t="str">
        <f t="shared" si="3"/>
        <v>Friday</v>
      </c>
      <c r="F105" s="239" t="s">
        <v>1202</v>
      </c>
      <c r="G105" s="239" t="s">
        <v>1260</v>
      </c>
      <c r="H105" s="239"/>
      <c r="I105" s="239"/>
      <c r="J105" s="239"/>
      <c r="K105" s="241"/>
      <c r="L105" s="241"/>
      <c r="M105" s="101"/>
    </row>
    <row r="106" spans="1:13" ht="15.75" hidden="1" thickBot="1" x14ac:dyDescent="0.3">
      <c r="A106" s="100" t="s">
        <v>1326</v>
      </c>
      <c r="B106" s="239" t="s">
        <v>1199</v>
      </c>
      <c r="C106" s="240">
        <v>44915</v>
      </c>
      <c r="D106" s="240" t="str">
        <f t="shared" si="2"/>
        <v>Week 52</v>
      </c>
      <c r="E106" s="240" t="str">
        <f t="shared" si="3"/>
        <v>Tuesday</v>
      </c>
      <c r="F106" s="239" t="s">
        <v>1270</v>
      </c>
      <c r="G106" s="239" t="s">
        <v>1335</v>
      </c>
      <c r="H106" s="239"/>
      <c r="I106" s="239"/>
      <c r="J106" s="239"/>
      <c r="K106" s="241"/>
      <c r="L106" s="241"/>
      <c r="M106" s="101"/>
    </row>
    <row r="107" spans="1:13" ht="15.75" hidden="1" thickBot="1" x14ac:dyDescent="0.3">
      <c r="A107" s="100" t="s">
        <v>1326</v>
      </c>
      <c r="B107" s="261" t="s">
        <v>1275</v>
      </c>
      <c r="C107" s="262">
        <v>44920</v>
      </c>
      <c r="D107" s="262" t="str">
        <f t="shared" si="2"/>
        <v>Week 53</v>
      </c>
      <c r="E107" s="262" t="str">
        <f t="shared" si="3"/>
        <v>Sunday</v>
      </c>
      <c r="F107" s="263" t="s">
        <v>1172</v>
      </c>
      <c r="G107" s="261" t="s">
        <v>1336</v>
      </c>
      <c r="H107" s="261"/>
      <c r="I107" s="261"/>
      <c r="J107" s="261"/>
      <c r="K107" s="264"/>
      <c r="L107" s="264" t="s">
        <v>157</v>
      </c>
      <c r="M107" s="101"/>
    </row>
    <row r="108" spans="1:13" ht="15.75" hidden="1" thickBot="1" x14ac:dyDescent="0.3">
      <c r="A108" s="100" t="s">
        <v>1326</v>
      </c>
      <c r="B108" s="248" t="s">
        <v>1171</v>
      </c>
      <c r="C108" s="250">
        <v>44921</v>
      </c>
      <c r="D108" s="250" t="str">
        <f t="shared" si="2"/>
        <v>Week 53</v>
      </c>
      <c r="E108" s="250" t="str">
        <f t="shared" si="3"/>
        <v>Monday</v>
      </c>
      <c r="F108" s="248" t="s">
        <v>1211</v>
      </c>
      <c r="G108" s="248" t="s">
        <v>1337</v>
      </c>
      <c r="H108" s="248" t="s">
        <v>1338</v>
      </c>
      <c r="I108" s="248" t="s">
        <v>1339</v>
      </c>
      <c r="J108" s="248"/>
      <c r="K108" s="253"/>
      <c r="L108" s="253" t="s">
        <v>157</v>
      </c>
      <c r="M108" s="101"/>
    </row>
    <row r="109" spans="1:13" ht="15.75" hidden="1" thickBot="1" x14ac:dyDescent="0.3">
      <c r="A109" s="100" t="s">
        <v>1326</v>
      </c>
      <c r="B109" s="239" t="s">
        <v>1199</v>
      </c>
      <c r="C109" s="240">
        <v>44927</v>
      </c>
      <c r="D109" s="240" t="str">
        <f t="shared" si="2"/>
        <v>Week 01</v>
      </c>
      <c r="E109" s="240" t="str">
        <f t="shared" si="3"/>
        <v>Sunday</v>
      </c>
      <c r="F109" s="239" t="s">
        <v>1237</v>
      </c>
      <c r="G109" s="239" t="s">
        <v>1238</v>
      </c>
      <c r="H109" s="239"/>
      <c r="I109" s="239"/>
      <c r="J109" s="239"/>
      <c r="K109" s="241"/>
      <c r="L109" s="241"/>
      <c r="M109" s="101"/>
    </row>
    <row r="110" spans="1:13" ht="15.75" hidden="1" thickBot="1" x14ac:dyDescent="0.3">
      <c r="A110" s="100" t="s">
        <v>1326</v>
      </c>
      <c r="B110" s="239" t="s">
        <v>1199</v>
      </c>
      <c r="C110" s="240">
        <v>44933</v>
      </c>
      <c r="D110" s="240" t="str">
        <f t="shared" si="2"/>
        <v>Week 01</v>
      </c>
      <c r="E110" s="240" t="str">
        <f t="shared" si="3"/>
        <v>Saturday</v>
      </c>
      <c r="F110" s="239" t="s">
        <v>1232</v>
      </c>
      <c r="G110" s="239" t="s">
        <v>1340</v>
      </c>
      <c r="H110" s="239"/>
      <c r="I110" s="239"/>
      <c r="J110" s="239"/>
      <c r="K110" s="241"/>
      <c r="L110" s="241"/>
      <c r="M110" s="101"/>
    </row>
    <row r="111" spans="1:13" ht="15.75" hidden="1" thickBot="1" x14ac:dyDescent="0.3">
      <c r="A111" s="100" t="s">
        <v>1326</v>
      </c>
      <c r="B111" s="248" t="s">
        <v>1171</v>
      </c>
      <c r="C111" s="250">
        <v>44940</v>
      </c>
      <c r="D111" s="250" t="str">
        <f t="shared" si="2"/>
        <v>Week 02</v>
      </c>
      <c r="E111" s="250" t="str">
        <f t="shared" si="3"/>
        <v>Saturday</v>
      </c>
      <c r="F111" s="248" t="s">
        <v>1202</v>
      </c>
      <c r="G111" s="248" t="s">
        <v>1218</v>
      </c>
      <c r="H111" s="248" t="s">
        <v>1341</v>
      </c>
      <c r="I111" s="254" t="s">
        <v>1287</v>
      </c>
      <c r="J111" s="254"/>
      <c r="K111" s="253"/>
      <c r="L111" s="253" t="s">
        <v>157</v>
      </c>
      <c r="M111" s="101"/>
    </row>
    <row r="112" spans="1:13" ht="15.75" hidden="1" thickBot="1" x14ac:dyDescent="0.3">
      <c r="A112" s="100" t="s">
        <v>1326</v>
      </c>
      <c r="B112" s="105" t="s">
        <v>1240</v>
      </c>
      <c r="C112" s="216">
        <v>44941</v>
      </c>
      <c r="D112" s="216" t="str">
        <f t="shared" si="2"/>
        <v>Week 03</v>
      </c>
      <c r="E112" s="216" t="str">
        <f t="shared" si="3"/>
        <v>Sunday</v>
      </c>
      <c r="F112" s="105" t="s">
        <v>1202</v>
      </c>
      <c r="G112" s="105" t="s">
        <v>1203</v>
      </c>
      <c r="H112" s="105"/>
      <c r="I112" s="226"/>
      <c r="J112" s="226"/>
      <c r="K112" s="222"/>
      <c r="L112" s="222"/>
      <c r="M112" s="101"/>
    </row>
    <row r="113" spans="1:13" ht="15.75" hidden="1" thickBot="1" x14ac:dyDescent="0.3">
      <c r="A113" s="100" t="s">
        <v>1326</v>
      </c>
      <c r="B113" s="106" t="s">
        <v>1166</v>
      </c>
      <c r="C113" s="193">
        <v>44953</v>
      </c>
      <c r="D113" s="193" t="str">
        <f t="shared" si="2"/>
        <v>Week 04</v>
      </c>
      <c r="E113" s="193" t="str">
        <f t="shared" si="3"/>
        <v>Friday</v>
      </c>
      <c r="F113" s="106" t="s">
        <v>1189</v>
      </c>
      <c r="G113" s="106" t="s">
        <v>1342</v>
      </c>
      <c r="H113" s="106"/>
      <c r="I113" s="197"/>
      <c r="J113" s="197"/>
      <c r="K113" s="196"/>
      <c r="L113" s="196"/>
      <c r="M113" s="101"/>
    </row>
    <row r="114" spans="1:13" ht="15.75" hidden="1" thickBot="1" x14ac:dyDescent="0.3">
      <c r="A114" s="100" t="s">
        <v>1326</v>
      </c>
      <c r="B114" s="106" t="s">
        <v>1166</v>
      </c>
      <c r="C114" s="193">
        <v>44954</v>
      </c>
      <c r="D114" s="193" t="str">
        <f t="shared" si="2"/>
        <v>Week 04</v>
      </c>
      <c r="E114" s="193" t="str">
        <f t="shared" si="3"/>
        <v>Saturday</v>
      </c>
      <c r="F114" s="106" t="s">
        <v>1211</v>
      </c>
      <c r="G114" s="106" t="s">
        <v>1250</v>
      </c>
      <c r="H114" s="106"/>
      <c r="I114" s="197"/>
      <c r="J114" s="197"/>
      <c r="K114" s="196"/>
      <c r="L114" s="196"/>
      <c r="M114" s="101"/>
    </row>
    <row r="115" spans="1:13" ht="15.75" hidden="1" thickBot="1" x14ac:dyDescent="0.3">
      <c r="A115" s="100" t="s">
        <v>1326</v>
      </c>
      <c r="B115" s="248" t="s">
        <v>1171</v>
      </c>
      <c r="C115" s="250">
        <v>44955</v>
      </c>
      <c r="D115" s="250" t="str">
        <f t="shared" si="2"/>
        <v>Week 05</v>
      </c>
      <c r="E115" s="250" t="str">
        <f t="shared" si="3"/>
        <v>Sunday</v>
      </c>
      <c r="F115" s="248" t="s">
        <v>1205</v>
      </c>
      <c r="G115" s="248" t="s">
        <v>1343</v>
      </c>
      <c r="H115" s="254" t="s">
        <v>1344</v>
      </c>
      <c r="I115" s="254" t="s">
        <v>1345</v>
      </c>
      <c r="J115" s="254"/>
      <c r="K115" s="253"/>
      <c r="L115" s="253"/>
      <c r="M115" s="101"/>
    </row>
    <row r="116" spans="1:13" ht="15.75" hidden="1" thickBot="1" x14ac:dyDescent="0.3">
      <c r="A116" s="100" t="s">
        <v>1326</v>
      </c>
      <c r="B116" s="239" t="s">
        <v>1199</v>
      </c>
      <c r="C116" s="240">
        <v>44961</v>
      </c>
      <c r="D116" s="240" t="str">
        <f t="shared" si="2"/>
        <v>Week 05</v>
      </c>
      <c r="E116" s="240" t="str">
        <f t="shared" si="3"/>
        <v>Saturday</v>
      </c>
      <c r="F116" s="239" t="s">
        <v>1346</v>
      </c>
      <c r="G116" s="239" t="s">
        <v>1347</v>
      </c>
      <c r="H116" s="239"/>
      <c r="I116" s="239"/>
      <c r="J116" s="239"/>
      <c r="K116" s="241"/>
      <c r="L116" s="241"/>
      <c r="M116" s="101"/>
    </row>
    <row r="117" spans="1:13" ht="15.75" hidden="1" thickBot="1" x14ac:dyDescent="0.3">
      <c r="A117" s="100" t="s">
        <v>1326</v>
      </c>
      <c r="B117" s="239" t="s">
        <v>1199</v>
      </c>
      <c r="C117" s="240">
        <v>44962</v>
      </c>
      <c r="D117" s="240" t="str">
        <f t="shared" si="2"/>
        <v>Week 06</v>
      </c>
      <c r="E117" s="240" t="str">
        <f t="shared" si="3"/>
        <v>Sunday</v>
      </c>
      <c r="F117" s="239" t="s">
        <v>1198</v>
      </c>
      <c r="G117" s="239" t="s">
        <v>1348</v>
      </c>
      <c r="H117" s="239"/>
      <c r="I117" s="239"/>
      <c r="J117" s="239"/>
      <c r="K117" s="241"/>
      <c r="L117" s="241"/>
      <c r="M117" s="101"/>
    </row>
    <row r="118" spans="1:13" ht="15.75" hidden="1" thickBot="1" x14ac:dyDescent="0.3">
      <c r="A118" s="100" t="s">
        <v>1326</v>
      </c>
      <c r="B118" s="105" t="s">
        <v>1240</v>
      </c>
      <c r="C118" s="216">
        <v>44967</v>
      </c>
      <c r="D118" s="216" t="str">
        <f t="shared" si="2"/>
        <v>Week 06</v>
      </c>
      <c r="E118" s="216" t="str">
        <f t="shared" si="3"/>
        <v>Friday</v>
      </c>
      <c r="F118" s="105" t="s">
        <v>1178</v>
      </c>
      <c r="G118" s="105" t="s">
        <v>1349</v>
      </c>
      <c r="H118" s="105"/>
      <c r="I118" s="105"/>
      <c r="J118" s="105"/>
      <c r="K118" s="222"/>
      <c r="L118" s="222"/>
      <c r="M118" s="101"/>
    </row>
    <row r="119" spans="1:13" ht="15.75" hidden="1" thickBot="1" x14ac:dyDescent="0.3">
      <c r="A119" s="100" t="s">
        <v>1326</v>
      </c>
      <c r="B119" s="105" t="s">
        <v>1240</v>
      </c>
      <c r="C119" s="216">
        <v>44968</v>
      </c>
      <c r="D119" s="216" t="str">
        <f t="shared" si="2"/>
        <v>Week 06</v>
      </c>
      <c r="E119" s="216" t="str">
        <f t="shared" si="3"/>
        <v>Saturday</v>
      </c>
      <c r="F119" s="221" t="s">
        <v>1172</v>
      </c>
      <c r="G119" s="218" t="s">
        <v>1242</v>
      </c>
      <c r="H119" s="105"/>
      <c r="I119" s="105"/>
      <c r="J119" s="105"/>
      <c r="K119" s="222"/>
      <c r="L119" s="222"/>
      <c r="M119" s="101"/>
    </row>
    <row r="120" spans="1:13" ht="15.75" hidden="1" thickBot="1" x14ac:dyDescent="0.3">
      <c r="A120" s="100" t="s">
        <v>1326</v>
      </c>
      <c r="B120" s="106" t="s">
        <v>1166</v>
      </c>
      <c r="C120" s="193">
        <v>44969</v>
      </c>
      <c r="D120" s="193" t="str">
        <f t="shared" si="2"/>
        <v>Week 07</v>
      </c>
      <c r="E120" s="193" t="str">
        <f t="shared" si="3"/>
        <v>Sunday</v>
      </c>
      <c r="F120" s="106" t="s">
        <v>1198</v>
      </c>
      <c r="G120" s="106" t="s">
        <v>1350</v>
      </c>
      <c r="H120" s="106"/>
      <c r="I120" s="106"/>
      <c r="J120" s="106"/>
      <c r="K120" s="196"/>
      <c r="L120" s="196"/>
      <c r="M120" s="101"/>
    </row>
    <row r="121" spans="1:13" ht="15.75" hidden="1" thickBot="1" x14ac:dyDescent="0.3">
      <c r="A121" s="100" t="s">
        <v>1326</v>
      </c>
      <c r="B121" s="106" t="s">
        <v>1166</v>
      </c>
      <c r="C121" s="193">
        <v>44974</v>
      </c>
      <c r="D121" s="193" t="str">
        <f t="shared" si="2"/>
        <v>Week 07</v>
      </c>
      <c r="E121" s="193" t="str">
        <f t="shared" si="3"/>
        <v>Friday</v>
      </c>
      <c r="F121" s="106" t="s">
        <v>1180</v>
      </c>
      <c r="G121" s="106" t="s">
        <v>1216</v>
      </c>
      <c r="H121" s="106"/>
      <c r="I121" s="106"/>
      <c r="J121" s="106"/>
      <c r="K121" s="196"/>
      <c r="L121" s="196"/>
      <c r="M121" s="101"/>
    </row>
    <row r="122" spans="1:13" ht="15.75" hidden="1" thickBot="1" x14ac:dyDescent="0.3">
      <c r="A122" s="100" t="s">
        <v>1326</v>
      </c>
      <c r="B122" s="261" t="s">
        <v>1275</v>
      </c>
      <c r="C122" s="262">
        <v>44975</v>
      </c>
      <c r="D122" s="262" t="str">
        <f t="shared" si="2"/>
        <v>Week 07</v>
      </c>
      <c r="E122" s="262" t="str">
        <f t="shared" si="3"/>
        <v>Saturday</v>
      </c>
      <c r="F122" s="263" t="s">
        <v>1172</v>
      </c>
      <c r="G122" s="261" t="s">
        <v>1351</v>
      </c>
      <c r="H122" s="261"/>
      <c r="I122" s="261"/>
      <c r="J122" s="261"/>
      <c r="K122" s="264"/>
      <c r="L122" s="264"/>
      <c r="M122" s="101"/>
    </row>
    <row r="123" spans="1:13" ht="15.75" hidden="1" thickBot="1" x14ac:dyDescent="0.3">
      <c r="A123" s="100" t="s">
        <v>1326</v>
      </c>
      <c r="B123" s="248" t="s">
        <v>1171</v>
      </c>
      <c r="C123" s="250">
        <v>44976</v>
      </c>
      <c r="D123" s="250" t="str">
        <f t="shared" si="2"/>
        <v>Week 08</v>
      </c>
      <c r="E123" s="250" t="str">
        <f t="shared" si="3"/>
        <v>Sunday</v>
      </c>
      <c r="F123" s="248" t="s">
        <v>1189</v>
      </c>
      <c r="G123" s="248" t="s">
        <v>1352</v>
      </c>
      <c r="H123" s="248" t="s">
        <v>1353</v>
      </c>
      <c r="I123" s="248" t="s">
        <v>664</v>
      </c>
      <c r="J123" s="248"/>
      <c r="K123" s="253"/>
      <c r="L123" s="253"/>
      <c r="M123" s="101"/>
    </row>
    <row r="124" spans="1:13" ht="15.75" hidden="1" thickBot="1" x14ac:dyDescent="0.3">
      <c r="A124" s="100" t="s">
        <v>1326</v>
      </c>
      <c r="B124" s="239" t="s">
        <v>1199</v>
      </c>
      <c r="C124" s="240">
        <v>44978</v>
      </c>
      <c r="D124" s="240" t="str">
        <f t="shared" si="2"/>
        <v>Week 08</v>
      </c>
      <c r="E124" s="240" t="str">
        <f t="shared" si="3"/>
        <v>Tuesday</v>
      </c>
      <c r="F124" s="239" t="s">
        <v>1270</v>
      </c>
      <c r="G124" s="239" t="s">
        <v>1335</v>
      </c>
      <c r="H124" s="239"/>
      <c r="I124" s="239"/>
      <c r="J124" s="239"/>
      <c r="K124" s="241"/>
      <c r="L124" s="241"/>
      <c r="M124" s="101"/>
    </row>
    <row r="125" spans="1:13" ht="15.75" hidden="1" thickBot="1" x14ac:dyDescent="0.3">
      <c r="A125" s="100" t="s">
        <v>1326</v>
      </c>
      <c r="B125" s="239" t="s">
        <v>1199</v>
      </c>
      <c r="C125" s="240">
        <v>44990</v>
      </c>
      <c r="D125" s="240" t="str">
        <f t="shared" si="2"/>
        <v>Week 10</v>
      </c>
      <c r="E125" s="240" t="str">
        <f t="shared" si="3"/>
        <v>Sunday</v>
      </c>
      <c r="F125" s="239" t="s">
        <v>1198</v>
      </c>
      <c r="G125" s="239" t="s">
        <v>1354</v>
      </c>
      <c r="H125" s="239"/>
      <c r="I125" s="239"/>
      <c r="J125" s="239"/>
      <c r="K125" s="241"/>
      <c r="L125" s="241"/>
      <c r="M125" s="101"/>
    </row>
    <row r="126" spans="1:13" ht="15.75" hidden="1" thickBot="1" x14ac:dyDescent="0.3">
      <c r="A126" s="100" t="s">
        <v>1326</v>
      </c>
      <c r="B126" s="239" t="s">
        <v>1199</v>
      </c>
      <c r="C126" s="240">
        <v>44999</v>
      </c>
      <c r="D126" s="240" t="str">
        <f t="shared" si="2"/>
        <v>Week 11</v>
      </c>
      <c r="E126" s="240" t="str">
        <f t="shared" si="3"/>
        <v>Tuesday</v>
      </c>
      <c r="F126" s="239" t="s">
        <v>1270</v>
      </c>
      <c r="G126" s="239" t="s">
        <v>1335</v>
      </c>
      <c r="H126" s="239"/>
      <c r="I126" s="239"/>
      <c r="J126" s="239"/>
      <c r="K126" s="241"/>
      <c r="L126" s="241"/>
      <c r="M126" s="101"/>
    </row>
    <row r="127" spans="1:13" ht="15.75" hidden="1" thickBot="1" x14ac:dyDescent="0.3">
      <c r="A127" s="100" t="s">
        <v>1326</v>
      </c>
      <c r="B127" s="239" t="s">
        <v>1199</v>
      </c>
      <c r="C127" s="240">
        <v>45009</v>
      </c>
      <c r="D127" s="240" t="str">
        <f t="shared" si="2"/>
        <v>Week 12</v>
      </c>
      <c r="E127" s="240" t="str">
        <f t="shared" si="3"/>
        <v>Friday</v>
      </c>
      <c r="F127" s="239" t="s">
        <v>1189</v>
      </c>
      <c r="G127" s="239" t="s">
        <v>1209</v>
      </c>
      <c r="H127" s="239"/>
      <c r="I127" s="239"/>
      <c r="J127" s="239"/>
      <c r="K127" s="241"/>
      <c r="L127" s="241"/>
      <c r="M127" s="101"/>
    </row>
    <row r="128" spans="1:13" ht="15.75" hidden="1" customHeight="1" thickBot="1" x14ac:dyDescent="0.3">
      <c r="A128" s="100" t="s">
        <v>1326</v>
      </c>
      <c r="B128" s="248" t="s">
        <v>1171</v>
      </c>
      <c r="C128" s="250">
        <v>45015</v>
      </c>
      <c r="D128" s="250" t="str">
        <f t="shared" si="2"/>
        <v>Week 13</v>
      </c>
      <c r="E128" s="250" t="str">
        <f t="shared" si="3"/>
        <v>Thursday</v>
      </c>
      <c r="F128" s="248" t="s">
        <v>1211</v>
      </c>
      <c r="G128" s="248" t="s">
        <v>1355</v>
      </c>
      <c r="H128" s="248" t="s">
        <v>1356</v>
      </c>
      <c r="I128" s="248" t="s">
        <v>1357</v>
      </c>
      <c r="J128" s="248"/>
      <c r="K128" s="253"/>
      <c r="L128" s="253"/>
      <c r="M128" s="101"/>
    </row>
    <row r="129" spans="1:13" ht="15.75" hidden="1" customHeight="1" thickBot="1" x14ac:dyDescent="0.3">
      <c r="A129" s="100" t="s">
        <v>1326</v>
      </c>
      <c r="B129" s="106" t="s">
        <v>1166</v>
      </c>
      <c r="C129" s="193">
        <v>45016</v>
      </c>
      <c r="D129" s="193" t="str">
        <f t="shared" si="2"/>
        <v>Week 13</v>
      </c>
      <c r="E129" s="193" t="str">
        <f t="shared" si="3"/>
        <v>Friday</v>
      </c>
      <c r="F129" s="106" t="s">
        <v>1180</v>
      </c>
      <c r="G129" s="106" t="s">
        <v>1358</v>
      </c>
      <c r="H129" s="106"/>
      <c r="I129" s="106"/>
      <c r="J129" s="106"/>
      <c r="K129" s="196"/>
      <c r="L129" s="196"/>
      <c r="M129" s="101"/>
    </row>
    <row r="130" spans="1:13" ht="15.75" hidden="1" customHeight="1" thickBot="1" x14ac:dyDescent="0.3">
      <c r="A130" s="100" t="s">
        <v>1326</v>
      </c>
      <c r="B130" s="106" t="s">
        <v>1166</v>
      </c>
      <c r="C130" s="193">
        <v>45017</v>
      </c>
      <c r="D130" s="193" t="str">
        <f t="shared" si="2"/>
        <v>Week 13</v>
      </c>
      <c r="E130" s="193" t="str">
        <f t="shared" si="3"/>
        <v>Saturday</v>
      </c>
      <c r="F130" s="198" t="s">
        <v>1189</v>
      </c>
      <c r="G130" s="106" t="s">
        <v>1359</v>
      </c>
      <c r="H130" s="106"/>
      <c r="I130" s="106"/>
      <c r="J130" s="106"/>
      <c r="K130" s="196"/>
      <c r="L130" s="196"/>
      <c r="M130" s="101"/>
    </row>
    <row r="131" spans="1:13" ht="15.75" hidden="1" customHeight="1" thickBot="1" x14ac:dyDescent="0.3">
      <c r="A131" s="100" t="s">
        <v>1326</v>
      </c>
      <c r="B131" s="105" t="s">
        <v>1240</v>
      </c>
      <c r="C131" s="216">
        <v>45020</v>
      </c>
      <c r="D131" s="216" t="str">
        <f t="shared" ref="D131:D194" si="4">"Week " &amp; TEXT(WEEKNUM(C131, 1), "00")</f>
        <v>Week 14</v>
      </c>
      <c r="E131" s="216" t="str">
        <f t="shared" ref="E131:E194" si="5">TEXT(C131, "dddd")</f>
        <v>Tuesday</v>
      </c>
      <c r="F131" s="105" t="s">
        <v>1180</v>
      </c>
      <c r="G131" s="105" t="s">
        <v>1216</v>
      </c>
      <c r="H131" s="105"/>
      <c r="I131" s="105"/>
      <c r="J131" s="105"/>
      <c r="K131" s="222"/>
      <c r="L131" s="222"/>
      <c r="M131" s="101"/>
    </row>
    <row r="132" spans="1:13" ht="15.75" hidden="1" customHeight="1" thickBot="1" x14ac:dyDescent="0.3">
      <c r="A132" s="100" t="s">
        <v>1326</v>
      </c>
      <c r="B132" s="248" t="s">
        <v>1171</v>
      </c>
      <c r="C132" s="250">
        <v>45021</v>
      </c>
      <c r="D132" s="250" t="str">
        <f t="shared" si="4"/>
        <v>Week 14</v>
      </c>
      <c r="E132" s="250" t="str">
        <f t="shared" si="5"/>
        <v>Wednesday</v>
      </c>
      <c r="F132" s="248" t="s">
        <v>1195</v>
      </c>
      <c r="G132" s="248" t="s">
        <v>1360</v>
      </c>
      <c r="H132" s="248" t="s">
        <v>1361</v>
      </c>
      <c r="I132" s="248" t="s">
        <v>1279</v>
      </c>
      <c r="J132" s="248"/>
      <c r="K132" s="253"/>
      <c r="L132" s="253"/>
      <c r="M132" s="101"/>
    </row>
    <row r="133" spans="1:13" ht="15.75" hidden="1" customHeight="1" thickBot="1" x14ac:dyDescent="0.3">
      <c r="A133" s="100" t="s">
        <v>1326</v>
      </c>
      <c r="B133" s="106" t="s">
        <v>1166</v>
      </c>
      <c r="C133" s="193">
        <v>45023</v>
      </c>
      <c r="D133" s="193" t="str">
        <f t="shared" si="4"/>
        <v>Week 14</v>
      </c>
      <c r="E133" s="193" t="str">
        <f t="shared" si="5"/>
        <v>Friday</v>
      </c>
      <c r="F133" s="106" t="s">
        <v>1180</v>
      </c>
      <c r="G133" s="106" t="s">
        <v>1362</v>
      </c>
      <c r="H133" s="106"/>
      <c r="I133" s="106"/>
      <c r="J133" s="106"/>
      <c r="K133" s="196"/>
      <c r="L133" s="196"/>
      <c r="M133" s="101"/>
    </row>
    <row r="134" spans="1:13" ht="15.75" hidden="1" customHeight="1" thickBot="1" x14ac:dyDescent="0.3">
      <c r="A134" s="100" t="s">
        <v>1326</v>
      </c>
      <c r="B134" s="106" t="s">
        <v>1166</v>
      </c>
      <c r="C134" s="193">
        <v>45024</v>
      </c>
      <c r="D134" s="193" t="str">
        <f t="shared" si="4"/>
        <v>Week 14</v>
      </c>
      <c r="E134" s="193" t="str">
        <f t="shared" si="5"/>
        <v>Saturday</v>
      </c>
      <c r="F134" s="106" t="s">
        <v>1180</v>
      </c>
      <c r="G134" s="106" t="s">
        <v>1358</v>
      </c>
      <c r="H134" s="106"/>
      <c r="I134" s="106"/>
      <c r="J134" s="106"/>
      <c r="K134" s="196"/>
      <c r="L134" s="196"/>
      <c r="M134" s="101"/>
    </row>
    <row r="135" spans="1:13" ht="15.75" hidden="1" customHeight="1" thickBot="1" x14ac:dyDescent="0.3">
      <c r="A135" s="100" t="s">
        <v>1326</v>
      </c>
      <c r="B135" s="261" t="s">
        <v>1275</v>
      </c>
      <c r="C135" s="262">
        <v>45025</v>
      </c>
      <c r="D135" s="262" t="str">
        <f t="shared" si="4"/>
        <v>Week 15</v>
      </c>
      <c r="E135" s="262" t="str">
        <f t="shared" si="5"/>
        <v>Sunday</v>
      </c>
      <c r="F135" s="263" t="s">
        <v>1172</v>
      </c>
      <c r="G135" s="261" t="s">
        <v>1363</v>
      </c>
      <c r="H135" s="261"/>
      <c r="I135" s="261"/>
      <c r="J135" s="261"/>
      <c r="K135" s="264"/>
      <c r="L135" s="264"/>
      <c r="M135" s="101"/>
    </row>
    <row r="136" spans="1:13" ht="15.75" hidden="1" customHeight="1" thickBot="1" x14ac:dyDescent="0.3">
      <c r="A136" s="100" t="s">
        <v>1326</v>
      </c>
      <c r="B136" s="106" t="s">
        <v>1166</v>
      </c>
      <c r="C136" s="193">
        <v>45029</v>
      </c>
      <c r="D136" s="193" t="str">
        <f t="shared" si="4"/>
        <v>Week 15</v>
      </c>
      <c r="E136" s="193" t="str">
        <f t="shared" si="5"/>
        <v>Thursday</v>
      </c>
      <c r="F136" s="106" t="s">
        <v>1202</v>
      </c>
      <c r="G136" s="106" t="s">
        <v>1364</v>
      </c>
      <c r="H136" s="106"/>
      <c r="I136" s="106"/>
      <c r="J136" s="106"/>
      <c r="K136" s="196"/>
      <c r="L136" s="196"/>
      <c r="M136" s="101"/>
    </row>
    <row r="137" spans="1:13" ht="15.75" hidden="1" customHeight="1" thickBot="1" x14ac:dyDescent="0.3">
      <c r="A137" s="100" t="s">
        <v>1326</v>
      </c>
      <c r="B137" s="261" t="s">
        <v>1275</v>
      </c>
      <c r="C137" s="262">
        <v>45030</v>
      </c>
      <c r="D137" s="262" t="str">
        <f t="shared" si="4"/>
        <v>Week 15</v>
      </c>
      <c r="E137" s="262" t="str">
        <f t="shared" si="5"/>
        <v>Friday</v>
      </c>
      <c r="F137" s="263" t="s">
        <v>1172</v>
      </c>
      <c r="G137" s="261" t="s">
        <v>1365</v>
      </c>
      <c r="H137" s="261"/>
      <c r="I137" s="261"/>
      <c r="J137" s="261"/>
      <c r="K137" s="264"/>
      <c r="L137" s="264"/>
      <c r="M137" s="101"/>
    </row>
    <row r="138" spans="1:13" ht="15.75" hidden="1" customHeight="1" thickBot="1" x14ac:dyDescent="0.3">
      <c r="A138" s="100" t="s">
        <v>1326</v>
      </c>
      <c r="B138" s="105" t="s">
        <v>1240</v>
      </c>
      <c r="C138" s="216">
        <v>45038</v>
      </c>
      <c r="D138" s="216" t="str">
        <f t="shared" si="4"/>
        <v>Week 16</v>
      </c>
      <c r="E138" s="216" t="str">
        <f t="shared" si="5"/>
        <v>Saturday</v>
      </c>
      <c r="F138" s="105" t="s">
        <v>1198</v>
      </c>
      <c r="G138" s="105" t="s">
        <v>1222</v>
      </c>
      <c r="H138" s="105"/>
      <c r="I138" s="105"/>
      <c r="J138" s="105"/>
      <c r="K138" s="222"/>
      <c r="L138" s="222"/>
      <c r="M138" s="101"/>
    </row>
    <row r="139" spans="1:13" ht="15.75" hidden="1" customHeight="1" thickBot="1" x14ac:dyDescent="0.3">
      <c r="A139" s="100" t="s">
        <v>1326</v>
      </c>
      <c r="B139" s="105" t="s">
        <v>1240</v>
      </c>
      <c r="C139" s="216">
        <v>45039</v>
      </c>
      <c r="D139" s="216" t="str">
        <f t="shared" si="4"/>
        <v>Week 17</v>
      </c>
      <c r="E139" s="216" t="str">
        <f t="shared" si="5"/>
        <v>Sunday</v>
      </c>
      <c r="F139" s="221" t="s">
        <v>1172</v>
      </c>
      <c r="G139" s="105" t="s">
        <v>1366</v>
      </c>
      <c r="H139" s="105"/>
      <c r="I139" s="105"/>
      <c r="J139" s="105"/>
      <c r="K139" s="222"/>
      <c r="L139" s="222"/>
      <c r="M139" s="101"/>
    </row>
    <row r="140" spans="1:13" ht="15.75" hidden="1" thickBot="1" x14ac:dyDescent="0.3">
      <c r="A140" s="100" t="s">
        <v>1326</v>
      </c>
      <c r="B140" s="239" t="s">
        <v>1199</v>
      </c>
      <c r="C140" s="240">
        <v>45041</v>
      </c>
      <c r="D140" s="240" t="str">
        <f t="shared" si="4"/>
        <v>Week 17</v>
      </c>
      <c r="E140" s="240" t="str">
        <f t="shared" si="5"/>
        <v>Tuesday</v>
      </c>
      <c r="F140" s="239" t="s">
        <v>1270</v>
      </c>
      <c r="G140" s="239" t="s">
        <v>1335</v>
      </c>
      <c r="H140" s="239"/>
      <c r="I140" s="239"/>
      <c r="J140" s="239"/>
      <c r="K140" s="241"/>
      <c r="L140" s="241"/>
      <c r="M140" s="101"/>
    </row>
    <row r="141" spans="1:13" ht="15.75" hidden="1" customHeight="1" thickBot="1" x14ac:dyDescent="0.3">
      <c r="A141" s="100" t="s">
        <v>1326</v>
      </c>
      <c r="B141" s="248" t="s">
        <v>1171</v>
      </c>
      <c r="C141" s="250">
        <v>45045</v>
      </c>
      <c r="D141" s="250" t="str">
        <f t="shared" si="4"/>
        <v>Week 17</v>
      </c>
      <c r="E141" s="250" t="str">
        <f t="shared" si="5"/>
        <v>Saturday</v>
      </c>
      <c r="F141" s="248" t="s">
        <v>1189</v>
      </c>
      <c r="G141" s="248" t="s">
        <v>1208</v>
      </c>
      <c r="H141" s="248" t="s">
        <v>1367</v>
      </c>
      <c r="I141" s="248" t="s">
        <v>1325</v>
      </c>
      <c r="J141" s="248"/>
      <c r="K141" s="253"/>
      <c r="L141" s="253" t="s">
        <v>1300</v>
      </c>
      <c r="M141" s="101"/>
    </row>
    <row r="142" spans="1:13" ht="15.75" hidden="1" customHeight="1" thickBot="1" x14ac:dyDescent="0.3">
      <c r="A142" s="100" t="s">
        <v>1326</v>
      </c>
      <c r="B142" s="106" t="s">
        <v>1166</v>
      </c>
      <c r="C142" s="193">
        <v>45047</v>
      </c>
      <c r="D142" s="193" t="str">
        <f t="shared" si="4"/>
        <v>Week 18</v>
      </c>
      <c r="E142" s="193" t="str">
        <f t="shared" si="5"/>
        <v>Monday</v>
      </c>
      <c r="F142" s="106" t="s">
        <v>1178</v>
      </c>
      <c r="G142" s="106" t="s">
        <v>1179</v>
      </c>
      <c r="H142" s="106"/>
      <c r="I142" s="106"/>
      <c r="J142" s="106"/>
      <c r="K142" s="196"/>
      <c r="L142" s="196"/>
      <c r="M142" s="101"/>
    </row>
    <row r="143" spans="1:13" ht="15.75" hidden="1" thickBot="1" x14ac:dyDescent="0.3">
      <c r="A143" s="276" t="s">
        <v>1326</v>
      </c>
      <c r="B143" s="278" t="s">
        <v>1199</v>
      </c>
      <c r="C143" s="279">
        <v>45050</v>
      </c>
      <c r="D143" s="240" t="str">
        <f t="shared" si="4"/>
        <v>Week 18</v>
      </c>
      <c r="E143" s="240" t="str">
        <f t="shared" si="5"/>
        <v>Thursday</v>
      </c>
      <c r="F143" s="239" t="s">
        <v>1198</v>
      </c>
      <c r="G143" s="239" t="s">
        <v>1368</v>
      </c>
      <c r="H143" s="242"/>
      <c r="I143" s="242"/>
      <c r="J143" s="242"/>
      <c r="K143" s="243"/>
      <c r="L143" s="281"/>
      <c r="M143" s="276"/>
    </row>
    <row r="144" spans="1:13" ht="15.75" hidden="1" customHeight="1" thickBot="1" x14ac:dyDescent="0.3">
      <c r="A144" s="277"/>
      <c r="B144" s="277"/>
      <c r="C144" s="280"/>
      <c r="D144" s="122" t="str">
        <f t="shared" si="4"/>
        <v>Week 00</v>
      </c>
      <c r="E144" s="122" t="str">
        <f t="shared" si="5"/>
        <v>Saturday</v>
      </c>
      <c r="F144" s="101"/>
      <c r="G144" s="101" t="s">
        <v>1369</v>
      </c>
      <c r="H144" s="101"/>
      <c r="I144" s="101"/>
      <c r="J144" s="101"/>
      <c r="K144" s="102"/>
      <c r="L144" s="282"/>
      <c r="M144" s="277"/>
    </row>
    <row r="145" spans="1:13" ht="15.75" hidden="1" customHeight="1" thickBot="1" x14ac:dyDescent="0.3">
      <c r="A145" s="100" t="s">
        <v>1326</v>
      </c>
      <c r="B145" s="261" t="s">
        <v>1275</v>
      </c>
      <c r="C145" s="262">
        <v>45059</v>
      </c>
      <c r="D145" s="262" t="str">
        <f t="shared" si="4"/>
        <v>Week 19</v>
      </c>
      <c r="E145" s="262" t="str">
        <f t="shared" si="5"/>
        <v>Saturday</v>
      </c>
      <c r="F145" s="263" t="s">
        <v>1172</v>
      </c>
      <c r="G145" s="261" t="s">
        <v>1370</v>
      </c>
      <c r="H145" s="261"/>
      <c r="I145" s="261"/>
      <c r="J145" s="261"/>
      <c r="K145" s="264"/>
      <c r="L145" s="264"/>
      <c r="M145" s="101"/>
    </row>
    <row r="146" spans="1:13" ht="15.75" hidden="1" customHeight="1" thickBot="1" x14ac:dyDescent="0.3">
      <c r="A146" s="100" t="s">
        <v>1326</v>
      </c>
      <c r="B146" s="248" t="s">
        <v>1171</v>
      </c>
      <c r="C146" s="250">
        <v>45060</v>
      </c>
      <c r="D146" s="250" t="str">
        <f t="shared" si="4"/>
        <v>Week 20</v>
      </c>
      <c r="E146" s="250" t="str">
        <f t="shared" si="5"/>
        <v>Sunday</v>
      </c>
      <c r="F146" s="248" t="s">
        <v>1195</v>
      </c>
      <c r="G146" s="248" t="s">
        <v>1297</v>
      </c>
      <c r="H146" s="248" t="s">
        <v>426</v>
      </c>
      <c r="I146" s="248" t="s">
        <v>426</v>
      </c>
      <c r="J146" s="248"/>
      <c r="K146" s="253"/>
      <c r="L146" s="253" t="s">
        <v>1300</v>
      </c>
      <c r="M146" s="101"/>
    </row>
    <row r="147" spans="1:13" ht="15.75" hidden="1" thickBot="1" x14ac:dyDescent="0.3">
      <c r="A147" s="100" t="s">
        <v>1326</v>
      </c>
      <c r="B147" s="239" t="s">
        <v>1199</v>
      </c>
      <c r="C147" s="240">
        <v>45064</v>
      </c>
      <c r="D147" s="240" t="str">
        <f t="shared" si="4"/>
        <v>Week 20</v>
      </c>
      <c r="E147" s="240" t="str">
        <f t="shared" si="5"/>
        <v>Thursday</v>
      </c>
      <c r="F147" s="239" t="s">
        <v>1346</v>
      </c>
      <c r="G147" s="239" t="s">
        <v>1371</v>
      </c>
      <c r="H147" s="239"/>
      <c r="I147" s="239"/>
      <c r="J147" s="239"/>
      <c r="K147" s="241"/>
      <c r="L147" s="241"/>
      <c r="M147" s="101"/>
    </row>
    <row r="148" spans="1:13" ht="15.75" hidden="1" thickBot="1" x14ac:dyDescent="0.3">
      <c r="A148" s="100" t="s">
        <v>1326</v>
      </c>
      <c r="B148" s="239" t="s">
        <v>1199</v>
      </c>
      <c r="C148" s="240">
        <v>45065</v>
      </c>
      <c r="D148" s="240" t="str">
        <f t="shared" si="4"/>
        <v>Week 20</v>
      </c>
      <c r="E148" s="240" t="str">
        <f t="shared" si="5"/>
        <v>Friday</v>
      </c>
      <c r="F148" s="239" t="s">
        <v>1202</v>
      </c>
      <c r="G148" s="239" t="s">
        <v>1218</v>
      </c>
      <c r="H148" s="239"/>
      <c r="I148" s="239"/>
      <c r="J148" s="239"/>
      <c r="K148" s="241"/>
      <c r="L148" s="241"/>
      <c r="M148" s="101"/>
    </row>
    <row r="149" spans="1:13" ht="15.75" hidden="1" thickBot="1" x14ac:dyDescent="0.3">
      <c r="A149" s="100" t="s">
        <v>1326</v>
      </c>
      <c r="B149" s="239" t="s">
        <v>1199</v>
      </c>
      <c r="C149" s="240">
        <v>45066</v>
      </c>
      <c r="D149" s="240" t="str">
        <f t="shared" si="4"/>
        <v>Week 20</v>
      </c>
      <c r="E149" s="240" t="str">
        <f t="shared" si="5"/>
        <v>Saturday</v>
      </c>
      <c r="F149" s="239" t="s">
        <v>1195</v>
      </c>
      <c r="G149" s="239" t="s">
        <v>1250</v>
      </c>
      <c r="H149" s="239"/>
      <c r="I149" s="239"/>
      <c r="J149" s="239"/>
      <c r="K149" s="241"/>
      <c r="L149" s="241"/>
      <c r="M149" s="101"/>
    </row>
    <row r="150" spans="1:13" ht="15.75" hidden="1" thickBot="1" x14ac:dyDescent="0.3">
      <c r="A150" s="100" t="s">
        <v>1326</v>
      </c>
      <c r="B150" s="239" t="s">
        <v>1199</v>
      </c>
      <c r="C150" s="240">
        <v>45073</v>
      </c>
      <c r="D150" s="240" t="str">
        <f t="shared" si="4"/>
        <v>Week 21</v>
      </c>
      <c r="E150" s="240" t="str">
        <f t="shared" si="5"/>
        <v>Saturday</v>
      </c>
      <c r="F150" s="239" t="s">
        <v>1346</v>
      </c>
      <c r="G150" s="239" t="s">
        <v>1372</v>
      </c>
      <c r="H150" s="239"/>
      <c r="I150" s="239"/>
      <c r="J150" s="239"/>
      <c r="K150" s="241"/>
      <c r="L150" s="241"/>
      <c r="M150" s="101"/>
    </row>
    <row r="151" spans="1:13" ht="15.75" hidden="1" thickBot="1" x14ac:dyDescent="0.3">
      <c r="A151" s="100" t="s">
        <v>1326</v>
      </c>
      <c r="B151" s="106" t="s">
        <v>1166</v>
      </c>
      <c r="C151" s="193">
        <v>45074</v>
      </c>
      <c r="D151" s="193" t="str">
        <f t="shared" si="4"/>
        <v>Week 22</v>
      </c>
      <c r="E151" s="193" t="str">
        <f t="shared" si="5"/>
        <v>Sunday</v>
      </c>
      <c r="F151" s="106" t="s">
        <v>1192</v>
      </c>
      <c r="G151" s="106" t="s">
        <v>1373</v>
      </c>
      <c r="H151" s="197" t="s">
        <v>1607</v>
      </c>
      <c r="I151" s="106" t="s">
        <v>1303</v>
      </c>
      <c r="J151" s="106"/>
      <c r="K151" s="196"/>
      <c r="L151" s="196"/>
      <c r="M151" s="101"/>
    </row>
    <row r="152" spans="1:13" ht="15.75" hidden="1" thickBot="1" x14ac:dyDescent="0.3">
      <c r="A152" s="100" t="s">
        <v>1326</v>
      </c>
      <c r="B152" s="248" t="s">
        <v>1171</v>
      </c>
      <c r="C152" s="250">
        <v>45074</v>
      </c>
      <c r="D152" s="250" t="str">
        <f t="shared" si="4"/>
        <v>Week 22</v>
      </c>
      <c r="E152" s="250" t="str">
        <f t="shared" si="5"/>
        <v>Sunday</v>
      </c>
      <c r="F152" s="248" t="s">
        <v>1270</v>
      </c>
      <c r="G152" s="248" t="s">
        <v>1374</v>
      </c>
      <c r="H152" s="248" t="s">
        <v>426</v>
      </c>
      <c r="I152" s="248" t="s">
        <v>426</v>
      </c>
      <c r="J152" s="248"/>
      <c r="K152" s="253"/>
      <c r="L152" s="253"/>
      <c r="M152" s="101"/>
    </row>
    <row r="153" spans="1:13" ht="15.75" hidden="1" thickBot="1" x14ac:dyDescent="0.3">
      <c r="A153" s="100" t="s">
        <v>1326</v>
      </c>
      <c r="B153" s="106" t="s">
        <v>1166</v>
      </c>
      <c r="C153" s="193">
        <v>45075</v>
      </c>
      <c r="D153" s="193" t="str">
        <f t="shared" si="4"/>
        <v>Week 22</v>
      </c>
      <c r="E153" s="193" t="str">
        <f t="shared" si="5"/>
        <v>Monday</v>
      </c>
      <c r="F153" s="106" t="s">
        <v>1198</v>
      </c>
      <c r="G153" s="106" t="s">
        <v>1375</v>
      </c>
      <c r="H153" s="106"/>
      <c r="I153" s="106"/>
      <c r="J153" s="106"/>
      <c r="K153" s="196"/>
      <c r="L153" s="196"/>
      <c r="M153" s="101"/>
    </row>
    <row r="154" spans="1:13" ht="15.75" hidden="1" thickBot="1" x14ac:dyDescent="0.3">
      <c r="A154" s="100" t="s">
        <v>1326</v>
      </c>
      <c r="B154" s="105" t="s">
        <v>1240</v>
      </c>
      <c r="C154" s="216">
        <v>45079</v>
      </c>
      <c r="D154" s="216" t="str">
        <f t="shared" si="4"/>
        <v>Week 22</v>
      </c>
      <c r="E154" s="216" t="str">
        <f t="shared" si="5"/>
        <v>Friday</v>
      </c>
      <c r="F154" s="221" t="s">
        <v>1172</v>
      </c>
      <c r="G154" s="105" t="s">
        <v>1376</v>
      </c>
      <c r="H154" s="105"/>
      <c r="I154" s="105"/>
      <c r="J154" s="105"/>
      <c r="K154" s="222"/>
      <c r="L154" s="222" t="s">
        <v>157</v>
      </c>
      <c r="M154" s="101"/>
    </row>
    <row r="155" spans="1:13" ht="15.75" hidden="1" thickBot="1" x14ac:dyDescent="0.3">
      <c r="A155" s="100" t="s">
        <v>1326</v>
      </c>
      <c r="B155" s="105" t="s">
        <v>1240</v>
      </c>
      <c r="C155" s="216">
        <v>45080</v>
      </c>
      <c r="D155" s="216" t="str">
        <f t="shared" si="4"/>
        <v>Week 22</v>
      </c>
      <c r="E155" s="216" t="str">
        <f t="shared" si="5"/>
        <v>Saturday</v>
      </c>
      <c r="F155" s="105" t="s">
        <v>1198</v>
      </c>
      <c r="G155" s="105" t="s">
        <v>1377</v>
      </c>
      <c r="H155" s="105"/>
      <c r="I155" s="105"/>
      <c r="J155" s="105"/>
      <c r="K155" s="222"/>
      <c r="L155" s="222"/>
      <c r="M155" s="101"/>
    </row>
    <row r="156" spans="1:13" ht="15.75" hidden="1" thickBot="1" x14ac:dyDescent="0.3">
      <c r="A156" s="100" t="s">
        <v>1326</v>
      </c>
      <c r="B156" s="105" t="s">
        <v>1240</v>
      </c>
      <c r="C156" s="216">
        <v>45087</v>
      </c>
      <c r="D156" s="216" t="str">
        <f t="shared" si="4"/>
        <v>Week 23</v>
      </c>
      <c r="E156" s="216" t="str">
        <f t="shared" si="5"/>
        <v>Saturday</v>
      </c>
      <c r="F156" s="105" t="s">
        <v>1258</v>
      </c>
      <c r="G156" s="105" t="s">
        <v>1259</v>
      </c>
      <c r="H156" s="105"/>
      <c r="I156" s="105"/>
      <c r="J156" s="105"/>
      <c r="K156" s="222"/>
      <c r="L156" s="222"/>
      <c r="M156" s="101"/>
    </row>
    <row r="157" spans="1:13" ht="15.75" hidden="1" thickBot="1" x14ac:dyDescent="0.3">
      <c r="A157" s="100" t="s">
        <v>1326</v>
      </c>
      <c r="B157" s="105" t="s">
        <v>1240</v>
      </c>
      <c r="C157" s="216">
        <v>45090</v>
      </c>
      <c r="D157" s="216" t="str">
        <f t="shared" si="4"/>
        <v>Week 24</v>
      </c>
      <c r="E157" s="216" t="str">
        <f t="shared" si="5"/>
        <v>Tuesday</v>
      </c>
      <c r="F157" s="221" t="s">
        <v>1172</v>
      </c>
      <c r="G157" s="105" t="s">
        <v>1313</v>
      </c>
      <c r="H157" s="105"/>
      <c r="I157" s="105"/>
      <c r="J157" s="105"/>
      <c r="K157" s="222"/>
      <c r="L157" s="222"/>
      <c r="M157" s="101"/>
    </row>
    <row r="158" spans="1:13" ht="15.75" hidden="1" thickBot="1" x14ac:dyDescent="0.3">
      <c r="A158" s="100" t="s">
        <v>1326</v>
      </c>
      <c r="B158" s="105" t="s">
        <v>1240</v>
      </c>
      <c r="C158" s="216">
        <v>45094</v>
      </c>
      <c r="D158" s="216" t="str">
        <f t="shared" si="4"/>
        <v>Week 24</v>
      </c>
      <c r="E158" s="216" t="str">
        <f t="shared" si="5"/>
        <v>Saturday</v>
      </c>
      <c r="F158" s="221" t="s">
        <v>1172</v>
      </c>
      <c r="G158" s="105" t="s">
        <v>1378</v>
      </c>
      <c r="H158" s="105"/>
      <c r="I158" s="105"/>
      <c r="J158" s="105"/>
      <c r="K158" s="222"/>
      <c r="L158" s="222"/>
      <c r="M158" s="101"/>
    </row>
    <row r="159" spans="1:13" ht="15.75" hidden="1" thickBot="1" x14ac:dyDescent="0.3">
      <c r="A159" s="100" t="s">
        <v>1326</v>
      </c>
      <c r="B159" s="248" t="s">
        <v>1171</v>
      </c>
      <c r="C159" s="250">
        <v>45095</v>
      </c>
      <c r="D159" s="250" t="str">
        <f t="shared" si="4"/>
        <v>Week 25</v>
      </c>
      <c r="E159" s="250" t="str">
        <f t="shared" si="5"/>
        <v>Sunday</v>
      </c>
      <c r="F159" s="248" t="s">
        <v>1198</v>
      </c>
      <c r="G159" s="248" t="s">
        <v>1379</v>
      </c>
      <c r="H159" s="248" t="s">
        <v>664</v>
      </c>
      <c r="I159" s="248" t="s">
        <v>664</v>
      </c>
      <c r="J159" s="248"/>
      <c r="K159" s="253"/>
      <c r="L159" s="253" t="s">
        <v>157</v>
      </c>
      <c r="M159" s="101"/>
    </row>
    <row r="160" spans="1:13" ht="15.75" hidden="1" thickBot="1" x14ac:dyDescent="0.3">
      <c r="A160" s="100" t="s">
        <v>1326</v>
      </c>
      <c r="B160" s="105" t="s">
        <v>1240</v>
      </c>
      <c r="C160" s="216">
        <v>45099</v>
      </c>
      <c r="D160" s="216" t="str">
        <f t="shared" si="4"/>
        <v>Week 25</v>
      </c>
      <c r="E160" s="216" t="str">
        <f t="shared" si="5"/>
        <v>Thursday</v>
      </c>
      <c r="F160" s="221" t="s">
        <v>1172</v>
      </c>
      <c r="G160" s="105" t="s">
        <v>1380</v>
      </c>
      <c r="H160" s="105"/>
      <c r="I160" s="105"/>
      <c r="J160" s="105"/>
      <c r="K160" s="222"/>
      <c r="L160" s="222" t="s">
        <v>1300</v>
      </c>
      <c r="M160" s="101"/>
    </row>
    <row r="161" spans="1:13" ht="15.75" hidden="1" thickBot="1" x14ac:dyDescent="0.3">
      <c r="A161" s="100" t="s">
        <v>1326</v>
      </c>
      <c r="B161" s="105" t="s">
        <v>1240</v>
      </c>
      <c r="C161" s="216">
        <v>45102</v>
      </c>
      <c r="D161" s="216" t="str">
        <f t="shared" si="4"/>
        <v>Week 26</v>
      </c>
      <c r="E161" s="216" t="str">
        <f t="shared" si="5"/>
        <v>Sunday</v>
      </c>
      <c r="F161" s="221" t="s">
        <v>1172</v>
      </c>
      <c r="G161" s="105" t="s">
        <v>1381</v>
      </c>
      <c r="H161" s="105"/>
      <c r="I161" s="105"/>
      <c r="J161" s="105"/>
      <c r="K161" s="222"/>
      <c r="L161" s="222"/>
      <c r="M161" s="101"/>
    </row>
    <row r="162" spans="1:13" ht="15.75" hidden="1" thickBot="1" x14ac:dyDescent="0.3">
      <c r="A162" s="100" t="s">
        <v>1326</v>
      </c>
      <c r="B162" s="248" t="s">
        <v>1171</v>
      </c>
      <c r="C162" s="250">
        <v>45105</v>
      </c>
      <c r="D162" s="250" t="str">
        <f t="shared" si="4"/>
        <v>Week 26</v>
      </c>
      <c r="E162" s="250" t="str">
        <f t="shared" si="5"/>
        <v>Wednesday</v>
      </c>
      <c r="F162" s="248" t="s">
        <v>1180</v>
      </c>
      <c r="G162" s="248" t="s">
        <v>1224</v>
      </c>
      <c r="H162" s="248" t="s">
        <v>664</v>
      </c>
      <c r="I162" s="248" t="s">
        <v>664</v>
      </c>
      <c r="J162" s="248"/>
      <c r="K162" s="253"/>
      <c r="L162" s="253"/>
      <c r="M162" s="101"/>
    </row>
    <row r="163" spans="1:13" ht="15.75" hidden="1" thickBot="1" x14ac:dyDescent="0.3">
      <c r="A163" s="100" t="s">
        <v>1326</v>
      </c>
      <c r="B163" s="106" t="s">
        <v>1166</v>
      </c>
      <c r="C163" s="193">
        <v>45106</v>
      </c>
      <c r="D163" s="193" t="str">
        <f t="shared" si="4"/>
        <v>Week 26</v>
      </c>
      <c r="E163" s="193" t="str">
        <f t="shared" si="5"/>
        <v>Thursday</v>
      </c>
      <c r="F163" s="106" t="s">
        <v>1180</v>
      </c>
      <c r="G163" s="106" t="s">
        <v>1304</v>
      </c>
      <c r="H163" s="106"/>
      <c r="I163" s="106"/>
      <c r="J163" s="106"/>
      <c r="K163" s="196"/>
      <c r="L163" s="196"/>
      <c r="M163" s="101"/>
    </row>
    <row r="164" spans="1:13" ht="15.75" hidden="1" thickBot="1" x14ac:dyDescent="0.3">
      <c r="A164" s="100" t="s">
        <v>1326</v>
      </c>
      <c r="B164" s="106" t="s">
        <v>1166</v>
      </c>
      <c r="C164" s="193">
        <v>45109</v>
      </c>
      <c r="D164" s="193" t="str">
        <f t="shared" si="4"/>
        <v>Week 27</v>
      </c>
      <c r="E164" s="193" t="str">
        <f t="shared" si="5"/>
        <v>Sunday</v>
      </c>
      <c r="F164" s="106" t="s">
        <v>1195</v>
      </c>
      <c r="G164" s="106" t="s">
        <v>1288</v>
      </c>
      <c r="H164" s="106"/>
      <c r="I164" s="106"/>
      <c r="J164" s="106"/>
      <c r="K164" s="196"/>
      <c r="L164" s="196"/>
      <c r="M164" s="101"/>
    </row>
    <row r="165" spans="1:13" ht="15.75" hidden="1" thickBot="1" x14ac:dyDescent="0.3">
      <c r="A165" s="100" t="s">
        <v>1326</v>
      </c>
      <c r="B165" s="106" t="s">
        <v>1166</v>
      </c>
      <c r="C165" s="193">
        <v>45111</v>
      </c>
      <c r="D165" s="193" t="str">
        <f t="shared" si="4"/>
        <v>Week 27</v>
      </c>
      <c r="E165" s="193" t="str">
        <f t="shared" si="5"/>
        <v>Tuesday</v>
      </c>
      <c r="F165" s="106" t="s">
        <v>1180</v>
      </c>
      <c r="G165" s="106" t="s">
        <v>1181</v>
      </c>
      <c r="H165" s="106"/>
      <c r="I165" s="106"/>
      <c r="J165" s="106"/>
      <c r="K165" s="196"/>
      <c r="L165" s="196"/>
      <c r="M165" s="101"/>
    </row>
    <row r="166" spans="1:13" ht="15.75" hidden="1" thickBot="1" x14ac:dyDescent="0.3">
      <c r="A166" s="100" t="s">
        <v>1326</v>
      </c>
      <c r="B166" s="106" t="s">
        <v>1166</v>
      </c>
      <c r="C166" s="193">
        <v>45112</v>
      </c>
      <c r="D166" s="193" t="str">
        <f t="shared" si="4"/>
        <v>Week 27</v>
      </c>
      <c r="E166" s="193" t="str">
        <f t="shared" si="5"/>
        <v>Wednesday</v>
      </c>
      <c r="F166" s="106" t="s">
        <v>1180</v>
      </c>
      <c r="G166" s="106" t="s">
        <v>1294</v>
      </c>
      <c r="H166" s="106"/>
      <c r="I166" s="106"/>
      <c r="J166" s="106"/>
      <c r="K166" s="196"/>
      <c r="L166" s="196"/>
      <c r="M166" s="101"/>
    </row>
    <row r="167" spans="1:13" ht="15.75" hidden="1" thickBot="1" x14ac:dyDescent="0.3">
      <c r="A167" s="100" t="s">
        <v>1326</v>
      </c>
      <c r="B167" s="248" t="s">
        <v>1171</v>
      </c>
      <c r="C167" s="250">
        <v>45123</v>
      </c>
      <c r="D167" s="250" t="str">
        <f t="shared" si="4"/>
        <v>Week 29</v>
      </c>
      <c r="E167" s="250" t="str">
        <f t="shared" si="5"/>
        <v>Sunday</v>
      </c>
      <c r="F167" s="248" t="s">
        <v>1198</v>
      </c>
      <c r="G167" s="248" t="s">
        <v>1382</v>
      </c>
      <c r="H167" s="248" t="s">
        <v>664</v>
      </c>
      <c r="I167" s="248" t="s">
        <v>664</v>
      </c>
      <c r="J167" s="248"/>
      <c r="K167" s="253"/>
      <c r="L167" s="253"/>
      <c r="M167" s="101"/>
    </row>
    <row r="168" spans="1:13" ht="15.75" hidden="1" thickBot="1" x14ac:dyDescent="0.3">
      <c r="A168" s="109" t="s">
        <v>1383</v>
      </c>
      <c r="B168" s="265" t="s">
        <v>1275</v>
      </c>
      <c r="C168" s="262">
        <v>45171</v>
      </c>
      <c r="D168" s="262" t="str">
        <f t="shared" si="4"/>
        <v>Week 35</v>
      </c>
      <c r="E168" s="262" t="str">
        <f t="shared" si="5"/>
        <v>Saturday</v>
      </c>
      <c r="F168" s="266" t="s">
        <v>1172</v>
      </c>
      <c r="G168" s="265" t="s">
        <v>1384</v>
      </c>
      <c r="H168" s="265"/>
      <c r="I168" s="265"/>
      <c r="J168" s="265"/>
      <c r="K168" s="264"/>
      <c r="L168" s="264"/>
      <c r="M168" s="101"/>
    </row>
    <row r="169" spans="1:13" ht="15.75" hidden="1" thickBot="1" x14ac:dyDescent="0.3">
      <c r="A169" s="109" t="s">
        <v>1383</v>
      </c>
      <c r="B169" s="113" t="s">
        <v>1166</v>
      </c>
      <c r="C169" s="193">
        <v>45179</v>
      </c>
      <c r="D169" s="193" t="str">
        <f t="shared" si="4"/>
        <v>Week 37</v>
      </c>
      <c r="E169" s="193" t="str">
        <f t="shared" si="5"/>
        <v>Sunday</v>
      </c>
      <c r="F169" s="199" t="s">
        <v>1202</v>
      </c>
      <c r="G169" s="113" t="s">
        <v>1218</v>
      </c>
      <c r="H169" s="113"/>
      <c r="I169" s="113" t="s">
        <v>1261</v>
      </c>
      <c r="J169" s="113"/>
      <c r="K169" s="196"/>
      <c r="L169" s="196"/>
      <c r="M169" s="101"/>
    </row>
    <row r="170" spans="1:13" ht="15.75" hidden="1" thickBot="1" x14ac:dyDescent="0.3">
      <c r="A170" s="109" t="s">
        <v>1383</v>
      </c>
      <c r="B170" s="113" t="s">
        <v>1166</v>
      </c>
      <c r="C170" s="193">
        <v>45186</v>
      </c>
      <c r="D170" s="193" t="str">
        <f t="shared" si="4"/>
        <v>Week 38</v>
      </c>
      <c r="E170" s="193" t="str">
        <f t="shared" si="5"/>
        <v>Sunday</v>
      </c>
      <c r="F170" s="199" t="s">
        <v>1198</v>
      </c>
      <c r="G170" s="113" t="s">
        <v>1385</v>
      </c>
      <c r="H170" s="113"/>
      <c r="I170" s="113" t="s">
        <v>1386</v>
      </c>
      <c r="J170" s="113"/>
      <c r="K170" s="196"/>
      <c r="L170" s="196"/>
      <c r="M170" s="101"/>
    </row>
    <row r="171" spans="1:13" ht="15.75" hidden="1" thickBot="1" x14ac:dyDescent="0.3">
      <c r="A171" s="109" t="s">
        <v>1383</v>
      </c>
      <c r="B171" s="105" t="s">
        <v>1240</v>
      </c>
      <c r="C171" s="216">
        <v>45189</v>
      </c>
      <c r="D171" s="216" t="str">
        <f t="shared" si="4"/>
        <v>Week 38</v>
      </c>
      <c r="E171" s="216" t="str">
        <f t="shared" si="5"/>
        <v>Wednesday</v>
      </c>
      <c r="F171" s="225" t="s">
        <v>1198</v>
      </c>
      <c r="G171" s="227" t="s">
        <v>1387</v>
      </c>
      <c r="H171" s="227"/>
      <c r="I171" s="227" t="s">
        <v>1388</v>
      </c>
      <c r="J171" s="227"/>
      <c r="K171" s="222"/>
      <c r="L171" s="222"/>
      <c r="M171" s="101"/>
    </row>
    <row r="172" spans="1:13" ht="15.75" hidden="1" thickBot="1" x14ac:dyDescent="0.3">
      <c r="A172" s="109" t="s">
        <v>1383</v>
      </c>
      <c r="B172" s="105" t="s">
        <v>1240</v>
      </c>
      <c r="C172" s="216">
        <v>45191</v>
      </c>
      <c r="D172" s="216" t="str">
        <f t="shared" si="4"/>
        <v>Week 38</v>
      </c>
      <c r="E172" s="216" t="str">
        <f t="shared" si="5"/>
        <v>Friday</v>
      </c>
      <c r="F172" s="228" t="s">
        <v>1172</v>
      </c>
      <c r="G172" s="227" t="s">
        <v>1389</v>
      </c>
      <c r="H172" s="227"/>
      <c r="I172" s="227" t="s">
        <v>426</v>
      </c>
      <c r="J172" s="227"/>
      <c r="K172" s="222"/>
      <c r="L172" s="222"/>
      <c r="M172" s="101"/>
    </row>
    <row r="173" spans="1:13" ht="15.75" hidden="1" thickBot="1" x14ac:dyDescent="0.3">
      <c r="A173" s="109" t="s">
        <v>1383</v>
      </c>
      <c r="B173" s="113" t="s">
        <v>1166</v>
      </c>
      <c r="C173" s="193">
        <v>45199</v>
      </c>
      <c r="D173" s="193" t="str">
        <f t="shared" si="4"/>
        <v>Week 39</v>
      </c>
      <c r="E173" s="193" t="str">
        <f t="shared" si="5"/>
        <v>Saturday</v>
      </c>
      <c r="F173" s="199" t="s">
        <v>1202</v>
      </c>
      <c r="G173" s="113" t="s">
        <v>1390</v>
      </c>
      <c r="H173" s="113"/>
      <c r="I173" s="113" t="s">
        <v>1391</v>
      </c>
      <c r="J173" s="113"/>
      <c r="K173" s="196"/>
      <c r="L173" s="196"/>
      <c r="M173" s="101"/>
    </row>
    <row r="174" spans="1:13" ht="15.75" hidden="1" thickBot="1" x14ac:dyDescent="0.3">
      <c r="A174" s="109" t="s">
        <v>1383</v>
      </c>
      <c r="B174" s="244" t="s">
        <v>1199</v>
      </c>
      <c r="C174" s="240">
        <v>45205</v>
      </c>
      <c r="D174" s="240" t="str">
        <f t="shared" si="4"/>
        <v>Week 40</v>
      </c>
      <c r="E174" s="240" t="str">
        <f t="shared" si="5"/>
        <v>Friday</v>
      </c>
      <c r="F174" s="245" t="s">
        <v>1192</v>
      </c>
      <c r="G174" s="244" t="s">
        <v>1392</v>
      </c>
      <c r="H174" s="244"/>
      <c r="I174" s="244"/>
      <c r="J174" s="244"/>
      <c r="K174" s="241"/>
      <c r="L174" s="241"/>
      <c r="M174" s="101"/>
    </row>
    <row r="175" spans="1:13" ht="15.75" hidden="1" thickBot="1" x14ac:dyDescent="0.3">
      <c r="A175" s="109" t="s">
        <v>1383</v>
      </c>
      <c r="B175" s="244" t="s">
        <v>1199</v>
      </c>
      <c r="C175" s="240">
        <v>45206</v>
      </c>
      <c r="D175" s="240" t="str">
        <f t="shared" si="4"/>
        <v>Week 40</v>
      </c>
      <c r="E175" s="240" t="str">
        <f t="shared" si="5"/>
        <v>Saturday</v>
      </c>
      <c r="F175" s="245" t="s">
        <v>1180</v>
      </c>
      <c r="G175" s="244" t="s">
        <v>1224</v>
      </c>
      <c r="H175" s="244"/>
      <c r="I175" s="244"/>
      <c r="J175" s="244"/>
      <c r="K175" s="241"/>
      <c r="L175" s="241"/>
      <c r="M175" s="101"/>
    </row>
    <row r="176" spans="1:13" ht="15.75" hidden="1" thickBot="1" x14ac:dyDescent="0.3">
      <c r="A176" s="109" t="s">
        <v>1383</v>
      </c>
      <c r="B176" s="244" t="s">
        <v>1199</v>
      </c>
      <c r="C176" s="240">
        <v>45207</v>
      </c>
      <c r="D176" s="240" t="str">
        <f t="shared" si="4"/>
        <v>Week 41</v>
      </c>
      <c r="E176" s="240" t="str">
        <f t="shared" si="5"/>
        <v>Sunday</v>
      </c>
      <c r="F176" s="245" t="s">
        <v>1211</v>
      </c>
      <c r="G176" s="244" t="s">
        <v>1252</v>
      </c>
      <c r="H176" s="244"/>
      <c r="I176" s="244"/>
      <c r="J176" s="244"/>
      <c r="K176" s="241"/>
      <c r="L176" s="241"/>
      <c r="M176" s="101"/>
    </row>
    <row r="177" spans="1:13" ht="15.75" hidden="1" thickBot="1" x14ac:dyDescent="0.3">
      <c r="A177" s="109" t="s">
        <v>1383</v>
      </c>
      <c r="B177" s="105" t="s">
        <v>1240</v>
      </c>
      <c r="C177" s="216">
        <v>45214</v>
      </c>
      <c r="D177" s="216" t="str">
        <f t="shared" si="4"/>
        <v>Week 42</v>
      </c>
      <c r="E177" s="216" t="str">
        <f t="shared" si="5"/>
        <v>Sunday</v>
      </c>
      <c r="F177" s="228" t="s">
        <v>1172</v>
      </c>
      <c r="G177" s="227" t="s">
        <v>1393</v>
      </c>
      <c r="H177" s="227"/>
      <c r="I177" s="227" t="s">
        <v>1394</v>
      </c>
      <c r="J177" s="227"/>
      <c r="K177" s="222"/>
      <c r="L177" s="222" t="s">
        <v>157</v>
      </c>
      <c r="M177" s="101"/>
    </row>
    <row r="178" spans="1:13" ht="15.75" hidden="1" thickBot="1" x14ac:dyDescent="0.3">
      <c r="A178" s="109" t="s">
        <v>1383</v>
      </c>
      <c r="B178" s="118" t="s">
        <v>1171</v>
      </c>
      <c r="C178" s="250">
        <v>45217</v>
      </c>
      <c r="D178" s="250" t="str">
        <f t="shared" si="4"/>
        <v>Week 42</v>
      </c>
      <c r="E178" s="250" t="str">
        <f t="shared" si="5"/>
        <v>Wednesday</v>
      </c>
      <c r="F178" s="255" t="s">
        <v>1182</v>
      </c>
      <c r="G178" s="118" t="s">
        <v>1183</v>
      </c>
      <c r="H178" s="118" t="s">
        <v>1395</v>
      </c>
      <c r="I178" s="118" t="s">
        <v>1396</v>
      </c>
      <c r="J178" s="118"/>
      <c r="K178" s="253"/>
      <c r="L178" s="253"/>
      <c r="M178" s="101"/>
    </row>
    <row r="179" spans="1:13" ht="15.75" hidden="1" thickBot="1" x14ac:dyDescent="0.3">
      <c r="A179" s="109" t="s">
        <v>1383</v>
      </c>
      <c r="B179" s="118" t="s">
        <v>1171</v>
      </c>
      <c r="C179" s="250">
        <v>45221</v>
      </c>
      <c r="D179" s="250" t="str">
        <f t="shared" si="4"/>
        <v>Week 43</v>
      </c>
      <c r="E179" s="250" t="str">
        <f t="shared" si="5"/>
        <v>Sunday</v>
      </c>
      <c r="F179" s="255" t="s">
        <v>1180</v>
      </c>
      <c r="G179" s="118" t="s">
        <v>1201</v>
      </c>
      <c r="H179" s="118" t="s">
        <v>1397</v>
      </c>
      <c r="I179" s="118" t="s">
        <v>1398</v>
      </c>
      <c r="J179" s="118"/>
      <c r="K179" s="253"/>
      <c r="L179" s="253"/>
      <c r="M179" s="101"/>
    </row>
    <row r="180" spans="1:13" ht="15.75" hidden="1" thickBot="1" x14ac:dyDescent="0.3">
      <c r="A180" s="109" t="s">
        <v>1383</v>
      </c>
      <c r="B180" s="105" t="s">
        <v>1240</v>
      </c>
      <c r="C180" s="216">
        <v>45223</v>
      </c>
      <c r="D180" s="216" t="str">
        <f t="shared" si="4"/>
        <v>Week 43</v>
      </c>
      <c r="E180" s="216" t="str">
        <f t="shared" si="5"/>
        <v>Tuesday</v>
      </c>
      <c r="F180" s="225" t="s">
        <v>1180</v>
      </c>
      <c r="G180" s="227" t="s">
        <v>1274</v>
      </c>
      <c r="H180" s="227"/>
      <c r="I180" s="227" t="s">
        <v>1303</v>
      </c>
      <c r="J180" s="227"/>
      <c r="K180" s="222"/>
      <c r="L180" s="222" t="s">
        <v>157</v>
      </c>
      <c r="M180" s="101"/>
    </row>
    <row r="181" spans="1:13" ht="15.75" hidden="1" thickBot="1" x14ac:dyDescent="0.3">
      <c r="A181" s="109" t="s">
        <v>1383</v>
      </c>
      <c r="B181" s="113" t="s">
        <v>1166</v>
      </c>
      <c r="C181" s="193">
        <v>45227</v>
      </c>
      <c r="D181" s="193" t="str">
        <f t="shared" si="4"/>
        <v>Week 43</v>
      </c>
      <c r="E181" s="193" t="str">
        <f t="shared" si="5"/>
        <v>Saturday</v>
      </c>
      <c r="F181" s="199" t="s">
        <v>1195</v>
      </c>
      <c r="G181" s="113" t="s">
        <v>1246</v>
      </c>
      <c r="H181" s="113"/>
      <c r="I181" s="113" t="s">
        <v>1399</v>
      </c>
      <c r="J181" s="113"/>
      <c r="K181" s="196"/>
      <c r="L181" s="196"/>
      <c r="M181" s="101"/>
    </row>
    <row r="182" spans="1:13" ht="15.75" hidden="1" thickBot="1" x14ac:dyDescent="0.3">
      <c r="A182" s="109" t="s">
        <v>1383</v>
      </c>
      <c r="B182" s="105" t="s">
        <v>1240</v>
      </c>
      <c r="C182" s="216">
        <v>45233</v>
      </c>
      <c r="D182" s="216" t="str">
        <f t="shared" si="4"/>
        <v>Week 44</v>
      </c>
      <c r="E182" s="216" t="str">
        <f t="shared" si="5"/>
        <v>Friday</v>
      </c>
      <c r="F182" s="225" t="s">
        <v>1202</v>
      </c>
      <c r="G182" s="227" t="s">
        <v>1254</v>
      </c>
      <c r="H182" s="227" t="s">
        <v>1263</v>
      </c>
      <c r="I182" s="227" t="s">
        <v>1400</v>
      </c>
      <c r="J182" s="227"/>
      <c r="K182" s="222"/>
      <c r="L182" s="222"/>
      <c r="M182" s="101"/>
    </row>
    <row r="183" spans="1:13" ht="15.75" hidden="1" thickBot="1" x14ac:dyDescent="0.3">
      <c r="A183" s="109" t="s">
        <v>1383</v>
      </c>
      <c r="B183" s="105" t="s">
        <v>1240</v>
      </c>
      <c r="C183" s="216">
        <v>45234</v>
      </c>
      <c r="D183" s="216" t="str">
        <f t="shared" si="4"/>
        <v>Week 44</v>
      </c>
      <c r="E183" s="216" t="str">
        <f t="shared" si="5"/>
        <v>Saturday</v>
      </c>
      <c r="F183" s="225" t="s">
        <v>1189</v>
      </c>
      <c r="G183" s="227" t="s">
        <v>1342</v>
      </c>
      <c r="H183" s="227"/>
      <c r="I183" s="227" t="s">
        <v>1388</v>
      </c>
      <c r="J183" s="227"/>
      <c r="K183" s="222"/>
      <c r="L183" s="222"/>
      <c r="M183" s="101"/>
    </row>
    <row r="184" spans="1:13" ht="15.75" hidden="1" thickBot="1" x14ac:dyDescent="0.3">
      <c r="A184" s="109" t="s">
        <v>1383</v>
      </c>
      <c r="B184" s="105" t="s">
        <v>1240</v>
      </c>
      <c r="C184" s="216">
        <v>45240</v>
      </c>
      <c r="D184" s="216" t="str">
        <f t="shared" si="4"/>
        <v>Week 45</v>
      </c>
      <c r="E184" s="216" t="str">
        <f t="shared" si="5"/>
        <v>Friday</v>
      </c>
      <c r="F184" s="228" t="s">
        <v>1172</v>
      </c>
      <c r="G184" s="227" t="s">
        <v>1401</v>
      </c>
      <c r="H184" s="227"/>
      <c r="I184" s="227" t="s">
        <v>1402</v>
      </c>
      <c r="J184" s="227"/>
      <c r="K184" s="222"/>
      <c r="L184" s="222"/>
      <c r="M184" s="101"/>
    </row>
    <row r="185" spans="1:13" ht="15.75" hidden="1" thickBot="1" x14ac:dyDescent="0.3">
      <c r="A185" s="109" t="s">
        <v>1383</v>
      </c>
      <c r="B185" s="105" t="s">
        <v>1240</v>
      </c>
      <c r="C185" s="216">
        <v>45241</v>
      </c>
      <c r="D185" s="216" t="str">
        <f t="shared" si="4"/>
        <v>Week 45</v>
      </c>
      <c r="E185" s="216" t="str">
        <f t="shared" si="5"/>
        <v>Saturday</v>
      </c>
      <c r="F185" s="225" t="s">
        <v>1180</v>
      </c>
      <c r="G185" s="227" t="s">
        <v>1224</v>
      </c>
      <c r="H185" s="227"/>
      <c r="I185" s="227" t="s">
        <v>1403</v>
      </c>
      <c r="J185" s="227"/>
      <c r="K185" s="222"/>
      <c r="L185" s="222"/>
      <c r="M185" s="101"/>
    </row>
    <row r="186" spans="1:13" ht="15.75" hidden="1" thickBot="1" x14ac:dyDescent="0.3">
      <c r="A186" s="109" t="s">
        <v>1383</v>
      </c>
      <c r="B186" s="112" t="s">
        <v>1186</v>
      </c>
      <c r="C186" s="234">
        <v>45249</v>
      </c>
      <c r="D186" s="234" t="str">
        <f t="shared" si="4"/>
        <v>Week 47</v>
      </c>
      <c r="E186" s="234" t="str">
        <f t="shared" si="5"/>
        <v>Sunday</v>
      </c>
      <c r="F186" s="235" t="s">
        <v>1187</v>
      </c>
      <c r="G186" s="112" t="s">
        <v>1188</v>
      </c>
      <c r="H186" s="112"/>
      <c r="I186" s="112"/>
      <c r="J186" s="112"/>
      <c r="K186" s="236"/>
      <c r="L186" s="236"/>
      <c r="M186" s="101"/>
    </row>
    <row r="187" spans="1:13" ht="15.75" hidden="1" thickBot="1" x14ac:dyDescent="0.3">
      <c r="A187" s="109" t="s">
        <v>1383</v>
      </c>
      <c r="B187" s="105" t="s">
        <v>1240</v>
      </c>
      <c r="C187" s="216">
        <v>45252</v>
      </c>
      <c r="D187" s="216" t="str">
        <f t="shared" si="4"/>
        <v>Week 47</v>
      </c>
      <c r="E187" s="216" t="str">
        <f t="shared" si="5"/>
        <v>Wednesday</v>
      </c>
      <c r="F187" s="225" t="s">
        <v>1180</v>
      </c>
      <c r="G187" s="227" t="s">
        <v>1294</v>
      </c>
      <c r="H187" s="227"/>
      <c r="I187" s="227" t="s">
        <v>1386</v>
      </c>
      <c r="J187" s="227"/>
      <c r="K187" s="222"/>
      <c r="L187" s="222" t="s">
        <v>1300</v>
      </c>
      <c r="M187" s="101"/>
    </row>
    <row r="188" spans="1:13" ht="15.75" hidden="1" thickBot="1" x14ac:dyDescent="0.3">
      <c r="A188" s="109" t="s">
        <v>1383</v>
      </c>
      <c r="B188" s="105" t="s">
        <v>1240</v>
      </c>
      <c r="C188" s="216">
        <v>45259</v>
      </c>
      <c r="D188" s="216" t="str">
        <f t="shared" si="4"/>
        <v>Week 48</v>
      </c>
      <c r="E188" s="216" t="str">
        <f t="shared" si="5"/>
        <v>Wednesday</v>
      </c>
      <c r="F188" s="225" t="s">
        <v>1182</v>
      </c>
      <c r="G188" s="227" t="s">
        <v>1183</v>
      </c>
      <c r="H188" s="227"/>
      <c r="I188" s="227" t="s">
        <v>1388</v>
      </c>
      <c r="J188" s="227"/>
      <c r="K188" s="222"/>
      <c r="L188" s="222"/>
      <c r="M188" s="101"/>
    </row>
    <row r="189" spans="1:13" ht="15.75" hidden="1" thickBot="1" x14ac:dyDescent="0.3">
      <c r="A189" s="109" t="s">
        <v>1383</v>
      </c>
      <c r="B189" s="118" t="s">
        <v>1171</v>
      </c>
      <c r="C189" s="250">
        <v>45260</v>
      </c>
      <c r="D189" s="250" t="str">
        <f t="shared" si="4"/>
        <v>Week 48</v>
      </c>
      <c r="E189" s="250" t="str">
        <f t="shared" si="5"/>
        <v>Thursday</v>
      </c>
      <c r="F189" s="255" t="s">
        <v>1198</v>
      </c>
      <c r="G189" s="118" t="s">
        <v>1404</v>
      </c>
      <c r="H189" s="118" t="s">
        <v>1405</v>
      </c>
      <c r="I189" s="118" t="s">
        <v>1357</v>
      </c>
      <c r="J189" s="118"/>
      <c r="K189" s="253"/>
      <c r="L189" s="253"/>
      <c r="M189" s="101"/>
    </row>
    <row r="190" spans="1:13" ht="15.75" hidden="1" thickBot="1" x14ac:dyDescent="0.3">
      <c r="A190" s="109" t="s">
        <v>1383</v>
      </c>
      <c r="B190" s="105" t="s">
        <v>1240</v>
      </c>
      <c r="C190" s="216">
        <v>45266</v>
      </c>
      <c r="D190" s="216" t="str">
        <f t="shared" si="4"/>
        <v>Week 49</v>
      </c>
      <c r="E190" s="216" t="str">
        <f t="shared" si="5"/>
        <v>Wednesday</v>
      </c>
      <c r="F190" s="228" t="s">
        <v>1172</v>
      </c>
      <c r="G190" s="227" t="s">
        <v>1406</v>
      </c>
      <c r="H190" s="227"/>
      <c r="I190" s="227" t="s">
        <v>1407</v>
      </c>
      <c r="J190" s="227"/>
      <c r="K190" s="222"/>
      <c r="L190" s="222"/>
      <c r="M190" s="101"/>
    </row>
    <row r="191" spans="1:13" ht="15.75" hidden="1" thickBot="1" x14ac:dyDescent="0.3">
      <c r="A191" s="109" t="s">
        <v>1383</v>
      </c>
      <c r="B191" s="105" t="s">
        <v>1240</v>
      </c>
      <c r="C191" s="216">
        <v>45267</v>
      </c>
      <c r="D191" s="216" t="str">
        <f t="shared" si="4"/>
        <v>Week 49</v>
      </c>
      <c r="E191" s="216" t="str">
        <f t="shared" si="5"/>
        <v>Thursday</v>
      </c>
      <c r="F191" s="225" t="s">
        <v>1202</v>
      </c>
      <c r="G191" s="227" t="s">
        <v>1203</v>
      </c>
      <c r="H191" s="227"/>
      <c r="I191" s="227" t="s">
        <v>1408</v>
      </c>
      <c r="J191" s="227"/>
      <c r="K191" s="222"/>
      <c r="L191" s="222" t="s">
        <v>1300</v>
      </c>
      <c r="M191" s="101"/>
    </row>
    <row r="192" spans="1:13" ht="15.75" hidden="1" thickBot="1" x14ac:dyDescent="0.3">
      <c r="A192" s="109" t="s">
        <v>1383</v>
      </c>
      <c r="B192" s="118" t="s">
        <v>1171</v>
      </c>
      <c r="C192" s="250">
        <v>45270</v>
      </c>
      <c r="D192" s="250" t="str">
        <f t="shared" si="4"/>
        <v>Week 50</v>
      </c>
      <c r="E192" s="250" t="str">
        <f t="shared" si="5"/>
        <v>Sunday</v>
      </c>
      <c r="F192" s="118" t="s">
        <v>1211</v>
      </c>
      <c r="G192" s="118" t="s">
        <v>1409</v>
      </c>
      <c r="H192" s="118" t="s">
        <v>1410</v>
      </c>
      <c r="I192" s="118" t="s">
        <v>1411</v>
      </c>
      <c r="J192" s="118"/>
      <c r="K192" s="253"/>
      <c r="L192" s="253"/>
      <c r="M192" s="101"/>
    </row>
    <row r="193" spans="1:13" ht="15.75" hidden="1" thickBot="1" x14ac:dyDescent="0.3">
      <c r="A193" s="109" t="s">
        <v>1383</v>
      </c>
      <c r="B193" s="105" t="s">
        <v>1240</v>
      </c>
      <c r="C193" s="216">
        <v>45274</v>
      </c>
      <c r="D193" s="216" t="str">
        <f t="shared" si="4"/>
        <v>Week 50</v>
      </c>
      <c r="E193" s="216" t="str">
        <f t="shared" si="5"/>
        <v>Thursday</v>
      </c>
      <c r="F193" s="228" t="s">
        <v>1172</v>
      </c>
      <c r="G193" s="227" t="s">
        <v>1244</v>
      </c>
      <c r="H193" s="227"/>
      <c r="I193" s="227"/>
      <c r="J193" s="227"/>
      <c r="K193" s="222"/>
      <c r="L193" s="222"/>
      <c r="M193" s="110"/>
    </row>
    <row r="194" spans="1:13" ht="15.75" hidden="1" thickBot="1" x14ac:dyDescent="0.3">
      <c r="A194" s="109" t="s">
        <v>1383</v>
      </c>
      <c r="B194" s="113" t="s">
        <v>1166</v>
      </c>
      <c r="C194" s="193">
        <v>45276</v>
      </c>
      <c r="D194" s="193" t="str">
        <f t="shared" si="4"/>
        <v>Week 50</v>
      </c>
      <c r="E194" s="193" t="str">
        <f t="shared" si="5"/>
        <v>Saturday</v>
      </c>
      <c r="F194" s="199" t="s">
        <v>1192</v>
      </c>
      <c r="G194" s="197" t="s">
        <v>1193</v>
      </c>
      <c r="H194" s="197" t="s">
        <v>1607</v>
      </c>
      <c r="I194" s="197" t="s">
        <v>1606</v>
      </c>
      <c r="J194" s="197"/>
      <c r="K194" s="196"/>
      <c r="L194" s="196"/>
      <c r="M194" s="110"/>
    </row>
    <row r="195" spans="1:13" ht="15.75" hidden="1" thickBot="1" x14ac:dyDescent="0.3">
      <c r="A195" s="109" t="s">
        <v>1383</v>
      </c>
      <c r="B195" s="105" t="s">
        <v>1240</v>
      </c>
      <c r="C195" s="216">
        <v>45278</v>
      </c>
      <c r="D195" s="216" t="str">
        <f t="shared" ref="D195:D258" si="6">"Week " &amp; TEXT(WEEKNUM(C195, 1), "00")</f>
        <v>Week 51</v>
      </c>
      <c r="E195" s="216" t="str">
        <f t="shared" ref="E195:E258" si="7">TEXT(C195, "dddd")</f>
        <v>Monday</v>
      </c>
      <c r="F195" s="227" t="s">
        <v>1198</v>
      </c>
      <c r="G195" s="226" t="s">
        <v>1412</v>
      </c>
      <c r="H195" s="226"/>
      <c r="I195" s="226"/>
      <c r="J195" s="226"/>
      <c r="K195" s="222"/>
      <c r="L195" s="222"/>
      <c r="M195" s="110"/>
    </row>
    <row r="196" spans="1:13" ht="15.75" hidden="1" thickBot="1" x14ac:dyDescent="0.3">
      <c r="A196" s="109" t="s">
        <v>1383</v>
      </c>
      <c r="B196" s="105" t="s">
        <v>1240</v>
      </c>
      <c r="C196" s="216">
        <v>45281</v>
      </c>
      <c r="D196" s="216" t="str">
        <f t="shared" si="6"/>
        <v>Week 51</v>
      </c>
      <c r="E196" s="216" t="str">
        <f t="shared" si="7"/>
        <v>Thursday</v>
      </c>
      <c r="F196" s="227" t="s">
        <v>1270</v>
      </c>
      <c r="G196" s="226" t="s">
        <v>1413</v>
      </c>
      <c r="H196" s="226"/>
      <c r="I196" s="226"/>
      <c r="J196" s="226"/>
      <c r="K196" s="222"/>
      <c r="L196" s="222"/>
      <c r="M196" s="110"/>
    </row>
    <row r="197" spans="1:13" ht="15.75" hidden="1" thickBot="1" x14ac:dyDescent="0.3">
      <c r="A197" s="109" t="s">
        <v>1383</v>
      </c>
      <c r="B197" s="105" t="s">
        <v>1240</v>
      </c>
      <c r="C197" s="216">
        <v>45282</v>
      </c>
      <c r="D197" s="216" t="str">
        <f t="shared" si="6"/>
        <v>Week 51</v>
      </c>
      <c r="E197" s="216" t="str">
        <f t="shared" si="7"/>
        <v>Friday</v>
      </c>
      <c r="F197" s="227" t="s">
        <v>1198</v>
      </c>
      <c r="G197" s="226" t="s">
        <v>1414</v>
      </c>
      <c r="H197" s="226"/>
      <c r="I197" s="226"/>
      <c r="J197" s="226"/>
      <c r="K197" s="222"/>
      <c r="L197" s="222"/>
      <c r="M197" s="110"/>
    </row>
    <row r="198" spans="1:13" ht="15.75" hidden="1" thickBot="1" x14ac:dyDescent="0.3">
      <c r="A198" s="109" t="s">
        <v>1383</v>
      </c>
      <c r="B198" s="113" t="s">
        <v>1166</v>
      </c>
      <c r="C198" s="193">
        <v>45286</v>
      </c>
      <c r="D198" s="193" t="str">
        <f t="shared" si="6"/>
        <v>Week 52</v>
      </c>
      <c r="E198" s="193" t="str">
        <f t="shared" si="7"/>
        <v>Tuesday</v>
      </c>
      <c r="F198" s="113" t="s">
        <v>1192</v>
      </c>
      <c r="G198" s="197" t="s">
        <v>1415</v>
      </c>
      <c r="H198" s="197" t="s">
        <v>1604</v>
      </c>
      <c r="I198" s="197" t="s">
        <v>1605</v>
      </c>
      <c r="J198" s="197"/>
      <c r="K198" s="196"/>
      <c r="L198" s="196" t="s">
        <v>157</v>
      </c>
      <c r="M198" s="110"/>
    </row>
    <row r="199" spans="1:13" ht="15.75" hidden="1" thickBot="1" x14ac:dyDescent="0.3">
      <c r="A199" s="109" t="s">
        <v>1383</v>
      </c>
      <c r="B199" s="211" t="s">
        <v>1416</v>
      </c>
      <c r="C199" s="207">
        <v>45289</v>
      </c>
      <c r="D199" s="207" t="str">
        <f t="shared" si="6"/>
        <v>Week 52</v>
      </c>
      <c r="E199" s="207" t="str">
        <f t="shared" si="7"/>
        <v>Friday</v>
      </c>
      <c r="F199" s="211" t="s">
        <v>1258</v>
      </c>
      <c r="G199" s="212" t="s">
        <v>1417</v>
      </c>
      <c r="H199" s="212"/>
      <c r="I199" s="212"/>
      <c r="J199" s="212"/>
      <c r="K199" s="209"/>
      <c r="L199" s="209"/>
      <c r="M199" s="110"/>
    </row>
    <row r="200" spans="1:13" ht="15.75" hidden="1" thickBot="1" x14ac:dyDescent="0.3">
      <c r="A200" s="109" t="s">
        <v>1383</v>
      </c>
      <c r="B200" s="105" t="s">
        <v>1240</v>
      </c>
      <c r="C200" s="216">
        <v>45292</v>
      </c>
      <c r="D200" s="216" t="str">
        <f t="shared" si="6"/>
        <v>Week 01</v>
      </c>
      <c r="E200" s="216" t="str">
        <f t="shared" si="7"/>
        <v>Monday</v>
      </c>
      <c r="F200" s="229" t="s">
        <v>1172</v>
      </c>
      <c r="G200" s="226" t="s">
        <v>1244</v>
      </c>
      <c r="H200" s="226"/>
      <c r="I200" s="226"/>
      <c r="J200" s="226"/>
      <c r="K200" s="222"/>
      <c r="L200" s="222" t="s">
        <v>157</v>
      </c>
      <c r="M200" s="110"/>
    </row>
    <row r="201" spans="1:13" ht="15.75" hidden="1" thickBot="1" x14ac:dyDescent="0.3">
      <c r="A201" s="109" t="s">
        <v>1383</v>
      </c>
      <c r="B201" s="118" t="s">
        <v>1171</v>
      </c>
      <c r="C201" s="250">
        <v>45298</v>
      </c>
      <c r="D201" s="250" t="str">
        <f t="shared" si="6"/>
        <v>Week 02</v>
      </c>
      <c r="E201" s="250" t="str">
        <f t="shared" si="7"/>
        <v>Sunday</v>
      </c>
      <c r="F201" s="118" t="s">
        <v>1205</v>
      </c>
      <c r="G201" s="254" t="s">
        <v>1418</v>
      </c>
      <c r="H201" s="248" t="s">
        <v>1419</v>
      </c>
      <c r="I201" s="248" t="s">
        <v>1328</v>
      </c>
      <c r="J201" s="248"/>
      <c r="K201" s="253"/>
      <c r="L201" s="253"/>
      <c r="M201" s="110"/>
    </row>
    <row r="202" spans="1:13" ht="15.75" hidden="1" thickBot="1" x14ac:dyDescent="0.3">
      <c r="A202" s="109" t="s">
        <v>1383</v>
      </c>
      <c r="B202" s="105" t="s">
        <v>1240</v>
      </c>
      <c r="C202" s="216">
        <v>45301</v>
      </c>
      <c r="D202" s="216" t="str">
        <f t="shared" si="6"/>
        <v>Week 02</v>
      </c>
      <c r="E202" s="216" t="str">
        <f t="shared" si="7"/>
        <v>Wednesday</v>
      </c>
      <c r="F202" s="228" t="s">
        <v>1172</v>
      </c>
      <c r="G202" s="226" t="s">
        <v>1420</v>
      </c>
      <c r="H202" s="226"/>
      <c r="I202" s="226"/>
      <c r="J202" s="226"/>
      <c r="K202" s="222"/>
      <c r="L202" s="222"/>
      <c r="M202" s="110"/>
    </row>
    <row r="203" spans="1:13" ht="15.75" hidden="1" thickBot="1" x14ac:dyDescent="0.3">
      <c r="A203" s="109" t="s">
        <v>1383</v>
      </c>
      <c r="B203" s="105" t="s">
        <v>1240</v>
      </c>
      <c r="C203" s="216">
        <v>45304</v>
      </c>
      <c r="D203" s="216" t="str">
        <f t="shared" si="6"/>
        <v>Week 02</v>
      </c>
      <c r="E203" s="216" t="str">
        <f t="shared" si="7"/>
        <v>Saturday</v>
      </c>
      <c r="F203" s="227" t="s">
        <v>1205</v>
      </c>
      <c r="G203" s="226" t="s">
        <v>1418</v>
      </c>
      <c r="H203" s="226"/>
      <c r="I203" s="226"/>
      <c r="J203" s="226"/>
      <c r="K203" s="222"/>
      <c r="L203" s="222"/>
      <c r="M203" s="110"/>
    </row>
    <row r="204" spans="1:13" ht="15.75" hidden="1" thickBot="1" x14ac:dyDescent="0.3">
      <c r="A204" s="109" t="s">
        <v>1383</v>
      </c>
      <c r="B204" s="105" t="s">
        <v>1240</v>
      </c>
      <c r="C204" s="216">
        <v>45309</v>
      </c>
      <c r="D204" s="216" t="str">
        <f t="shared" si="6"/>
        <v>Week 03</v>
      </c>
      <c r="E204" s="216" t="str">
        <f t="shared" si="7"/>
        <v>Thursday</v>
      </c>
      <c r="F204" s="227" t="s">
        <v>1202</v>
      </c>
      <c r="G204" s="226" t="s">
        <v>1218</v>
      </c>
      <c r="H204" s="218" t="s">
        <v>1245</v>
      </c>
      <c r="I204" s="226" t="s">
        <v>1264</v>
      </c>
      <c r="J204" s="226"/>
      <c r="K204" s="222"/>
      <c r="L204" s="222"/>
      <c r="M204" s="110"/>
    </row>
    <row r="205" spans="1:13" ht="15.75" hidden="1" thickBot="1" x14ac:dyDescent="0.3">
      <c r="A205" s="109" t="s">
        <v>1383</v>
      </c>
      <c r="B205" s="265" t="s">
        <v>1275</v>
      </c>
      <c r="C205" s="262">
        <v>45312</v>
      </c>
      <c r="D205" s="262" t="str">
        <f t="shared" si="6"/>
        <v>Week 04</v>
      </c>
      <c r="E205" s="262" t="str">
        <f t="shared" si="7"/>
        <v>Sunday</v>
      </c>
      <c r="F205" s="266" t="s">
        <v>1172</v>
      </c>
      <c r="G205" s="267" t="s">
        <v>1421</v>
      </c>
      <c r="H205" s="267"/>
      <c r="I205" s="267"/>
      <c r="J205" s="267"/>
      <c r="K205" s="264"/>
      <c r="L205" s="264"/>
      <c r="M205" s="110"/>
    </row>
    <row r="206" spans="1:13" ht="15.75" hidden="1" thickBot="1" x14ac:dyDescent="0.3">
      <c r="A206" s="109" t="s">
        <v>1383</v>
      </c>
      <c r="B206" s="112" t="s">
        <v>1186</v>
      </c>
      <c r="C206" s="234">
        <v>45312</v>
      </c>
      <c r="D206" s="234" t="str">
        <f t="shared" si="6"/>
        <v>Week 04</v>
      </c>
      <c r="E206" s="234" t="str">
        <f t="shared" si="7"/>
        <v>Sunday</v>
      </c>
      <c r="F206" s="112" t="s">
        <v>1232</v>
      </c>
      <c r="G206" s="237" t="s">
        <v>1422</v>
      </c>
      <c r="H206" s="237"/>
      <c r="I206" s="237"/>
      <c r="J206" s="237"/>
      <c r="K206" s="236"/>
      <c r="L206" s="236"/>
      <c r="M206" s="110"/>
    </row>
    <row r="207" spans="1:13" ht="15.75" hidden="1" thickBot="1" x14ac:dyDescent="0.3">
      <c r="A207" s="109" t="s">
        <v>1383</v>
      </c>
      <c r="B207" s="105" t="s">
        <v>1240</v>
      </c>
      <c r="C207" s="216">
        <v>45316</v>
      </c>
      <c r="D207" s="216" t="str">
        <f t="shared" si="6"/>
        <v>Week 04</v>
      </c>
      <c r="E207" s="216" t="str">
        <f t="shared" si="7"/>
        <v>Thursday</v>
      </c>
      <c r="F207" s="228" t="s">
        <v>1172</v>
      </c>
      <c r="G207" s="226" t="s">
        <v>1242</v>
      </c>
      <c r="H207" s="226"/>
      <c r="I207" s="226"/>
      <c r="J207" s="226"/>
      <c r="K207" s="222"/>
      <c r="L207" s="222"/>
      <c r="M207" s="110"/>
    </row>
    <row r="208" spans="1:13" ht="15.75" hidden="1" thickBot="1" x14ac:dyDescent="0.3">
      <c r="A208" s="109" t="s">
        <v>1383</v>
      </c>
      <c r="B208" s="105" t="s">
        <v>1240</v>
      </c>
      <c r="C208" s="216">
        <v>45317</v>
      </c>
      <c r="D208" s="216" t="str">
        <f t="shared" si="6"/>
        <v>Week 04</v>
      </c>
      <c r="E208" s="216" t="str">
        <f t="shared" si="7"/>
        <v>Friday</v>
      </c>
      <c r="F208" s="227" t="s">
        <v>1202</v>
      </c>
      <c r="G208" s="226" t="s">
        <v>1423</v>
      </c>
      <c r="H208" s="226"/>
      <c r="I208" s="226"/>
      <c r="J208" s="226"/>
      <c r="K208" s="222"/>
      <c r="L208" s="222"/>
      <c r="M208" s="110"/>
    </row>
    <row r="209" spans="1:13" ht="15.75" hidden="1" thickBot="1" x14ac:dyDescent="0.3">
      <c r="A209" s="109" t="s">
        <v>1383</v>
      </c>
      <c r="B209" s="113" t="s">
        <v>1166</v>
      </c>
      <c r="C209" s="193">
        <v>45324</v>
      </c>
      <c r="D209" s="193" t="str">
        <f t="shared" si="6"/>
        <v>Week 05</v>
      </c>
      <c r="E209" s="193" t="str">
        <f t="shared" si="7"/>
        <v>Friday</v>
      </c>
      <c r="F209" s="199" t="s">
        <v>1211</v>
      </c>
      <c r="G209" s="197" t="s">
        <v>1252</v>
      </c>
      <c r="H209" s="197"/>
      <c r="I209" s="197"/>
      <c r="J209" s="197"/>
      <c r="K209" s="196"/>
      <c r="L209" s="196"/>
      <c r="M209" s="110"/>
    </row>
    <row r="210" spans="1:13" ht="15.75" hidden="1" thickBot="1" x14ac:dyDescent="0.3">
      <c r="A210" s="109" t="s">
        <v>1383</v>
      </c>
      <c r="B210" s="105" t="s">
        <v>1240</v>
      </c>
      <c r="C210" s="216">
        <v>45325</v>
      </c>
      <c r="D210" s="216" t="str">
        <f t="shared" si="6"/>
        <v>Week 05</v>
      </c>
      <c r="E210" s="216" t="str">
        <f t="shared" si="7"/>
        <v>Saturday</v>
      </c>
      <c r="F210" s="225" t="s">
        <v>1192</v>
      </c>
      <c r="G210" s="226" t="s">
        <v>1424</v>
      </c>
      <c r="H210" s="226"/>
      <c r="I210" s="226"/>
      <c r="J210" s="226"/>
      <c r="K210" s="222"/>
      <c r="L210" s="222"/>
      <c r="M210" s="110"/>
    </row>
    <row r="211" spans="1:13" ht="15.75" hidden="1" thickBot="1" x14ac:dyDescent="0.3">
      <c r="A211" s="109" t="s">
        <v>1383</v>
      </c>
      <c r="B211" s="105" t="s">
        <v>1240</v>
      </c>
      <c r="C211" s="216">
        <v>45332</v>
      </c>
      <c r="D211" s="216" t="str">
        <f t="shared" si="6"/>
        <v>Week 06</v>
      </c>
      <c r="E211" s="216" t="str">
        <f t="shared" si="7"/>
        <v>Saturday</v>
      </c>
      <c r="F211" s="228" t="s">
        <v>1172</v>
      </c>
      <c r="G211" s="226" t="s">
        <v>1406</v>
      </c>
      <c r="H211" s="226"/>
      <c r="I211" s="226"/>
      <c r="J211" s="226"/>
      <c r="K211" s="222"/>
      <c r="L211" s="222"/>
      <c r="M211" s="110"/>
    </row>
    <row r="212" spans="1:13" ht="15.75" hidden="1" thickBot="1" x14ac:dyDescent="0.3">
      <c r="A212" s="109" t="s">
        <v>1383</v>
      </c>
      <c r="B212" s="118" t="s">
        <v>1171</v>
      </c>
      <c r="C212" s="250">
        <v>45333</v>
      </c>
      <c r="D212" s="250" t="str">
        <f t="shared" si="6"/>
        <v>Week 07</v>
      </c>
      <c r="E212" s="250" t="str">
        <f t="shared" si="7"/>
        <v>Sunday</v>
      </c>
      <c r="F212" s="118" t="s">
        <v>1198</v>
      </c>
      <c r="G212" s="254" t="s">
        <v>1425</v>
      </c>
      <c r="H212" s="118" t="s">
        <v>1426</v>
      </c>
      <c r="I212" s="248" t="s">
        <v>664</v>
      </c>
      <c r="J212" s="248"/>
      <c r="K212" s="253"/>
      <c r="L212" s="253"/>
      <c r="M212" s="110"/>
    </row>
    <row r="213" spans="1:13" ht="15.75" hidden="1" thickBot="1" x14ac:dyDescent="0.3">
      <c r="A213" s="109" t="s">
        <v>1383</v>
      </c>
      <c r="B213" s="105" t="s">
        <v>1240</v>
      </c>
      <c r="C213" s="216">
        <v>45338</v>
      </c>
      <c r="D213" s="216" t="str">
        <f t="shared" si="6"/>
        <v>Week 07</v>
      </c>
      <c r="E213" s="216" t="str">
        <f t="shared" si="7"/>
        <v>Friday</v>
      </c>
      <c r="F213" s="227" t="s">
        <v>1198</v>
      </c>
      <c r="G213" s="226" t="s">
        <v>1222</v>
      </c>
      <c r="H213" s="226"/>
      <c r="I213" s="226"/>
      <c r="J213" s="226"/>
      <c r="K213" s="222"/>
      <c r="L213" s="222"/>
      <c r="M213" s="110"/>
    </row>
    <row r="214" spans="1:13" ht="15.75" hidden="1" thickBot="1" x14ac:dyDescent="0.3">
      <c r="A214" s="109" t="s">
        <v>1383</v>
      </c>
      <c r="B214" s="105" t="s">
        <v>1240</v>
      </c>
      <c r="C214" s="216">
        <v>45340</v>
      </c>
      <c r="D214" s="216" t="str">
        <f t="shared" si="6"/>
        <v>Week 08</v>
      </c>
      <c r="E214" s="216" t="str">
        <f t="shared" si="7"/>
        <v>Sunday</v>
      </c>
      <c r="F214" s="227" t="s">
        <v>1198</v>
      </c>
      <c r="G214" s="226" t="s">
        <v>1427</v>
      </c>
      <c r="H214" s="226"/>
      <c r="I214" s="226"/>
      <c r="J214" s="226"/>
      <c r="K214" s="222"/>
      <c r="L214" s="222"/>
      <c r="M214" s="110"/>
    </row>
    <row r="215" spans="1:13" ht="15.75" hidden="1" thickBot="1" x14ac:dyDescent="0.3">
      <c r="A215" s="109" t="s">
        <v>1383</v>
      </c>
      <c r="B215" s="113" t="s">
        <v>1166</v>
      </c>
      <c r="C215" s="193">
        <v>45346</v>
      </c>
      <c r="D215" s="193" t="str">
        <f t="shared" si="6"/>
        <v>Week 08</v>
      </c>
      <c r="E215" s="193" t="str">
        <f t="shared" si="7"/>
        <v>Saturday</v>
      </c>
      <c r="F215" s="113" t="s">
        <v>1198</v>
      </c>
      <c r="G215" s="197" t="s">
        <v>1428</v>
      </c>
      <c r="H215" s="197"/>
      <c r="I215" s="197"/>
      <c r="J215" s="197"/>
      <c r="K215" s="196"/>
      <c r="L215" s="196"/>
      <c r="M215" s="110"/>
    </row>
    <row r="216" spans="1:13" ht="15.75" hidden="1" thickBot="1" x14ac:dyDescent="0.3">
      <c r="A216" s="109" t="s">
        <v>1383</v>
      </c>
      <c r="B216" s="112" t="s">
        <v>1186</v>
      </c>
      <c r="C216" s="234">
        <v>45347</v>
      </c>
      <c r="D216" s="234" t="str">
        <f t="shared" si="6"/>
        <v>Week 09</v>
      </c>
      <c r="E216" s="234" t="str">
        <f t="shared" si="7"/>
        <v>Sunday</v>
      </c>
      <c r="F216" s="235" t="s">
        <v>1187</v>
      </c>
      <c r="G216" s="237" t="s">
        <v>1429</v>
      </c>
      <c r="H216" s="237"/>
      <c r="I216" s="237"/>
      <c r="J216" s="237"/>
      <c r="K216" s="236"/>
      <c r="L216" s="236"/>
      <c r="M216" s="110"/>
    </row>
    <row r="217" spans="1:13" ht="15.75" hidden="1" thickBot="1" x14ac:dyDescent="0.3">
      <c r="A217" s="109" t="s">
        <v>1383</v>
      </c>
      <c r="B217" s="105" t="s">
        <v>1240</v>
      </c>
      <c r="C217" s="216">
        <v>45352</v>
      </c>
      <c r="D217" s="216" t="str">
        <f t="shared" si="6"/>
        <v>Week 09</v>
      </c>
      <c r="E217" s="216" t="str">
        <f t="shared" si="7"/>
        <v>Friday</v>
      </c>
      <c r="F217" s="228" t="s">
        <v>1172</v>
      </c>
      <c r="G217" s="226" t="s">
        <v>1430</v>
      </c>
      <c r="H217" s="226"/>
      <c r="I217" s="226"/>
      <c r="J217" s="226"/>
      <c r="K217" s="222"/>
      <c r="L217" s="222"/>
      <c r="M217" s="110"/>
    </row>
    <row r="218" spans="1:13" ht="15.75" hidden="1" thickBot="1" x14ac:dyDescent="0.3">
      <c r="A218" s="109" t="s">
        <v>1383</v>
      </c>
      <c r="B218" s="105" t="s">
        <v>1240</v>
      </c>
      <c r="C218" s="216">
        <v>45354</v>
      </c>
      <c r="D218" s="216" t="str">
        <f t="shared" si="6"/>
        <v>Week 10</v>
      </c>
      <c r="E218" s="216" t="str">
        <f t="shared" si="7"/>
        <v>Sunday</v>
      </c>
      <c r="F218" s="225" t="s">
        <v>1178</v>
      </c>
      <c r="G218" s="226" t="s">
        <v>1217</v>
      </c>
      <c r="H218" s="226"/>
      <c r="I218" s="226"/>
      <c r="J218" s="226"/>
      <c r="K218" s="222"/>
      <c r="L218" s="222"/>
      <c r="M218" s="110"/>
    </row>
    <row r="219" spans="1:13" ht="15.75" hidden="1" thickBot="1" x14ac:dyDescent="0.3">
      <c r="A219" s="109" t="s">
        <v>1383</v>
      </c>
      <c r="B219" s="105" t="s">
        <v>1240</v>
      </c>
      <c r="C219" s="216">
        <v>45372</v>
      </c>
      <c r="D219" s="216" t="str">
        <f t="shared" si="6"/>
        <v>Week 12</v>
      </c>
      <c r="E219" s="216" t="str">
        <f t="shared" si="7"/>
        <v>Thursday</v>
      </c>
      <c r="F219" s="225" t="s">
        <v>1202</v>
      </c>
      <c r="G219" s="226" t="s">
        <v>1254</v>
      </c>
      <c r="H219" s="226" t="s">
        <v>1263</v>
      </c>
      <c r="I219" s="226" t="s">
        <v>1431</v>
      </c>
      <c r="J219" s="226"/>
      <c r="K219" s="230"/>
      <c r="L219" s="222"/>
      <c r="M219" s="110"/>
    </row>
    <row r="220" spans="1:13" ht="15.75" hidden="1" thickBot="1" x14ac:dyDescent="0.3">
      <c r="A220" s="109" t="s">
        <v>1383</v>
      </c>
      <c r="B220" s="105" t="s">
        <v>1240</v>
      </c>
      <c r="C220" s="216">
        <v>45374</v>
      </c>
      <c r="D220" s="216" t="str">
        <f t="shared" si="6"/>
        <v>Week 12</v>
      </c>
      <c r="E220" s="216" t="str">
        <f t="shared" si="7"/>
        <v>Saturday</v>
      </c>
      <c r="F220" s="225" t="s">
        <v>1180</v>
      </c>
      <c r="G220" s="226" t="s">
        <v>1228</v>
      </c>
      <c r="H220" s="226"/>
      <c r="I220" s="226"/>
      <c r="J220" s="226"/>
      <c r="K220" s="230"/>
      <c r="L220" s="222"/>
      <c r="M220" s="110"/>
    </row>
    <row r="221" spans="1:13" ht="15.75" hidden="1" thickBot="1" x14ac:dyDescent="0.3">
      <c r="A221" s="109" t="s">
        <v>1383</v>
      </c>
      <c r="B221" s="113" t="s">
        <v>1166</v>
      </c>
      <c r="C221" s="193">
        <v>45378</v>
      </c>
      <c r="D221" s="193" t="str">
        <f t="shared" si="6"/>
        <v>Week 13</v>
      </c>
      <c r="E221" s="193" t="str">
        <f t="shared" si="7"/>
        <v>Wednesday</v>
      </c>
      <c r="F221" s="113" t="s">
        <v>1232</v>
      </c>
      <c r="G221" s="197" t="s">
        <v>1233</v>
      </c>
      <c r="H221" s="197"/>
      <c r="I221" s="197"/>
      <c r="J221" s="197"/>
      <c r="K221" s="196"/>
      <c r="L221" s="196"/>
      <c r="M221" s="114"/>
    </row>
    <row r="222" spans="1:13" ht="15.75" hidden="1" thickBot="1" x14ac:dyDescent="0.3">
      <c r="A222" s="109" t="s">
        <v>1383</v>
      </c>
      <c r="B222" s="105" t="s">
        <v>1240</v>
      </c>
      <c r="C222" s="216">
        <v>45382</v>
      </c>
      <c r="D222" s="216" t="str">
        <f t="shared" si="6"/>
        <v>Week 14</v>
      </c>
      <c r="E222" s="216" t="str">
        <f t="shared" si="7"/>
        <v>Sunday</v>
      </c>
      <c r="F222" s="225" t="s">
        <v>1202</v>
      </c>
      <c r="G222" s="226" t="s">
        <v>1304</v>
      </c>
      <c r="H222" s="226"/>
      <c r="I222" s="226"/>
      <c r="J222" s="226"/>
      <c r="K222" s="222"/>
      <c r="L222" s="222"/>
      <c r="M222" s="114"/>
    </row>
    <row r="223" spans="1:13" ht="15.75" hidden="1" thickBot="1" x14ac:dyDescent="0.3">
      <c r="A223" s="109" t="s">
        <v>1383</v>
      </c>
      <c r="B223" s="105" t="s">
        <v>1240</v>
      </c>
      <c r="C223" s="216">
        <v>45383</v>
      </c>
      <c r="D223" s="216" t="str">
        <f t="shared" si="6"/>
        <v>Week 14</v>
      </c>
      <c r="E223" s="216" t="str">
        <f t="shared" si="7"/>
        <v>Monday</v>
      </c>
      <c r="F223" s="227" t="s">
        <v>1198</v>
      </c>
      <c r="G223" s="226" t="s">
        <v>1385</v>
      </c>
      <c r="H223" s="226"/>
      <c r="I223" s="226"/>
      <c r="J223" s="226"/>
      <c r="K223" s="222"/>
      <c r="L223" s="222"/>
      <c r="M223" s="114"/>
    </row>
    <row r="224" spans="1:13" ht="15.75" hidden="1" thickBot="1" x14ac:dyDescent="0.3">
      <c r="A224" s="109" t="s">
        <v>1383</v>
      </c>
      <c r="B224" s="105" t="s">
        <v>1240</v>
      </c>
      <c r="C224" s="216">
        <v>45385</v>
      </c>
      <c r="D224" s="216" t="str">
        <f t="shared" si="6"/>
        <v>Week 14</v>
      </c>
      <c r="E224" s="216" t="str">
        <f t="shared" si="7"/>
        <v>Wednesday</v>
      </c>
      <c r="F224" s="225" t="s">
        <v>1180</v>
      </c>
      <c r="G224" s="226" t="s">
        <v>1228</v>
      </c>
      <c r="H224" s="226"/>
      <c r="I224" s="226"/>
      <c r="J224" s="226"/>
      <c r="K224" s="230"/>
      <c r="L224" s="222"/>
      <c r="M224" s="114"/>
    </row>
    <row r="225" spans="1:13" ht="15.75" hidden="1" thickBot="1" x14ac:dyDescent="0.3">
      <c r="A225" s="109" t="s">
        <v>1383</v>
      </c>
      <c r="B225" s="113" t="s">
        <v>1166</v>
      </c>
      <c r="C225" s="193">
        <v>45389</v>
      </c>
      <c r="D225" s="193" t="str">
        <f t="shared" si="6"/>
        <v>Week 15</v>
      </c>
      <c r="E225" s="193" t="str">
        <f t="shared" si="7"/>
        <v>Sunday</v>
      </c>
      <c r="F225" s="199" t="s">
        <v>1202</v>
      </c>
      <c r="G225" s="197" t="s">
        <v>1203</v>
      </c>
      <c r="H225" s="197"/>
      <c r="I225" s="197"/>
      <c r="J225" s="197"/>
      <c r="K225" s="196"/>
      <c r="L225" s="196"/>
      <c r="M225" s="114"/>
    </row>
    <row r="226" spans="1:13" ht="15.75" hidden="1" thickBot="1" x14ac:dyDescent="0.3">
      <c r="A226" s="109" t="s">
        <v>1383</v>
      </c>
      <c r="B226" s="118" t="s">
        <v>1171</v>
      </c>
      <c r="C226" s="250">
        <v>45389</v>
      </c>
      <c r="D226" s="250" t="str">
        <f t="shared" si="6"/>
        <v>Week 15</v>
      </c>
      <c r="E226" s="250" t="str">
        <f t="shared" si="7"/>
        <v>Sunday</v>
      </c>
      <c r="F226" s="255" t="s">
        <v>1202</v>
      </c>
      <c r="G226" s="254" t="s">
        <v>1254</v>
      </c>
      <c r="H226" s="248" t="s">
        <v>1292</v>
      </c>
      <c r="I226" s="248" t="s">
        <v>664</v>
      </c>
      <c r="J226" s="248"/>
      <c r="K226" s="256"/>
      <c r="L226" s="253"/>
      <c r="M226" s="114"/>
    </row>
    <row r="227" spans="1:13" ht="15.75" hidden="1" thickBot="1" x14ac:dyDescent="0.3">
      <c r="A227" s="109" t="s">
        <v>1383</v>
      </c>
      <c r="B227" s="105" t="s">
        <v>1240</v>
      </c>
      <c r="C227" s="216">
        <v>45393</v>
      </c>
      <c r="D227" s="216" t="str">
        <f t="shared" si="6"/>
        <v>Week 15</v>
      </c>
      <c r="E227" s="216" t="str">
        <f t="shared" si="7"/>
        <v>Thursday</v>
      </c>
      <c r="F227" s="227" t="s">
        <v>1198</v>
      </c>
      <c r="G227" s="226" t="s">
        <v>1385</v>
      </c>
      <c r="H227" s="226"/>
      <c r="I227" s="226"/>
      <c r="J227" s="226"/>
      <c r="K227" s="222"/>
      <c r="L227" s="222"/>
      <c r="M227" s="114"/>
    </row>
    <row r="228" spans="1:13" ht="15.75" hidden="1" thickBot="1" x14ac:dyDescent="0.3">
      <c r="A228" s="109" t="s">
        <v>1383</v>
      </c>
      <c r="B228" s="211" t="s">
        <v>1416</v>
      </c>
      <c r="C228" s="207">
        <v>45394</v>
      </c>
      <c r="D228" s="207" t="str">
        <f t="shared" si="6"/>
        <v>Week 15</v>
      </c>
      <c r="E228" s="207" t="str">
        <f t="shared" si="7"/>
        <v>Friday</v>
      </c>
      <c r="F228" s="211" t="s">
        <v>1270</v>
      </c>
      <c r="G228" s="212" t="s">
        <v>1432</v>
      </c>
      <c r="H228" s="212"/>
      <c r="I228" s="212"/>
      <c r="J228" s="212"/>
      <c r="K228" s="209"/>
      <c r="L228" s="209" t="s">
        <v>157</v>
      </c>
      <c r="M228" s="114"/>
    </row>
    <row r="229" spans="1:13" ht="15.75" hidden="1" thickBot="1" x14ac:dyDescent="0.3">
      <c r="A229" s="109" t="s">
        <v>1383</v>
      </c>
      <c r="B229" s="105" t="s">
        <v>1240</v>
      </c>
      <c r="C229" s="216">
        <v>45396</v>
      </c>
      <c r="D229" s="216" t="str">
        <f t="shared" si="6"/>
        <v>Week 16</v>
      </c>
      <c r="E229" s="216" t="str">
        <f t="shared" si="7"/>
        <v>Sunday</v>
      </c>
      <c r="F229" s="225" t="s">
        <v>1232</v>
      </c>
      <c r="G229" s="226" t="s">
        <v>1340</v>
      </c>
      <c r="H229" s="226"/>
      <c r="I229" s="226"/>
      <c r="J229" s="226"/>
      <c r="K229" s="230"/>
      <c r="L229" s="222"/>
      <c r="M229" s="114"/>
    </row>
    <row r="230" spans="1:13" ht="15.75" hidden="1" thickBot="1" x14ac:dyDescent="0.3">
      <c r="A230" s="109" t="s">
        <v>1383</v>
      </c>
      <c r="B230" s="105" t="s">
        <v>1240</v>
      </c>
      <c r="C230" s="216">
        <v>45401</v>
      </c>
      <c r="D230" s="216" t="str">
        <f t="shared" si="6"/>
        <v>Week 16</v>
      </c>
      <c r="E230" s="216" t="str">
        <f t="shared" si="7"/>
        <v>Friday</v>
      </c>
      <c r="F230" s="225" t="s">
        <v>1192</v>
      </c>
      <c r="G230" s="226" t="s">
        <v>1392</v>
      </c>
      <c r="H230" s="226"/>
      <c r="I230" s="226"/>
      <c r="J230" s="226"/>
      <c r="K230" s="230"/>
      <c r="L230" s="222"/>
      <c r="M230" s="114"/>
    </row>
    <row r="231" spans="1:13" ht="15.75" hidden="1" thickBot="1" x14ac:dyDescent="0.3">
      <c r="A231" s="109" t="s">
        <v>1383</v>
      </c>
      <c r="B231" s="118" t="s">
        <v>1171</v>
      </c>
      <c r="C231" s="250">
        <v>45403</v>
      </c>
      <c r="D231" s="250" t="str">
        <f t="shared" si="6"/>
        <v>Week 17</v>
      </c>
      <c r="E231" s="250" t="str">
        <f t="shared" si="7"/>
        <v>Sunday</v>
      </c>
      <c r="F231" s="255" t="s">
        <v>1195</v>
      </c>
      <c r="G231" s="254" t="s">
        <v>1288</v>
      </c>
      <c r="H231" s="254" t="s">
        <v>1397</v>
      </c>
      <c r="I231" s="254" t="s">
        <v>1433</v>
      </c>
      <c r="J231" s="254"/>
      <c r="K231" s="253"/>
      <c r="L231" s="253"/>
      <c r="M231" s="110"/>
    </row>
    <row r="232" spans="1:13" ht="15.75" hidden="1" thickBot="1" x14ac:dyDescent="0.3">
      <c r="A232" s="109" t="s">
        <v>1383</v>
      </c>
      <c r="B232" s="105" t="s">
        <v>1240</v>
      </c>
      <c r="C232" s="216">
        <v>45408</v>
      </c>
      <c r="D232" s="216" t="str">
        <f t="shared" si="6"/>
        <v>Week 17</v>
      </c>
      <c r="E232" s="216" t="str">
        <f t="shared" si="7"/>
        <v>Friday</v>
      </c>
      <c r="F232" s="228" t="s">
        <v>1172</v>
      </c>
      <c r="G232" s="226" t="s">
        <v>1310</v>
      </c>
      <c r="H232" s="226"/>
      <c r="I232" s="226"/>
      <c r="J232" s="226"/>
      <c r="K232" s="222"/>
      <c r="L232" s="222"/>
      <c r="M232" s="110"/>
    </row>
    <row r="233" spans="1:13" ht="15.75" hidden="1" thickBot="1" x14ac:dyDescent="0.3">
      <c r="A233" s="109" t="s">
        <v>1383</v>
      </c>
      <c r="B233" s="105" t="s">
        <v>1240</v>
      </c>
      <c r="C233" s="216">
        <v>45411</v>
      </c>
      <c r="D233" s="216" t="str">
        <f t="shared" si="6"/>
        <v>Week 18</v>
      </c>
      <c r="E233" s="216" t="str">
        <f t="shared" si="7"/>
        <v>Monday</v>
      </c>
      <c r="F233" s="225" t="s">
        <v>1270</v>
      </c>
      <c r="G233" s="226" t="s">
        <v>1434</v>
      </c>
      <c r="H233" s="226"/>
      <c r="I233" s="226"/>
      <c r="J233" s="226"/>
      <c r="K233" s="222"/>
      <c r="L233" s="222"/>
      <c r="M233" s="110"/>
    </row>
    <row r="234" spans="1:13" ht="15.75" hidden="1" thickBot="1" x14ac:dyDescent="0.3">
      <c r="A234" s="109" t="s">
        <v>1383</v>
      </c>
      <c r="B234" s="105" t="s">
        <v>1240</v>
      </c>
      <c r="C234" s="216">
        <v>45412</v>
      </c>
      <c r="D234" s="216" t="str">
        <f t="shared" si="6"/>
        <v>Week 18</v>
      </c>
      <c r="E234" s="216" t="str">
        <f t="shared" si="7"/>
        <v>Tuesday</v>
      </c>
      <c r="F234" s="228" t="s">
        <v>1172</v>
      </c>
      <c r="G234" s="226" t="s">
        <v>1435</v>
      </c>
      <c r="H234" s="226"/>
      <c r="I234" s="226"/>
      <c r="J234" s="226"/>
      <c r="K234" s="222"/>
      <c r="L234" s="222"/>
      <c r="M234" s="110"/>
    </row>
    <row r="235" spans="1:13" ht="15.75" hidden="1" thickBot="1" x14ac:dyDescent="0.3">
      <c r="A235" s="109" t="s">
        <v>1383</v>
      </c>
      <c r="B235" s="105" t="s">
        <v>1240</v>
      </c>
      <c r="C235" s="216">
        <v>45413</v>
      </c>
      <c r="D235" s="216" t="str">
        <f t="shared" si="6"/>
        <v>Week 18</v>
      </c>
      <c r="E235" s="216" t="str">
        <f t="shared" si="7"/>
        <v>Wednesday</v>
      </c>
      <c r="F235" s="225" t="s">
        <v>1211</v>
      </c>
      <c r="G235" s="226" t="s">
        <v>1436</v>
      </c>
      <c r="H235" s="226"/>
      <c r="I235" s="226"/>
      <c r="J235" s="226"/>
      <c r="K235" s="222"/>
      <c r="L235" s="222"/>
      <c r="M235" s="110"/>
    </row>
    <row r="236" spans="1:13" ht="15.75" hidden="1" thickBot="1" x14ac:dyDescent="0.3">
      <c r="A236" s="109" t="s">
        <v>1383</v>
      </c>
      <c r="B236" s="265" t="s">
        <v>1275</v>
      </c>
      <c r="C236" s="262">
        <v>45417</v>
      </c>
      <c r="D236" s="262" t="str">
        <f t="shared" si="6"/>
        <v>Week 19</v>
      </c>
      <c r="E236" s="262" t="str">
        <f t="shared" si="7"/>
        <v>Sunday</v>
      </c>
      <c r="F236" s="266" t="s">
        <v>1172</v>
      </c>
      <c r="G236" s="267" t="s">
        <v>1437</v>
      </c>
      <c r="H236" s="267"/>
      <c r="I236" s="267"/>
      <c r="J236" s="267"/>
      <c r="K236" s="264"/>
      <c r="L236" s="264"/>
      <c r="M236" s="110"/>
    </row>
    <row r="237" spans="1:13" ht="15.75" hidden="1" thickBot="1" x14ac:dyDescent="0.3">
      <c r="A237" s="109" t="s">
        <v>1383</v>
      </c>
      <c r="B237" s="113" t="s">
        <v>1166</v>
      </c>
      <c r="C237" s="193">
        <v>45417</v>
      </c>
      <c r="D237" s="193" t="str">
        <f t="shared" si="6"/>
        <v>Week 19</v>
      </c>
      <c r="E237" s="193" t="str">
        <f t="shared" si="7"/>
        <v>Sunday</v>
      </c>
      <c r="F237" s="199" t="s">
        <v>1189</v>
      </c>
      <c r="G237" s="197" t="s">
        <v>1438</v>
      </c>
      <c r="H237" s="197"/>
      <c r="I237" s="197"/>
      <c r="J237" s="197"/>
      <c r="K237" s="196"/>
      <c r="L237" s="196"/>
      <c r="M237" s="110"/>
    </row>
    <row r="238" spans="1:13" ht="15.75" hidden="1" thickBot="1" x14ac:dyDescent="0.3">
      <c r="A238" s="109" t="s">
        <v>1383</v>
      </c>
      <c r="B238" s="211" t="s">
        <v>1416</v>
      </c>
      <c r="C238" s="207">
        <v>45419</v>
      </c>
      <c r="D238" s="207" t="str">
        <f t="shared" si="6"/>
        <v>Week 19</v>
      </c>
      <c r="E238" s="207" t="str">
        <f t="shared" si="7"/>
        <v>Tuesday</v>
      </c>
      <c r="F238" s="211" t="s">
        <v>1270</v>
      </c>
      <c r="G238" s="212" t="s">
        <v>1439</v>
      </c>
      <c r="H238" s="212"/>
      <c r="I238" s="212"/>
      <c r="J238" s="212"/>
      <c r="K238" s="209"/>
      <c r="L238" s="209"/>
      <c r="M238" s="110"/>
    </row>
    <row r="239" spans="1:13" ht="15.75" hidden="1" thickBot="1" x14ac:dyDescent="0.3">
      <c r="A239" s="109" t="s">
        <v>1383</v>
      </c>
      <c r="B239" s="105" t="s">
        <v>1240</v>
      </c>
      <c r="C239" s="216">
        <v>45421</v>
      </c>
      <c r="D239" s="216" t="str">
        <f t="shared" si="6"/>
        <v>Week 19</v>
      </c>
      <c r="E239" s="216" t="str">
        <f t="shared" si="7"/>
        <v>Thursday</v>
      </c>
      <c r="F239" s="225" t="s">
        <v>1211</v>
      </c>
      <c r="G239" s="226" t="s">
        <v>1212</v>
      </c>
      <c r="H239" s="226"/>
      <c r="I239" s="226"/>
      <c r="J239" s="226"/>
      <c r="K239" s="222"/>
      <c r="L239" s="222"/>
      <c r="M239" s="114"/>
    </row>
    <row r="240" spans="1:13" ht="15.75" hidden="1" thickBot="1" x14ac:dyDescent="0.3">
      <c r="A240" s="109" t="s">
        <v>1383</v>
      </c>
      <c r="B240" s="211" t="s">
        <v>1416</v>
      </c>
      <c r="C240" s="207">
        <v>45424</v>
      </c>
      <c r="D240" s="207" t="str">
        <f t="shared" si="6"/>
        <v>Week 20</v>
      </c>
      <c r="E240" s="207" t="str">
        <f t="shared" si="7"/>
        <v>Sunday</v>
      </c>
      <c r="F240" s="211" t="s">
        <v>1270</v>
      </c>
      <c r="G240" s="212" t="s">
        <v>1208</v>
      </c>
      <c r="H240" s="212"/>
      <c r="I240" s="212"/>
      <c r="J240" s="212"/>
      <c r="K240" s="209"/>
      <c r="L240" s="209"/>
      <c r="M240" s="114"/>
    </row>
    <row r="241" spans="1:13" ht="15.75" hidden="1" thickBot="1" x14ac:dyDescent="0.3">
      <c r="A241" s="109" t="s">
        <v>1383</v>
      </c>
      <c r="B241" s="105" t="s">
        <v>1240</v>
      </c>
      <c r="C241" s="216">
        <v>45424</v>
      </c>
      <c r="D241" s="216" t="str">
        <f t="shared" si="6"/>
        <v>Week 20</v>
      </c>
      <c r="E241" s="216" t="str">
        <f t="shared" si="7"/>
        <v>Sunday</v>
      </c>
      <c r="F241" s="225" t="s">
        <v>1440</v>
      </c>
      <c r="G241" s="226" t="s">
        <v>1441</v>
      </c>
      <c r="H241" s="226"/>
      <c r="I241" s="226"/>
      <c r="J241" s="226"/>
      <c r="K241" s="222"/>
      <c r="L241" s="222"/>
      <c r="M241" s="114"/>
    </row>
    <row r="242" spans="1:13" ht="15.75" hidden="1" thickBot="1" x14ac:dyDescent="0.3">
      <c r="A242" s="109" t="s">
        <v>1383</v>
      </c>
      <c r="B242" s="105" t="s">
        <v>1240</v>
      </c>
      <c r="C242" s="216">
        <v>45429</v>
      </c>
      <c r="D242" s="216" t="str">
        <f t="shared" si="6"/>
        <v>Week 20</v>
      </c>
      <c r="E242" s="216" t="str">
        <f t="shared" si="7"/>
        <v>Friday</v>
      </c>
      <c r="F242" s="225" t="s">
        <v>1211</v>
      </c>
      <c r="G242" s="226" t="s">
        <v>1212</v>
      </c>
      <c r="H242" s="226"/>
      <c r="I242" s="226"/>
      <c r="J242" s="226"/>
      <c r="K242" s="222"/>
      <c r="L242" s="222"/>
      <c r="M242" s="114"/>
    </row>
    <row r="243" spans="1:13" ht="15.75" hidden="1" thickBot="1" x14ac:dyDescent="0.3">
      <c r="A243" s="109" t="s">
        <v>1383</v>
      </c>
      <c r="B243" s="244" t="s">
        <v>1199</v>
      </c>
      <c r="C243" s="240">
        <v>45431</v>
      </c>
      <c r="D243" s="240" t="str">
        <f t="shared" si="6"/>
        <v>Week 21</v>
      </c>
      <c r="E243" s="240" t="str">
        <f t="shared" si="7"/>
        <v>Sunday</v>
      </c>
      <c r="F243" s="245" t="s">
        <v>1178</v>
      </c>
      <c r="G243" s="246" t="s">
        <v>1442</v>
      </c>
      <c r="H243" s="246"/>
      <c r="I243" s="246"/>
      <c r="J243" s="246"/>
      <c r="K243" s="241"/>
      <c r="L243" s="241"/>
      <c r="M243" s="110"/>
    </row>
    <row r="244" spans="1:13" ht="15.75" hidden="1" thickBot="1" x14ac:dyDescent="0.3">
      <c r="A244" s="109" t="s">
        <v>1383</v>
      </c>
      <c r="B244" s="244" t="s">
        <v>1199</v>
      </c>
      <c r="C244" s="240">
        <v>45432</v>
      </c>
      <c r="D244" s="240" t="str">
        <f t="shared" si="6"/>
        <v>Week 21</v>
      </c>
      <c r="E244" s="240" t="str">
        <f t="shared" si="7"/>
        <v>Monday</v>
      </c>
      <c r="F244" s="245" t="s">
        <v>1195</v>
      </c>
      <c r="G244" s="246" t="s">
        <v>1297</v>
      </c>
      <c r="H244" s="246"/>
      <c r="I244" s="246"/>
      <c r="J244" s="246"/>
      <c r="K244" s="241"/>
      <c r="L244" s="241"/>
      <c r="M244" s="110"/>
    </row>
    <row r="245" spans="1:13" ht="15.75" hidden="1" thickBot="1" x14ac:dyDescent="0.3">
      <c r="A245" s="109" t="s">
        <v>1383</v>
      </c>
      <c r="B245" s="105" t="s">
        <v>1240</v>
      </c>
      <c r="C245" s="216">
        <v>45435</v>
      </c>
      <c r="D245" s="216" t="str">
        <f t="shared" si="6"/>
        <v>Week 21</v>
      </c>
      <c r="E245" s="216" t="str">
        <f t="shared" si="7"/>
        <v>Thursday</v>
      </c>
      <c r="F245" s="228" t="s">
        <v>1172</v>
      </c>
      <c r="G245" s="226" t="s">
        <v>1332</v>
      </c>
      <c r="H245" s="226"/>
      <c r="I245" s="226"/>
      <c r="J245" s="226"/>
      <c r="K245" s="222"/>
      <c r="L245" s="222"/>
      <c r="M245" s="110"/>
    </row>
    <row r="246" spans="1:13" ht="15.75" hidden="1" thickBot="1" x14ac:dyDescent="0.3">
      <c r="A246" s="109" t="s">
        <v>1383</v>
      </c>
      <c r="B246" s="105" t="s">
        <v>1240</v>
      </c>
      <c r="C246" s="216">
        <v>45438</v>
      </c>
      <c r="D246" s="216" t="str">
        <f t="shared" si="6"/>
        <v>Week 22</v>
      </c>
      <c r="E246" s="216" t="str">
        <f t="shared" si="7"/>
        <v>Sunday</v>
      </c>
      <c r="F246" s="225" t="s">
        <v>1198</v>
      </c>
      <c r="G246" s="226" t="s">
        <v>1290</v>
      </c>
      <c r="H246" s="226"/>
      <c r="I246" s="226"/>
      <c r="J246" s="226"/>
      <c r="K246" s="222"/>
      <c r="L246" s="222"/>
      <c r="M246" s="110"/>
    </row>
    <row r="247" spans="1:13" ht="15.75" hidden="1" thickBot="1" x14ac:dyDescent="0.3">
      <c r="A247" s="109" t="s">
        <v>1383</v>
      </c>
      <c r="B247" s="105" t="s">
        <v>1240</v>
      </c>
      <c r="C247" s="216">
        <v>45440</v>
      </c>
      <c r="D247" s="216" t="str">
        <f t="shared" si="6"/>
        <v>Week 22</v>
      </c>
      <c r="E247" s="216" t="str">
        <f t="shared" si="7"/>
        <v>Tuesday</v>
      </c>
      <c r="F247" s="228" t="s">
        <v>1172</v>
      </c>
      <c r="G247" s="226" t="s">
        <v>1376</v>
      </c>
      <c r="H247" s="226"/>
      <c r="I247" s="226"/>
      <c r="J247" s="226"/>
      <c r="K247" s="222"/>
      <c r="L247" s="222"/>
      <c r="M247" s="110"/>
    </row>
    <row r="248" spans="1:13" ht="15.75" hidden="1" thickBot="1" x14ac:dyDescent="0.3">
      <c r="A248" s="109" t="s">
        <v>1383</v>
      </c>
      <c r="B248" s="105" t="s">
        <v>1240</v>
      </c>
      <c r="C248" s="216">
        <v>45444</v>
      </c>
      <c r="D248" s="216" t="str">
        <f t="shared" si="6"/>
        <v>Week 22</v>
      </c>
      <c r="E248" s="216" t="str">
        <f t="shared" si="7"/>
        <v>Saturday</v>
      </c>
      <c r="F248" s="228" t="s">
        <v>1172</v>
      </c>
      <c r="G248" s="226" t="s">
        <v>1242</v>
      </c>
      <c r="H248" s="226"/>
      <c r="I248" s="226"/>
      <c r="J248" s="226"/>
      <c r="K248" s="222"/>
      <c r="L248" s="222"/>
      <c r="M248" s="110"/>
    </row>
    <row r="249" spans="1:13" ht="15.75" hidden="1" thickBot="1" x14ac:dyDescent="0.3">
      <c r="A249" s="109" t="s">
        <v>1383</v>
      </c>
      <c r="B249" s="105" t="s">
        <v>1240</v>
      </c>
      <c r="C249" s="216">
        <v>45447</v>
      </c>
      <c r="D249" s="216" t="str">
        <f t="shared" si="6"/>
        <v>Week 23</v>
      </c>
      <c r="E249" s="216" t="str">
        <f t="shared" si="7"/>
        <v>Tuesday</v>
      </c>
      <c r="F249" s="225" t="s">
        <v>1192</v>
      </c>
      <c r="G249" s="226" t="s">
        <v>1443</v>
      </c>
      <c r="H249" s="226"/>
      <c r="I249" s="226"/>
      <c r="J249" s="226"/>
      <c r="K249" s="222"/>
      <c r="L249" s="222"/>
      <c r="M249" s="110"/>
    </row>
    <row r="250" spans="1:13" ht="15.75" hidden="1" thickBot="1" x14ac:dyDescent="0.3">
      <c r="A250" s="109" t="s">
        <v>1383</v>
      </c>
      <c r="B250" s="105" t="s">
        <v>1240</v>
      </c>
      <c r="C250" s="216">
        <v>45448</v>
      </c>
      <c r="D250" s="216" t="str">
        <f t="shared" si="6"/>
        <v>Week 23</v>
      </c>
      <c r="E250" s="216" t="str">
        <f t="shared" si="7"/>
        <v>Wednesday</v>
      </c>
      <c r="F250" s="225" t="s">
        <v>1198</v>
      </c>
      <c r="G250" s="226" t="s">
        <v>1444</v>
      </c>
      <c r="H250" s="226"/>
      <c r="I250" s="226"/>
      <c r="J250" s="226"/>
      <c r="K250" s="222"/>
      <c r="L250" s="222"/>
      <c r="M250" s="110"/>
    </row>
    <row r="251" spans="1:13" ht="15.75" hidden="1" thickBot="1" x14ac:dyDescent="0.3">
      <c r="A251" s="109" t="s">
        <v>1383</v>
      </c>
      <c r="B251" s="105" t="s">
        <v>1240</v>
      </c>
      <c r="C251" s="216">
        <v>45449</v>
      </c>
      <c r="D251" s="216" t="str">
        <f t="shared" si="6"/>
        <v>Week 23</v>
      </c>
      <c r="E251" s="216" t="str">
        <f t="shared" si="7"/>
        <v>Thursday</v>
      </c>
      <c r="F251" s="225" t="s">
        <v>1270</v>
      </c>
      <c r="G251" s="226" t="s">
        <v>1445</v>
      </c>
      <c r="H251" s="226"/>
      <c r="I251" s="226"/>
      <c r="J251" s="226"/>
      <c r="K251" s="222"/>
      <c r="L251" s="222"/>
      <c r="M251" s="110"/>
    </row>
    <row r="252" spans="1:13" ht="15.75" hidden="1" thickBot="1" x14ac:dyDescent="0.3">
      <c r="A252" s="109" t="s">
        <v>1383</v>
      </c>
      <c r="B252" s="118" t="s">
        <v>1446</v>
      </c>
      <c r="C252" s="250">
        <v>45452</v>
      </c>
      <c r="D252" s="250" t="str">
        <f t="shared" si="6"/>
        <v>Week 24</v>
      </c>
      <c r="E252" s="250" t="str">
        <f t="shared" si="7"/>
        <v>Sunday</v>
      </c>
      <c r="F252" s="255" t="s">
        <v>1198</v>
      </c>
      <c r="G252" s="254" t="s">
        <v>1447</v>
      </c>
      <c r="H252" s="254" t="s">
        <v>1344</v>
      </c>
      <c r="I252" s="254" t="s">
        <v>1448</v>
      </c>
      <c r="J252" s="254"/>
      <c r="K252" s="253"/>
      <c r="L252" s="253"/>
      <c r="M252" s="110"/>
    </row>
    <row r="253" spans="1:13" ht="15.75" hidden="1" thickBot="1" x14ac:dyDescent="0.3">
      <c r="A253" s="109" t="s">
        <v>1383</v>
      </c>
      <c r="B253" s="105" t="s">
        <v>1240</v>
      </c>
      <c r="C253" s="216">
        <v>45453</v>
      </c>
      <c r="D253" s="216" t="str">
        <f t="shared" si="6"/>
        <v>Week 24</v>
      </c>
      <c r="E253" s="216" t="str">
        <f t="shared" si="7"/>
        <v>Monday</v>
      </c>
      <c r="F253" s="228" t="s">
        <v>1172</v>
      </c>
      <c r="G253" s="226" t="s">
        <v>1449</v>
      </c>
      <c r="H253" s="226"/>
      <c r="I253" s="226"/>
      <c r="J253" s="226"/>
      <c r="K253" s="222"/>
      <c r="L253" s="222"/>
      <c r="M253" s="110"/>
    </row>
    <row r="254" spans="1:13" ht="15.75" hidden="1" thickBot="1" x14ac:dyDescent="0.3">
      <c r="A254" s="109" t="s">
        <v>1383</v>
      </c>
      <c r="B254" s="105" t="s">
        <v>1240</v>
      </c>
      <c r="C254" s="216">
        <v>45483</v>
      </c>
      <c r="D254" s="216" t="str">
        <f t="shared" si="6"/>
        <v>Week 28</v>
      </c>
      <c r="E254" s="216" t="str">
        <f t="shared" si="7"/>
        <v>Wednesday</v>
      </c>
      <c r="F254" s="228" t="s">
        <v>1172</v>
      </c>
      <c r="G254" s="226" t="s">
        <v>1450</v>
      </c>
      <c r="H254" s="226" t="s">
        <v>426</v>
      </c>
      <c r="I254" s="226" t="s">
        <v>426</v>
      </c>
      <c r="J254" s="226"/>
      <c r="K254" s="227" t="s">
        <v>1451</v>
      </c>
      <c r="L254" s="222"/>
      <c r="M254" s="110"/>
    </row>
    <row r="255" spans="1:13" ht="15.75" hidden="1" thickBot="1" x14ac:dyDescent="0.3">
      <c r="A255" s="109" t="s">
        <v>1383</v>
      </c>
      <c r="B255" s="113" t="s">
        <v>1166</v>
      </c>
      <c r="C255" s="193">
        <v>45485</v>
      </c>
      <c r="D255" s="193" t="str">
        <f t="shared" si="6"/>
        <v>Week 28</v>
      </c>
      <c r="E255" s="193" t="str">
        <f t="shared" si="7"/>
        <v>Friday</v>
      </c>
      <c r="F255" s="199" t="s">
        <v>1198</v>
      </c>
      <c r="G255" s="197" t="s">
        <v>1452</v>
      </c>
      <c r="H255" s="200" t="s">
        <v>1453</v>
      </c>
      <c r="I255" s="197" t="s">
        <v>1454</v>
      </c>
      <c r="J255" s="197"/>
      <c r="K255" s="201"/>
      <c r="L255" s="196"/>
      <c r="M255" s="110"/>
    </row>
    <row r="256" spans="1:13" ht="15.75" hidden="1" thickBot="1" x14ac:dyDescent="0.3">
      <c r="A256" s="109" t="s">
        <v>1383</v>
      </c>
      <c r="B256" s="118" t="s">
        <v>1171</v>
      </c>
      <c r="C256" s="250">
        <v>45485</v>
      </c>
      <c r="D256" s="250" t="str">
        <f t="shared" si="6"/>
        <v>Week 28</v>
      </c>
      <c r="E256" s="250" t="str">
        <f t="shared" si="7"/>
        <v>Friday</v>
      </c>
      <c r="F256" s="255" t="s">
        <v>1198</v>
      </c>
      <c r="G256" s="254" t="s">
        <v>1455</v>
      </c>
      <c r="H256" s="254" t="s">
        <v>1456</v>
      </c>
      <c r="I256" s="254" t="s">
        <v>1457</v>
      </c>
      <c r="J256" s="254"/>
      <c r="K256" s="257"/>
      <c r="L256" s="253"/>
      <c r="M256" s="117"/>
    </row>
    <row r="257" spans="1:13" ht="15.75" hidden="1" thickBot="1" x14ac:dyDescent="0.3">
      <c r="A257" s="109" t="s">
        <v>1383</v>
      </c>
      <c r="B257" s="113" t="s">
        <v>1166</v>
      </c>
      <c r="C257" s="193">
        <v>45486</v>
      </c>
      <c r="D257" s="193" t="str">
        <f t="shared" si="6"/>
        <v>Week 28</v>
      </c>
      <c r="E257" s="193" t="str">
        <f t="shared" si="7"/>
        <v>Saturday</v>
      </c>
      <c r="F257" s="199" t="s">
        <v>1195</v>
      </c>
      <c r="G257" s="197" t="s">
        <v>1458</v>
      </c>
      <c r="H257" s="197" t="s">
        <v>1459</v>
      </c>
      <c r="I257" s="197" t="s">
        <v>1460</v>
      </c>
      <c r="J257" s="197"/>
      <c r="K257" s="201"/>
      <c r="L257" s="196"/>
      <c r="M257" s="110"/>
    </row>
    <row r="258" spans="1:13" ht="15.75" hidden="1" thickBot="1" x14ac:dyDescent="0.3">
      <c r="A258" s="100" t="s">
        <v>1165</v>
      </c>
      <c r="B258" s="106" t="s">
        <v>1166</v>
      </c>
      <c r="C258" s="193">
        <v>45536</v>
      </c>
      <c r="D258" s="193" t="str">
        <f t="shared" si="6"/>
        <v>Week 36</v>
      </c>
      <c r="E258" s="193" t="str">
        <f t="shared" si="7"/>
        <v>Sunday</v>
      </c>
      <c r="F258" s="197" t="s">
        <v>1167</v>
      </c>
      <c r="G258" s="197" t="s">
        <v>1168</v>
      </c>
      <c r="H258" s="199" t="s">
        <v>1169</v>
      </c>
      <c r="I258" s="199" t="s">
        <v>1170</v>
      </c>
      <c r="J258" s="199" t="s">
        <v>426</v>
      </c>
      <c r="K258" s="196"/>
      <c r="L258" s="196"/>
      <c r="M258" s="110"/>
    </row>
    <row r="259" spans="1:13" ht="15.75" hidden="1" thickBot="1" x14ac:dyDescent="0.3">
      <c r="A259" s="100" t="s">
        <v>1165</v>
      </c>
      <c r="B259" s="248" t="s">
        <v>1171</v>
      </c>
      <c r="C259" s="250">
        <v>45564</v>
      </c>
      <c r="D259" s="250" t="str">
        <f t="shared" ref="D259:D342" si="8">"Week " &amp; TEXT(WEEKNUM(C259, 1), "00")</f>
        <v>Week 40</v>
      </c>
      <c r="E259" s="250" t="str">
        <f t="shared" ref="E259:E284" si="9">TEXT(C259, "dddd")</f>
        <v>Sunday</v>
      </c>
      <c r="F259" s="258" t="s">
        <v>1172</v>
      </c>
      <c r="G259" s="255" t="s">
        <v>1173</v>
      </c>
      <c r="H259" s="255" t="s">
        <v>1538</v>
      </c>
      <c r="I259" s="259"/>
      <c r="J259" s="255" t="s">
        <v>1538</v>
      </c>
      <c r="K259" s="253"/>
      <c r="L259" s="254"/>
      <c r="M259" s="101"/>
    </row>
    <row r="260" spans="1:13" ht="15.75" hidden="1" thickBot="1" x14ac:dyDescent="0.3">
      <c r="A260" s="100" t="s">
        <v>1165</v>
      </c>
      <c r="B260" s="106" t="s">
        <v>1166</v>
      </c>
      <c r="C260" s="193">
        <v>45564</v>
      </c>
      <c r="D260" s="193" t="str">
        <f t="shared" si="8"/>
        <v>Week 40</v>
      </c>
      <c r="E260" s="193" t="str">
        <f t="shared" si="9"/>
        <v>Sunday</v>
      </c>
      <c r="F260" s="106" t="s">
        <v>1198</v>
      </c>
      <c r="G260" s="197" t="s">
        <v>1175</v>
      </c>
      <c r="H260" s="199" t="s">
        <v>1176</v>
      </c>
      <c r="I260" s="199" t="s">
        <v>1177</v>
      </c>
      <c r="J260" s="199" t="s">
        <v>426</v>
      </c>
      <c r="K260" s="196" t="s">
        <v>1174</v>
      </c>
      <c r="L260" s="197"/>
      <c r="M260" s="110"/>
    </row>
    <row r="261" spans="1:13" ht="15.75" hidden="1" thickBot="1" x14ac:dyDescent="0.3">
      <c r="A261" s="100" t="s">
        <v>1165</v>
      </c>
      <c r="B261" s="244" t="s">
        <v>1199</v>
      </c>
      <c r="C261" s="240">
        <v>45571</v>
      </c>
      <c r="D261" s="240" t="str">
        <f t="shared" si="8"/>
        <v>Week 41</v>
      </c>
      <c r="E261" s="240" t="str">
        <f t="shared" si="9"/>
        <v>Sunday</v>
      </c>
      <c r="F261" s="245" t="s">
        <v>1180</v>
      </c>
      <c r="G261" s="246" t="s">
        <v>1294</v>
      </c>
      <c r="H261" s="245" t="s">
        <v>1535</v>
      </c>
      <c r="I261" s="245" t="s">
        <v>1534</v>
      </c>
      <c r="J261" s="245" t="s">
        <v>426</v>
      </c>
      <c r="K261" s="247"/>
      <c r="L261" s="246"/>
      <c r="M261" s="103"/>
    </row>
    <row r="262" spans="1:13" ht="15.75" hidden="1" thickBot="1" x14ac:dyDescent="0.3">
      <c r="A262" s="100" t="s">
        <v>1165</v>
      </c>
      <c r="B262" s="105" t="s">
        <v>1240</v>
      </c>
      <c r="C262" s="216">
        <v>45575</v>
      </c>
      <c r="D262" s="216" t="str">
        <f t="shared" si="8"/>
        <v>Week 41</v>
      </c>
      <c r="E262" s="216" t="str">
        <f t="shared" si="9"/>
        <v>Thursday</v>
      </c>
      <c r="F262" s="226" t="s">
        <v>1167</v>
      </c>
      <c r="G262" s="226" t="s">
        <v>1168</v>
      </c>
      <c r="H262" s="225" t="s">
        <v>1571</v>
      </c>
      <c r="I262" s="225" t="s">
        <v>1572</v>
      </c>
      <c r="J262" s="225" t="s">
        <v>426</v>
      </c>
      <c r="K262" s="231"/>
      <c r="L262" s="226"/>
      <c r="M262" s="115"/>
    </row>
    <row r="263" spans="1:13" ht="15.75" hidden="1" thickBot="1" x14ac:dyDescent="0.3">
      <c r="A263" s="100" t="s">
        <v>1165</v>
      </c>
      <c r="B263" s="105" t="s">
        <v>1240</v>
      </c>
      <c r="C263" s="216">
        <v>45577</v>
      </c>
      <c r="D263" s="216" t="str">
        <f t="shared" si="8"/>
        <v>Week 41</v>
      </c>
      <c r="E263" s="216" t="str">
        <f t="shared" si="9"/>
        <v>Saturday</v>
      </c>
      <c r="F263" s="225" t="s">
        <v>1198</v>
      </c>
      <c r="G263" s="226" t="s">
        <v>1570</v>
      </c>
      <c r="H263" s="225" t="s">
        <v>1397</v>
      </c>
      <c r="I263" s="225" t="s">
        <v>1388</v>
      </c>
      <c r="J263" s="225" t="s">
        <v>426</v>
      </c>
      <c r="K263" s="231"/>
      <c r="L263" s="226"/>
      <c r="M263" s="115"/>
    </row>
    <row r="264" spans="1:13" ht="15.75" hidden="1" thickBot="1" x14ac:dyDescent="0.3">
      <c r="A264" s="100" t="s">
        <v>1165</v>
      </c>
      <c r="B264" s="105" t="s">
        <v>1240</v>
      </c>
      <c r="C264" s="216">
        <v>45578</v>
      </c>
      <c r="D264" s="216" t="str">
        <f t="shared" si="8"/>
        <v>Week 42</v>
      </c>
      <c r="E264" s="216" t="str">
        <f t="shared" si="9"/>
        <v>Sunday</v>
      </c>
      <c r="F264" s="226" t="s">
        <v>1202</v>
      </c>
      <c r="G264" s="226" t="s">
        <v>1254</v>
      </c>
      <c r="H264" s="225" t="s">
        <v>1263</v>
      </c>
      <c r="I264" s="225" t="s">
        <v>1408</v>
      </c>
      <c r="J264" s="225" t="s">
        <v>426</v>
      </c>
      <c r="K264" s="222"/>
      <c r="L264" s="226"/>
      <c r="M264" s="101"/>
    </row>
    <row r="265" spans="1:13" ht="15.75" hidden="1" thickBot="1" x14ac:dyDescent="0.3">
      <c r="A265" s="100" t="s">
        <v>1165</v>
      </c>
      <c r="B265" s="105" t="s">
        <v>1240</v>
      </c>
      <c r="C265" s="216">
        <v>45583</v>
      </c>
      <c r="D265" s="216" t="str">
        <f t="shared" si="8"/>
        <v>Week 42</v>
      </c>
      <c r="E265" s="216" t="str">
        <f t="shared" si="9"/>
        <v>Friday</v>
      </c>
      <c r="F265" s="232" t="s">
        <v>1172</v>
      </c>
      <c r="G265" s="226" t="s">
        <v>1461</v>
      </c>
      <c r="H265" s="225" t="s">
        <v>426</v>
      </c>
      <c r="I265" s="225" t="s">
        <v>1596</v>
      </c>
      <c r="J265" s="226" t="s">
        <v>1574</v>
      </c>
      <c r="K265" s="222"/>
      <c r="L265" s="105"/>
      <c r="M265" s="101"/>
    </row>
    <row r="266" spans="1:13" ht="15.75" hidden="1" thickBot="1" x14ac:dyDescent="0.3">
      <c r="A266" s="100" t="s">
        <v>1165</v>
      </c>
      <c r="B266" s="105" t="s">
        <v>1240</v>
      </c>
      <c r="C266" s="216">
        <v>45584</v>
      </c>
      <c r="D266" s="216" t="str">
        <f t="shared" si="8"/>
        <v>Week 42</v>
      </c>
      <c r="E266" s="216" t="str">
        <f t="shared" si="9"/>
        <v>Saturday</v>
      </c>
      <c r="F266" s="226" t="s">
        <v>1202</v>
      </c>
      <c r="G266" s="226" t="s">
        <v>1254</v>
      </c>
      <c r="H266" s="225" t="s">
        <v>1263</v>
      </c>
      <c r="I266" s="225" t="s">
        <v>1408</v>
      </c>
      <c r="J266" s="225" t="s">
        <v>426</v>
      </c>
      <c r="K266" s="222"/>
      <c r="L266" s="222"/>
      <c r="M266" s="102"/>
    </row>
    <row r="267" spans="1:13" ht="15.75" hidden="1" thickBot="1" x14ac:dyDescent="0.3">
      <c r="A267" s="100" t="s">
        <v>1165</v>
      </c>
      <c r="B267" s="106" t="s">
        <v>1166</v>
      </c>
      <c r="C267" s="193">
        <v>45591</v>
      </c>
      <c r="D267" s="193" t="str">
        <f t="shared" si="8"/>
        <v>Week 43</v>
      </c>
      <c r="E267" s="193" t="str">
        <f t="shared" si="9"/>
        <v>Saturday</v>
      </c>
      <c r="F267" s="197" t="s">
        <v>1182</v>
      </c>
      <c r="G267" s="197" t="s">
        <v>1183</v>
      </c>
      <c r="H267" s="199" t="s">
        <v>1184</v>
      </c>
      <c r="I267" s="202" t="s">
        <v>1185</v>
      </c>
      <c r="J267" s="199" t="s">
        <v>426</v>
      </c>
      <c r="K267" s="196"/>
      <c r="L267" s="196"/>
      <c r="M267" s="102"/>
    </row>
    <row r="268" spans="1:13" ht="15.75" hidden="1" thickBot="1" x14ac:dyDescent="0.3">
      <c r="A268" s="100" t="s">
        <v>1165</v>
      </c>
      <c r="B268" s="248" t="s">
        <v>1171</v>
      </c>
      <c r="C268" s="250">
        <v>45591</v>
      </c>
      <c r="D268" s="250" t="str">
        <f t="shared" si="8"/>
        <v>Week 43</v>
      </c>
      <c r="E268" s="250" t="str">
        <f t="shared" si="9"/>
        <v>Saturday</v>
      </c>
      <c r="F268" s="255" t="s">
        <v>1180</v>
      </c>
      <c r="G268" s="254" t="s">
        <v>1181</v>
      </c>
      <c r="H268" s="255" t="s">
        <v>1598</v>
      </c>
      <c r="I268" s="259" t="s">
        <v>1597</v>
      </c>
      <c r="J268" s="255" t="s">
        <v>426</v>
      </c>
      <c r="K268" s="253"/>
      <c r="L268" s="253"/>
      <c r="M268" s="102"/>
    </row>
    <row r="269" spans="1:13" ht="15.75" hidden="1" thickBot="1" x14ac:dyDescent="0.3">
      <c r="A269" s="100" t="s">
        <v>1165</v>
      </c>
      <c r="B269" s="112" t="s">
        <v>1186</v>
      </c>
      <c r="C269" s="234">
        <v>45592</v>
      </c>
      <c r="D269" s="234" t="str">
        <f t="shared" si="8"/>
        <v>Week 44</v>
      </c>
      <c r="E269" s="234" t="str">
        <f t="shared" si="9"/>
        <v>Sunday</v>
      </c>
      <c r="F269" s="237" t="s">
        <v>1187</v>
      </c>
      <c r="G269" s="237" t="s">
        <v>1188</v>
      </c>
      <c r="H269" s="235" t="s">
        <v>1537</v>
      </c>
      <c r="I269" s="235" t="s">
        <v>1536</v>
      </c>
      <c r="J269" s="235" t="s">
        <v>426</v>
      </c>
      <c r="K269" s="236"/>
      <c r="L269" s="236"/>
      <c r="M269" s="102"/>
    </row>
    <row r="270" spans="1:13" ht="15.75" hidden="1" thickBot="1" x14ac:dyDescent="0.3">
      <c r="A270" s="100" t="s">
        <v>1165</v>
      </c>
      <c r="B270" s="105" t="s">
        <v>1240</v>
      </c>
      <c r="C270" s="216">
        <v>45596</v>
      </c>
      <c r="D270" s="216" t="str">
        <f t="shared" si="8"/>
        <v>Week 44</v>
      </c>
      <c r="E270" s="216" t="str">
        <f t="shared" si="9"/>
        <v>Thursday</v>
      </c>
      <c r="F270" s="226" t="s">
        <v>1211</v>
      </c>
      <c r="G270" s="226" t="s">
        <v>1227</v>
      </c>
      <c r="H270" s="227" t="s">
        <v>1568</v>
      </c>
      <c r="I270" s="227" t="s">
        <v>1261</v>
      </c>
      <c r="J270" s="225" t="s">
        <v>426</v>
      </c>
      <c r="K270" s="222"/>
      <c r="L270" s="226"/>
      <c r="M270" s="101"/>
    </row>
    <row r="271" spans="1:13" ht="15.75" hidden="1" thickBot="1" x14ac:dyDescent="0.3">
      <c r="A271" s="100" t="s">
        <v>1165</v>
      </c>
      <c r="B271" s="105" t="s">
        <v>1240</v>
      </c>
      <c r="C271" s="216">
        <v>45598</v>
      </c>
      <c r="D271" s="216" t="str">
        <f t="shared" si="8"/>
        <v>Week 44</v>
      </c>
      <c r="E271" s="216" t="str">
        <f t="shared" si="9"/>
        <v>Saturday</v>
      </c>
      <c r="F271" s="232" t="s">
        <v>1172</v>
      </c>
      <c r="G271" s="226" t="s">
        <v>1406</v>
      </c>
      <c r="H271" s="227" t="s">
        <v>426</v>
      </c>
      <c r="I271" s="227" t="s">
        <v>1407</v>
      </c>
      <c r="J271" s="227" t="s">
        <v>1594</v>
      </c>
      <c r="K271" s="222"/>
      <c r="L271" s="226"/>
      <c r="M271" s="101"/>
    </row>
    <row r="272" spans="1:13" ht="15.75" hidden="1" thickBot="1" x14ac:dyDescent="0.3">
      <c r="A272" s="100" t="s">
        <v>1165</v>
      </c>
      <c r="B272" s="105" t="s">
        <v>1240</v>
      </c>
      <c r="C272" s="216">
        <v>45603</v>
      </c>
      <c r="D272" s="216" t="str">
        <f t="shared" si="8"/>
        <v>Week 45</v>
      </c>
      <c r="E272" s="216" t="str">
        <f t="shared" si="9"/>
        <v>Thursday</v>
      </c>
      <c r="F272" s="232" t="s">
        <v>1172</v>
      </c>
      <c r="G272" s="226" t="s">
        <v>1462</v>
      </c>
      <c r="H272" s="227" t="s">
        <v>426</v>
      </c>
      <c r="I272" s="227" t="s">
        <v>426</v>
      </c>
      <c r="J272" s="227" t="s">
        <v>1595</v>
      </c>
      <c r="K272" s="222"/>
      <c r="L272" s="226"/>
      <c r="M272" s="101"/>
    </row>
    <row r="273" spans="1:13" ht="15.75" hidden="1" thickBot="1" x14ac:dyDescent="0.3">
      <c r="A273" s="100" t="s">
        <v>1165</v>
      </c>
      <c r="B273" s="105" t="s">
        <v>1240</v>
      </c>
      <c r="C273" s="216">
        <v>45606</v>
      </c>
      <c r="D273" s="216" t="str">
        <f t="shared" si="8"/>
        <v>Week 46</v>
      </c>
      <c r="E273" s="216" t="str">
        <f t="shared" si="9"/>
        <v>Sunday</v>
      </c>
      <c r="F273" s="225" t="s">
        <v>1189</v>
      </c>
      <c r="G273" s="226" t="s">
        <v>1209</v>
      </c>
      <c r="H273" s="227" t="s">
        <v>1361</v>
      </c>
      <c r="I273" s="227" t="s">
        <v>1388</v>
      </c>
      <c r="J273" s="225" t="s">
        <v>426</v>
      </c>
      <c r="K273" s="222"/>
      <c r="L273" s="226"/>
      <c r="M273" s="101"/>
    </row>
    <row r="274" spans="1:13" ht="15.75" hidden="1" thickBot="1" x14ac:dyDescent="0.3">
      <c r="A274" s="100" t="s">
        <v>1165</v>
      </c>
      <c r="B274" s="105" t="s">
        <v>1240</v>
      </c>
      <c r="C274" s="216">
        <v>45612</v>
      </c>
      <c r="D274" s="216" t="str">
        <f t="shared" si="8"/>
        <v>Week 46</v>
      </c>
      <c r="E274" s="216" t="str">
        <f t="shared" si="9"/>
        <v>Saturday</v>
      </c>
      <c r="F274" s="232" t="s">
        <v>1172</v>
      </c>
      <c r="G274" s="226" t="s">
        <v>1406</v>
      </c>
      <c r="H274" s="227" t="s">
        <v>426</v>
      </c>
      <c r="I274" s="227" t="s">
        <v>1407</v>
      </c>
      <c r="J274" s="227" t="s">
        <v>1594</v>
      </c>
      <c r="K274" s="222"/>
      <c r="L274" s="226"/>
      <c r="M274" s="101"/>
    </row>
    <row r="275" spans="1:13" ht="15.75" hidden="1" thickBot="1" x14ac:dyDescent="0.3">
      <c r="A275" s="100" t="s">
        <v>1165</v>
      </c>
      <c r="B275" s="105" t="s">
        <v>1240</v>
      </c>
      <c r="C275" s="216">
        <v>45616</v>
      </c>
      <c r="D275" s="216" t="str">
        <f t="shared" si="8"/>
        <v>Week 47</v>
      </c>
      <c r="E275" s="216" t="str">
        <f t="shared" si="9"/>
        <v>Wednesday</v>
      </c>
      <c r="F275" s="225" t="s">
        <v>1198</v>
      </c>
      <c r="G275" s="226" t="s">
        <v>1567</v>
      </c>
      <c r="H275" s="227" t="s">
        <v>1431</v>
      </c>
      <c r="I275" s="227" t="s">
        <v>1569</v>
      </c>
      <c r="J275" s="225" t="s">
        <v>426</v>
      </c>
      <c r="K275" s="222"/>
      <c r="L275" s="226"/>
      <c r="M275" s="101"/>
    </row>
    <row r="276" spans="1:13" ht="15.75" hidden="1" thickBot="1" x14ac:dyDescent="0.3">
      <c r="A276" s="100" t="s">
        <v>1165</v>
      </c>
      <c r="B276" s="106" t="s">
        <v>1166</v>
      </c>
      <c r="C276" s="193">
        <v>45619</v>
      </c>
      <c r="D276" s="193" t="str">
        <f t="shared" si="8"/>
        <v>Week 47</v>
      </c>
      <c r="E276" s="193" t="str">
        <f t="shared" si="9"/>
        <v>Saturday</v>
      </c>
      <c r="F276" s="199" t="s">
        <v>1180</v>
      </c>
      <c r="G276" s="197" t="s">
        <v>1200</v>
      </c>
      <c r="H276" s="199"/>
      <c r="I276" s="199"/>
      <c r="J276" s="199" t="s">
        <v>426</v>
      </c>
      <c r="K276" s="201">
        <v>0.75</v>
      </c>
      <c r="L276" s="197"/>
      <c r="M276" s="101"/>
    </row>
    <row r="277" spans="1:13" ht="15.75" hidden="1" thickBot="1" x14ac:dyDescent="0.3">
      <c r="A277" s="100" t="s">
        <v>1165</v>
      </c>
      <c r="B277" s="106" t="s">
        <v>1166</v>
      </c>
      <c r="C277" s="193">
        <v>45620</v>
      </c>
      <c r="D277" s="193" t="str">
        <f t="shared" si="8"/>
        <v>Week 48</v>
      </c>
      <c r="E277" s="193" t="str">
        <f t="shared" si="9"/>
        <v>Sunday</v>
      </c>
      <c r="F277" s="203" t="s">
        <v>1172</v>
      </c>
      <c r="G277" s="197" t="s">
        <v>1479</v>
      </c>
      <c r="H277" s="199"/>
      <c r="I277" s="199"/>
      <c r="J277" s="199" t="s">
        <v>426</v>
      </c>
      <c r="K277" s="201">
        <v>0.625</v>
      </c>
      <c r="L277" s="197"/>
      <c r="M277" s="101"/>
    </row>
    <row r="278" spans="1:13" ht="15.75" hidden="1" thickBot="1" x14ac:dyDescent="0.3">
      <c r="A278" s="100" t="s">
        <v>1165</v>
      </c>
      <c r="B278" s="248" t="s">
        <v>1171</v>
      </c>
      <c r="C278" s="250">
        <v>45620</v>
      </c>
      <c r="D278" s="250" t="str">
        <f t="shared" si="8"/>
        <v>Week 48</v>
      </c>
      <c r="E278" s="250" t="str">
        <f t="shared" si="9"/>
        <v>Sunday</v>
      </c>
      <c r="F278" s="255" t="s">
        <v>1196</v>
      </c>
      <c r="G278" s="254" t="s">
        <v>1197</v>
      </c>
      <c r="H278" s="255" t="s">
        <v>1599</v>
      </c>
      <c r="I278" s="255" t="s">
        <v>1534</v>
      </c>
      <c r="J278" s="255"/>
      <c r="K278" s="257">
        <v>0.75</v>
      </c>
      <c r="L278" s="254"/>
      <c r="M278" s="101"/>
    </row>
    <row r="279" spans="1:13" ht="15.75" hidden="1" thickBot="1" x14ac:dyDescent="0.3">
      <c r="A279" s="100" t="s">
        <v>1165</v>
      </c>
      <c r="B279" s="105" t="s">
        <v>1240</v>
      </c>
      <c r="C279" s="216">
        <v>45624</v>
      </c>
      <c r="D279" s="216" t="str">
        <f t="shared" si="8"/>
        <v>Week 48</v>
      </c>
      <c r="E279" s="216" t="str">
        <f t="shared" si="9"/>
        <v>Thursday</v>
      </c>
      <c r="F279" s="225" t="s">
        <v>1180</v>
      </c>
      <c r="G279" s="226" t="s">
        <v>1298</v>
      </c>
      <c r="H279" s="225" t="s">
        <v>1575</v>
      </c>
      <c r="I279" s="225" t="s">
        <v>1576</v>
      </c>
      <c r="J279" s="225"/>
      <c r="K279" s="231"/>
      <c r="L279" s="226"/>
      <c r="M279" s="101"/>
    </row>
    <row r="280" spans="1:13" ht="15.75" hidden="1" thickBot="1" x14ac:dyDescent="0.3">
      <c r="A280" s="100" t="s">
        <v>1165</v>
      </c>
      <c r="B280" s="105" t="s">
        <v>1240</v>
      </c>
      <c r="C280" s="216">
        <v>45627</v>
      </c>
      <c r="D280" s="216" t="str">
        <f t="shared" si="8"/>
        <v>Week 49</v>
      </c>
      <c r="E280" s="216" t="str">
        <f t="shared" si="9"/>
        <v>Sunday</v>
      </c>
      <c r="F280" s="225" t="s">
        <v>1202</v>
      </c>
      <c r="G280" s="226" t="s">
        <v>1203</v>
      </c>
      <c r="H280" s="225" t="s">
        <v>1577</v>
      </c>
      <c r="I280" s="225" t="s">
        <v>1578</v>
      </c>
      <c r="J280" s="225"/>
      <c r="K280" s="231"/>
      <c r="L280" s="226"/>
      <c r="M280" s="101"/>
    </row>
    <row r="281" spans="1:13" ht="15.75" hidden="1" thickBot="1" x14ac:dyDescent="0.3">
      <c r="A281" s="100" t="s">
        <v>1165</v>
      </c>
      <c r="B281" s="105" t="s">
        <v>1240</v>
      </c>
      <c r="C281" s="216">
        <v>45629</v>
      </c>
      <c r="D281" s="216" t="str">
        <f t="shared" si="8"/>
        <v>Week 49</v>
      </c>
      <c r="E281" s="216" t="str">
        <f t="shared" si="9"/>
        <v>Tuesday</v>
      </c>
      <c r="F281" s="225" t="s">
        <v>1198</v>
      </c>
      <c r="G281" s="226" t="s">
        <v>1567</v>
      </c>
      <c r="H281" s="227" t="s">
        <v>1431</v>
      </c>
      <c r="I281" s="227" t="s">
        <v>1569</v>
      </c>
      <c r="J281" s="225"/>
      <c r="K281" s="231"/>
      <c r="L281" s="226"/>
      <c r="M281" s="101"/>
    </row>
    <row r="282" spans="1:13" ht="15.75" hidden="1" thickBot="1" x14ac:dyDescent="0.3">
      <c r="A282" s="100" t="s">
        <v>1165</v>
      </c>
      <c r="B282" s="105" t="s">
        <v>1240</v>
      </c>
      <c r="C282" s="216">
        <v>45636</v>
      </c>
      <c r="D282" s="216" t="str">
        <f t="shared" si="8"/>
        <v>Week 50</v>
      </c>
      <c r="E282" s="216" t="str">
        <f t="shared" si="9"/>
        <v>Tuesday</v>
      </c>
      <c r="F282" s="228" t="s">
        <v>1172</v>
      </c>
      <c r="G282" s="226" t="s">
        <v>1579</v>
      </c>
      <c r="H282" s="225"/>
      <c r="I282" s="225"/>
      <c r="J282" s="225"/>
      <c r="K282" s="231"/>
      <c r="L282" s="226"/>
      <c r="M282" s="101"/>
    </row>
    <row r="283" spans="1:13" ht="15.75" hidden="1" thickBot="1" x14ac:dyDescent="0.3">
      <c r="A283" s="100" t="s">
        <v>1165</v>
      </c>
      <c r="B283" s="105" t="s">
        <v>1240</v>
      </c>
      <c r="C283" s="216">
        <v>45642</v>
      </c>
      <c r="D283" s="216" t="str">
        <f t="shared" si="8"/>
        <v>Week 51</v>
      </c>
      <c r="E283" s="216" t="str">
        <f t="shared" si="9"/>
        <v>Monday</v>
      </c>
      <c r="F283" s="225" t="s">
        <v>1198</v>
      </c>
      <c r="G283" s="226" t="s">
        <v>1412</v>
      </c>
      <c r="H283" s="225" t="s">
        <v>1580</v>
      </c>
      <c r="I283" s="225" t="s">
        <v>1581</v>
      </c>
      <c r="J283" s="225"/>
      <c r="K283" s="231"/>
      <c r="L283" s="226"/>
      <c r="M283" s="101"/>
    </row>
    <row r="284" spans="1:13" ht="15.75" hidden="1" thickBot="1" x14ac:dyDescent="0.3">
      <c r="A284" s="100" t="s">
        <v>1165</v>
      </c>
      <c r="B284" s="105" t="s">
        <v>1240</v>
      </c>
      <c r="C284" s="216">
        <v>45647</v>
      </c>
      <c r="D284" s="216" t="str">
        <f t="shared" si="8"/>
        <v>Week 51</v>
      </c>
      <c r="E284" s="216" t="str">
        <f t="shared" si="9"/>
        <v>Saturday</v>
      </c>
      <c r="F284" s="226" t="s">
        <v>1211</v>
      </c>
      <c r="G284" s="226" t="s">
        <v>1214</v>
      </c>
      <c r="H284" s="225"/>
      <c r="I284" s="225"/>
      <c r="J284" s="225"/>
      <c r="K284" s="231"/>
      <c r="L284" s="226"/>
      <c r="M284" s="101"/>
    </row>
    <row r="285" spans="1:13" ht="15.75" hidden="1" thickBot="1" x14ac:dyDescent="0.3">
      <c r="A285" s="100" t="s">
        <v>1165</v>
      </c>
      <c r="B285" s="248" t="s">
        <v>1171</v>
      </c>
      <c r="C285" s="250">
        <v>45648</v>
      </c>
      <c r="D285" s="250" t="str">
        <f t="shared" si="8"/>
        <v>Week 52</v>
      </c>
      <c r="E285" s="250" t="str">
        <f t="shared" ref="E285:E355" si="10">TEXT(C285, "dddd")</f>
        <v>Sunday</v>
      </c>
      <c r="F285" s="255" t="s">
        <v>1195</v>
      </c>
      <c r="G285" s="254" t="s">
        <v>1204</v>
      </c>
      <c r="H285" s="255" t="s">
        <v>1600</v>
      </c>
      <c r="I285" s="255" t="s">
        <v>1433</v>
      </c>
      <c r="J285" s="255"/>
      <c r="K285" s="257">
        <v>0.66666666666666663</v>
      </c>
      <c r="L285" s="254"/>
      <c r="M285" s="101"/>
    </row>
    <row r="286" spans="1:13" ht="15.75" hidden="1" thickBot="1" x14ac:dyDescent="0.3">
      <c r="A286" s="100" t="s">
        <v>1165</v>
      </c>
      <c r="B286" s="106" t="s">
        <v>1166</v>
      </c>
      <c r="C286" s="193">
        <v>45649</v>
      </c>
      <c r="D286" s="193" t="str">
        <f t="shared" si="8"/>
        <v>Week 52</v>
      </c>
      <c r="E286" s="193" t="str">
        <f t="shared" si="10"/>
        <v>Monday</v>
      </c>
      <c r="F286" s="106" t="s">
        <v>1205</v>
      </c>
      <c r="G286" s="197" t="s">
        <v>1206</v>
      </c>
      <c r="H286" s="199"/>
      <c r="I286" s="199"/>
      <c r="J286" s="199"/>
      <c r="K286" s="201">
        <v>0.70833333333333337</v>
      </c>
      <c r="L286" s="197"/>
      <c r="M286" s="110"/>
    </row>
    <row r="287" spans="1:13" ht="15.75" hidden="1" thickBot="1" x14ac:dyDescent="0.3">
      <c r="A287" s="100" t="s">
        <v>1165</v>
      </c>
      <c r="B287" s="112" t="s">
        <v>1186</v>
      </c>
      <c r="C287" s="234">
        <v>45649</v>
      </c>
      <c r="D287" s="234" t="str">
        <f t="shared" si="8"/>
        <v>Week 52</v>
      </c>
      <c r="E287" s="234" t="str">
        <f t="shared" si="10"/>
        <v>Monday</v>
      </c>
      <c r="F287" s="237" t="s">
        <v>1187</v>
      </c>
      <c r="G287" s="237" t="s">
        <v>1207</v>
      </c>
      <c r="H287" s="235"/>
      <c r="I287" s="235"/>
      <c r="J287" s="235"/>
      <c r="K287" s="238"/>
      <c r="L287" s="237"/>
      <c r="M287" s="110"/>
    </row>
    <row r="288" spans="1:13" ht="15.75" hidden="1" thickBot="1" x14ac:dyDescent="0.3">
      <c r="A288" s="100" t="s">
        <v>1165</v>
      </c>
      <c r="B288" s="105" t="s">
        <v>1240</v>
      </c>
      <c r="C288" s="216">
        <v>45652</v>
      </c>
      <c r="D288" s="216" t="str">
        <f t="shared" si="8"/>
        <v>Week 52</v>
      </c>
      <c r="E288" s="216" t="str">
        <f t="shared" si="10"/>
        <v>Thursday</v>
      </c>
      <c r="F288" s="228" t="s">
        <v>1172</v>
      </c>
      <c r="G288" s="226" t="s">
        <v>1582</v>
      </c>
      <c r="H288" s="225"/>
      <c r="I288" s="225"/>
      <c r="J288" s="225"/>
      <c r="K288" s="231"/>
      <c r="L288" s="226"/>
      <c r="M288" s="110"/>
    </row>
    <row r="289" spans="1:13" ht="15.75" hidden="1" thickBot="1" x14ac:dyDescent="0.3">
      <c r="A289" s="100" t="s">
        <v>1165</v>
      </c>
      <c r="B289" s="244" t="s">
        <v>1199</v>
      </c>
      <c r="C289" s="240">
        <v>45655</v>
      </c>
      <c r="D289" s="240" t="str">
        <f t="shared" si="8"/>
        <v>Week 53</v>
      </c>
      <c r="E289" s="240" t="str">
        <f t="shared" si="10"/>
        <v>Sunday</v>
      </c>
      <c r="F289" s="245" t="s">
        <v>1180</v>
      </c>
      <c r="G289" s="246" t="s">
        <v>1200</v>
      </c>
      <c r="H289" s="245"/>
      <c r="I289" s="245"/>
      <c r="J289" s="245"/>
      <c r="K289" s="247">
        <v>0.64583333333333337</v>
      </c>
      <c r="L289" s="246"/>
      <c r="M289" s="110"/>
    </row>
    <row r="290" spans="1:13" ht="15.75" hidden="1" thickBot="1" x14ac:dyDescent="0.3">
      <c r="A290" s="100" t="s">
        <v>1165</v>
      </c>
      <c r="B290" s="211" t="s">
        <v>1478</v>
      </c>
      <c r="C290" s="207">
        <v>45657</v>
      </c>
      <c r="D290" s="207" t="str">
        <f t="shared" si="8"/>
        <v>Week 53</v>
      </c>
      <c r="E290" s="207" t="str">
        <f t="shared" si="10"/>
        <v>Tuesday</v>
      </c>
      <c r="F290" s="212" t="s">
        <v>1270</v>
      </c>
      <c r="G290" s="212" t="s">
        <v>1189</v>
      </c>
      <c r="H290" s="213"/>
      <c r="I290" s="213"/>
      <c r="J290" s="213"/>
      <c r="K290" s="214">
        <v>0.8125</v>
      </c>
      <c r="L290" s="212"/>
      <c r="M290" s="110"/>
    </row>
    <row r="291" spans="1:13" ht="15.75" thickBot="1" x14ac:dyDescent="0.3">
      <c r="A291" s="100" t="s">
        <v>1165</v>
      </c>
      <c r="B291" s="112" t="s">
        <v>1186</v>
      </c>
      <c r="C291" s="234">
        <v>45662</v>
      </c>
      <c r="D291" s="234" t="str">
        <f t="shared" ref="D291" si="11">"Week " &amp; TEXT(WEEKNUM(C291, 1), "00")</f>
        <v>Week 02</v>
      </c>
      <c r="E291" s="234" t="str">
        <f t="shared" ref="E291" si="12">TEXT(C291, "dddd")</f>
        <v>Sunday</v>
      </c>
      <c r="F291" s="237" t="s">
        <v>1198</v>
      </c>
      <c r="G291" s="237" t="s">
        <v>1836</v>
      </c>
      <c r="H291" s="235"/>
      <c r="I291" s="235"/>
      <c r="J291" s="235"/>
      <c r="K291" s="238"/>
      <c r="L291" s="237"/>
      <c r="M291" s="110"/>
    </row>
    <row r="292" spans="1:13" ht="15.75" thickBot="1" x14ac:dyDescent="0.3">
      <c r="A292" s="100" t="s">
        <v>1165</v>
      </c>
      <c r="B292" s="248" t="s">
        <v>1171</v>
      </c>
      <c r="C292" s="250">
        <v>45662</v>
      </c>
      <c r="D292" s="250" t="str">
        <f t="shared" si="8"/>
        <v>Week 02</v>
      </c>
      <c r="E292" s="250" t="str">
        <f t="shared" si="10"/>
        <v>Sunday</v>
      </c>
      <c r="F292" s="254" t="s">
        <v>1167</v>
      </c>
      <c r="G292" s="254" t="s">
        <v>1168</v>
      </c>
      <c r="H292" s="255"/>
      <c r="I292" s="255"/>
      <c r="J292" s="255"/>
      <c r="K292" s="257">
        <v>0.75</v>
      </c>
      <c r="L292" s="254"/>
      <c r="M292" s="110"/>
    </row>
    <row r="293" spans="1:13" ht="15.75" thickBot="1" x14ac:dyDescent="0.3">
      <c r="A293" s="100" t="s">
        <v>1165</v>
      </c>
      <c r="B293" s="105" t="s">
        <v>1240</v>
      </c>
      <c r="C293" s="216">
        <v>45666</v>
      </c>
      <c r="D293" s="216" t="str">
        <f t="shared" ref="D293" si="13">"Week " &amp; TEXT(WEEKNUM(C293, 1), "00")</f>
        <v>Week 02</v>
      </c>
      <c r="E293" s="216" t="str">
        <f t="shared" ref="E293" si="14">TEXT(C293, "dddd")</f>
        <v>Thursday</v>
      </c>
      <c r="F293" s="226" t="s">
        <v>1211</v>
      </c>
      <c r="G293" s="226" t="s">
        <v>1214</v>
      </c>
      <c r="H293" s="225"/>
      <c r="I293" s="225"/>
      <c r="J293" s="225"/>
      <c r="K293" s="222"/>
      <c r="L293" s="226"/>
      <c r="M293" s="110"/>
    </row>
    <row r="294" spans="1:13" ht="15.75" thickBot="1" x14ac:dyDescent="0.3">
      <c r="A294" s="100" t="s">
        <v>1165</v>
      </c>
      <c r="B294" s="105" t="s">
        <v>1240</v>
      </c>
      <c r="C294" s="216">
        <v>45669</v>
      </c>
      <c r="D294" s="216" t="str">
        <f t="shared" si="8"/>
        <v>Week 03</v>
      </c>
      <c r="E294" s="216" t="str">
        <f t="shared" si="10"/>
        <v>Sunday</v>
      </c>
      <c r="F294" s="226" t="s">
        <v>1195</v>
      </c>
      <c r="G294" s="226" t="s">
        <v>1225</v>
      </c>
      <c r="H294" s="225" t="s">
        <v>1583</v>
      </c>
      <c r="I294" s="225" t="s">
        <v>1388</v>
      </c>
      <c r="J294" s="225"/>
      <c r="K294" s="231"/>
      <c r="L294" s="226"/>
      <c r="M294" s="110"/>
    </row>
    <row r="295" spans="1:13" ht="15.75" thickBot="1" x14ac:dyDescent="0.3">
      <c r="A295" s="100" t="s">
        <v>1165</v>
      </c>
      <c r="B295" s="105" t="s">
        <v>1240</v>
      </c>
      <c r="C295" s="216">
        <v>45675</v>
      </c>
      <c r="D295" s="216" t="str">
        <f t="shared" si="8"/>
        <v>Week 03</v>
      </c>
      <c r="E295" s="216" t="str">
        <f t="shared" si="10"/>
        <v>Saturday</v>
      </c>
      <c r="F295" s="226" t="s">
        <v>1270</v>
      </c>
      <c r="G295" s="226" t="s">
        <v>1920</v>
      </c>
      <c r="H295" s="225"/>
      <c r="I295" s="225"/>
      <c r="J295" s="225"/>
      <c r="K295" s="222"/>
      <c r="L295" s="226"/>
      <c r="M295" s="101"/>
    </row>
    <row r="296" spans="1:13" ht="15.75" thickBot="1" x14ac:dyDescent="0.3">
      <c r="A296" s="100" t="s">
        <v>1165</v>
      </c>
      <c r="B296" s="112" t="s">
        <v>1186</v>
      </c>
      <c r="C296" s="234">
        <v>45676</v>
      </c>
      <c r="D296" s="234" t="str">
        <f t="shared" si="8"/>
        <v>Week 04</v>
      </c>
      <c r="E296" s="234" t="str">
        <f t="shared" si="10"/>
        <v>Sunday</v>
      </c>
      <c r="F296" s="235" t="s">
        <v>1202</v>
      </c>
      <c r="G296" s="237" t="s">
        <v>1203</v>
      </c>
      <c r="H296" s="235"/>
      <c r="I296" s="235"/>
      <c r="J296" s="235"/>
      <c r="K296" s="238">
        <v>0.66666666666666663</v>
      </c>
      <c r="L296" s="237" t="s">
        <v>1687</v>
      </c>
      <c r="M296" s="101"/>
    </row>
    <row r="297" spans="1:13" ht="15.75" thickBot="1" x14ac:dyDescent="0.3">
      <c r="A297" s="100" t="s">
        <v>1165</v>
      </c>
      <c r="B297" s="248" t="s">
        <v>1171</v>
      </c>
      <c r="C297" s="250">
        <v>45676</v>
      </c>
      <c r="D297" s="250" t="str">
        <f t="shared" si="8"/>
        <v>Week 04</v>
      </c>
      <c r="E297" s="250" t="str">
        <f t="shared" si="10"/>
        <v>Sunday</v>
      </c>
      <c r="F297" s="255" t="s">
        <v>1189</v>
      </c>
      <c r="G297" s="254" t="s">
        <v>1208</v>
      </c>
      <c r="H297" s="255"/>
      <c r="I297" s="255"/>
      <c r="J297" s="255"/>
      <c r="K297" s="257">
        <v>0.66666666666666663</v>
      </c>
      <c r="L297" s="254"/>
      <c r="M297" s="101"/>
    </row>
    <row r="298" spans="1:13" ht="15.75" thickBot="1" x14ac:dyDescent="0.3">
      <c r="A298" s="100" t="s">
        <v>1165</v>
      </c>
      <c r="B298" s="105" t="s">
        <v>1240</v>
      </c>
      <c r="C298" s="216">
        <v>45686</v>
      </c>
      <c r="D298" s="216" t="str">
        <f t="shared" si="8"/>
        <v>Week 05</v>
      </c>
      <c r="E298" s="216" t="str">
        <f t="shared" si="10"/>
        <v>Wednesday</v>
      </c>
      <c r="F298" s="225" t="s">
        <v>1189</v>
      </c>
      <c r="G298" s="226" t="s">
        <v>1584</v>
      </c>
      <c r="H298" s="227" t="s">
        <v>1361</v>
      </c>
      <c r="I298" s="225" t="s">
        <v>1388</v>
      </c>
      <c r="J298" s="225"/>
      <c r="K298" s="231"/>
      <c r="L298" s="226"/>
      <c r="M298" s="101"/>
    </row>
    <row r="299" spans="1:13" ht="15.75" thickBot="1" x14ac:dyDescent="0.3">
      <c r="A299" s="100" t="s">
        <v>1165</v>
      </c>
      <c r="B299" s="105" t="s">
        <v>1240</v>
      </c>
      <c r="C299" s="216">
        <v>45687</v>
      </c>
      <c r="D299" s="216" t="str">
        <f t="shared" ref="D299" si="15">"Week " &amp; TEXT(WEEKNUM(C299, 1), "00")</f>
        <v>Week 05</v>
      </c>
      <c r="E299" s="216" t="str">
        <f t="shared" ref="E299" si="16">TEXT(C299, "dddd")</f>
        <v>Thursday</v>
      </c>
      <c r="F299" s="225" t="s">
        <v>1198</v>
      </c>
      <c r="G299" s="226" t="s">
        <v>1290</v>
      </c>
      <c r="H299" s="227" t="s">
        <v>1921</v>
      </c>
      <c r="I299" s="227" t="s">
        <v>1606</v>
      </c>
      <c r="J299" s="225"/>
      <c r="K299" s="231"/>
      <c r="L299" s="226"/>
      <c r="M299" s="101"/>
    </row>
    <row r="300" spans="1:13" ht="15.75" thickBot="1" x14ac:dyDescent="0.3">
      <c r="A300" s="100" t="s">
        <v>1165</v>
      </c>
      <c r="B300" s="112" t="s">
        <v>1186</v>
      </c>
      <c r="C300" s="234">
        <v>45690</v>
      </c>
      <c r="D300" s="234" t="str">
        <f t="shared" si="8"/>
        <v>Week 06</v>
      </c>
      <c r="E300" s="234" t="str">
        <f t="shared" si="10"/>
        <v>Sunday</v>
      </c>
      <c r="F300" s="235" t="s">
        <v>1198</v>
      </c>
      <c r="G300" s="237" t="s">
        <v>1412</v>
      </c>
      <c r="H300" s="235"/>
      <c r="I300" s="235"/>
      <c r="J300" s="235"/>
      <c r="K300" s="238">
        <v>0.66666666666666663</v>
      </c>
      <c r="L300" s="237"/>
      <c r="M300" s="110"/>
    </row>
    <row r="301" spans="1:13" ht="15.75" thickBot="1" x14ac:dyDescent="0.3">
      <c r="A301" s="100" t="s">
        <v>1165</v>
      </c>
      <c r="B301" s="248" t="s">
        <v>1171</v>
      </c>
      <c r="C301" s="250">
        <v>45690</v>
      </c>
      <c r="D301" s="250" t="str">
        <f t="shared" si="8"/>
        <v>Week 06</v>
      </c>
      <c r="E301" s="250" t="str">
        <f t="shared" si="10"/>
        <v>Sunday</v>
      </c>
      <c r="F301" s="255" t="s">
        <v>1198</v>
      </c>
      <c r="G301" s="254" t="s">
        <v>1210</v>
      </c>
      <c r="H301" s="255"/>
      <c r="I301" s="255"/>
      <c r="J301" s="255"/>
      <c r="K301" s="257">
        <v>0.75</v>
      </c>
      <c r="L301" s="254"/>
      <c r="M301" s="101"/>
    </row>
    <row r="302" spans="1:13" ht="15.75" thickBot="1" x14ac:dyDescent="0.3">
      <c r="A302" s="100" t="s">
        <v>1165</v>
      </c>
      <c r="B302" s="106" t="s">
        <v>1166</v>
      </c>
      <c r="C302" s="193">
        <v>45696</v>
      </c>
      <c r="D302" s="193" t="str">
        <f t="shared" si="8"/>
        <v>Week 06</v>
      </c>
      <c r="E302" s="193" t="str">
        <f t="shared" si="10"/>
        <v>Saturday</v>
      </c>
      <c r="F302" s="199" t="s">
        <v>1189</v>
      </c>
      <c r="G302" s="197" t="s">
        <v>1190</v>
      </c>
      <c r="H302" s="199"/>
      <c r="I302" s="199"/>
      <c r="J302" s="199"/>
      <c r="K302" s="201">
        <v>0.70833333333333337</v>
      </c>
      <c r="L302" s="197"/>
      <c r="M302" s="101"/>
    </row>
    <row r="303" spans="1:13" ht="15.75" thickBot="1" x14ac:dyDescent="0.3">
      <c r="A303" s="100" t="s">
        <v>1165</v>
      </c>
      <c r="B303" s="248" t="s">
        <v>1171</v>
      </c>
      <c r="C303" s="250">
        <v>45696</v>
      </c>
      <c r="D303" s="250" t="str">
        <f t="shared" si="8"/>
        <v>Week 06</v>
      </c>
      <c r="E303" s="250" t="str">
        <f t="shared" si="10"/>
        <v>Saturday</v>
      </c>
      <c r="F303" s="255" t="s">
        <v>1211</v>
      </c>
      <c r="G303" s="254" t="s">
        <v>1212</v>
      </c>
      <c r="H303" s="255"/>
      <c r="I303" s="255"/>
      <c r="J303" s="255"/>
      <c r="K303" s="257">
        <v>0.79166666666666663</v>
      </c>
      <c r="L303" s="254" t="s">
        <v>1213</v>
      </c>
      <c r="M303" s="101"/>
    </row>
    <row r="304" spans="1:13" ht="15.75" thickBot="1" x14ac:dyDescent="0.3">
      <c r="A304" s="100" t="s">
        <v>1165</v>
      </c>
      <c r="B304" s="105" t="s">
        <v>1240</v>
      </c>
      <c r="C304" s="216">
        <v>45697</v>
      </c>
      <c r="D304" s="216" t="str">
        <f t="shared" si="8"/>
        <v>Week 07</v>
      </c>
      <c r="E304" s="216" t="str">
        <f t="shared" si="10"/>
        <v>Sunday</v>
      </c>
      <c r="F304" s="225" t="s">
        <v>1172</v>
      </c>
      <c r="G304" s="226" t="s">
        <v>1922</v>
      </c>
      <c r="H304" s="225"/>
      <c r="I304" s="225"/>
      <c r="J304" s="225"/>
      <c r="K304" s="231"/>
      <c r="L304" s="226"/>
      <c r="M304" s="101"/>
    </row>
    <row r="305" spans="1:13" ht="15.75" thickBot="1" x14ac:dyDescent="0.3">
      <c r="A305" s="100" t="s">
        <v>1165</v>
      </c>
      <c r="B305" s="105" t="s">
        <v>1240</v>
      </c>
      <c r="C305" s="216">
        <v>45703</v>
      </c>
      <c r="D305" s="216" t="str">
        <f t="shared" ref="D305" si="17">"Week " &amp; TEXT(WEEKNUM(C305, 1), "00")</f>
        <v>Week 07</v>
      </c>
      <c r="E305" s="216" t="str">
        <f t="shared" ref="E305" si="18">TEXT(C305, "dddd")</f>
        <v>Saturday</v>
      </c>
      <c r="F305" s="225" t="s">
        <v>1172</v>
      </c>
      <c r="G305" s="226" t="s">
        <v>1922</v>
      </c>
      <c r="H305" s="225"/>
      <c r="I305" s="225"/>
      <c r="J305" s="225"/>
      <c r="K305" s="231"/>
      <c r="L305" s="226"/>
      <c r="M305" s="101"/>
    </row>
    <row r="306" spans="1:13" ht="15.75" thickBot="1" x14ac:dyDescent="0.3">
      <c r="A306" s="100" t="s">
        <v>1165</v>
      </c>
      <c r="B306" s="105" t="s">
        <v>1240</v>
      </c>
      <c r="C306" s="216">
        <v>45707</v>
      </c>
      <c r="D306" s="216" t="str">
        <f t="shared" ref="D306" si="19">"Week " &amp; TEXT(WEEKNUM(C306, 1), "00")</f>
        <v>Week 08</v>
      </c>
      <c r="E306" s="216" t="str">
        <f t="shared" ref="E306" si="20">TEXT(C306, "dddd")</f>
        <v>Wednesday</v>
      </c>
      <c r="F306" s="225" t="s">
        <v>1198</v>
      </c>
      <c r="G306" s="226" t="s">
        <v>1923</v>
      </c>
      <c r="H306" s="225"/>
      <c r="I306" s="225"/>
      <c r="J306" s="225"/>
      <c r="K306" s="231"/>
      <c r="L306" s="226"/>
      <c r="M306" s="101"/>
    </row>
    <row r="307" spans="1:13" ht="15.75" thickBot="1" x14ac:dyDescent="0.3">
      <c r="A307" s="100" t="s">
        <v>1165</v>
      </c>
      <c r="B307" s="244" t="s">
        <v>1199</v>
      </c>
      <c r="C307" s="240">
        <v>45709</v>
      </c>
      <c r="D307" s="240" t="str">
        <f t="shared" ref="D307" si="21">"Week " &amp; TEXT(WEEKNUM(C307, 1), "00")</f>
        <v>Week 08</v>
      </c>
      <c r="E307" s="240" t="str">
        <f t="shared" ref="E307" si="22">TEXT(C307, "dddd")</f>
        <v>Friday</v>
      </c>
      <c r="F307" s="245" t="s">
        <v>1198</v>
      </c>
      <c r="G307" s="246" t="s">
        <v>1917</v>
      </c>
      <c r="H307" s="245"/>
      <c r="I307" s="245"/>
      <c r="J307" s="245"/>
      <c r="K307" s="247">
        <v>0.79166666666666663</v>
      </c>
      <c r="L307" s="246"/>
      <c r="M307" s="110"/>
    </row>
    <row r="308" spans="1:13" ht="15.75" thickBot="1" x14ac:dyDescent="0.3">
      <c r="A308" s="100" t="s">
        <v>1165</v>
      </c>
      <c r="B308" s="211" t="s">
        <v>1821</v>
      </c>
      <c r="C308" s="207">
        <v>45711</v>
      </c>
      <c r="D308" s="207" t="str">
        <f t="shared" ref="D308" si="23">"Week " &amp; TEXT(WEEKNUM(C308, 1), "00")</f>
        <v>Week 09</v>
      </c>
      <c r="E308" s="207" t="str">
        <f t="shared" ref="E308" si="24">TEXT(C308, "dddd")</f>
        <v>Sunday</v>
      </c>
      <c r="F308" s="213" t="s">
        <v>1270</v>
      </c>
      <c r="G308" s="212" t="s">
        <v>1822</v>
      </c>
      <c r="H308" s="213"/>
      <c r="I308" s="213"/>
      <c r="J308" s="213"/>
      <c r="K308" s="214"/>
      <c r="L308" s="212"/>
      <c r="M308" s="101"/>
    </row>
    <row r="309" spans="1:13" ht="15.75" thickBot="1" x14ac:dyDescent="0.3">
      <c r="A309" s="100" t="s">
        <v>1165</v>
      </c>
      <c r="B309" s="106" t="s">
        <v>1166</v>
      </c>
      <c r="C309" s="193">
        <v>45711</v>
      </c>
      <c r="D309" s="193" t="str">
        <f t="shared" si="8"/>
        <v>Week 09</v>
      </c>
      <c r="E309" s="193" t="str">
        <f t="shared" si="10"/>
        <v>Sunday</v>
      </c>
      <c r="F309" s="203" t="s">
        <v>1172</v>
      </c>
      <c r="G309" s="197" t="s">
        <v>1366</v>
      </c>
      <c r="H309" s="199"/>
      <c r="I309" s="199"/>
      <c r="J309" s="199"/>
      <c r="K309" s="201">
        <v>0.66666666666666663</v>
      </c>
      <c r="L309" s="197"/>
      <c r="M309" s="115" t="s">
        <v>1688</v>
      </c>
    </row>
    <row r="310" spans="1:13" ht="15.75" thickBot="1" x14ac:dyDescent="0.3">
      <c r="A310" s="100" t="s">
        <v>1165</v>
      </c>
      <c r="B310" s="248" t="s">
        <v>1171</v>
      </c>
      <c r="C310" s="250">
        <v>45711</v>
      </c>
      <c r="D310" s="250" t="str">
        <f t="shared" si="8"/>
        <v>Week 09</v>
      </c>
      <c r="E310" s="250" t="str">
        <f t="shared" si="10"/>
        <v>Sunday</v>
      </c>
      <c r="F310" s="254" t="s">
        <v>1211</v>
      </c>
      <c r="G310" s="254" t="s">
        <v>1218</v>
      </c>
      <c r="H310" s="118"/>
      <c r="I310" s="118"/>
      <c r="J310" s="118"/>
      <c r="K310" s="257">
        <v>0.75</v>
      </c>
      <c r="L310" s="254"/>
      <c r="M310" s="119" t="s">
        <v>1512</v>
      </c>
    </row>
    <row r="311" spans="1:13" ht="15.75" thickBot="1" x14ac:dyDescent="0.3">
      <c r="A311" s="100" t="s">
        <v>1165</v>
      </c>
      <c r="B311" s="105" t="s">
        <v>1240</v>
      </c>
      <c r="C311" s="216">
        <v>45713</v>
      </c>
      <c r="D311" s="216" t="str">
        <f t="shared" si="8"/>
        <v>Week 09</v>
      </c>
      <c r="E311" s="216" t="str">
        <f t="shared" si="10"/>
        <v>Tuesday</v>
      </c>
      <c r="F311" s="225" t="s">
        <v>1232</v>
      </c>
      <c r="G311" s="226" t="s">
        <v>1340</v>
      </c>
      <c r="H311" s="225"/>
      <c r="I311" s="225"/>
      <c r="J311" s="225"/>
      <c r="K311" s="231"/>
      <c r="L311" s="226"/>
      <c r="M311" s="119"/>
    </row>
    <row r="312" spans="1:13" ht="15.75" thickBot="1" x14ac:dyDescent="0.3">
      <c r="A312" s="100" t="s">
        <v>1165</v>
      </c>
      <c r="B312" s="105" t="s">
        <v>1240</v>
      </c>
      <c r="C312" s="216">
        <v>45714</v>
      </c>
      <c r="D312" s="216" t="str">
        <f t="shared" ref="D312" si="25">"Week " &amp; TEXT(WEEKNUM(C312, 1), "00")</f>
        <v>Week 09</v>
      </c>
      <c r="E312" s="216" t="str">
        <f t="shared" si="10"/>
        <v>Wednesday</v>
      </c>
      <c r="F312" s="225" t="s">
        <v>1198</v>
      </c>
      <c r="G312" s="226" t="s">
        <v>1923</v>
      </c>
      <c r="H312" s="225"/>
      <c r="I312" s="225"/>
      <c r="J312" s="225"/>
      <c r="K312" s="231"/>
      <c r="L312" s="226"/>
      <c r="M312" s="119"/>
    </row>
    <row r="313" spans="1:13" ht="15.75" thickBot="1" x14ac:dyDescent="0.3">
      <c r="A313" s="100" t="s">
        <v>1165</v>
      </c>
      <c r="B313" s="105" t="s">
        <v>1240</v>
      </c>
      <c r="C313" s="216">
        <v>45715</v>
      </c>
      <c r="D313" s="216" t="str">
        <f t="shared" ref="D313:D315" si="26">"Week " &amp; TEXT(WEEKNUM(C313, 1), "00")</f>
        <v>Week 09</v>
      </c>
      <c r="E313" s="216" t="str">
        <f t="shared" ref="E313:E315" si="27">TEXT(C313, "dddd")</f>
        <v>Thursday</v>
      </c>
      <c r="F313" s="225" t="s">
        <v>1211</v>
      </c>
      <c r="G313" s="226" t="s">
        <v>1924</v>
      </c>
      <c r="H313" s="225"/>
      <c r="I313" s="225"/>
      <c r="J313" s="225"/>
      <c r="K313" s="231"/>
      <c r="L313" s="226"/>
      <c r="M313" s="119"/>
    </row>
    <row r="314" spans="1:13" ht="15.75" thickBot="1" x14ac:dyDescent="0.3">
      <c r="A314" s="100" t="s">
        <v>1165</v>
      </c>
      <c r="B314" s="105" t="s">
        <v>1240</v>
      </c>
      <c r="C314" s="216">
        <v>45717</v>
      </c>
      <c r="D314" s="216" t="str">
        <f t="shared" si="26"/>
        <v>Week 09</v>
      </c>
      <c r="E314" s="216" t="str">
        <f t="shared" si="27"/>
        <v>Saturday</v>
      </c>
      <c r="F314" s="225" t="s">
        <v>1198</v>
      </c>
      <c r="G314" s="226" t="s">
        <v>1923</v>
      </c>
      <c r="H314" s="225"/>
      <c r="I314" s="225"/>
      <c r="J314" s="225"/>
      <c r="K314" s="231"/>
      <c r="L314" s="226"/>
      <c r="M314" s="119"/>
    </row>
    <row r="315" spans="1:13" ht="15.75" thickBot="1" x14ac:dyDescent="0.3">
      <c r="A315" s="100" t="s">
        <v>1165</v>
      </c>
      <c r="B315" s="105" t="s">
        <v>1240</v>
      </c>
      <c r="C315" s="216">
        <v>45722</v>
      </c>
      <c r="D315" s="216" t="str">
        <f t="shared" si="26"/>
        <v>Week 10</v>
      </c>
      <c r="E315" s="216" t="str">
        <f t="shared" si="27"/>
        <v>Thursday</v>
      </c>
      <c r="F315" s="225" t="s">
        <v>1232</v>
      </c>
      <c r="G315" s="226" t="s">
        <v>1340</v>
      </c>
      <c r="H315" s="225"/>
      <c r="I315" s="225"/>
      <c r="J315" s="225"/>
      <c r="K315" s="231"/>
      <c r="L315" s="226"/>
      <c r="M315" s="119"/>
    </row>
    <row r="316" spans="1:13" ht="15.75" thickBot="1" x14ac:dyDescent="0.3">
      <c r="A316" s="100" t="s">
        <v>1165</v>
      </c>
      <c r="B316" s="105" t="s">
        <v>1240</v>
      </c>
      <c r="C316" s="216">
        <v>45724</v>
      </c>
      <c r="D316" s="216" t="str">
        <f t="shared" ref="D316" si="28">"Week " &amp; TEXT(WEEKNUM(C316, 1), "00")</f>
        <v>Week 10</v>
      </c>
      <c r="E316" s="216" t="str">
        <f t="shared" ref="E316" si="29">TEXT(C316, "dddd")</f>
        <v>Saturday</v>
      </c>
      <c r="F316" s="225" t="s">
        <v>1192</v>
      </c>
      <c r="G316" s="226" t="s">
        <v>1392</v>
      </c>
      <c r="H316" s="225"/>
      <c r="I316" s="225"/>
      <c r="J316" s="225"/>
      <c r="K316" s="231"/>
      <c r="L316" s="226"/>
      <c r="M316" s="119"/>
    </row>
    <row r="317" spans="1:13" ht="15.75" thickBot="1" x14ac:dyDescent="0.3">
      <c r="A317" s="100" t="s">
        <v>1165</v>
      </c>
      <c r="B317" s="105" t="s">
        <v>1240</v>
      </c>
      <c r="C317" s="216">
        <v>45731</v>
      </c>
      <c r="D317" s="216" t="str">
        <f t="shared" ref="D317" si="30">"Week " &amp; TEXT(WEEKNUM(C317, 1), "00")</f>
        <v>Week 11</v>
      </c>
      <c r="E317" s="216" t="str">
        <f t="shared" ref="E317" si="31">TEXT(C317, "dddd")</f>
        <v>Saturday</v>
      </c>
      <c r="F317" s="225" t="s">
        <v>1180</v>
      </c>
      <c r="G317" s="226" t="s">
        <v>1294</v>
      </c>
      <c r="H317" s="225"/>
      <c r="I317" s="225"/>
      <c r="J317" s="225"/>
      <c r="K317" s="231"/>
      <c r="L317" s="226"/>
      <c r="M317" s="119"/>
    </row>
    <row r="318" spans="1:13" ht="15.75" thickBot="1" x14ac:dyDescent="0.3">
      <c r="A318" s="100" t="s">
        <v>1165</v>
      </c>
      <c r="B318" s="105" t="s">
        <v>1240</v>
      </c>
      <c r="C318" s="216">
        <v>45735</v>
      </c>
      <c r="D318" s="216" t="str">
        <f t="shared" ref="D318" si="32">"Week " &amp; TEXT(WEEKNUM(C318, 1), "00")</f>
        <v>Week 12</v>
      </c>
      <c r="E318" s="216" t="str">
        <f t="shared" ref="E318" si="33">TEXT(C318, "dddd")</f>
        <v>Wednesday</v>
      </c>
      <c r="F318" s="225" t="s">
        <v>1192</v>
      </c>
      <c r="G318" s="226" t="s">
        <v>1925</v>
      </c>
      <c r="H318" s="225"/>
      <c r="I318" s="225"/>
      <c r="J318" s="225"/>
      <c r="K318" s="231"/>
      <c r="L318" s="226"/>
      <c r="M318" s="119"/>
    </row>
    <row r="319" spans="1:13" ht="15.75" thickBot="1" x14ac:dyDescent="0.3">
      <c r="A319" s="100" t="s">
        <v>1165</v>
      </c>
      <c r="B319" s="105" t="s">
        <v>1240</v>
      </c>
      <c r="C319" s="216">
        <v>45737</v>
      </c>
      <c r="D319" s="216" t="str">
        <f t="shared" ref="D319:D320" si="34">"Week " &amp; TEXT(WEEKNUM(C319, 1), "00")</f>
        <v>Week 12</v>
      </c>
      <c r="E319" s="216" t="str">
        <f t="shared" ref="E319:E320" si="35">TEXT(C319, "dddd")</f>
        <v>Friday</v>
      </c>
      <c r="F319" s="225" t="s">
        <v>1202</v>
      </c>
      <c r="G319" s="226" t="s">
        <v>1926</v>
      </c>
      <c r="H319" s="225"/>
      <c r="I319" s="225"/>
      <c r="J319" s="225"/>
      <c r="K319" s="231"/>
      <c r="L319" s="226"/>
      <c r="M319" s="119"/>
    </row>
    <row r="320" spans="1:13" ht="15.75" thickBot="1" x14ac:dyDescent="0.3">
      <c r="A320" s="100" t="s">
        <v>1165</v>
      </c>
      <c r="B320" s="105" t="s">
        <v>1240</v>
      </c>
      <c r="C320" s="216">
        <v>45738</v>
      </c>
      <c r="D320" s="216" t="str">
        <f t="shared" si="34"/>
        <v>Week 12</v>
      </c>
      <c r="E320" s="216" t="str">
        <f t="shared" si="35"/>
        <v>Saturday</v>
      </c>
      <c r="F320" s="225" t="s">
        <v>1192</v>
      </c>
      <c r="G320" s="226" t="s">
        <v>1925</v>
      </c>
      <c r="H320" s="225"/>
      <c r="I320" s="225"/>
      <c r="J320" s="225"/>
      <c r="K320" s="231"/>
      <c r="L320" s="226"/>
      <c r="M320" s="119"/>
    </row>
    <row r="321" spans="1:13" ht="15.75" thickBot="1" x14ac:dyDescent="0.3">
      <c r="A321" s="100" t="s">
        <v>1165</v>
      </c>
      <c r="B321" s="105" t="s">
        <v>1240</v>
      </c>
      <c r="C321" s="216">
        <v>45739</v>
      </c>
      <c r="D321" s="216" t="str">
        <f t="shared" si="8"/>
        <v>Week 13</v>
      </c>
      <c r="E321" s="216" t="str">
        <f t="shared" si="10"/>
        <v>Sunday</v>
      </c>
      <c r="F321" s="226" t="s">
        <v>1270</v>
      </c>
      <c r="G321" s="226" t="s">
        <v>1463</v>
      </c>
      <c r="H321" s="225"/>
      <c r="I321" s="225"/>
      <c r="J321" s="225"/>
      <c r="K321" s="222"/>
      <c r="L321" s="226"/>
      <c r="M321" s="103"/>
    </row>
    <row r="322" spans="1:13" ht="15.75" thickBot="1" x14ac:dyDescent="0.3">
      <c r="A322" s="100" t="s">
        <v>1165</v>
      </c>
      <c r="B322" s="105" t="s">
        <v>1240</v>
      </c>
      <c r="C322" s="216">
        <v>45743</v>
      </c>
      <c r="D322" s="216" t="str">
        <f t="shared" si="8"/>
        <v>Week 13</v>
      </c>
      <c r="E322" s="216" t="str">
        <f t="shared" si="10"/>
        <v>Thursday</v>
      </c>
      <c r="F322" s="225" t="s">
        <v>1180</v>
      </c>
      <c r="G322" s="226" t="s">
        <v>1228</v>
      </c>
      <c r="H322" s="225"/>
      <c r="I322" s="225"/>
      <c r="J322" s="225"/>
      <c r="K322" s="222"/>
      <c r="L322" s="226"/>
      <c r="M322" s="103"/>
    </row>
    <row r="323" spans="1:13" ht="15.75" thickBot="1" x14ac:dyDescent="0.3">
      <c r="A323" s="100" t="s">
        <v>1165</v>
      </c>
      <c r="B323" s="106" t="s">
        <v>1166</v>
      </c>
      <c r="C323" s="193">
        <v>45745</v>
      </c>
      <c r="D323" s="193" t="str">
        <f t="shared" ref="D323:D330" si="36">"Week " &amp; TEXT(WEEKNUM(C323, 1), "00")</f>
        <v>Week 13</v>
      </c>
      <c r="E323" s="193" t="str">
        <f t="shared" ref="E323" si="37">TEXT(C323, "dddd")</f>
        <v>Saturday</v>
      </c>
      <c r="F323" s="197" t="s">
        <v>1189</v>
      </c>
      <c r="G323" s="197" t="s">
        <v>1209</v>
      </c>
      <c r="H323" s="204">
        <v>0.75</v>
      </c>
      <c r="I323" s="199"/>
      <c r="J323" s="199"/>
      <c r="K323" s="196"/>
      <c r="L323" s="197"/>
      <c r="M323" s="103"/>
    </row>
    <row r="324" spans="1:13" ht="15.75" thickBot="1" x14ac:dyDescent="0.3">
      <c r="A324" s="100" t="s">
        <v>1165</v>
      </c>
      <c r="B324" s="248" t="s">
        <v>1171</v>
      </c>
      <c r="C324" s="250">
        <v>45745</v>
      </c>
      <c r="D324" s="250" t="str">
        <f t="shared" si="36"/>
        <v>Week 13</v>
      </c>
      <c r="E324" s="250" t="str">
        <f t="shared" si="10"/>
        <v>Saturday</v>
      </c>
      <c r="F324" s="248" t="s">
        <v>1205</v>
      </c>
      <c r="G324" s="254" t="s">
        <v>1215</v>
      </c>
      <c r="H324" s="260">
        <v>0.8125</v>
      </c>
      <c r="I324" s="255"/>
      <c r="J324" s="255"/>
      <c r="K324" s="257">
        <v>0.8125</v>
      </c>
      <c r="L324" s="254"/>
      <c r="M324" s="101"/>
    </row>
    <row r="325" spans="1:13" ht="15.75" thickBot="1" x14ac:dyDescent="0.3">
      <c r="A325" s="100" t="s">
        <v>1165</v>
      </c>
      <c r="B325" s="106" t="s">
        <v>1166</v>
      </c>
      <c r="C325" s="193">
        <v>45746</v>
      </c>
      <c r="D325" s="193" t="str">
        <f t="shared" si="36"/>
        <v>Week 14</v>
      </c>
      <c r="E325" s="193" t="str">
        <f t="shared" ref="E325" si="38">TEXT(C325, "dddd")</f>
        <v>Sunday</v>
      </c>
      <c r="F325" s="203" t="s">
        <v>1172</v>
      </c>
      <c r="G325" s="197" t="s">
        <v>1366</v>
      </c>
      <c r="H325" s="199"/>
      <c r="I325" s="199"/>
      <c r="J325" s="199"/>
      <c r="K325" s="201" t="s">
        <v>1837</v>
      </c>
      <c r="L325" s="197"/>
      <c r="M325" s="101"/>
    </row>
    <row r="326" spans="1:13" ht="15.75" thickBot="1" x14ac:dyDescent="0.3">
      <c r="A326" s="100" t="s">
        <v>1165</v>
      </c>
      <c r="B326" s="248" t="s">
        <v>1171</v>
      </c>
      <c r="C326" s="250">
        <v>45746</v>
      </c>
      <c r="D326" s="250" t="str">
        <f t="shared" si="36"/>
        <v>Week 14</v>
      </c>
      <c r="E326" s="250" t="str">
        <f t="shared" si="10"/>
        <v>Sunday</v>
      </c>
      <c r="F326" s="255" t="s">
        <v>1180</v>
      </c>
      <c r="G326" s="254" t="s">
        <v>1216</v>
      </c>
      <c r="H326" s="255"/>
      <c r="I326" s="255"/>
      <c r="J326" s="255"/>
      <c r="K326" s="257">
        <v>0.75</v>
      </c>
      <c r="L326" s="254"/>
      <c r="M326" s="101"/>
    </row>
    <row r="327" spans="1:13" ht="15.75" thickBot="1" x14ac:dyDescent="0.3">
      <c r="A327" s="100" t="s">
        <v>1165</v>
      </c>
      <c r="B327" s="105" t="s">
        <v>1240</v>
      </c>
      <c r="C327" s="216">
        <v>45750</v>
      </c>
      <c r="D327" s="216" t="str">
        <f t="shared" si="36"/>
        <v>Week 14</v>
      </c>
      <c r="E327" s="216" t="str">
        <f t="shared" ref="E327" si="39">TEXT(C327, "dddd")</f>
        <v>Thursday</v>
      </c>
      <c r="F327" s="225" t="s">
        <v>1180</v>
      </c>
      <c r="G327" s="226" t="s">
        <v>1262</v>
      </c>
      <c r="H327" s="225"/>
      <c r="I327" s="225"/>
      <c r="J327" s="225"/>
      <c r="K327" s="222"/>
      <c r="L327" s="226"/>
      <c r="M327" s="101"/>
    </row>
    <row r="328" spans="1:13" ht="15.75" thickBot="1" x14ac:dyDescent="0.3">
      <c r="A328" s="100" t="s">
        <v>1165</v>
      </c>
      <c r="B328" s="104" t="s">
        <v>1191</v>
      </c>
      <c r="C328" s="183">
        <v>45751</v>
      </c>
      <c r="D328" s="183" t="str">
        <f t="shared" si="36"/>
        <v>Week 14</v>
      </c>
      <c r="E328" s="183" t="str">
        <f t="shared" si="10"/>
        <v>Friday</v>
      </c>
      <c r="F328" s="189" t="s">
        <v>1178</v>
      </c>
      <c r="G328" s="190" t="s">
        <v>1217</v>
      </c>
      <c r="H328" s="189"/>
      <c r="I328" s="189"/>
      <c r="J328" s="189"/>
      <c r="K328" s="191">
        <v>0.79166666666666663</v>
      </c>
      <c r="L328" s="190" t="s">
        <v>1194</v>
      </c>
      <c r="M328" s="115" t="s">
        <v>1513</v>
      </c>
    </row>
    <row r="329" spans="1:13" ht="15.75" thickBot="1" x14ac:dyDescent="0.3">
      <c r="A329" s="100" t="s">
        <v>1165</v>
      </c>
      <c r="B329" s="104" t="s">
        <v>1191</v>
      </c>
      <c r="C329" s="183">
        <v>45752</v>
      </c>
      <c r="D329" s="183" t="str">
        <f t="shared" si="36"/>
        <v>Week 14</v>
      </c>
      <c r="E329" s="183" t="str">
        <f t="shared" si="10"/>
        <v>Saturday</v>
      </c>
      <c r="F329" s="189" t="s">
        <v>1202</v>
      </c>
      <c r="G329" s="190" t="s">
        <v>1218</v>
      </c>
      <c r="H329" s="189"/>
      <c r="I329" s="189"/>
      <c r="J329" s="189"/>
      <c r="K329" s="191">
        <v>0.8125</v>
      </c>
      <c r="L329" s="190" t="s">
        <v>1194</v>
      </c>
      <c r="M329" s="115" t="s">
        <v>1514</v>
      </c>
    </row>
    <row r="330" spans="1:13" ht="15.75" thickBot="1" x14ac:dyDescent="0.3">
      <c r="A330" s="100" t="s">
        <v>1165</v>
      </c>
      <c r="B330" s="112" t="s">
        <v>1186</v>
      </c>
      <c r="C330" s="234">
        <v>45753</v>
      </c>
      <c r="D330" s="234" t="str">
        <f t="shared" si="36"/>
        <v>Week 15</v>
      </c>
      <c r="E330" s="234" t="str">
        <f t="shared" si="10"/>
        <v>Sunday</v>
      </c>
      <c r="F330" s="237" t="s">
        <v>1187</v>
      </c>
      <c r="G330" s="237" t="s">
        <v>1219</v>
      </c>
      <c r="H330" s="235"/>
      <c r="I330" s="235"/>
      <c r="J330" s="235"/>
      <c r="K330" s="238">
        <v>0.75</v>
      </c>
      <c r="L330" s="237"/>
      <c r="M330" s="119" t="s">
        <v>1515</v>
      </c>
    </row>
    <row r="331" spans="1:13" ht="15.75" thickBot="1" x14ac:dyDescent="0.3">
      <c r="A331" s="100" t="s">
        <v>1165</v>
      </c>
      <c r="B331" s="105" t="s">
        <v>1240</v>
      </c>
      <c r="C331" s="216">
        <v>45755</v>
      </c>
      <c r="D331" s="216" t="str">
        <f t="shared" ref="D331" si="40">"Week " &amp; TEXT(WEEKNUM(C331, 1), "00")</f>
        <v>Week 15</v>
      </c>
      <c r="E331" s="216" t="str">
        <f t="shared" si="10"/>
        <v>Tuesday</v>
      </c>
      <c r="F331" s="225" t="s">
        <v>1180</v>
      </c>
      <c r="G331" s="226" t="s">
        <v>1274</v>
      </c>
      <c r="H331" s="225"/>
      <c r="I331" s="225"/>
      <c r="J331" s="225"/>
      <c r="K331" s="222"/>
      <c r="L331" s="226"/>
      <c r="M331" s="119"/>
    </row>
    <row r="332" spans="1:13" ht="15.75" thickBot="1" x14ac:dyDescent="0.3">
      <c r="A332" s="100" t="s">
        <v>1165</v>
      </c>
      <c r="B332" s="105" t="s">
        <v>1240</v>
      </c>
      <c r="C332" s="216">
        <v>45764</v>
      </c>
      <c r="D332" s="216" t="str">
        <f t="shared" ref="D332:D333" si="41">"Week " &amp; TEXT(WEEKNUM(C332, 1), "00")</f>
        <v>Week 16</v>
      </c>
      <c r="E332" s="216" t="str">
        <f t="shared" ref="E332:E333" si="42">TEXT(C332, "dddd")</f>
        <v>Thursday</v>
      </c>
      <c r="F332" s="225" t="s">
        <v>1172</v>
      </c>
      <c r="G332" s="226" t="s">
        <v>1308</v>
      </c>
      <c r="H332" s="225"/>
      <c r="I332" s="225"/>
      <c r="J332" s="225"/>
      <c r="K332" s="222"/>
      <c r="L332" s="226"/>
      <c r="M332" s="119"/>
    </row>
    <row r="333" spans="1:13" ht="15.75" thickBot="1" x14ac:dyDescent="0.3">
      <c r="A333" s="100" t="s">
        <v>1165</v>
      </c>
      <c r="B333" s="105" t="s">
        <v>1240</v>
      </c>
      <c r="C333" s="216">
        <v>45765</v>
      </c>
      <c r="D333" s="216" t="str">
        <f t="shared" si="41"/>
        <v>Week 16</v>
      </c>
      <c r="E333" s="216" t="str">
        <f t="shared" si="42"/>
        <v>Friday</v>
      </c>
      <c r="F333" s="225" t="s">
        <v>1195</v>
      </c>
      <c r="G333" s="226" t="s">
        <v>1220</v>
      </c>
      <c r="H333" s="225"/>
      <c r="I333" s="225"/>
      <c r="J333" s="225"/>
      <c r="K333" s="222"/>
      <c r="L333" s="226"/>
      <c r="M333" s="119"/>
    </row>
    <row r="334" spans="1:13" ht="15.75" thickBot="1" x14ac:dyDescent="0.3">
      <c r="A334" s="100" t="s">
        <v>1165</v>
      </c>
      <c r="B334" s="248" t="s">
        <v>1171</v>
      </c>
      <c r="C334" s="250">
        <v>45767</v>
      </c>
      <c r="D334" s="250" t="str">
        <f t="shared" si="8"/>
        <v>Week 17</v>
      </c>
      <c r="E334" s="250" t="str">
        <f t="shared" si="10"/>
        <v>Sunday</v>
      </c>
      <c r="F334" s="255" t="s">
        <v>1195</v>
      </c>
      <c r="G334" s="254" t="s">
        <v>1220</v>
      </c>
      <c r="H334" s="255"/>
      <c r="I334" s="255"/>
      <c r="J334" s="255"/>
      <c r="K334" s="257">
        <v>0.66666666666666663</v>
      </c>
      <c r="L334" s="254" t="s">
        <v>1221</v>
      </c>
      <c r="M334" s="101"/>
    </row>
    <row r="335" spans="1:13" ht="15.75" thickBot="1" x14ac:dyDescent="0.3">
      <c r="A335" s="100" t="s">
        <v>1165</v>
      </c>
      <c r="B335" s="248" t="s">
        <v>1171</v>
      </c>
      <c r="C335" s="250">
        <v>45768</v>
      </c>
      <c r="D335" s="250" t="str">
        <f t="shared" si="8"/>
        <v>Week 17</v>
      </c>
      <c r="E335" s="250" t="str">
        <f t="shared" si="10"/>
        <v>Monday</v>
      </c>
      <c r="F335" s="255" t="s">
        <v>1198</v>
      </c>
      <c r="G335" s="254" t="s">
        <v>1222</v>
      </c>
      <c r="H335" s="255"/>
      <c r="I335" s="255"/>
      <c r="J335" s="255"/>
      <c r="K335" s="257">
        <v>0.75</v>
      </c>
      <c r="L335" s="254"/>
      <c r="M335" s="101"/>
    </row>
    <row r="336" spans="1:13" ht="15.75" thickBot="1" x14ac:dyDescent="0.3">
      <c r="A336" s="100" t="s">
        <v>1165</v>
      </c>
      <c r="B336" s="244" t="s">
        <v>1199</v>
      </c>
      <c r="C336" s="240">
        <v>45773</v>
      </c>
      <c r="D336" s="240" t="str">
        <f t="shared" si="8"/>
        <v>Week 17</v>
      </c>
      <c r="E336" s="240" t="str">
        <f t="shared" si="10"/>
        <v>Saturday</v>
      </c>
      <c r="F336" s="245" t="s">
        <v>1198</v>
      </c>
      <c r="G336" s="246" t="s">
        <v>1223</v>
      </c>
      <c r="H336" s="245"/>
      <c r="I336" s="245"/>
      <c r="J336" s="245"/>
      <c r="K336" s="247">
        <v>0.8125</v>
      </c>
      <c r="L336" s="246"/>
      <c r="M336" s="115" t="s">
        <v>1516</v>
      </c>
    </row>
    <row r="337" spans="1:13" ht="15.75" thickBot="1" x14ac:dyDescent="0.3">
      <c r="A337" s="100" t="s">
        <v>1165</v>
      </c>
      <c r="B337" s="244" t="s">
        <v>1199</v>
      </c>
      <c r="C337" s="240">
        <v>45774</v>
      </c>
      <c r="D337" s="240" t="str">
        <f>"Week " &amp; TEXT(WEEKNUM(C337, 1), "00")</f>
        <v>Week 18</v>
      </c>
      <c r="E337" s="240" t="str">
        <f t="shared" si="10"/>
        <v>Sunday</v>
      </c>
      <c r="F337" s="245" t="s">
        <v>1198</v>
      </c>
      <c r="G337" s="246" t="s">
        <v>1222</v>
      </c>
      <c r="H337" s="245"/>
      <c r="I337" s="245"/>
      <c r="J337" s="245"/>
      <c r="K337" s="247">
        <v>0.64583333333333337</v>
      </c>
      <c r="L337" s="246" t="s">
        <v>1918</v>
      </c>
      <c r="M337" s="101" t="s">
        <v>1517</v>
      </c>
    </row>
    <row r="338" spans="1:13" ht="15.75" thickBot="1" x14ac:dyDescent="0.3">
      <c r="A338" s="100" t="s">
        <v>1165</v>
      </c>
      <c r="B338" s="106" t="s">
        <v>1166</v>
      </c>
      <c r="C338" s="193">
        <v>45785</v>
      </c>
      <c r="D338" s="193" t="str">
        <f t="shared" si="8"/>
        <v>Week 19</v>
      </c>
      <c r="E338" s="193" t="str">
        <f t="shared" si="10"/>
        <v>Thursday</v>
      </c>
      <c r="F338" s="197" t="s">
        <v>1180</v>
      </c>
      <c r="G338" s="197" t="s">
        <v>1224</v>
      </c>
      <c r="H338" s="199"/>
      <c r="I338" s="199"/>
      <c r="J338" s="199"/>
      <c r="K338" s="201">
        <v>0.70833333333333337</v>
      </c>
      <c r="L338" s="197"/>
      <c r="M338" s="110"/>
    </row>
    <row r="339" spans="1:13" ht="15.75" thickBot="1" x14ac:dyDescent="0.3">
      <c r="A339" s="100" t="s">
        <v>1165</v>
      </c>
      <c r="B339" s="248" t="s">
        <v>1171</v>
      </c>
      <c r="C339" s="250">
        <v>45781</v>
      </c>
      <c r="D339" s="250" t="str">
        <f t="shared" si="8"/>
        <v>Week 19</v>
      </c>
      <c r="E339" s="250" t="str">
        <f t="shared" si="10"/>
        <v>Sunday</v>
      </c>
      <c r="F339" s="255" t="s">
        <v>1195</v>
      </c>
      <c r="G339" s="254" t="s">
        <v>1225</v>
      </c>
      <c r="H339" s="255"/>
      <c r="I339" s="255"/>
      <c r="J339" s="255"/>
      <c r="K339" s="257">
        <v>0.75</v>
      </c>
      <c r="L339" s="254" t="s">
        <v>1226</v>
      </c>
      <c r="M339" s="101"/>
    </row>
    <row r="340" spans="1:13" ht="15.75" thickBot="1" x14ac:dyDescent="0.3">
      <c r="A340" s="100" t="s">
        <v>1165</v>
      </c>
      <c r="B340" s="112" t="s">
        <v>1186</v>
      </c>
      <c r="C340" s="234">
        <v>45788</v>
      </c>
      <c r="D340" s="234" t="str">
        <f t="shared" si="8"/>
        <v>Week 20</v>
      </c>
      <c r="E340" s="234" t="str">
        <f t="shared" si="10"/>
        <v>Sunday</v>
      </c>
      <c r="F340" s="237" t="s">
        <v>1211</v>
      </c>
      <c r="G340" s="237" t="s">
        <v>1227</v>
      </c>
      <c r="H340" s="235"/>
      <c r="I340" s="235"/>
      <c r="J340" s="235"/>
      <c r="K340" s="238">
        <v>0.66666666666666663</v>
      </c>
      <c r="L340" s="237"/>
      <c r="M340" s="103" t="s">
        <v>1518</v>
      </c>
    </row>
    <row r="341" spans="1:13" ht="17.25" customHeight="1" thickBot="1" x14ac:dyDescent="0.3">
      <c r="A341" s="100" t="s">
        <v>1165</v>
      </c>
      <c r="B341" s="248" t="s">
        <v>1171</v>
      </c>
      <c r="C341" s="250">
        <v>45795</v>
      </c>
      <c r="D341" s="250" t="str">
        <f t="shared" si="8"/>
        <v>Week 21</v>
      </c>
      <c r="E341" s="250" t="str">
        <f t="shared" si="10"/>
        <v>Sunday</v>
      </c>
      <c r="F341" s="255" t="s">
        <v>1180</v>
      </c>
      <c r="G341" s="254" t="s">
        <v>1228</v>
      </c>
      <c r="H341" s="255"/>
      <c r="I341" s="255"/>
      <c r="J341" s="255"/>
      <c r="K341" s="257">
        <v>0.75</v>
      </c>
      <c r="L341" s="254" t="s">
        <v>1919</v>
      </c>
      <c r="M341" s="101"/>
    </row>
    <row r="342" spans="1:13" ht="15.75" thickBot="1" x14ac:dyDescent="0.3">
      <c r="A342" s="100" t="s">
        <v>1165</v>
      </c>
      <c r="B342" s="106" t="s">
        <v>1166</v>
      </c>
      <c r="C342" s="193">
        <v>45795</v>
      </c>
      <c r="D342" s="193" t="str">
        <f t="shared" si="8"/>
        <v>Week 21</v>
      </c>
      <c r="E342" s="193" t="str">
        <f t="shared" si="10"/>
        <v>Sunday</v>
      </c>
      <c r="F342" s="197" t="s">
        <v>1180</v>
      </c>
      <c r="G342" s="197" t="s">
        <v>1229</v>
      </c>
      <c r="H342" s="199"/>
      <c r="I342" s="199"/>
      <c r="J342" s="199"/>
      <c r="K342" s="201">
        <v>0.70833333333333337</v>
      </c>
      <c r="L342" s="197"/>
      <c r="M342" s="110"/>
    </row>
    <row r="343" spans="1:13" ht="15.75" thickBot="1" x14ac:dyDescent="0.3">
      <c r="A343" s="100" t="s">
        <v>1165</v>
      </c>
      <c r="B343" s="106" t="s">
        <v>1166</v>
      </c>
      <c r="C343" s="193">
        <v>45807</v>
      </c>
      <c r="D343" s="193" t="str">
        <f t="shared" ref="D343:D355" si="43">"Week " &amp; TEXT(WEEKNUM(C343, 1), "00")</f>
        <v>Week 22</v>
      </c>
      <c r="E343" s="193" t="str">
        <f t="shared" si="10"/>
        <v>Friday</v>
      </c>
      <c r="F343" s="197" t="s">
        <v>1230</v>
      </c>
      <c r="G343" s="197" t="s">
        <v>1231</v>
      </c>
      <c r="H343" s="199"/>
      <c r="I343" s="199"/>
      <c r="J343" s="199"/>
      <c r="K343" s="201">
        <v>0.75</v>
      </c>
      <c r="L343" s="197"/>
      <c r="M343" s="110"/>
    </row>
    <row r="344" spans="1:13" ht="15.75" thickBot="1" x14ac:dyDescent="0.3">
      <c r="A344" s="100" t="s">
        <v>1165</v>
      </c>
      <c r="B344" s="105" t="s">
        <v>1240</v>
      </c>
      <c r="C344" s="216">
        <v>45811</v>
      </c>
      <c r="D344" s="216" t="str">
        <f t="shared" si="43"/>
        <v>Week 23</v>
      </c>
      <c r="E344" s="216" t="str">
        <f t="shared" si="10"/>
        <v>Tuesday</v>
      </c>
      <c r="F344" s="232" t="s">
        <v>1172</v>
      </c>
      <c r="G344" s="226" t="s">
        <v>1313</v>
      </c>
      <c r="H344" s="225"/>
      <c r="I344" s="225"/>
      <c r="J344" s="225"/>
      <c r="K344" s="222"/>
      <c r="L344" s="226"/>
      <c r="M344" s="103"/>
    </row>
    <row r="345" spans="1:13" ht="15.75" thickBot="1" x14ac:dyDescent="0.3">
      <c r="A345" s="100" t="s">
        <v>1165</v>
      </c>
      <c r="B345" s="105" t="s">
        <v>1240</v>
      </c>
      <c r="C345" s="216">
        <v>45814</v>
      </c>
      <c r="D345" s="216" t="str">
        <f t="shared" si="43"/>
        <v>Week 23</v>
      </c>
      <c r="E345" s="216" t="str">
        <f t="shared" si="10"/>
        <v>Friday</v>
      </c>
      <c r="F345" s="232" t="s">
        <v>1172</v>
      </c>
      <c r="G345" s="226" t="s">
        <v>1313</v>
      </c>
      <c r="H345" s="225"/>
      <c r="I345" s="225"/>
      <c r="J345" s="225"/>
      <c r="K345" s="222"/>
      <c r="L345" s="226"/>
      <c r="M345" s="103"/>
    </row>
    <row r="346" spans="1:13" ht="15.75" thickBot="1" x14ac:dyDescent="0.3">
      <c r="A346" s="100" t="s">
        <v>1165</v>
      </c>
      <c r="B346" s="105" t="s">
        <v>1240</v>
      </c>
      <c r="C346" s="216">
        <v>45816</v>
      </c>
      <c r="D346" s="216" t="str">
        <f t="shared" si="43"/>
        <v>Week 24</v>
      </c>
      <c r="E346" s="216" t="str">
        <f t="shared" si="10"/>
        <v>Sunday</v>
      </c>
      <c r="F346" s="232" t="s">
        <v>1172</v>
      </c>
      <c r="G346" s="226" t="s">
        <v>1380</v>
      </c>
      <c r="H346" s="225"/>
      <c r="I346" s="225"/>
      <c r="J346" s="225"/>
      <c r="K346" s="222"/>
      <c r="L346" s="226"/>
      <c r="M346" s="103"/>
    </row>
    <row r="347" spans="1:13" ht="15.75" thickBot="1" x14ac:dyDescent="0.3">
      <c r="A347" s="100" t="s">
        <v>1165</v>
      </c>
      <c r="B347" s="106" t="s">
        <v>1166</v>
      </c>
      <c r="C347" s="193">
        <v>45829</v>
      </c>
      <c r="D347" s="193" t="str">
        <f t="shared" si="43"/>
        <v>Week 25</v>
      </c>
      <c r="E347" s="193" t="str">
        <f t="shared" si="10"/>
        <v>Saturday</v>
      </c>
      <c r="F347" s="197" t="s">
        <v>1232</v>
      </c>
      <c r="G347" s="197" t="s">
        <v>1233</v>
      </c>
      <c r="H347" s="199"/>
      <c r="I347" s="199"/>
      <c r="J347" s="199"/>
      <c r="K347" s="201">
        <v>0.75</v>
      </c>
      <c r="L347" s="197"/>
      <c r="M347" s="110"/>
    </row>
    <row r="348" spans="1:13" ht="15.75" thickBot="1" x14ac:dyDescent="0.3">
      <c r="A348" s="100" t="s">
        <v>1165</v>
      </c>
      <c r="B348" s="248" t="s">
        <v>1171</v>
      </c>
      <c r="C348" s="250">
        <v>45830</v>
      </c>
      <c r="D348" s="250" t="str">
        <f t="shared" si="43"/>
        <v>Week 26</v>
      </c>
      <c r="E348" s="250" t="str">
        <f t="shared" si="10"/>
        <v>Sunday</v>
      </c>
      <c r="F348" s="255" t="s">
        <v>1198</v>
      </c>
      <c r="G348" s="254" t="s">
        <v>1234</v>
      </c>
      <c r="H348" s="255"/>
      <c r="I348" s="255"/>
      <c r="J348" s="255"/>
      <c r="K348" s="257">
        <v>0.8125</v>
      </c>
      <c r="L348" s="254"/>
      <c r="M348" s="101"/>
    </row>
    <row r="349" spans="1:13" ht="15.75" thickBot="1" x14ac:dyDescent="0.3">
      <c r="A349" s="100" t="s">
        <v>1165</v>
      </c>
      <c r="B349" s="112" t="s">
        <v>1186</v>
      </c>
      <c r="C349" s="234">
        <v>45833</v>
      </c>
      <c r="D349" s="234" t="str">
        <f t="shared" si="43"/>
        <v>Week 26</v>
      </c>
      <c r="E349" s="234" t="str">
        <f t="shared" si="10"/>
        <v>Wednesday</v>
      </c>
      <c r="F349" s="237" t="s">
        <v>1187</v>
      </c>
      <c r="G349" s="237" t="s">
        <v>1235</v>
      </c>
      <c r="H349" s="235"/>
      <c r="I349" s="235"/>
      <c r="J349" s="235"/>
      <c r="K349" s="238">
        <v>0.8125</v>
      </c>
      <c r="L349" s="237"/>
      <c r="M349" s="119" t="s">
        <v>1519</v>
      </c>
    </row>
    <row r="350" spans="1:13" ht="15.75" thickBot="1" x14ac:dyDescent="0.3">
      <c r="A350" s="100" t="s">
        <v>1165</v>
      </c>
      <c r="B350" s="105" t="s">
        <v>1240</v>
      </c>
      <c r="C350" s="216">
        <v>45840</v>
      </c>
      <c r="D350" s="216" t="str">
        <f t="shared" si="43"/>
        <v>Week 27</v>
      </c>
      <c r="E350" s="216" t="str">
        <f t="shared" si="10"/>
        <v>Wednesday</v>
      </c>
      <c r="F350" s="225" t="s">
        <v>1211</v>
      </c>
      <c r="G350" s="226" t="s">
        <v>1251</v>
      </c>
      <c r="H350" s="225"/>
      <c r="I350" s="225"/>
      <c r="J350" s="225"/>
      <c r="K350" s="233"/>
      <c r="L350" s="226"/>
      <c r="M350" s="116"/>
    </row>
    <row r="351" spans="1:13" ht="15.75" thickBot="1" x14ac:dyDescent="0.3">
      <c r="A351" s="100" t="s">
        <v>1165</v>
      </c>
      <c r="B351" s="105" t="s">
        <v>1240</v>
      </c>
      <c r="C351" s="216">
        <v>45844</v>
      </c>
      <c r="D351" s="216" t="str">
        <f t="shared" si="43"/>
        <v>Week 28</v>
      </c>
      <c r="E351" s="216" t="str">
        <f t="shared" si="10"/>
        <v>Sunday</v>
      </c>
      <c r="F351" s="232" t="s">
        <v>1172</v>
      </c>
      <c r="G351" s="226" t="s">
        <v>1464</v>
      </c>
      <c r="H351" s="225"/>
      <c r="I351" s="225"/>
      <c r="J351" s="225"/>
      <c r="K351" s="222"/>
      <c r="L351" s="226"/>
      <c r="M351" s="103"/>
    </row>
    <row r="352" spans="1:13" ht="15.75" thickBot="1" x14ac:dyDescent="0.3">
      <c r="A352" s="100" t="s">
        <v>1165</v>
      </c>
      <c r="B352" s="105" t="s">
        <v>1240</v>
      </c>
      <c r="C352" s="216">
        <v>45853</v>
      </c>
      <c r="D352" s="216" t="str">
        <f t="shared" si="43"/>
        <v>Week 29</v>
      </c>
      <c r="E352" s="216" t="str">
        <f t="shared" si="10"/>
        <v>Tuesday</v>
      </c>
      <c r="F352" s="232" t="s">
        <v>1172</v>
      </c>
      <c r="G352" s="226" t="s">
        <v>1393</v>
      </c>
      <c r="H352" s="225"/>
      <c r="I352" s="225"/>
      <c r="J352" s="225"/>
      <c r="K352" s="222"/>
      <c r="L352" s="226"/>
      <c r="M352" s="103"/>
    </row>
    <row r="353" spans="1:13" ht="15.75" thickBot="1" x14ac:dyDescent="0.3">
      <c r="A353" s="100" t="s">
        <v>1165</v>
      </c>
      <c r="B353" s="105" t="s">
        <v>1240</v>
      </c>
      <c r="C353" s="216">
        <v>45858</v>
      </c>
      <c r="D353" s="216" t="str">
        <f t="shared" si="43"/>
        <v>Week 30</v>
      </c>
      <c r="E353" s="216" t="str">
        <f t="shared" si="10"/>
        <v>Sunday</v>
      </c>
      <c r="F353" s="232" t="s">
        <v>1172</v>
      </c>
      <c r="G353" s="226" t="s">
        <v>1465</v>
      </c>
      <c r="H353" s="225"/>
      <c r="I353" s="225"/>
      <c r="J353" s="225"/>
      <c r="K353" s="222"/>
      <c r="L353" s="226"/>
      <c r="M353" s="103"/>
    </row>
    <row r="354" spans="1:13" ht="15.75" thickBot="1" x14ac:dyDescent="0.3">
      <c r="A354" s="100" t="s">
        <v>1165</v>
      </c>
      <c r="B354" s="248" t="s">
        <v>1171</v>
      </c>
      <c r="C354" s="250">
        <v>45862</v>
      </c>
      <c r="D354" s="250" t="str">
        <f t="shared" si="43"/>
        <v>Week 30</v>
      </c>
      <c r="E354" s="250" t="str">
        <f t="shared" si="10"/>
        <v>Thursday</v>
      </c>
      <c r="F354" s="255" t="s">
        <v>1189</v>
      </c>
      <c r="G354" s="254" t="s">
        <v>1236</v>
      </c>
      <c r="H354" s="255"/>
      <c r="I354" s="255"/>
      <c r="J354" s="255"/>
      <c r="K354" s="257">
        <v>0.79166666666666663</v>
      </c>
      <c r="L354" s="254"/>
      <c r="M354" s="101"/>
    </row>
    <row r="355" spans="1:13" ht="15.75" thickBot="1" x14ac:dyDescent="0.3">
      <c r="A355" s="100" t="s">
        <v>1165</v>
      </c>
      <c r="B355" s="106" t="s">
        <v>1166</v>
      </c>
      <c r="C355" s="193">
        <v>45863</v>
      </c>
      <c r="D355" s="193" t="str">
        <f t="shared" si="43"/>
        <v>Week 30</v>
      </c>
      <c r="E355" s="193" t="str">
        <f t="shared" si="10"/>
        <v>Friday</v>
      </c>
      <c r="F355" s="197" t="s">
        <v>1237</v>
      </c>
      <c r="G355" s="197" t="s">
        <v>1238</v>
      </c>
      <c r="H355" s="199"/>
      <c r="I355" s="199"/>
      <c r="J355" s="199"/>
      <c r="K355" s="201">
        <v>0.75</v>
      </c>
      <c r="L355" s="197"/>
      <c r="M355" s="110"/>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30" r:id="rId3" display="https://www.komische-oper-berlin.de/en/what/a-z/la-cage-aux-folles/" xr:uid="{1407DE8C-A604-4951-B511-435717A59C5E}"/>
    <hyperlink ref="M310" r:id="rId4" display="https://www.komische-oper-berlin.de/en/what/a-z/the-magic-flute/" xr:uid="{C6657D15-22F0-4AD7-97A2-72FFDC95F545}"/>
    <hyperlink ref="M328" r:id="rId5" display="https://www.staatsoper.de/stuecke/la-cenerentola/2025-04-04-1900-14886" xr:uid="{759B6F82-4C96-4856-9D69-469BA5DE199B}"/>
    <hyperlink ref="M329" r:id="rId6" display="https://www.staatsoper.de/stuecke/madama-butterfly/2025-04-05-1930-14888" xr:uid="{74DC117A-29DD-47C4-84E5-CB402E8D0E7B}"/>
    <hyperlink ref="M336" r:id="rId7" display="https://oper-frankfurt.de/de/spielplan/linvisible/?id_datum=4100" xr:uid="{D6932E23-2718-42CE-B6CB-1E9D8A3EAE97}"/>
    <hyperlink ref="M309" r:id="rId8" xr:uid="{A306D56F-3AD7-4C7D-AF9F-080C76FBE9C9}"/>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9"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1480</v>
      </c>
      <c r="C1" s="121" t="s">
        <v>1483</v>
      </c>
      <c r="D1" s="121" t="s">
        <v>1484</v>
      </c>
      <c r="E1" s="124" t="s">
        <v>1505</v>
      </c>
      <c r="F1" s="108" t="s">
        <v>283</v>
      </c>
      <c r="G1" s="108" t="s">
        <v>1485</v>
      </c>
      <c r="H1" s="99" t="s">
        <v>1504</v>
      </c>
    </row>
    <row r="2" spans="1:8" ht="15.75" hidden="1" thickBot="1" x14ac:dyDescent="0.3">
      <c r="A2" s="111" t="s">
        <v>1383</v>
      </c>
      <c r="B2" s="111" t="s">
        <v>1491</v>
      </c>
      <c r="C2" s="122">
        <v>45171</v>
      </c>
      <c r="D2" s="122">
        <v>45171</v>
      </c>
      <c r="E2" s="125">
        <f t="shared" ref="E2" si="0">D2-C2+1</f>
        <v>1</v>
      </c>
      <c r="F2" s="111" t="s">
        <v>1481</v>
      </c>
      <c r="G2" s="111" t="s">
        <v>1490</v>
      </c>
      <c r="H2" s="111"/>
    </row>
    <row r="3" spans="1:8" ht="15.75" hidden="1" thickBot="1" x14ac:dyDescent="0.3">
      <c r="A3" s="111" t="s">
        <v>1383</v>
      </c>
      <c r="B3" s="111" t="s">
        <v>1491</v>
      </c>
      <c r="C3" s="122">
        <v>45179</v>
      </c>
      <c r="D3" s="122">
        <v>45179</v>
      </c>
      <c r="E3" s="125">
        <f t="shared" ref="E3:E8" si="1">D3-C3+1</f>
        <v>1</v>
      </c>
      <c r="F3" s="111" t="s">
        <v>1481</v>
      </c>
      <c r="G3" s="111" t="s">
        <v>1490</v>
      </c>
      <c r="H3" s="111"/>
    </row>
    <row r="4" spans="1:8" ht="15.75" hidden="1" thickBot="1" x14ac:dyDescent="0.3">
      <c r="A4" s="111" t="s">
        <v>1383</v>
      </c>
      <c r="B4" s="111" t="s">
        <v>1491</v>
      </c>
      <c r="C4" s="122">
        <v>45182</v>
      </c>
      <c r="D4" s="122">
        <v>45183</v>
      </c>
      <c r="E4" s="125">
        <f t="shared" si="1"/>
        <v>2</v>
      </c>
      <c r="F4" s="128" t="s">
        <v>1507</v>
      </c>
      <c r="G4" s="111" t="s">
        <v>1508</v>
      </c>
      <c r="H4" s="111" t="s">
        <v>1510</v>
      </c>
    </row>
    <row r="5" spans="1:8" ht="15.75" hidden="1" thickBot="1" x14ac:dyDescent="0.3">
      <c r="A5" s="111" t="s">
        <v>1383</v>
      </c>
      <c r="B5" s="111" t="s">
        <v>1491</v>
      </c>
      <c r="C5" s="122">
        <v>45186</v>
      </c>
      <c r="D5" s="122">
        <v>45186</v>
      </c>
      <c r="E5" s="125">
        <f t="shared" si="1"/>
        <v>1</v>
      </c>
      <c r="F5" s="111" t="s">
        <v>1481</v>
      </c>
      <c r="G5" s="111" t="s">
        <v>1490</v>
      </c>
      <c r="H5" s="111"/>
    </row>
    <row r="6" spans="1:8" ht="15.75" hidden="1" thickBot="1" x14ac:dyDescent="0.3">
      <c r="A6" s="111" t="s">
        <v>1383</v>
      </c>
      <c r="B6" s="111" t="s">
        <v>1491</v>
      </c>
      <c r="C6" s="122">
        <v>45199</v>
      </c>
      <c r="D6" s="122">
        <v>45199</v>
      </c>
      <c r="E6" s="125">
        <f t="shared" si="1"/>
        <v>1</v>
      </c>
      <c r="F6" s="111" t="s">
        <v>1481</v>
      </c>
      <c r="G6" s="111" t="s">
        <v>1490</v>
      </c>
      <c r="H6" s="111"/>
    </row>
    <row r="7" spans="1:8" ht="15.75" hidden="1" thickBot="1" x14ac:dyDescent="0.3">
      <c r="A7" s="111" t="s">
        <v>1383</v>
      </c>
      <c r="B7" s="111" t="s">
        <v>1496</v>
      </c>
      <c r="C7" s="122">
        <v>45205</v>
      </c>
      <c r="D7" s="122">
        <v>45207</v>
      </c>
      <c r="E7" s="125">
        <f t="shared" si="1"/>
        <v>3</v>
      </c>
      <c r="F7" s="111" t="s">
        <v>1481</v>
      </c>
      <c r="G7" s="111" t="s">
        <v>1497</v>
      </c>
      <c r="H7" s="111"/>
    </row>
    <row r="8" spans="1:8" ht="15.75" hidden="1" thickBot="1" x14ac:dyDescent="0.3">
      <c r="A8" s="111" t="s">
        <v>1383</v>
      </c>
      <c r="B8" s="111" t="s">
        <v>1496</v>
      </c>
      <c r="C8" s="122">
        <v>45217</v>
      </c>
      <c r="D8" s="122">
        <v>45217</v>
      </c>
      <c r="E8" s="125">
        <f t="shared" si="1"/>
        <v>1</v>
      </c>
      <c r="F8" s="111" t="s">
        <v>1481</v>
      </c>
      <c r="G8" s="111" t="s">
        <v>1490</v>
      </c>
      <c r="H8" s="111"/>
    </row>
    <row r="9" spans="1:8" ht="15.75" hidden="1" thickBot="1" x14ac:dyDescent="0.3">
      <c r="A9" s="111" t="s">
        <v>1383</v>
      </c>
      <c r="B9" s="111" t="s">
        <v>1496</v>
      </c>
      <c r="C9" s="122">
        <v>45221</v>
      </c>
      <c r="D9" s="122">
        <v>45221</v>
      </c>
      <c r="E9" s="125">
        <f>D9-C9+1</f>
        <v>1</v>
      </c>
      <c r="F9" s="111" t="s">
        <v>1481</v>
      </c>
      <c r="G9" s="111" t="s">
        <v>1490</v>
      </c>
      <c r="H9" s="111"/>
    </row>
    <row r="10" spans="1:8" ht="15.75" hidden="1" thickBot="1" x14ac:dyDescent="0.3">
      <c r="A10" s="111" t="s">
        <v>1383</v>
      </c>
      <c r="B10" s="111" t="s">
        <v>1496</v>
      </c>
      <c r="C10" s="122">
        <v>45227</v>
      </c>
      <c r="D10" s="122">
        <v>45227</v>
      </c>
      <c r="E10" s="125">
        <f t="shared" ref="E10:E40" si="2">D10-C10+1</f>
        <v>1</v>
      </c>
      <c r="F10" s="111" t="s">
        <v>1481</v>
      </c>
      <c r="G10" s="111" t="s">
        <v>1490</v>
      </c>
      <c r="H10" s="111"/>
    </row>
    <row r="11" spans="1:8" ht="15.75" hidden="1" thickBot="1" x14ac:dyDescent="0.3">
      <c r="A11" s="111" t="s">
        <v>1383</v>
      </c>
      <c r="B11" s="111" t="s">
        <v>1499</v>
      </c>
      <c r="C11" s="122">
        <v>45249</v>
      </c>
      <c r="D11" s="122">
        <v>45249</v>
      </c>
      <c r="E11" s="125">
        <f t="shared" si="2"/>
        <v>1</v>
      </c>
      <c r="F11" s="111" t="s">
        <v>1481</v>
      </c>
      <c r="G11" s="111" t="s">
        <v>1490</v>
      </c>
      <c r="H11" s="111"/>
    </row>
    <row r="12" spans="1:8" ht="15.75" hidden="1" thickBot="1" x14ac:dyDescent="0.3">
      <c r="A12" s="111" t="s">
        <v>1383</v>
      </c>
      <c r="B12" s="111" t="s">
        <v>1499</v>
      </c>
      <c r="C12" s="122">
        <v>45260</v>
      </c>
      <c r="D12" s="122">
        <v>45260</v>
      </c>
      <c r="E12" s="125">
        <f t="shared" si="2"/>
        <v>1</v>
      </c>
      <c r="F12" s="111" t="s">
        <v>1481</v>
      </c>
      <c r="G12" s="111" t="s">
        <v>1490</v>
      </c>
      <c r="H12" s="111"/>
    </row>
    <row r="13" spans="1:8" ht="15.75" hidden="1" thickBot="1" x14ac:dyDescent="0.3">
      <c r="A13" s="111" t="s">
        <v>1383</v>
      </c>
      <c r="B13" s="111" t="s">
        <v>1500</v>
      </c>
      <c r="C13" s="122">
        <v>45270</v>
      </c>
      <c r="D13" s="122">
        <v>45270</v>
      </c>
      <c r="E13" s="125">
        <f t="shared" si="2"/>
        <v>1</v>
      </c>
      <c r="F13" s="111" t="s">
        <v>1481</v>
      </c>
      <c r="G13" s="111" t="s">
        <v>1490</v>
      </c>
      <c r="H13" s="111"/>
    </row>
    <row r="14" spans="1:8" ht="15.75" hidden="1" thickBot="1" x14ac:dyDescent="0.3">
      <c r="A14" s="111" t="s">
        <v>1383</v>
      </c>
      <c r="B14" s="111" t="s">
        <v>1500</v>
      </c>
      <c r="C14" s="122">
        <v>45276</v>
      </c>
      <c r="D14" s="122">
        <v>45276</v>
      </c>
      <c r="E14" s="125">
        <f t="shared" si="2"/>
        <v>1</v>
      </c>
      <c r="F14" s="111" t="s">
        <v>1481</v>
      </c>
      <c r="G14" s="111" t="s">
        <v>1490</v>
      </c>
      <c r="H14" s="111"/>
    </row>
    <row r="15" spans="1:8" ht="15.75" hidden="1" thickBot="1" x14ac:dyDescent="0.3">
      <c r="A15" s="111" t="s">
        <v>1383</v>
      </c>
      <c r="B15" s="111" t="s">
        <v>1500</v>
      </c>
      <c r="C15" s="122">
        <v>45286</v>
      </c>
      <c r="D15" s="122">
        <v>45286</v>
      </c>
      <c r="E15" s="125">
        <f t="shared" si="2"/>
        <v>1</v>
      </c>
      <c r="F15" s="111" t="s">
        <v>1481</v>
      </c>
      <c r="G15" s="111" t="s">
        <v>1490</v>
      </c>
      <c r="H15" s="111"/>
    </row>
    <row r="16" spans="1:8" ht="15.75" hidden="1" thickBot="1" x14ac:dyDescent="0.3">
      <c r="A16" s="111" t="s">
        <v>1383</v>
      </c>
      <c r="B16" s="111" t="s">
        <v>1501</v>
      </c>
      <c r="C16" s="122">
        <v>45298</v>
      </c>
      <c r="D16" s="122">
        <v>45298</v>
      </c>
      <c r="E16" s="125">
        <f t="shared" si="2"/>
        <v>1</v>
      </c>
      <c r="F16" s="111" t="s">
        <v>1481</v>
      </c>
      <c r="G16" s="111" t="s">
        <v>1490</v>
      </c>
      <c r="H16" s="111"/>
    </row>
    <row r="17" spans="1:8" ht="15.75" hidden="1" thickBot="1" x14ac:dyDescent="0.3">
      <c r="A17" s="111" t="s">
        <v>1383</v>
      </c>
      <c r="B17" s="111" t="s">
        <v>1501</v>
      </c>
      <c r="C17" s="122">
        <v>45312</v>
      </c>
      <c r="D17" s="122">
        <v>45312</v>
      </c>
      <c r="E17" s="125">
        <f t="shared" si="2"/>
        <v>1</v>
      </c>
      <c r="F17" s="111" t="s">
        <v>1481</v>
      </c>
      <c r="G17" s="111" t="s">
        <v>1490</v>
      </c>
      <c r="H17" s="111"/>
    </row>
    <row r="18" spans="1:8" ht="15.75" hidden="1" thickBot="1" x14ac:dyDescent="0.3">
      <c r="A18" s="111" t="s">
        <v>1383</v>
      </c>
      <c r="B18" s="111" t="s">
        <v>1502</v>
      </c>
      <c r="C18" s="122">
        <v>45324</v>
      </c>
      <c r="D18" s="122">
        <v>45324</v>
      </c>
      <c r="E18" s="125">
        <f t="shared" si="2"/>
        <v>1</v>
      </c>
      <c r="F18" s="111" t="s">
        <v>1481</v>
      </c>
      <c r="G18" s="111" t="s">
        <v>1490</v>
      </c>
      <c r="H18" s="111"/>
    </row>
    <row r="19" spans="1:8" ht="15.75" hidden="1" thickBot="1" x14ac:dyDescent="0.3">
      <c r="A19" s="111" t="s">
        <v>1383</v>
      </c>
      <c r="B19" s="111" t="s">
        <v>1502</v>
      </c>
      <c r="C19" s="122">
        <v>45333</v>
      </c>
      <c r="D19" s="122">
        <v>45333</v>
      </c>
      <c r="E19" s="125">
        <f t="shared" si="2"/>
        <v>1</v>
      </c>
      <c r="F19" s="111" t="s">
        <v>1481</v>
      </c>
      <c r="G19" s="111" t="s">
        <v>1490</v>
      </c>
      <c r="H19" s="111"/>
    </row>
    <row r="20" spans="1:8" ht="15.75" hidden="1" thickBot="1" x14ac:dyDescent="0.3">
      <c r="A20" s="111" t="s">
        <v>1383</v>
      </c>
      <c r="B20" s="111" t="s">
        <v>1502</v>
      </c>
      <c r="C20" s="122">
        <v>45346</v>
      </c>
      <c r="D20" s="122">
        <v>45347</v>
      </c>
      <c r="E20" s="125">
        <f t="shared" si="2"/>
        <v>2</v>
      </c>
      <c r="F20" s="111" t="s">
        <v>1481</v>
      </c>
      <c r="G20" s="111" t="s">
        <v>1490</v>
      </c>
      <c r="H20" s="111"/>
    </row>
    <row r="21" spans="1:8" ht="15.75" hidden="1" thickBot="1" x14ac:dyDescent="0.3">
      <c r="A21" s="111" t="s">
        <v>1383</v>
      </c>
      <c r="B21" s="111" t="s">
        <v>1502</v>
      </c>
      <c r="C21" s="122">
        <v>45350</v>
      </c>
      <c r="D21" s="122">
        <v>45352</v>
      </c>
      <c r="E21" s="125">
        <f t="shared" si="2"/>
        <v>3</v>
      </c>
      <c r="F21" s="128" t="s">
        <v>1507</v>
      </c>
      <c r="G21" s="111" t="s">
        <v>1508</v>
      </c>
      <c r="H21" s="111" t="s">
        <v>1509</v>
      </c>
    </row>
    <row r="22" spans="1:8" ht="15.75" hidden="1" thickBot="1" x14ac:dyDescent="0.3">
      <c r="A22" s="111" t="s">
        <v>1383</v>
      </c>
      <c r="B22" s="111" t="s">
        <v>1494</v>
      </c>
      <c r="C22" s="122">
        <v>45360</v>
      </c>
      <c r="D22" s="122">
        <v>45371</v>
      </c>
      <c r="E22" s="125">
        <f t="shared" si="2"/>
        <v>12</v>
      </c>
      <c r="F22" s="111" t="s">
        <v>1482</v>
      </c>
      <c r="G22" s="111" t="s">
        <v>1486</v>
      </c>
      <c r="H22" s="111" t="s">
        <v>1487</v>
      </c>
    </row>
    <row r="23" spans="1:8" ht="15.75" hidden="1" thickBot="1" x14ac:dyDescent="0.3">
      <c r="A23" s="111" t="s">
        <v>1383</v>
      </c>
      <c r="B23" s="111" t="s">
        <v>1494</v>
      </c>
      <c r="C23" s="122">
        <v>45378</v>
      </c>
      <c r="D23" s="122">
        <v>45378</v>
      </c>
      <c r="E23" s="125">
        <f t="shared" si="2"/>
        <v>1</v>
      </c>
      <c r="F23" s="111" t="s">
        <v>1481</v>
      </c>
      <c r="G23" s="111" t="s">
        <v>1490</v>
      </c>
      <c r="H23" s="111"/>
    </row>
    <row r="24" spans="1:8" ht="15.75" hidden="1" thickBot="1" x14ac:dyDescent="0.3">
      <c r="A24" s="111" t="s">
        <v>1383</v>
      </c>
      <c r="B24" s="111" t="s">
        <v>1503</v>
      </c>
      <c r="C24" s="122">
        <v>45389</v>
      </c>
      <c r="D24" s="122">
        <v>45389</v>
      </c>
      <c r="E24" s="125">
        <f t="shared" si="2"/>
        <v>1</v>
      </c>
      <c r="F24" s="111" t="s">
        <v>1481</v>
      </c>
      <c r="G24" s="111" t="s">
        <v>1490</v>
      </c>
      <c r="H24" s="111"/>
    </row>
    <row r="25" spans="1:8" ht="15.75" hidden="1" thickBot="1" x14ac:dyDescent="0.3">
      <c r="A25" s="111" t="s">
        <v>1383</v>
      </c>
      <c r="B25" s="111" t="s">
        <v>1503</v>
      </c>
      <c r="C25" s="122">
        <v>45403</v>
      </c>
      <c r="D25" s="122">
        <v>45403</v>
      </c>
      <c r="E25" s="125">
        <f t="shared" si="2"/>
        <v>1</v>
      </c>
      <c r="F25" s="111" t="s">
        <v>1481</v>
      </c>
      <c r="G25" s="111" t="s">
        <v>1490</v>
      </c>
      <c r="H25" s="111"/>
    </row>
    <row r="26" spans="1:8" ht="15.75" hidden="1" thickBot="1" x14ac:dyDescent="0.3">
      <c r="A26" s="111" t="s">
        <v>1383</v>
      </c>
      <c r="B26" s="111" t="s">
        <v>1506</v>
      </c>
      <c r="C26" s="122">
        <v>45417</v>
      </c>
      <c r="D26" s="122">
        <v>45417</v>
      </c>
      <c r="E26" s="125">
        <f t="shared" si="2"/>
        <v>1</v>
      </c>
      <c r="F26" s="111" t="s">
        <v>1481</v>
      </c>
      <c r="G26" s="111" t="s">
        <v>1490</v>
      </c>
      <c r="H26" s="111"/>
    </row>
    <row r="27" spans="1:8" ht="15.75" hidden="1" thickBot="1" x14ac:dyDescent="0.3">
      <c r="A27" s="111" t="s">
        <v>1383</v>
      </c>
      <c r="B27" s="111" t="s">
        <v>1506</v>
      </c>
      <c r="C27" s="122">
        <v>45431</v>
      </c>
      <c r="D27" s="122">
        <v>45432</v>
      </c>
      <c r="E27" s="125">
        <f t="shared" si="2"/>
        <v>2</v>
      </c>
      <c r="F27" s="111" t="s">
        <v>1481</v>
      </c>
      <c r="G27" s="111" t="s">
        <v>1497</v>
      </c>
      <c r="H27" s="111"/>
    </row>
    <row r="28" spans="1:8" ht="15.75" hidden="1" thickBot="1" x14ac:dyDescent="0.3">
      <c r="A28" s="111" t="s">
        <v>1383</v>
      </c>
      <c r="B28" s="111" t="s">
        <v>1493</v>
      </c>
      <c r="C28" s="122">
        <v>45452</v>
      </c>
      <c r="D28" s="122">
        <v>45452</v>
      </c>
      <c r="E28" s="125">
        <f t="shared" si="2"/>
        <v>1</v>
      </c>
      <c r="F28" s="111" t="s">
        <v>1481</v>
      </c>
      <c r="G28" s="111" t="s">
        <v>1490</v>
      </c>
      <c r="H28" s="111"/>
    </row>
    <row r="29" spans="1:8" ht="15.75" hidden="1" thickBot="1" x14ac:dyDescent="0.3">
      <c r="A29" s="111" t="s">
        <v>1383</v>
      </c>
      <c r="B29" s="111" t="s">
        <v>1493</v>
      </c>
      <c r="C29" s="122">
        <v>45456</v>
      </c>
      <c r="D29" s="122">
        <v>45473</v>
      </c>
      <c r="E29" s="125">
        <f t="shared" si="2"/>
        <v>18</v>
      </c>
      <c r="F29" s="111" t="s">
        <v>1482</v>
      </c>
      <c r="G29" s="111" t="s">
        <v>1488</v>
      </c>
      <c r="H29" s="111" t="s">
        <v>1489</v>
      </c>
    </row>
    <row r="30" spans="1:8" ht="15.75" hidden="1" thickBot="1" x14ac:dyDescent="0.3">
      <c r="A30" s="111" t="s">
        <v>1383</v>
      </c>
      <c r="B30" s="111" t="s">
        <v>1492</v>
      </c>
      <c r="C30" s="122">
        <v>45474</v>
      </c>
      <c r="D30" s="122">
        <v>45481</v>
      </c>
      <c r="E30" s="125">
        <f t="shared" si="2"/>
        <v>8</v>
      </c>
      <c r="F30" s="111" t="s">
        <v>1482</v>
      </c>
      <c r="G30" s="111" t="s">
        <v>1488</v>
      </c>
      <c r="H30" s="111"/>
    </row>
    <row r="31" spans="1:8" ht="15.75" hidden="1" thickBot="1" x14ac:dyDescent="0.3">
      <c r="A31" s="111" t="s">
        <v>1383</v>
      </c>
      <c r="B31" s="111" t="s">
        <v>1492</v>
      </c>
      <c r="C31" s="122">
        <v>45485</v>
      </c>
      <c r="D31" s="122">
        <v>45486</v>
      </c>
      <c r="E31" s="125">
        <f t="shared" si="2"/>
        <v>2</v>
      </c>
      <c r="F31" s="111" t="s">
        <v>1481</v>
      </c>
      <c r="G31" s="111" t="s">
        <v>1490</v>
      </c>
      <c r="H31" s="111"/>
    </row>
    <row r="32" spans="1:8" ht="15.75" thickBot="1" x14ac:dyDescent="0.3">
      <c r="A32" s="111" t="s">
        <v>1165</v>
      </c>
      <c r="B32" s="111" t="s">
        <v>1491</v>
      </c>
      <c r="C32" s="122">
        <v>45536</v>
      </c>
      <c r="D32" s="122">
        <v>45536</v>
      </c>
      <c r="E32" s="125">
        <f t="shared" si="2"/>
        <v>1</v>
      </c>
      <c r="F32" s="111" t="s">
        <v>1481</v>
      </c>
      <c r="G32" s="111" t="s">
        <v>1490</v>
      </c>
      <c r="H32" s="111"/>
    </row>
    <row r="33" spans="1:8" ht="15.75" thickBot="1" x14ac:dyDescent="0.3">
      <c r="A33" s="111" t="s">
        <v>1165</v>
      </c>
      <c r="B33" s="111" t="s">
        <v>1491</v>
      </c>
      <c r="C33" s="122">
        <v>45546</v>
      </c>
      <c r="D33" s="122">
        <v>45548</v>
      </c>
      <c r="E33" s="125">
        <f t="shared" si="2"/>
        <v>3</v>
      </c>
      <c r="F33" s="128" t="s">
        <v>1507</v>
      </c>
      <c r="G33" s="111" t="s">
        <v>1508</v>
      </c>
      <c r="H33" s="111" t="s">
        <v>1511</v>
      </c>
    </row>
    <row r="34" spans="1:8" ht="15.75" thickBot="1" x14ac:dyDescent="0.3">
      <c r="A34" s="111" t="s">
        <v>1165</v>
      </c>
      <c r="B34" s="111" t="s">
        <v>1491</v>
      </c>
      <c r="C34" s="122">
        <v>45559</v>
      </c>
      <c r="D34" s="122">
        <v>45561</v>
      </c>
      <c r="E34" s="125">
        <f t="shared" si="2"/>
        <v>3</v>
      </c>
      <c r="F34" s="128" t="s">
        <v>1507</v>
      </c>
      <c r="G34" s="111" t="s">
        <v>1540</v>
      </c>
      <c r="H34" s="111" t="s">
        <v>1541</v>
      </c>
    </row>
    <row r="35" spans="1:8" ht="15.75" thickBot="1" x14ac:dyDescent="0.3">
      <c r="A35" s="111" t="s">
        <v>1165</v>
      </c>
      <c r="B35" s="111" t="s">
        <v>1491</v>
      </c>
      <c r="C35" s="122">
        <v>45564</v>
      </c>
      <c r="D35" s="122">
        <v>45564</v>
      </c>
      <c r="E35" s="125">
        <f t="shared" si="2"/>
        <v>1</v>
      </c>
      <c r="F35" s="111" t="s">
        <v>1481</v>
      </c>
      <c r="G35" s="111" t="s">
        <v>1490</v>
      </c>
      <c r="H35" s="111"/>
    </row>
    <row r="36" spans="1:8" ht="15.75" thickBot="1" x14ac:dyDescent="0.3">
      <c r="A36" s="111" t="s">
        <v>1165</v>
      </c>
      <c r="B36" s="111" t="s">
        <v>1496</v>
      </c>
      <c r="C36" s="122">
        <v>45566</v>
      </c>
      <c r="D36" s="122">
        <v>45572</v>
      </c>
      <c r="E36" s="125">
        <f t="shared" si="2"/>
        <v>7</v>
      </c>
      <c r="F36" s="111" t="s">
        <v>1495</v>
      </c>
      <c r="G36" s="111" t="s">
        <v>1478</v>
      </c>
      <c r="H36" s="111"/>
    </row>
    <row r="37" spans="1:8" ht="15.75" thickBot="1" x14ac:dyDescent="0.3">
      <c r="A37" s="111" t="s">
        <v>1165</v>
      </c>
      <c r="B37" s="111" t="s">
        <v>1496</v>
      </c>
      <c r="C37" s="122">
        <v>45571</v>
      </c>
      <c r="D37" s="122">
        <v>45571</v>
      </c>
      <c r="E37" s="125">
        <f t="shared" si="2"/>
        <v>1</v>
      </c>
      <c r="F37" s="111" t="s">
        <v>1498</v>
      </c>
      <c r="G37" s="111" t="s">
        <v>1497</v>
      </c>
      <c r="H37" s="111" t="s">
        <v>1294</v>
      </c>
    </row>
    <row r="38" spans="1:8" ht="15.75" thickBot="1" x14ac:dyDescent="0.3">
      <c r="A38" s="111" t="s">
        <v>1165</v>
      </c>
      <c r="B38" s="111" t="s">
        <v>1496</v>
      </c>
      <c r="C38" s="122">
        <v>45591</v>
      </c>
      <c r="D38" s="122">
        <v>45592</v>
      </c>
      <c r="E38" s="125">
        <f t="shared" si="2"/>
        <v>2</v>
      </c>
      <c r="F38" s="111" t="s">
        <v>1481</v>
      </c>
      <c r="G38" s="111" t="s">
        <v>1490</v>
      </c>
      <c r="H38" s="111"/>
    </row>
    <row r="39" spans="1:8" ht="15.75" thickBot="1" x14ac:dyDescent="0.3">
      <c r="A39" s="111" t="s">
        <v>1165</v>
      </c>
      <c r="B39" s="111" t="s">
        <v>1496</v>
      </c>
      <c r="C39" s="122">
        <v>45593</v>
      </c>
      <c r="D39" s="122">
        <v>45597</v>
      </c>
      <c r="E39" s="125">
        <f t="shared" si="2"/>
        <v>5</v>
      </c>
      <c r="F39" s="128" t="s">
        <v>1507</v>
      </c>
      <c r="G39" s="111" t="s">
        <v>1508</v>
      </c>
      <c r="H39" s="111" t="s">
        <v>1657</v>
      </c>
    </row>
    <row r="40" spans="1:8" ht="15.75" thickBot="1" x14ac:dyDescent="0.3">
      <c r="A40" s="111" t="s">
        <v>1165</v>
      </c>
      <c r="B40" s="111" t="s">
        <v>1499</v>
      </c>
      <c r="C40" s="122">
        <v>45619</v>
      </c>
      <c r="D40" s="122">
        <v>45620</v>
      </c>
      <c r="E40" s="125">
        <f t="shared" si="2"/>
        <v>2</v>
      </c>
      <c r="F40" s="111" t="s">
        <v>1498</v>
      </c>
      <c r="G40" s="111" t="s">
        <v>1490</v>
      </c>
      <c r="H40" s="111" t="s">
        <v>1542</v>
      </c>
    </row>
    <row r="41" spans="1:8" ht="15.75" thickBot="1" x14ac:dyDescent="0.3">
      <c r="A41" s="111" t="s">
        <v>1165</v>
      </c>
      <c r="B41" s="111" t="s">
        <v>1500</v>
      </c>
      <c r="C41" s="122">
        <v>45630</v>
      </c>
      <c r="D41" s="122">
        <v>45631</v>
      </c>
      <c r="E41" s="125">
        <f t="shared" ref="E41" si="3">D41-C41+1</f>
        <v>2</v>
      </c>
      <c r="F41" s="111" t="s">
        <v>1655</v>
      </c>
      <c r="G41" s="111" t="s">
        <v>1656</v>
      </c>
      <c r="H41" s="111"/>
    </row>
    <row r="42" spans="1:8" ht="15.75" thickBot="1" x14ac:dyDescent="0.3">
      <c r="A42" s="111" t="s">
        <v>1165</v>
      </c>
      <c r="B42" s="111" t="s">
        <v>1500</v>
      </c>
      <c r="C42" s="122">
        <v>45648</v>
      </c>
      <c r="D42" s="122">
        <v>45649</v>
      </c>
      <c r="E42" s="125">
        <f t="shared" ref="E42:E48" si="4">D42-C42+1</f>
        <v>2</v>
      </c>
      <c r="F42" s="111" t="s">
        <v>1481</v>
      </c>
      <c r="G42" s="111" t="s">
        <v>1490</v>
      </c>
      <c r="H42" s="111" t="s">
        <v>1481</v>
      </c>
    </row>
    <row r="43" spans="1:8" ht="15.75" thickBot="1" x14ac:dyDescent="0.3">
      <c r="A43" s="111" t="s">
        <v>1165</v>
      </c>
      <c r="B43" s="111" t="s">
        <v>1500</v>
      </c>
      <c r="C43" s="122">
        <v>45655</v>
      </c>
      <c r="D43" s="122">
        <v>45655</v>
      </c>
      <c r="E43" s="125">
        <f t="shared" si="4"/>
        <v>1</v>
      </c>
      <c r="F43" s="111" t="s">
        <v>1481</v>
      </c>
      <c r="G43" s="111" t="s">
        <v>1497</v>
      </c>
      <c r="H43" s="111" t="s">
        <v>1200</v>
      </c>
    </row>
    <row r="44" spans="1:8" ht="15.75" thickBot="1" x14ac:dyDescent="0.3">
      <c r="A44" s="111" t="s">
        <v>1165</v>
      </c>
      <c r="B44" s="111" t="s">
        <v>1501</v>
      </c>
      <c r="C44" s="122">
        <v>45662</v>
      </c>
      <c r="D44" s="122">
        <v>45662</v>
      </c>
      <c r="E44" s="125">
        <f t="shared" si="4"/>
        <v>1</v>
      </c>
      <c r="F44" s="111" t="s">
        <v>1481</v>
      </c>
      <c r="G44" s="111" t="s">
        <v>1490</v>
      </c>
      <c r="H44" s="111" t="s">
        <v>1481</v>
      </c>
    </row>
    <row r="45" spans="1:8" ht="15.75" thickBot="1" x14ac:dyDescent="0.3">
      <c r="A45" s="111" t="s">
        <v>1165</v>
      </c>
      <c r="B45" s="111" t="s">
        <v>1501</v>
      </c>
      <c r="C45" s="122">
        <v>45676</v>
      </c>
      <c r="D45" s="122">
        <v>45676</v>
      </c>
      <c r="E45" s="125">
        <f t="shared" si="4"/>
        <v>1</v>
      </c>
      <c r="F45" s="111" t="s">
        <v>1481</v>
      </c>
      <c r="G45" s="111" t="s">
        <v>1490</v>
      </c>
      <c r="H45" s="111" t="s">
        <v>1481</v>
      </c>
    </row>
    <row r="46" spans="1:8" ht="15.75" thickBot="1" x14ac:dyDescent="0.3">
      <c r="A46" s="111" t="s">
        <v>1165</v>
      </c>
      <c r="B46" s="111" t="s">
        <v>1502</v>
      </c>
      <c r="C46" s="122">
        <v>45690</v>
      </c>
      <c r="D46" s="122">
        <v>45690</v>
      </c>
      <c r="E46" s="125">
        <f t="shared" si="4"/>
        <v>1</v>
      </c>
      <c r="F46" s="111" t="s">
        <v>1481</v>
      </c>
      <c r="G46" s="111" t="s">
        <v>1490</v>
      </c>
      <c r="H46" s="111" t="s">
        <v>1481</v>
      </c>
    </row>
    <row r="47" spans="1:8" ht="15.75" thickBot="1" x14ac:dyDescent="0.3">
      <c r="A47" s="111" t="s">
        <v>1165</v>
      </c>
      <c r="B47" s="111" t="s">
        <v>1502</v>
      </c>
      <c r="C47" s="122">
        <v>45696</v>
      </c>
      <c r="D47" s="122">
        <v>45696</v>
      </c>
      <c r="E47" s="125">
        <f t="shared" si="4"/>
        <v>1</v>
      </c>
      <c r="F47" s="111" t="s">
        <v>1481</v>
      </c>
      <c r="G47" s="111" t="s">
        <v>1490</v>
      </c>
      <c r="H47" s="111" t="s">
        <v>1481</v>
      </c>
    </row>
    <row r="48" spans="1:8" ht="15.75" thickBot="1" x14ac:dyDescent="0.3">
      <c r="A48" s="111" t="s">
        <v>1165</v>
      </c>
      <c r="B48" s="111" t="s">
        <v>1502</v>
      </c>
      <c r="C48" s="122">
        <v>45711</v>
      </c>
      <c r="D48" s="122">
        <v>45711</v>
      </c>
      <c r="E48" s="125">
        <f t="shared" si="4"/>
        <v>1</v>
      </c>
      <c r="F48" s="111" t="s">
        <v>1481</v>
      </c>
      <c r="G48" s="111" t="s">
        <v>1490</v>
      </c>
      <c r="H48" s="111" t="s">
        <v>1481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6" t="s">
        <v>939</v>
      </c>
      <c r="B2" s="37" t="s">
        <v>940</v>
      </c>
      <c r="C2" s="38" t="s">
        <v>941</v>
      </c>
      <c r="F2" s="59" t="s">
        <v>1109</v>
      </c>
      <c r="G2" s="56" t="s">
        <v>1110</v>
      </c>
      <c r="H2" s="57" t="s">
        <v>1110</v>
      </c>
      <c r="I2" s="57" t="s">
        <v>1111</v>
      </c>
      <c r="J2" s="57" t="s">
        <v>1111</v>
      </c>
      <c r="K2" s="57" t="s">
        <v>1111</v>
      </c>
    </row>
    <row r="3" spans="1:11" ht="45" x14ac:dyDescent="0.25">
      <c r="A3" s="287"/>
      <c r="B3" s="39" t="s">
        <v>942</v>
      </c>
      <c r="C3" s="38" t="s">
        <v>943</v>
      </c>
      <c r="F3" s="59" t="s">
        <v>1112</v>
      </c>
      <c r="G3" s="58" t="s">
        <v>1113</v>
      </c>
      <c r="H3" s="57" t="s">
        <v>1114</v>
      </c>
      <c r="I3" s="57" t="s">
        <v>1115</v>
      </c>
      <c r="J3" s="57" t="s">
        <v>1116</v>
      </c>
      <c r="K3" s="57" t="s">
        <v>1117</v>
      </c>
    </row>
    <row r="4" spans="1:11" ht="105" x14ac:dyDescent="0.25">
      <c r="A4" s="288"/>
      <c r="B4" s="40" t="s">
        <v>944</v>
      </c>
      <c r="C4" s="38" t="s">
        <v>945</v>
      </c>
      <c r="F4" s="59" t="s">
        <v>1118</v>
      </c>
      <c r="G4" s="58" t="s">
        <v>1113</v>
      </c>
      <c r="H4" s="57" t="s">
        <v>1119</v>
      </c>
      <c r="I4" s="57" t="s">
        <v>1120</v>
      </c>
      <c r="J4" s="57" t="s">
        <v>1121</v>
      </c>
      <c r="K4" s="57" t="s">
        <v>1122</v>
      </c>
    </row>
    <row r="5" spans="1:11" ht="90" x14ac:dyDescent="0.25">
      <c r="A5" s="288"/>
      <c r="B5" s="40" t="s">
        <v>946</v>
      </c>
      <c r="C5" s="38" t="s">
        <v>947</v>
      </c>
      <c r="F5" s="59" t="s">
        <v>1123</v>
      </c>
      <c r="G5" s="58" t="s">
        <v>1113</v>
      </c>
      <c r="H5" s="57" t="s">
        <v>1124</v>
      </c>
      <c r="I5" s="57" t="s">
        <v>1125</v>
      </c>
      <c r="J5" s="57" t="s">
        <v>1126</v>
      </c>
      <c r="K5" s="57" t="s">
        <v>1127</v>
      </c>
    </row>
    <row r="6" spans="1:11" ht="75" x14ac:dyDescent="0.25">
      <c r="A6" s="288"/>
      <c r="B6" s="40" t="s">
        <v>948</v>
      </c>
      <c r="C6" s="38" t="s">
        <v>949</v>
      </c>
      <c r="F6" s="59" t="s">
        <v>1128</v>
      </c>
      <c r="G6" s="58" t="s">
        <v>1113</v>
      </c>
      <c r="H6" s="57" t="s">
        <v>1129</v>
      </c>
      <c r="I6" s="57" t="s">
        <v>1130</v>
      </c>
      <c r="J6" s="57" t="s">
        <v>1131</v>
      </c>
      <c r="K6" s="57" t="s">
        <v>1132</v>
      </c>
    </row>
    <row r="7" spans="1:11" ht="90" x14ac:dyDescent="0.25">
      <c r="A7" s="288"/>
      <c r="B7" s="40" t="s">
        <v>950</v>
      </c>
      <c r="C7" s="38" t="s">
        <v>951</v>
      </c>
    </row>
    <row r="8" spans="1:11" ht="180.75" thickBot="1" x14ac:dyDescent="0.3">
      <c r="A8" s="289"/>
      <c r="B8" s="41" t="s">
        <v>952</v>
      </c>
      <c r="C8" s="38" t="s">
        <v>953</v>
      </c>
    </row>
    <row r="9" spans="1:11" ht="30" x14ac:dyDescent="0.25">
      <c r="A9" s="290" t="s">
        <v>954</v>
      </c>
      <c r="B9" s="42" t="s">
        <v>955</v>
      </c>
      <c r="C9" s="38" t="s">
        <v>956</v>
      </c>
    </row>
    <row r="10" spans="1:11" ht="45" x14ac:dyDescent="0.25">
      <c r="A10" s="290"/>
      <c r="B10" s="42" t="s">
        <v>957</v>
      </c>
      <c r="C10" s="38" t="s">
        <v>958</v>
      </c>
    </row>
    <row r="11" spans="1:11" ht="30" x14ac:dyDescent="0.25">
      <c r="A11" s="290"/>
      <c r="B11" s="42" t="s">
        <v>959</v>
      </c>
      <c r="C11" s="38" t="s">
        <v>960</v>
      </c>
    </row>
    <row r="12" spans="1:11" ht="75" x14ac:dyDescent="0.25">
      <c r="A12" s="291"/>
      <c r="B12" s="39" t="s">
        <v>961</v>
      </c>
      <c r="C12" s="38" t="s">
        <v>962</v>
      </c>
    </row>
    <row r="13" spans="1:11" ht="75" x14ac:dyDescent="0.25">
      <c r="A13" s="291"/>
      <c r="B13" s="39" t="s">
        <v>963</v>
      </c>
      <c r="C13" s="38" t="s">
        <v>964</v>
      </c>
    </row>
    <row r="14" spans="1:11" ht="90" x14ac:dyDescent="0.25">
      <c r="A14" s="291"/>
      <c r="B14" s="39" t="s">
        <v>965</v>
      </c>
      <c r="C14" s="38" t="s">
        <v>966</v>
      </c>
    </row>
    <row r="15" spans="1:11" ht="60" x14ac:dyDescent="0.25">
      <c r="A15" s="291"/>
      <c r="B15" s="39" t="s">
        <v>967</v>
      </c>
      <c r="C15" s="38" t="s">
        <v>968</v>
      </c>
    </row>
    <row r="16" spans="1:11" ht="45" x14ac:dyDescent="0.25">
      <c r="A16" s="291"/>
      <c r="B16" s="39" t="s">
        <v>969</v>
      </c>
      <c r="C16" s="38" t="s">
        <v>970</v>
      </c>
    </row>
    <row r="17" spans="1:3" ht="60" x14ac:dyDescent="0.25">
      <c r="A17" s="291"/>
      <c r="B17" s="39" t="s">
        <v>971</v>
      </c>
      <c r="C17" s="38" t="s">
        <v>972</v>
      </c>
    </row>
    <row r="18" spans="1:3" ht="90" x14ac:dyDescent="0.25">
      <c r="A18" s="291"/>
      <c r="B18" s="39" t="s">
        <v>973</v>
      </c>
      <c r="C18" s="38" t="s">
        <v>974</v>
      </c>
    </row>
    <row r="19" spans="1:3" ht="30" x14ac:dyDescent="0.25">
      <c r="A19" s="292"/>
      <c r="B19" s="43" t="s">
        <v>975</v>
      </c>
      <c r="C19" s="38" t="s">
        <v>976</v>
      </c>
    </row>
    <row r="20" spans="1:3" ht="45" x14ac:dyDescent="0.25">
      <c r="A20" s="292"/>
      <c r="B20" s="43" t="s">
        <v>977</v>
      </c>
      <c r="C20" s="38" t="s">
        <v>978</v>
      </c>
    </row>
    <row r="21" spans="1:3" ht="45" x14ac:dyDescent="0.25">
      <c r="A21" s="292"/>
      <c r="B21" s="43" t="s">
        <v>979</v>
      </c>
      <c r="C21" s="38" t="s">
        <v>980</v>
      </c>
    </row>
    <row r="22" spans="1:3" ht="15.75" thickBot="1" x14ac:dyDescent="0.3">
      <c r="A22" s="293"/>
      <c r="B22" s="44" t="s">
        <v>981</v>
      </c>
      <c r="C22" s="38" t="s">
        <v>982</v>
      </c>
    </row>
    <row r="23" spans="1:3" ht="45" x14ac:dyDescent="0.25">
      <c r="A23" s="294" t="s">
        <v>983</v>
      </c>
      <c r="B23" s="45" t="s">
        <v>984</v>
      </c>
      <c r="C23" s="38" t="s">
        <v>985</v>
      </c>
    </row>
    <row r="24" spans="1:3" ht="45" x14ac:dyDescent="0.25">
      <c r="A24" s="291"/>
      <c r="B24" s="42" t="s">
        <v>986</v>
      </c>
      <c r="C24" s="38" t="s">
        <v>985</v>
      </c>
    </row>
    <row r="25" spans="1:3" ht="45" x14ac:dyDescent="0.25">
      <c r="A25" s="291"/>
      <c r="B25" s="39" t="s">
        <v>987</v>
      </c>
      <c r="C25" s="38" t="s">
        <v>985</v>
      </c>
    </row>
    <row r="26" spans="1:3" ht="45" x14ac:dyDescent="0.25">
      <c r="A26" s="291"/>
      <c r="B26" s="39" t="s">
        <v>988</v>
      </c>
      <c r="C26" s="38" t="s">
        <v>985</v>
      </c>
    </row>
    <row r="27" spans="1:3" ht="45" x14ac:dyDescent="0.25">
      <c r="A27" s="291"/>
      <c r="B27" s="39" t="s">
        <v>989</v>
      </c>
      <c r="C27" s="38" t="s">
        <v>985</v>
      </c>
    </row>
    <row r="28" spans="1:3" ht="45" x14ac:dyDescent="0.25">
      <c r="A28" s="291"/>
      <c r="B28" s="39" t="s">
        <v>990</v>
      </c>
      <c r="C28" s="38" t="s">
        <v>985</v>
      </c>
    </row>
    <row r="29" spans="1:3" ht="45" x14ac:dyDescent="0.25">
      <c r="A29" s="291"/>
      <c r="B29" s="46" t="s">
        <v>991</v>
      </c>
      <c r="C29" s="38" t="s">
        <v>985</v>
      </c>
    </row>
    <row r="30" spans="1:3" ht="45" x14ac:dyDescent="0.25">
      <c r="A30" s="291"/>
      <c r="B30" s="39" t="s">
        <v>992</v>
      </c>
      <c r="C30" s="38" t="s">
        <v>985</v>
      </c>
    </row>
    <row r="31" spans="1:3" ht="45" x14ac:dyDescent="0.25">
      <c r="A31" s="291"/>
      <c r="B31" s="39" t="s">
        <v>993</v>
      </c>
      <c r="C31" s="38" t="s">
        <v>985</v>
      </c>
    </row>
    <row r="32" spans="1:3" ht="45" x14ac:dyDescent="0.25">
      <c r="A32" s="291"/>
      <c r="B32" s="39" t="s">
        <v>994</v>
      </c>
      <c r="C32" s="38" t="s">
        <v>985</v>
      </c>
    </row>
    <row r="33" spans="1:3" ht="45" x14ac:dyDescent="0.25">
      <c r="A33" s="291"/>
      <c r="B33" s="39" t="s">
        <v>995</v>
      </c>
      <c r="C33" s="38" t="s">
        <v>985</v>
      </c>
    </row>
    <row r="34" spans="1:3" ht="45" x14ac:dyDescent="0.25">
      <c r="A34" s="291"/>
      <c r="B34" s="39" t="s">
        <v>996</v>
      </c>
      <c r="C34" s="38" t="s">
        <v>985</v>
      </c>
    </row>
    <row r="35" spans="1:3" ht="45" x14ac:dyDescent="0.25">
      <c r="A35" s="291"/>
      <c r="B35" s="39" t="s">
        <v>997</v>
      </c>
      <c r="C35" s="38" t="s">
        <v>985</v>
      </c>
    </row>
    <row r="36" spans="1:3" ht="45" x14ac:dyDescent="0.25">
      <c r="A36" s="291"/>
      <c r="B36" s="39" t="s">
        <v>998</v>
      </c>
      <c r="C36" s="38" t="s">
        <v>985</v>
      </c>
    </row>
    <row r="37" spans="1:3" ht="45" x14ac:dyDescent="0.25">
      <c r="A37" s="291"/>
      <c r="B37" s="39" t="s">
        <v>999</v>
      </c>
      <c r="C37" s="38" t="s">
        <v>985</v>
      </c>
    </row>
    <row r="38" spans="1:3" ht="45" x14ac:dyDescent="0.25">
      <c r="A38" s="291"/>
      <c r="B38" s="39" t="s">
        <v>1000</v>
      </c>
      <c r="C38" s="38" t="s">
        <v>985</v>
      </c>
    </row>
    <row r="39" spans="1:3" ht="45" x14ac:dyDescent="0.25">
      <c r="A39" s="291"/>
      <c r="B39" s="39" t="s">
        <v>1001</v>
      </c>
      <c r="C39" s="38" t="s">
        <v>985</v>
      </c>
    </row>
    <row r="40" spans="1:3" ht="45" x14ac:dyDescent="0.25">
      <c r="A40" s="291"/>
      <c r="B40" s="39" t="s">
        <v>1002</v>
      </c>
      <c r="C40" s="38" t="s">
        <v>985</v>
      </c>
    </row>
    <row r="41" spans="1:3" ht="45" x14ac:dyDescent="0.25">
      <c r="A41" s="291"/>
      <c r="B41" s="39" t="s">
        <v>1003</v>
      </c>
      <c r="C41" s="38" t="s">
        <v>985</v>
      </c>
    </row>
    <row r="42" spans="1:3" ht="30" x14ac:dyDescent="0.25">
      <c r="A42" s="291"/>
      <c r="B42" s="39" t="s">
        <v>1004</v>
      </c>
      <c r="C42" s="38" t="s">
        <v>1005</v>
      </c>
    </row>
    <row r="43" spans="1:3" ht="45" x14ac:dyDescent="0.25">
      <c r="A43" s="291"/>
      <c r="B43" s="39" t="s">
        <v>1006</v>
      </c>
      <c r="C43" s="38" t="s">
        <v>985</v>
      </c>
    </row>
    <row r="44" spans="1:3" ht="60" x14ac:dyDescent="0.25">
      <c r="A44" s="291"/>
      <c r="B44" s="39" t="s">
        <v>1007</v>
      </c>
      <c r="C44" s="38" t="s">
        <v>1008</v>
      </c>
    </row>
    <row r="45" spans="1:3" ht="45" x14ac:dyDescent="0.25">
      <c r="A45" s="291"/>
      <c r="B45" s="39" t="s">
        <v>1009</v>
      </c>
      <c r="C45" s="38" t="s">
        <v>1010</v>
      </c>
    </row>
    <row r="46" spans="1:3" ht="30" x14ac:dyDescent="0.25">
      <c r="A46" s="291"/>
      <c r="B46" s="39" t="s">
        <v>1011</v>
      </c>
      <c r="C46" s="38" t="s">
        <v>1012</v>
      </c>
    </row>
    <row r="47" spans="1:3" ht="26.25" thickBot="1" x14ac:dyDescent="0.3">
      <c r="A47" s="293"/>
      <c r="B47" s="44" t="s">
        <v>1013</v>
      </c>
      <c r="C47" s="38" t="s">
        <v>1014</v>
      </c>
    </row>
    <row r="48" spans="1:3" ht="45" x14ac:dyDescent="0.25">
      <c r="A48" s="295" t="s">
        <v>1015</v>
      </c>
      <c r="B48" s="42" t="s">
        <v>1016</v>
      </c>
      <c r="C48" s="38" t="s">
        <v>1017</v>
      </c>
    </row>
    <row r="49" spans="1:3" ht="45" x14ac:dyDescent="0.25">
      <c r="A49" s="283"/>
      <c r="B49" s="42" t="s">
        <v>1018</v>
      </c>
      <c r="C49" s="38" t="s">
        <v>1017</v>
      </c>
    </row>
    <row r="50" spans="1:3" ht="45" x14ac:dyDescent="0.25">
      <c r="A50" s="283"/>
      <c r="B50" s="42" t="s">
        <v>1019</v>
      </c>
      <c r="C50" s="38" t="s">
        <v>1017</v>
      </c>
    </row>
    <row r="51" spans="1:3" ht="45" x14ac:dyDescent="0.25">
      <c r="A51" s="283"/>
      <c r="B51" s="39" t="s">
        <v>1020</v>
      </c>
      <c r="C51" s="38" t="s">
        <v>1017</v>
      </c>
    </row>
    <row r="52" spans="1:3" ht="45" x14ac:dyDescent="0.25">
      <c r="A52" s="283"/>
      <c r="B52" s="39" t="s">
        <v>1021</v>
      </c>
      <c r="C52" s="38" t="s">
        <v>1017</v>
      </c>
    </row>
    <row r="53" spans="1:3" ht="45" x14ac:dyDescent="0.25">
      <c r="A53" s="283"/>
      <c r="B53" s="39" t="s">
        <v>1022</v>
      </c>
      <c r="C53" s="38" t="s">
        <v>1017</v>
      </c>
    </row>
    <row r="54" spans="1:3" ht="45" x14ac:dyDescent="0.25">
      <c r="A54" s="283"/>
      <c r="B54" s="39" t="s">
        <v>1023</v>
      </c>
      <c r="C54" s="38" t="s">
        <v>1017</v>
      </c>
    </row>
    <row r="55" spans="1:3" ht="45" x14ac:dyDescent="0.25">
      <c r="A55" s="283"/>
      <c r="B55" s="39" t="s">
        <v>1024</v>
      </c>
      <c r="C55" s="38" t="s">
        <v>1017</v>
      </c>
    </row>
    <row r="56" spans="1:3" ht="45" x14ac:dyDescent="0.25">
      <c r="A56" s="283"/>
      <c r="B56" s="43" t="s">
        <v>1025</v>
      </c>
      <c r="C56" s="38" t="s">
        <v>1017</v>
      </c>
    </row>
    <row r="57" spans="1:3" ht="45" x14ac:dyDescent="0.25">
      <c r="A57" s="283"/>
      <c r="B57" s="43" t="s">
        <v>1026</v>
      </c>
      <c r="C57" s="38" t="s">
        <v>1017</v>
      </c>
    </row>
    <row r="58" spans="1:3" x14ac:dyDescent="0.25">
      <c r="A58" s="283"/>
      <c r="B58" s="43" t="s">
        <v>1027</v>
      </c>
      <c r="C58" s="38" t="s">
        <v>1028</v>
      </c>
    </row>
    <row r="59" spans="1:3" x14ac:dyDescent="0.25">
      <c r="A59" s="283"/>
      <c r="B59" s="43" t="s">
        <v>1029</v>
      </c>
      <c r="C59" s="38" t="s">
        <v>1028</v>
      </c>
    </row>
    <row r="60" spans="1:3" x14ac:dyDescent="0.25">
      <c r="A60" s="283"/>
      <c r="B60" s="43" t="s">
        <v>1030</v>
      </c>
      <c r="C60" s="38" t="s">
        <v>1028</v>
      </c>
    </row>
    <row r="61" spans="1:3" x14ac:dyDescent="0.25">
      <c r="A61" s="283"/>
      <c r="B61" s="43" t="s">
        <v>1031</v>
      </c>
      <c r="C61" s="38" t="s">
        <v>1028</v>
      </c>
    </row>
    <row r="62" spans="1:3" ht="15.75" thickBot="1" x14ac:dyDescent="0.3">
      <c r="A62" s="283"/>
      <c r="B62" s="43" t="s">
        <v>1032</v>
      </c>
      <c r="C62" s="38" t="s">
        <v>1033</v>
      </c>
    </row>
    <row r="63" spans="1:3" ht="30" x14ac:dyDescent="0.25">
      <c r="A63" s="295" t="s">
        <v>1034</v>
      </c>
      <c r="B63" s="47" t="s">
        <v>1035</v>
      </c>
      <c r="C63" s="38" t="s">
        <v>1036</v>
      </c>
    </row>
    <row r="64" spans="1:3" ht="30" x14ac:dyDescent="0.25">
      <c r="A64" s="283"/>
      <c r="B64" s="43" t="s">
        <v>1037</v>
      </c>
      <c r="C64" s="38" t="s">
        <v>1036</v>
      </c>
    </row>
    <row r="65" spans="1:3" ht="30" x14ac:dyDescent="0.25">
      <c r="A65" s="283"/>
      <c r="B65" s="43" t="s">
        <v>1038</v>
      </c>
      <c r="C65" s="38" t="s">
        <v>1039</v>
      </c>
    </row>
    <row r="66" spans="1:3" ht="30" x14ac:dyDescent="0.25">
      <c r="A66" s="283"/>
      <c r="B66" s="43" t="s">
        <v>1040</v>
      </c>
      <c r="C66" s="38" t="s">
        <v>1036</v>
      </c>
    </row>
    <row r="67" spans="1:3" ht="30" x14ac:dyDescent="0.25">
      <c r="A67" s="283"/>
      <c r="B67" s="43" t="s">
        <v>1041</v>
      </c>
      <c r="C67" s="38" t="s">
        <v>1036</v>
      </c>
    </row>
    <row r="68" spans="1:3" ht="30" x14ac:dyDescent="0.25">
      <c r="A68" s="283"/>
      <c r="B68" s="43" t="s">
        <v>1042</v>
      </c>
      <c r="C68" s="38" t="s">
        <v>1036</v>
      </c>
    </row>
    <row r="69" spans="1:3" ht="30" x14ac:dyDescent="0.25">
      <c r="A69" s="283"/>
      <c r="B69" s="43" t="s">
        <v>1043</v>
      </c>
      <c r="C69" s="38" t="s">
        <v>1036</v>
      </c>
    </row>
    <row r="70" spans="1:3" ht="30" x14ac:dyDescent="0.25">
      <c r="A70" s="283"/>
      <c r="B70" s="43" t="s">
        <v>1044</v>
      </c>
      <c r="C70" s="38" t="s">
        <v>1036</v>
      </c>
    </row>
    <row r="71" spans="1:3" ht="30" x14ac:dyDescent="0.25">
      <c r="A71" s="283"/>
      <c r="B71" s="43" t="s">
        <v>1045</v>
      </c>
      <c r="C71" s="38" t="s">
        <v>1039</v>
      </c>
    </row>
    <row r="72" spans="1:3" ht="45" x14ac:dyDescent="0.25">
      <c r="A72" s="283"/>
      <c r="B72" s="48" t="s">
        <v>1046</v>
      </c>
      <c r="C72" s="38" t="s">
        <v>1047</v>
      </c>
    </row>
    <row r="73" spans="1:3" ht="45" x14ac:dyDescent="0.25">
      <c r="A73" s="283"/>
      <c r="B73" s="43" t="s">
        <v>1048</v>
      </c>
      <c r="C73" s="38" t="s">
        <v>1047</v>
      </c>
    </row>
    <row r="74" spans="1:3" ht="45" x14ac:dyDescent="0.25">
      <c r="A74" s="283"/>
      <c r="B74" s="43" t="s">
        <v>1049</v>
      </c>
      <c r="C74" s="38" t="s">
        <v>1047</v>
      </c>
    </row>
    <row r="75" spans="1:3" ht="45" x14ac:dyDescent="0.25">
      <c r="A75" s="283"/>
      <c r="B75" s="43" t="s">
        <v>1050</v>
      </c>
      <c r="C75" s="38" t="s">
        <v>1047</v>
      </c>
    </row>
    <row r="76" spans="1:3" ht="30" x14ac:dyDescent="0.25">
      <c r="A76" s="283"/>
      <c r="B76" s="43" t="s">
        <v>1051</v>
      </c>
      <c r="C76" s="38" t="s">
        <v>1052</v>
      </c>
    </row>
    <row r="77" spans="1:3" ht="45" x14ac:dyDescent="0.25">
      <c r="A77" s="283"/>
      <c r="B77" s="43" t="s">
        <v>1053</v>
      </c>
      <c r="C77" s="38" t="s">
        <v>1054</v>
      </c>
    </row>
    <row r="78" spans="1:3" ht="45" x14ac:dyDescent="0.25">
      <c r="A78" s="283"/>
      <c r="B78" s="43" t="s">
        <v>1055</v>
      </c>
      <c r="C78" s="38" t="s">
        <v>1054</v>
      </c>
    </row>
    <row r="79" spans="1:3" ht="45" x14ac:dyDescent="0.25">
      <c r="A79" s="283"/>
      <c r="B79" s="43" t="s">
        <v>1056</v>
      </c>
      <c r="C79" s="38" t="s">
        <v>1057</v>
      </c>
    </row>
    <row r="80" spans="1:3" ht="15.75" thickBot="1" x14ac:dyDescent="0.3">
      <c r="A80" s="283"/>
      <c r="B80" s="43" t="s">
        <v>1058</v>
      </c>
      <c r="C80" s="38" t="s">
        <v>1059</v>
      </c>
    </row>
    <row r="81" spans="1:3" ht="60" x14ac:dyDescent="0.25">
      <c r="A81" s="296" t="s">
        <v>1060</v>
      </c>
      <c r="B81" s="49" t="s">
        <v>1061</v>
      </c>
      <c r="C81" s="38" t="s">
        <v>1062</v>
      </c>
    </row>
    <row r="82" spans="1:3" ht="60" x14ac:dyDescent="0.25">
      <c r="A82" s="297"/>
      <c r="B82" s="50" t="s">
        <v>1063</v>
      </c>
      <c r="C82" s="38" t="s">
        <v>1064</v>
      </c>
    </row>
    <row r="83" spans="1:3" ht="60" x14ac:dyDescent="0.25">
      <c r="A83" s="297"/>
      <c r="B83" s="50" t="s">
        <v>1065</v>
      </c>
      <c r="C83" s="38" t="s">
        <v>1066</v>
      </c>
    </row>
    <row r="84" spans="1:3" ht="45" x14ac:dyDescent="0.25">
      <c r="A84" s="297"/>
      <c r="B84" s="50" t="s">
        <v>1067</v>
      </c>
      <c r="C84" s="38" t="s">
        <v>1068</v>
      </c>
    </row>
    <row r="85" spans="1:3" ht="60" x14ac:dyDescent="0.25">
      <c r="A85" s="297"/>
      <c r="B85" s="50" t="s">
        <v>1069</v>
      </c>
      <c r="C85" s="38" t="s">
        <v>1070</v>
      </c>
    </row>
    <row r="86" spans="1:3" ht="60" x14ac:dyDescent="0.25">
      <c r="A86" s="297"/>
      <c r="B86" s="50" t="s">
        <v>1071</v>
      </c>
      <c r="C86" s="38" t="s">
        <v>1072</v>
      </c>
    </row>
    <row r="87" spans="1:3" ht="150" x14ac:dyDescent="0.25">
      <c r="A87" s="297"/>
      <c r="B87" s="50" t="s">
        <v>1073</v>
      </c>
      <c r="C87" s="38" t="s">
        <v>1074</v>
      </c>
    </row>
    <row r="88" spans="1:3" ht="45" x14ac:dyDescent="0.25">
      <c r="A88" s="297"/>
      <c r="B88" s="50" t="s">
        <v>1075</v>
      </c>
      <c r="C88" s="38" t="s">
        <v>1076</v>
      </c>
    </row>
    <row r="89" spans="1:3" x14ac:dyDescent="0.25">
      <c r="A89" s="297"/>
      <c r="B89" s="50" t="s">
        <v>1077</v>
      </c>
      <c r="C89" s="38" t="s">
        <v>1078</v>
      </c>
    </row>
    <row r="90" spans="1:3" ht="45" x14ac:dyDescent="0.25">
      <c r="A90" s="297"/>
      <c r="B90" s="50" t="s">
        <v>1079</v>
      </c>
      <c r="C90" s="38" t="s">
        <v>1080</v>
      </c>
    </row>
    <row r="91" spans="1:3" ht="30" x14ac:dyDescent="0.25">
      <c r="A91" s="297"/>
      <c r="B91" s="50" t="s">
        <v>1081</v>
      </c>
      <c r="C91" s="38" t="s">
        <v>1082</v>
      </c>
    </row>
    <row r="92" spans="1:3" ht="30" x14ac:dyDescent="0.25">
      <c r="A92" s="297"/>
      <c r="B92" s="50" t="s">
        <v>1083</v>
      </c>
      <c r="C92" s="38" t="s">
        <v>1084</v>
      </c>
    </row>
    <row r="93" spans="1:3" ht="45.75" thickBot="1" x14ac:dyDescent="0.3">
      <c r="A93" s="298"/>
      <c r="B93" s="51" t="s">
        <v>1085</v>
      </c>
      <c r="C93" s="38" t="s">
        <v>1086</v>
      </c>
    </row>
    <row r="94" spans="1:3" ht="60" x14ac:dyDescent="0.25">
      <c r="A94" s="283" t="s">
        <v>1087</v>
      </c>
      <c r="B94" s="39" t="s">
        <v>1088</v>
      </c>
      <c r="C94" s="38" t="s">
        <v>1089</v>
      </c>
    </row>
    <row r="95" spans="1:3" ht="45" x14ac:dyDescent="0.25">
      <c r="A95" s="283"/>
      <c r="B95" s="39" t="s">
        <v>1090</v>
      </c>
      <c r="C95" s="38" t="s">
        <v>1091</v>
      </c>
    </row>
    <row r="96" spans="1:3" ht="60" x14ac:dyDescent="0.25">
      <c r="A96" s="283"/>
      <c r="B96" s="39" t="s">
        <v>1092</v>
      </c>
      <c r="C96" s="38" t="s">
        <v>1093</v>
      </c>
    </row>
    <row r="97" spans="1:3" ht="75" x14ac:dyDescent="0.25">
      <c r="A97" s="283"/>
      <c r="B97" s="39" t="s">
        <v>1094</v>
      </c>
      <c r="C97" s="38" t="s">
        <v>1095</v>
      </c>
    </row>
    <row r="98" spans="1:3" ht="30" x14ac:dyDescent="0.25">
      <c r="A98" s="283"/>
      <c r="B98" s="43" t="s">
        <v>1096</v>
      </c>
      <c r="C98" s="38" t="s">
        <v>1097</v>
      </c>
    </row>
    <row r="99" spans="1:3" ht="30" x14ac:dyDescent="0.25">
      <c r="A99" s="284"/>
      <c r="B99" s="52" t="s">
        <v>1098</v>
      </c>
      <c r="C99" s="53" t="s">
        <v>1099</v>
      </c>
    </row>
    <row r="100" spans="1:3" ht="45" x14ac:dyDescent="0.25">
      <c r="A100" s="284"/>
      <c r="B100" s="52" t="s">
        <v>1100</v>
      </c>
      <c r="C100" s="53" t="s">
        <v>1101</v>
      </c>
    </row>
    <row r="101" spans="1:3" ht="15.75" thickBot="1" x14ac:dyDescent="0.3">
      <c r="A101" s="285"/>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2025-01-03T21:04:59Z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