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EA5143BB-9DD4-42A2-B263-39425CBEDB47}" xr6:coauthVersionLast="47" xr6:coauthVersionMax="47" xr10:uidLastSave="{00000000-0000-0000-0000-000000000000}"/>
  <bookViews>
    <workbookView xWindow="-108" yWindow="-108" windowWidth="23256" windowHeight="12456" tabRatio="838" xr2:uid="{00000000-000D-0000-FFFF-FFFF00000000}"/>
  </bookViews>
  <sheets>
    <sheet name="data" sheetId="14" r:id="rId1"/>
  </sheets>
  <definedNames>
    <definedName name="g_num" localSheetId="0">data!$F$2</definedName>
    <definedName name="g_num">#REF!</definedName>
    <definedName name="max_age" localSheetId="0">data!$M$2</definedName>
    <definedName name="max_age">#REF!</definedName>
    <definedName name="min_age" localSheetId="0">data!$M$1</definedName>
    <definedName name="min_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4" l="1"/>
  <c r="D25" i="14"/>
  <c r="D24" i="14"/>
  <c r="D23" i="14"/>
  <c r="D22" i="14"/>
  <c r="D21" i="14"/>
  <c r="D20" i="14"/>
  <c r="D19" i="14"/>
  <c r="D18" i="14"/>
  <c r="D17" i="14"/>
  <c r="D16" i="14"/>
  <c r="D15" i="14"/>
  <c r="D14" i="14"/>
  <c r="D13" i="14"/>
  <c r="D12" i="14"/>
  <c r="D11" i="14"/>
  <c r="D10" i="14"/>
  <c r="D9" i="14"/>
  <c r="D8" i="14"/>
  <c r="D7" i="14"/>
  <c r="E18" i="14"/>
  <c r="E12" i="14"/>
  <c r="E24" i="14"/>
  <c r="E9" i="14"/>
  <c r="E19" i="14"/>
  <c r="E21" i="14"/>
  <c r="E23" i="14"/>
  <c r="E25" i="14"/>
  <c r="E15" i="14"/>
  <c r="E7" i="14"/>
  <c r="E14" i="14"/>
  <c r="E20" i="14"/>
  <c r="E6" i="14"/>
  <c r="E16" i="14"/>
  <c r="E22" i="14"/>
  <c r="E13" i="14"/>
  <c r="E8" i="14"/>
  <c r="E10" i="14"/>
  <c r="E17" i="14"/>
  <c r="E11" i="14"/>
  <c r="K3" i="14" l="1"/>
  <c r="K2" i="14" l="1"/>
  <c r="K4" i="14" l="1"/>
  <c r="F17" i="14" s="1"/>
  <c r="F10" i="14" l="1"/>
  <c r="I12" i="14" s="1"/>
  <c r="F12" i="14"/>
  <c r="I14" i="14" s="1"/>
  <c r="F18" i="14"/>
  <c r="F14" i="14"/>
  <c r="F15" i="14"/>
  <c r="F8" i="14"/>
  <c r="F16" i="14"/>
  <c r="I16" i="14" s="1"/>
  <c r="F24" i="14"/>
  <c r="F20" i="14"/>
  <c r="I17" i="14" s="1"/>
  <c r="F22" i="14"/>
  <c r="F21" i="14"/>
  <c r="F19" i="14"/>
  <c r="F23" i="14"/>
  <c r="F11" i="14"/>
  <c r="I13" i="14" s="1"/>
  <c r="F25" i="14"/>
  <c r="F9" i="14"/>
  <c r="F13" i="14"/>
  <c r="I15" i="14" s="1"/>
  <c r="F7" i="14"/>
  <c r="I11" i="14" s="1"/>
  <c r="F6" i="14"/>
  <c r="I10" i="14"/>
  <c r="I9" i="14" l="1"/>
  <c r="I8" i="14"/>
</calcChain>
</file>

<file path=xl/sharedStrings.xml><?xml version="1.0" encoding="utf-8"?>
<sst xmlns="http://schemas.openxmlformats.org/spreadsheetml/2006/main" count="53" uniqueCount="52">
  <si>
    <t>First</t>
  </si>
  <si>
    <t>Last</t>
  </si>
  <si>
    <t>Floyd</t>
  </si>
  <si>
    <t>Odom</t>
  </si>
  <si>
    <t>Sonny</t>
  </si>
  <si>
    <t>Wu</t>
  </si>
  <si>
    <t>Myron</t>
  </si>
  <si>
    <t>Webster</t>
  </si>
  <si>
    <t>Grace</t>
  </si>
  <si>
    <t>Ibarra</t>
  </si>
  <si>
    <t>Tobias</t>
  </si>
  <si>
    <t>Sparks</t>
  </si>
  <si>
    <t>Graciela</t>
  </si>
  <si>
    <t>Bell</t>
  </si>
  <si>
    <t>Cornelius</t>
  </si>
  <si>
    <t>Moon</t>
  </si>
  <si>
    <t>Lucas</t>
  </si>
  <si>
    <t>Mccoy</t>
  </si>
  <si>
    <t>Bettie</t>
  </si>
  <si>
    <t>Walls</t>
  </si>
  <si>
    <t>Carson</t>
  </si>
  <si>
    <t>Santana</t>
  </si>
  <si>
    <t>Morgan</t>
  </si>
  <si>
    <t>Lowe</t>
  </si>
  <si>
    <t>Lauren</t>
  </si>
  <si>
    <t>Spears</t>
  </si>
  <si>
    <t>Ed</t>
  </si>
  <si>
    <t>Sexton</t>
  </si>
  <si>
    <t>Warner</t>
  </si>
  <si>
    <t>Mcclure</t>
  </si>
  <si>
    <t>Bruce</t>
  </si>
  <si>
    <t>Dixon</t>
  </si>
  <si>
    <t>Terrie</t>
  </si>
  <si>
    <t>Hobbs</t>
  </si>
  <si>
    <t>Effie</t>
  </si>
  <si>
    <t>Ramsey</t>
  </si>
  <si>
    <t>Dwayne</t>
  </si>
  <si>
    <t>Willis</t>
  </si>
  <si>
    <t>Adalberto</t>
  </si>
  <si>
    <t>Dyer</t>
  </si>
  <si>
    <t>Norman</t>
  </si>
  <si>
    <t>Turner</t>
  </si>
  <si>
    <t>Birthday</t>
  </si>
  <si>
    <t>Age</t>
  </si>
  <si>
    <t>Email</t>
  </si>
  <si>
    <t>Level</t>
  </si>
  <si>
    <t>Num of groups</t>
  </si>
  <si>
    <t>Count</t>
  </si>
  <si>
    <t>Fill the following table. Calculate the age, email and level of each person. Email is calculated as firstname.lastname@gmail.com where firstname and lastname are converted to lower case. The employees should be divided into groups based on their age. The number of groups is given. Each group covers an equal age range. Employee level corresponds to his group. If the number of groups changes, the value of the level column is changed. Also show how many employess are in each level.</t>
  </si>
  <si>
    <t>min</t>
  </si>
  <si>
    <t>max</t>
  </si>
  <si>
    <t>grou_width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</si>
</sst>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u/>
      <sz val="11"/>
      <color theme="1"/>
      <name val="Calibri"/>
      <family val="2"/>
      <scheme val="minor"/>
    </font>
    <font>
      <b/>
      <sz val="11"/>
      <color theme="1"/>
      <name val="Calibri"/>
      <family val="2"/>
      <scheme val="minor"/>
    </font>
    <font>
      <sz val="10"/>
      <color theme="1"/>
      <name val="Calibri"/>
      <family val="2"/>
      <scheme val="minor"/>
    </font>
    <font>
      <b/>
      <u/>
      <sz val="9"/>
      <color theme="1"/>
      <name val="Calibri"/>
      <family val="2"/>
      <scheme val="minor"/>
    </font>
    <font>
      <sz val="9"/>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14" fontId="5" fillId="2" borderId="1" xfId="0" applyNumberFormat="1" applyFont="1" applyFill="1" applyBorder="1" applyAlignment="1">
      <alignment horizontal="center"/>
    </xf>
    <xf numFmtId="1" fontId="5" fillId="3" borderId="1" xfId="0" applyNumberFormat="1" applyFont="1" applyFill="1" applyBorder="1" applyAlignment="1">
      <alignment horizontal="center"/>
    </xf>
    <xf numFmtId="0" fontId="4" fillId="2" borderId="5" xfId="0" applyFont="1" applyFill="1" applyBorder="1" applyAlignment="1">
      <alignment horizontal="center"/>
    </xf>
    <xf numFmtId="1" fontId="0" fillId="0" borderId="0" xfId="0" applyNumberFormat="1"/>
    <xf numFmtId="0" fontId="4" fillId="2" borderId="6" xfId="0" applyFont="1" applyFill="1" applyBorder="1" applyAlignment="1">
      <alignment horizontal="center"/>
    </xf>
    <xf numFmtId="0" fontId="4" fillId="2" borderId="2" xfId="0" applyFont="1" applyFill="1" applyBorder="1" applyAlignment="1">
      <alignment horizontal="center"/>
    </xf>
    <xf numFmtId="0" fontId="1" fillId="0" borderId="0" xfId="0" applyFont="1"/>
    <xf numFmtId="0" fontId="0" fillId="0" borderId="0" xfId="0" applyAlignment="1">
      <alignment horizontal="center" wrapText="1"/>
    </xf>
    <xf numFmtId="0" fontId="2" fillId="5" borderId="0" xfId="0" applyFont="1" applyFill="1" applyAlignment="1">
      <alignment horizontal="center" wrapText="1"/>
    </xf>
    <xf numFmtId="0" fontId="0" fillId="6" borderId="1" xfId="0" applyFill="1" applyBorder="1"/>
    <xf numFmtId="0" fontId="0" fillId="6" borderId="0" xfId="0" applyFill="1"/>
    <xf numFmtId="0" fontId="0" fillId="7" borderId="0" xfId="0" applyFill="1"/>
    <xf numFmtId="0" fontId="2" fillId="8" borderId="4" xfId="0" applyFont="1" applyFill="1" applyBorder="1"/>
    <xf numFmtId="164" fontId="0" fillId="0" borderId="0" xfId="0" applyNumberFormat="1"/>
    <xf numFmtId="0" fontId="5" fillId="2" borderId="1" xfId="0" applyFont="1" applyFill="1" applyBorder="1" applyAlignment="1">
      <alignment horizontal="center"/>
    </xf>
    <xf numFmtId="0" fontId="5" fillId="2" borderId="3" xfId="0" applyFont="1" applyFill="1" applyBorder="1" applyAlignment="1">
      <alignment horizontal="center"/>
    </xf>
    <xf numFmtId="0" fontId="5" fillId="4" borderId="3" xfId="0" applyFont="1" applyFill="1" applyBorder="1" applyAlignment="1">
      <alignment horizontal="center"/>
    </xf>
    <xf numFmtId="0" fontId="3" fillId="0" borderId="0" xfId="0" applyFont="1" applyAlignment="1">
      <alignment horizontal="center" vertical="top" wrapText="1"/>
    </xf>
    <xf numFmtId="0" fontId="1"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tabSelected="1" topLeftCell="A4" zoomScale="140" zoomScaleNormal="140" workbookViewId="0">
      <selection activeCell="F8" sqref="F8"/>
    </sheetView>
  </sheetViews>
  <sheetFormatPr defaultRowHeight="14.4" x14ac:dyDescent="0.3"/>
  <cols>
    <col min="1" max="1" width="8.6640625" bestFit="1" customWidth="1"/>
    <col min="2" max="2" width="7.5546875" bestFit="1" customWidth="1"/>
    <col min="3" max="3" width="9.6640625" bestFit="1" customWidth="1"/>
    <col min="4" max="4" width="12.77734375" customWidth="1"/>
    <col min="5" max="5" width="23.109375" bestFit="1" customWidth="1"/>
    <col min="6" max="6" width="25.33203125" customWidth="1"/>
    <col min="7" max="7" width="23.44140625" customWidth="1"/>
    <col min="8" max="8" width="6.6640625" bestFit="1" customWidth="1"/>
  </cols>
  <sheetData>
    <row r="1" spans="1:13" ht="73.5" customHeight="1" x14ac:dyDescent="0.3">
      <c r="A1" s="18" t="s">
        <v>48</v>
      </c>
      <c r="B1" s="19"/>
      <c r="C1" s="19"/>
      <c r="D1" s="19"/>
      <c r="E1" s="19"/>
      <c r="F1" s="19"/>
      <c r="G1" s="7"/>
      <c r="H1" s="7"/>
      <c r="L1" s="8"/>
      <c r="M1" s="4"/>
    </row>
    <row r="2" spans="1:13" ht="15" customHeight="1" x14ac:dyDescent="0.3">
      <c r="A2" s="8"/>
      <c r="B2" s="8"/>
      <c r="C2" s="8"/>
      <c r="D2" s="8"/>
      <c r="E2" s="9" t="s">
        <v>46</v>
      </c>
      <c r="F2" s="10">
        <v>5</v>
      </c>
      <c r="G2" s="8"/>
      <c r="J2" t="s">
        <v>49</v>
      </c>
      <c r="K2" s="4">
        <f ca="1">MIN(D6:D25)</f>
        <v>15</v>
      </c>
      <c r="L2" s="8"/>
      <c r="M2" s="4"/>
    </row>
    <row r="3" spans="1:13" x14ac:dyDescent="0.3">
      <c r="A3" s="8"/>
      <c r="B3" s="8"/>
      <c r="C3" s="8"/>
      <c r="D3" s="8"/>
      <c r="E3" s="8"/>
      <c r="F3" s="8"/>
      <c r="J3" t="s">
        <v>50</v>
      </c>
      <c r="K3" s="4">
        <f ca="1">MAX(D7:D26)</f>
        <v>40</v>
      </c>
    </row>
    <row r="4" spans="1:13" x14ac:dyDescent="0.3">
      <c r="A4" s="8"/>
      <c r="B4" s="8"/>
      <c r="C4" s="8"/>
      <c r="D4" s="8"/>
      <c r="E4" s="8"/>
      <c r="F4" s="8"/>
      <c r="G4" s="8"/>
      <c r="H4" s="4"/>
      <c r="I4" s="4"/>
      <c r="J4" s="4" t="s">
        <v>51</v>
      </c>
      <c r="K4" s="14">
        <f ca="1">(K3-K2)/g_num</f>
        <v>5</v>
      </c>
    </row>
    <row r="5" spans="1:13" x14ac:dyDescent="0.3">
      <c r="A5" s="5" t="s">
        <v>0</v>
      </c>
      <c r="B5" s="6" t="s">
        <v>1</v>
      </c>
      <c r="C5" s="5" t="s">
        <v>42</v>
      </c>
      <c r="D5" s="5" t="s">
        <v>43</v>
      </c>
      <c r="E5" s="3" t="s">
        <v>44</v>
      </c>
      <c r="F5" s="3" t="s">
        <v>45</v>
      </c>
    </row>
    <row r="6" spans="1:13" x14ac:dyDescent="0.3">
      <c r="A6" s="15" t="s">
        <v>28</v>
      </c>
      <c r="B6" s="16" t="s">
        <v>29</v>
      </c>
      <c r="C6" s="1">
        <v>39881</v>
      </c>
      <c r="D6" s="2">
        <f ca="1">INT((TODAY()-C6)/365)</f>
        <v>15</v>
      </c>
      <c r="E6" s="17" t="str">
        <f t="shared" ref="E6:E25" si="0">LOWER((_xlfn.CONCAT(A6,".",B6,"@gmail.com")))</f>
        <v>warner.mcclure@gmail.com</v>
      </c>
      <c r="F6" s="17">
        <f ca="1">MAX(_xlfn.CEILING.MATH((D6-$K$2)/$K$4,1),1)</f>
        <v>1</v>
      </c>
    </row>
    <row r="7" spans="1:13" x14ac:dyDescent="0.3">
      <c r="A7" s="15" t="s">
        <v>22</v>
      </c>
      <c r="B7" s="16" t="s">
        <v>23</v>
      </c>
      <c r="C7" s="1">
        <v>33707</v>
      </c>
      <c r="D7" s="2">
        <f t="shared" ref="D7:D25" ca="1" si="1">INT((TODAY()-C7)/365)</f>
        <v>32</v>
      </c>
      <c r="E7" s="17" t="str">
        <f t="shared" si="0"/>
        <v>morgan.lowe@gmail.com</v>
      </c>
      <c r="F7" s="17">
        <f t="shared" ref="F7:F25" ca="1" si="2">MAX(_xlfn.CEILING.MATH((D7-$K$2)/$K$4,1),1)</f>
        <v>4</v>
      </c>
      <c r="H7" s="13" t="s">
        <v>45</v>
      </c>
      <c r="I7" s="13" t="s">
        <v>47</v>
      </c>
      <c r="K7" s="4"/>
    </row>
    <row r="8" spans="1:13" x14ac:dyDescent="0.3">
      <c r="A8" s="15" t="s">
        <v>36</v>
      </c>
      <c r="B8" s="16" t="s">
        <v>37</v>
      </c>
      <c r="C8" s="1">
        <v>36181</v>
      </c>
      <c r="D8" s="2">
        <f t="shared" ca="1" si="1"/>
        <v>25</v>
      </c>
      <c r="E8" s="17" t="str">
        <f t="shared" si="0"/>
        <v>dwayne.willis@gmail.com</v>
      </c>
      <c r="F8" s="17">
        <f t="shared" ca="1" si="2"/>
        <v>2</v>
      </c>
      <c r="H8" s="11">
        <v>1</v>
      </c>
      <c r="I8" s="12">
        <f t="shared" ref="I8:I17" ca="1" si="3">COUNTIF(F6:F25,H8)</f>
        <v>3</v>
      </c>
      <c r="K8" s="4"/>
    </row>
    <row r="9" spans="1:13" x14ac:dyDescent="0.3">
      <c r="A9" s="15" t="s">
        <v>10</v>
      </c>
      <c r="B9" s="16" t="s">
        <v>11</v>
      </c>
      <c r="C9" s="1">
        <v>30798</v>
      </c>
      <c r="D9" s="2">
        <f t="shared" ca="1" si="1"/>
        <v>40</v>
      </c>
      <c r="E9" s="17" t="str">
        <f t="shared" si="0"/>
        <v>tobias.sparks@gmail.com</v>
      </c>
      <c r="F9" s="17">
        <f t="shared" ca="1" si="2"/>
        <v>5</v>
      </c>
      <c r="H9" s="11">
        <v>2</v>
      </c>
      <c r="I9" s="12">
        <f ca="1">COUNTIF(F7:F26,H9)</f>
        <v>5</v>
      </c>
      <c r="K9" s="4"/>
    </row>
    <row r="10" spans="1:13" x14ac:dyDescent="0.3">
      <c r="A10" s="15" t="s">
        <v>38</v>
      </c>
      <c r="B10" s="16" t="s">
        <v>39</v>
      </c>
      <c r="C10" s="1">
        <v>36967</v>
      </c>
      <c r="D10" s="2">
        <f t="shared" ca="1" si="1"/>
        <v>23</v>
      </c>
      <c r="E10" s="17" t="str">
        <f t="shared" si="0"/>
        <v>adalberto.dyer@gmail.com</v>
      </c>
      <c r="F10" s="17">
        <f t="shared" ca="1" si="2"/>
        <v>2</v>
      </c>
      <c r="H10" s="11">
        <v>3</v>
      </c>
      <c r="I10" s="12">
        <f t="shared" ca="1" si="3"/>
        <v>4</v>
      </c>
      <c r="K10" s="4"/>
    </row>
    <row r="11" spans="1:13" x14ac:dyDescent="0.3">
      <c r="A11" s="15" t="s">
        <v>2</v>
      </c>
      <c r="B11" s="16" t="s">
        <v>3</v>
      </c>
      <c r="C11" s="1">
        <v>33651</v>
      </c>
      <c r="D11" s="2">
        <f t="shared" ca="1" si="1"/>
        <v>32</v>
      </c>
      <c r="E11" s="17" t="str">
        <f t="shared" si="0"/>
        <v>floyd.odom@gmail.com</v>
      </c>
      <c r="F11" s="17">
        <f t="shared" ca="1" si="2"/>
        <v>4</v>
      </c>
      <c r="H11" s="11">
        <v>4</v>
      </c>
      <c r="I11" s="12">
        <f ca="1">COUNTIF(F6:F28,H11)</f>
        <v>4</v>
      </c>
      <c r="K11" s="4"/>
    </row>
    <row r="12" spans="1:13" x14ac:dyDescent="0.3">
      <c r="A12" s="15" t="s">
        <v>6</v>
      </c>
      <c r="B12" s="16" t="s">
        <v>7</v>
      </c>
      <c r="C12" s="1">
        <v>32817</v>
      </c>
      <c r="D12" s="2">
        <f t="shared" ca="1" si="1"/>
        <v>34</v>
      </c>
      <c r="E12" s="17" t="str">
        <f t="shared" si="0"/>
        <v>myron.webster@gmail.com</v>
      </c>
      <c r="F12" s="17">
        <f t="shared" ca="1" si="2"/>
        <v>4</v>
      </c>
      <c r="H12" s="11">
        <v>5</v>
      </c>
      <c r="I12" s="12">
        <f t="shared" ca="1" si="3"/>
        <v>3</v>
      </c>
      <c r="K12" s="4"/>
    </row>
    <row r="13" spans="1:13" x14ac:dyDescent="0.3">
      <c r="A13" s="15" t="s">
        <v>34</v>
      </c>
      <c r="B13" s="16" t="s">
        <v>35</v>
      </c>
      <c r="C13" s="1">
        <v>32117</v>
      </c>
      <c r="D13" s="2">
        <f t="shared" ca="1" si="1"/>
        <v>36</v>
      </c>
      <c r="E13" s="17" t="str">
        <f t="shared" si="0"/>
        <v>effie.ramsey@gmail.com</v>
      </c>
      <c r="F13" s="17">
        <f t="shared" ca="1" si="2"/>
        <v>5</v>
      </c>
      <c r="H13" s="11">
        <v>6</v>
      </c>
      <c r="I13" s="12">
        <f t="shared" ca="1" si="3"/>
        <v>0</v>
      </c>
      <c r="K13" s="4"/>
    </row>
    <row r="14" spans="1:13" x14ac:dyDescent="0.3">
      <c r="A14" s="15" t="s">
        <v>24</v>
      </c>
      <c r="B14" s="16" t="s">
        <v>25</v>
      </c>
      <c r="C14" s="1">
        <v>31870</v>
      </c>
      <c r="D14" s="2">
        <f t="shared" ca="1" si="1"/>
        <v>37</v>
      </c>
      <c r="E14" s="17" t="str">
        <f t="shared" si="0"/>
        <v>lauren.spears@gmail.com</v>
      </c>
      <c r="F14" s="17">
        <f ca="1">MAX(_xlfn.CEILING.MATH((D14-$K$2)/$K$4,1),1)</f>
        <v>5</v>
      </c>
      <c r="H14" s="11">
        <v>7</v>
      </c>
      <c r="I14" s="12">
        <f t="shared" ca="1" si="3"/>
        <v>0</v>
      </c>
      <c r="K14" s="4"/>
    </row>
    <row r="15" spans="1:13" x14ac:dyDescent="0.3">
      <c r="A15" s="15" t="s">
        <v>20</v>
      </c>
      <c r="B15" s="16" t="s">
        <v>21</v>
      </c>
      <c r="C15" s="1">
        <v>34369</v>
      </c>
      <c r="D15" s="2">
        <f t="shared" ca="1" si="1"/>
        <v>30</v>
      </c>
      <c r="E15" s="17" t="str">
        <f t="shared" si="0"/>
        <v>carson.santana@gmail.com</v>
      </c>
      <c r="F15" s="17">
        <f t="shared" ca="1" si="2"/>
        <v>3</v>
      </c>
      <c r="H15" s="11">
        <v>8</v>
      </c>
      <c r="I15" s="12">
        <f t="shared" ca="1" si="3"/>
        <v>0</v>
      </c>
      <c r="K15" s="4"/>
    </row>
    <row r="16" spans="1:13" x14ac:dyDescent="0.3">
      <c r="A16" s="15" t="s">
        <v>30</v>
      </c>
      <c r="B16" s="16" t="s">
        <v>31</v>
      </c>
      <c r="C16" s="1">
        <v>37891</v>
      </c>
      <c r="D16" s="2">
        <f t="shared" ca="1" si="1"/>
        <v>20</v>
      </c>
      <c r="E16" s="17" t="str">
        <f t="shared" si="0"/>
        <v>bruce.dixon@gmail.com</v>
      </c>
      <c r="F16" s="17">
        <f t="shared" ca="1" si="2"/>
        <v>1</v>
      </c>
      <c r="H16" s="11">
        <v>9</v>
      </c>
      <c r="I16" s="12">
        <f t="shared" ca="1" si="3"/>
        <v>0</v>
      </c>
      <c r="K16" s="4"/>
    </row>
    <row r="17" spans="1:11" x14ac:dyDescent="0.3">
      <c r="A17" s="15" t="s">
        <v>40</v>
      </c>
      <c r="B17" s="16" t="s">
        <v>41</v>
      </c>
      <c r="C17" s="1">
        <v>35196</v>
      </c>
      <c r="D17" s="2">
        <f t="shared" ca="1" si="1"/>
        <v>28</v>
      </c>
      <c r="E17" s="17" t="str">
        <f t="shared" si="0"/>
        <v>norman.turner@gmail.com</v>
      </c>
      <c r="F17" s="17">
        <f t="shared" ca="1" si="2"/>
        <v>3</v>
      </c>
      <c r="H17" s="11">
        <v>10</v>
      </c>
      <c r="I17" s="12">
        <f t="shared" ca="1" si="3"/>
        <v>0</v>
      </c>
      <c r="K17" s="4"/>
    </row>
    <row r="18" spans="1:11" x14ac:dyDescent="0.3">
      <c r="A18" s="15" t="s">
        <v>4</v>
      </c>
      <c r="B18" s="16" t="s">
        <v>5</v>
      </c>
      <c r="C18" s="1">
        <v>32953</v>
      </c>
      <c r="D18" s="2">
        <f t="shared" ca="1" si="1"/>
        <v>34</v>
      </c>
      <c r="E18" s="17" t="str">
        <f t="shared" si="0"/>
        <v>sonny.wu@gmail.com</v>
      </c>
      <c r="F18" s="17">
        <f t="shared" ca="1" si="2"/>
        <v>4</v>
      </c>
      <c r="K18" s="4"/>
    </row>
    <row r="19" spans="1:11" x14ac:dyDescent="0.3">
      <c r="A19" s="15" t="s">
        <v>12</v>
      </c>
      <c r="B19" s="16" t="s">
        <v>13</v>
      </c>
      <c r="C19" s="1">
        <v>38044</v>
      </c>
      <c r="D19" s="2">
        <f t="shared" ca="1" si="1"/>
        <v>20</v>
      </c>
      <c r="E19" s="17" t="str">
        <f t="shared" si="0"/>
        <v>graciela.bell@gmail.com</v>
      </c>
      <c r="F19" s="17">
        <f t="shared" ca="1" si="2"/>
        <v>1</v>
      </c>
      <c r="K19" s="4"/>
    </row>
    <row r="20" spans="1:11" x14ac:dyDescent="0.3">
      <c r="A20" s="15" t="s">
        <v>26</v>
      </c>
      <c r="B20" s="16" t="s">
        <v>27</v>
      </c>
      <c r="C20" s="1">
        <v>34367</v>
      </c>
      <c r="D20" s="2">
        <f t="shared" ca="1" si="1"/>
        <v>30</v>
      </c>
      <c r="E20" s="17" t="str">
        <f t="shared" si="0"/>
        <v>ed.sexton@gmail.com</v>
      </c>
      <c r="F20" s="17">
        <f t="shared" ca="1" si="2"/>
        <v>3</v>
      </c>
      <c r="K20" s="4"/>
    </row>
    <row r="21" spans="1:11" x14ac:dyDescent="0.3">
      <c r="A21" s="15" t="s">
        <v>14</v>
      </c>
      <c r="B21" s="16" t="s">
        <v>15</v>
      </c>
      <c r="C21" s="1">
        <v>32246</v>
      </c>
      <c r="D21" s="2">
        <f t="shared" ca="1" si="1"/>
        <v>36</v>
      </c>
      <c r="E21" s="17" t="str">
        <f t="shared" si="0"/>
        <v>cornelius.moon@gmail.com</v>
      </c>
      <c r="F21" s="17">
        <f t="shared" ca="1" si="2"/>
        <v>5</v>
      </c>
      <c r="K21" s="4"/>
    </row>
    <row r="22" spans="1:11" x14ac:dyDescent="0.3">
      <c r="A22" s="15" t="s">
        <v>32</v>
      </c>
      <c r="B22" s="16" t="s">
        <v>33</v>
      </c>
      <c r="C22" s="1">
        <v>36009</v>
      </c>
      <c r="D22" s="2">
        <f t="shared" ca="1" si="1"/>
        <v>25</v>
      </c>
      <c r="E22" s="17" t="str">
        <f t="shared" si="0"/>
        <v>terrie.hobbs@gmail.com</v>
      </c>
      <c r="F22" s="17">
        <f t="shared" ca="1" si="2"/>
        <v>2</v>
      </c>
      <c r="K22" s="4"/>
    </row>
    <row r="23" spans="1:11" x14ac:dyDescent="0.3">
      <c r="A23" s="15" t="s">
        <v>16</v>
      </c>
      <c r="B23" s="16" t="s">
        <v>17</v>
      </c>
      <c r="C23" s="1">
        <v>37470</v>
      </c>
      <c r="D23" s="2">
        <f t="shared" ca="1" si="1"/>
        <v>21</v>
      </c>
      <c r="E23" s="17" t="str">
        <f t="shared" si="0"/>
        <v>lucas.mccoy@gmail.com</v>
      </c>
      <c r="F23" s="17">
        <f t="shared" ca="1" si="2"/>
        <v>2</v>
      </c>
      <c r="K23" s="4"/>
    </row>
    <row r="24" spans="1:11" x14ac:dyDescent="0.3">
      <c r="A24" s="15" t="s">
        <v>8</v>
      </c>
      <c r="B24" s="16" t="s">
        <v>9</v>
      </c>
      <c r="C24" s="1">
        <v>36963</v>
      </c>
      <c r="D24" s="2">
        <f t="shared" ca="1" si="1"/>
        <v>23</v>
      </c>
      <c r="E24" s="17" t="str">
        <f t="shared" si="0"/>
        <v>grace.ibarra@gmail.com</v>
      </c>
      <c r="F24" s="17">
        <f t="shared" ca="1" si="2"/>
        <v>2</v>
      </c>
      <c r="K24" s="4"/>
    </row>
    <row r="25" spans="1:11" x14ac:dyDescent="0.3">
      <c r="A25" s="15" t="s">
        <v>18</v>
      </c>
      <c r="B25" s="16" t="s">
        <v>19</v>
      </c>
      <c r="C25" s="1">
        <v>34301</v>
      </c>
      <c r="D25" s="2">
        <f t="shared" ca="1" si="1"/>
        <v>30</v>
      </c>
      <c r="E25" s="17" t="str">
        <f t="shared" si="0"/>
        <v>bettie.walls@gmail.com</v>
      </c>
      <c r="F25" s="17">
        <f t="shared" ca="1" si="2"/>
        <v>3</v>
      </c>
    </row>
  </sheetData>
  <sortState xmlns:xlrd2="http://schemas.microsoft.com/office/spreadsheetml/2017/richdata2" ref="A6:F25">
    <sortCondition ref="D6:D25"/>
  </sortState>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data</vt:lpstr>
      <vt:lpstr>data!g_num</vt:lpstr>
      <vt:lpstr>data!max_age</vt:lpstr>
      <vt:lpstr>data!min_age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Chamness, Ben</dc:creator>
  <cp:lastModifiedBy>Zeina Essam</cp:lastModifiedBy>
  <dcterms:created xsi:type="dcterms:W3CDTF">2022-06-14T20:15:42Z</dcterms:created>
  <dcterms:modified xsi:type="dcterms:W3CDTF">2024-05-24T10:26:58Z</dcterms:modified>
</cp:coreProperties>
</file>