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>
    <definedName hidden="1" localSheetId="0" name="_xlnm._FilterDatabase">Blad1!$B$1:$AE$300</definedName>
  </definedNames>
  <calcPr/>
  <extLst>
    <ext uri="GoogleSheetsCustomDataVersion2">
      <go:sheetsCustomData xmlns:go="http://customooxmlschemas.google.com/" r:id="rId5" roundtripDataChecksum="DNPhJJA0pWSlZW+xFiSyRAiyWsM/xC6ceUwTKeGNSdI="/>
    </ext>
  </extLst>
</workbook>
</file>

<file path=xl/sharedStrings.xml><?xml version="1.0" encoding="utf-8"?>
<sst xmlns="http://schemas.openxmlformats.org/spreadsheetml/2006/main" count="1571" uniqueCount="119">
  <si>
    <t>Brand</t>
  </si>
  <si>
    <t>Model</t>
  </si>
  <si>
    <t xml:space="preserve">Adet </t>
  </si>
  <si>
    <t>V/prijs</t>
  </si>
  <si>
    <t>V/datum</t>
  </si>
  <si>
    <t>Imei</t>
  </si>
  <si>
    <t>Shipping</t>
  </si>
  <si>
    <t>Sale Brutto</t>
  </si>
  <si>
    <t>sale ex vat</t>
  </si>
  <si>
    <t>vat</t>
  </si>
  <si>
    <t>net sale</t>
  </si>
  <si>
    <t>Catalog</t>
  </si>
  <si>
    <t>Status</t>
  </si>
  <si>
    <t>Cost</t>
  </si>
  <si>
    <t>Color</t>
  </si>
  <si>
    <t>Grade</t>
  </si>
  <si>
    <t>Apple</t>
  </si>
  <si>
    <t>iph SE 2020 128 GB black</t>
  </si>
  <si>
    <t>dc242</t>
  </si>
  <si>
    <t>In Stock</t>
  </si>
  <si>
    <t>Black</t>
  </si>
  <si>
    <t>A</t>
  </si>
  <si>
    <t>White</t>
  </si>
  <si>
    <t>iph 12 64 GB black</t>
  </si>
  <si>
    <t>Blue</t>
  </si>
  <si>
    <t>MA</t>
  </si>
  <si>
    <t>Red</t>
  </si>
  <si>
    <t>Green</t>
  </si>
  <si>
    <t>iph SE 2020 64 GB black</t>
  </si>
  <si>
    <t>iph 11 64 GB black</t>
  </si>
  <si>
    <t>iph 11 128 GB black</t>
  </si>
  <si>
    <t>iph 13 256 GB black</t>
  </si>
  <si>
    <t>shop</t>
  </si>
  <si>
    <t>iph 13 pro max 256 GB blue</t>
  </si>
  <si>
    <t>iph X 64 GB gray</t>
  </si>
  <si>
    <t>iph SE 2020 128 GB white</t>
  </si>
  <si>
    <t>iph X 64 GB silver</t>
  </si>
  <si>
    <t>iph 11 256 GB black</t>
  </si>
  <si>
    <t>nc555</t>
  </si>
  <si>
    <t>iph SE 2020 64 GB red</t>
  </si>
  <si>
    <t>Samsung</t>
  </si>
  <si>
    <t>iph 12 pro 128 blue</t>
  </si>
  <si>
    <t>iph 13 256 GB blue</t>
  </si>
  <si>
    <t>iph SE 2020 128 GB red</t>
  </si>
  <si>
    <t>iph 12 pro max 256 blue</t>
  </si>
  <si>
    <t>iph X 256 GB gray</t>
  </si>
  <si>
    <t>iph 11 pro max 256 GB gray</t>
  </si>
  <si>
    <t>iph 13 128 GB blue</t>
  </si>
  <si>
    <t>B</t>
  </si>
  <si>
    <t>iph X 256 GB slver</t>
  </si>
  <si>
    <t>iph SE 2022 128 GB black</t>
  </si>
  <si>
    <t>iph SE 2022 64 GB black</t>
  </si>
  <si>
    <t>iph SE 2020 64 GB white</t>
  </si>
  <si>
    <t>iph 12 pro 256 GB grijs</t>
  </si>
  <si>
    <t>iph 12 128 GB white</t>
  </si>
  <si>
    <t>iph 12 pro 128 GB blue</t>
  </si>
  <si>
    <t>iph x 64 GB gray</t>
  </si>
  <si>
    <t>iph 12 128 GB black</t>
  </si>
  <si>
    <t>iph 12 64 GB blue</t>
  </si>
  <si>
    <t>iph 13 128 GB black</t>
  </si>
  <si>
    <t>iph 13 pro 256 GB blue</t>
  </si>
  <si>
    <t>iph 13 pro 256 GB gray</t>
  </si>
  <si>
    <t>iph 13 128 GB red</t>
  </si>
  <si>
    <t>iph 8 256 gray</t>
  </si>
  <si>
    <t>iph 12 mini 64 GB black</t>
  </si>
  <si>
    <t>iph 12 64 GB white</t>
  </si>
  <si>
    <t>iph 12 128 GB purple</t>
  </si>
  <si>
    <t>iph 12 pro 128 GB silver</t>
  </si>
  <si>
    <t>iph X 64 GB black</t>
  </si>
  <si>
    <t>C</t>
  </si>
  <si>
    <t>Smsng S20+ 128 GB black</t>
  </si>
  <si>
    <t>iph 11 pro 256 GB gold</t>
  </si>
  <si>
    <t>iph 12 pro max 256 GB blue</t>
  </si>
  <si>
    <t>iph 11 pro 256 GB silver</t>
  </si>
  <si>
    <t>xr777</t>
  </si>
  <si>
    <t>smsng S10 128 GB black</t>
  </si>
  <si>
    <t>iph X 256 GB black</t>
  </si>
  <si>
    <t>iph 13 256 GB pink</t>
  </si>
  <si>
    <t>SHOP</t>
  </si>
  <si>
    <t>iph 11 pro 256 GB gray</t>
  </si>
  <si>
    <t>iph XR 128 GB black</t>
  </si>
  <si>
    <t>iph 8 64 GB gray</t>
  </si>
  <si>
    <t>smsng S21 128 GB gray</t>
  </si>
  <si>
    <t>iph 11 pro max 256 GB green</t>
  </si>
  <si>
    <t>smsng S9 64 GB black</t>
  </si>
  <si>
    <t>iph 13 256 GB white</t>
  </si>
  <si>
    <t>iph 12 pro 128 gray</t>
  </si>
  <si>
    <t>iph 12 pro 128 GB gray</t>
  </si>
  <si>
    <t>iph 13 256 GB red</t>
  </si>
  <si>
    <t>iph XR 128 GB white</t>
  </si>
  <si>
    <t>iph 8 256 GB gold</t>
  </si>
  <si>
    <t>iph X 256 GB silver</t>
  </si>
  <si>
    <t>iph XR 128 GB red</t>
  </si>
  <si>
    <t>iph 14 pro max 256 GB black</t>
  </si>
  <si>
    <t>iph XR 128 GB blue</t>
  </si>
  <si>
    <t>iph 13 128 pink</t>
  </si>
  <si>
    <t>iPhone XR | 128 GB | black</t>
  </si>
  <si>
    <t>iPhone 11 Pro | 256 GB | space gray</t>
  </si>
  <si>
    <t>iPhone 13 Pro Max | 256 GB</t>
  </si>
  <si>
    <t>iPhone SE (2022) | 128 GB | Midnight</t>
  </si>
  <si>
    <t>iPhone 13 | 256 GB | Dual-SIM | blue</t>
  </si>
  <si>
    <t>iPhone 13 | 256 GB | Dual-SIM | pink</t>
  </si>
  <si>
    <t>iPhone X | 64 GB | silver</t>
  </si>
  <si>
    <t>iPhone 11 Pro | 256 GB | gold</t>
  </si>
  <si>
    <t>iPhone XR | 128 GB | Coral</t>
  </si>
  <si>
    <t>iPhone XR | 128 GB | red</t>
  </si>
  <si>
    <t>iPhone 13 | 256 GB | Dual-SIM | red</t>
  </si>
  <si>
    <t>iPhone 8 | 256 GB | space gray</t>
  </si>
  <si>
    <t>iPhone SE (2022) | 256 GB | Midnight</t>
  </si>
  <si>
    <t>iPhone 11 Pro Max | 256 GB | midnight green</t>
  </si>
  <si>
    <t>iPhone 13 Pro Max | 256 GB | Dual-SIM | blue</t>
  </si>
  <si>
    <t>iPhone X | 256 GB | silver</t>
  </si>
  <si>
    <t>Samsung Galaxy S9 | 64 GB | Single-SIM | black</t>
  </si>
  <si>
    <t>iPhone SE (2020) | 128 GB | red</t>
  </si>
  <si>
    <t>iPhone 12 Pro Max | 256 GB | gold</t>
  </si>
  <si>
    <t>iPhone 11 Pro | 256 GB | midnight green</t>
  </si>
  <si>
    <t xml:space="preserve">iPhone X 256GB Zilver </t>
  </si>
  <si>
    <t xml:space="preserve">iPhone 12 Pro 128GB Grafiet </t>
  </si>
  <si>
    <t>iPhone 12 Pro 256GB Gold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</si>
</sst>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B0F0"/>
      <name val="Calibri"/>
    </font>
    <font>
      <color theme="1"/>
      <name val="Calibri"/>
      <scheme val="minor"/>
    </font>
    <font>
      <sz val="11.0"/>
      <color theme="4"/>
      <name val="Calibri"/>
    </font>
    <font>
      <sz val="11.0"/>
      <color rgb="FFFF0000"/>
      <name val="Calibri"/>
    </font>
    <font>
      <sz val="11.0"/>
      <color theme="1"/>
      <name val="Open Sans"/>
    </font>
    <font>
      <sz val="11.0"/>
      <color rgb="FF212121"/>
      <name val="Open Sans"/>
    </font>
    <font>
      <sz val="11.0"/>
      <color theme="4"/>
      <name val="Open Sans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2" xfId="0" applyAlignment="1" applyBorder="1" applyFont="1" applyNumberFormat="1">
      <alignment horizontal="center"/>
    </xf>
    <xf borderId="1" fillId="0" fontId="2" numFmtId="14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3" numFmtId="2" xfId="0" applyAlignment="1" applyBorder="1" applyFont="1" applyNumberFormat="1">
      <alignment horizontal="center"/>
    </xf>
    <xf borderId="1" fillId="0" fontId="3" numFmtId="14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1" fillId="2" fontId="2" numFmtId="0" xfId="0" applyAlignment="1" applyBorder="1" applyFill="1" applyFont="1">
      <alignment horizontal="center"/>
    </xf>
    <xf borderId="1" fillId="2" fontId="2" numFmtId="2" xfId="0" applyAlignment="1" applyBorder="1" applyFont="1" applyNumberFormat="1">
      <alignment horizontal="center"/>
    </xf>
    <xf borderId="1" fillId="2" fontId="2" numFmtId="14" xfId="0" applyAlignment="1" applyBorder="1" applyFont="1" applyNumberFormat="1">
      <alignment horizontal="center"/>
    </xf>
    <xf borderId="1" fillId="2" fontId="2" numFmtId="1" xfId="0" applyAlignment="1" applyBorder="1" applyFont="1" applyNumberFormat="1">
      <alignment horizontal="center"/>
    </xf>
    <xf borderId="0" fillId="2" fontId="2" numFmtId="0" xfId="0" applyAlignment="1" applyFont="1">
      <alignment horizontal="center" readingOrder="0"/>
    </xf>
    <xf borderId="1" fillId="3" fontId="2" numFmtId="0" xfId="0" applyAlignment="1" applyBorder="1" applyFill="1" applyFont="1">
      <alignment horizontal="center"/>
    </xf>
    <xf borderId="1" fillId="3" fontId="2" numFmtId="2" xfId="0" applyAlignment="1" applyBorder="1" applyFont="1" applyNumberFormat="1">
      <alignment horizontal="center"/>
    </xf>
    <xf borderId="1" fillId="3" fontId="2" numFmtId="14" xfId="0" applyAlignment="1" applyBorder="1" applyFont="1" applyNumberFormat="1">
      <alignment horizontal="center"/>
    </xf>
    <xf borderId="1" fillId="3" fontId="2" numFmtId="1" xfId="0" applyAlignment="1" applyBorder="1" applyFont="1" applyNumberFormat="1">
      <alignment horizontal="center"/>
    </xf>
    <xf borderId="0" fillId="0" fontId="4" numFmtId="0" xfId="0" applyFont="1"/>
    <xf borderId="1" fillId="4" fontId="2" numFmtId="2" xfId="0" applyAlignment="1" applyBorder="1" applyFill="1" applyFont="1" applyNumberFormat="1">
      <alignment horizontal="center"/>
    </xf>
    <xf borderId="1" fillId="5" fontId="2" numFmtId="0" xfId="0" applyAlignment="1" applyBorder="1" applyFill="1" applyFont="1">
      <alignment horizontal="center"/>
    </xf>
    <xf borderId="1" fillId="5" fontId="2" numFmtId="2" xfId="0" applyAlignment="1" applyBorder="1" applyFont="1" applyNumberFormat="1">
      <alignment horizontal="center"/>
    </xf>
    <xf borderId="1" fillId="5" fontId="2" numFmtId="14" xfId="0" applyAlignment="1" applyBorder="1" applyFont="1" applyNumberFormat="1">
      <alignment horizontal="center"/>
    </xf>
    <xf borderId="1" fillId="5" fontId="2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1" fillId="0" fontId="5" numFmtId="2" xfId="0" applyAlignment="1" applyBorder="1" applyFont="1" applyNumberFormat="1">
      <alignment horizontal="center"/>
    </xf>
    <xf borderId="1" fillId="0" fontId="5" numFmtId="14" xfId="0" applyAlignment="1" applyBorder="1" applyFont="1" applyNumberFormat="1">
      <alignment horizontal="center"/>
    </xf>
    <xf borderId="1" fillId="0" fontId="5" numFmtId="1" xfId="0" applyAlignment="1" applyBorder="1" applyFont="1" applyNumberFormat="1">
      <alignment horizontal="center"/>
    </xf>
    <xf borderId="0" fillId="2" fontId="2" numFmtId="1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2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2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1" fillId="0" fontId="6" numFmtId="2" xfId="0" applyAlignment="1" applyBorder="1" applyFont="1" applyNumberFormat="1">
      <alignment horizontal="center"/>
    </xf>
    <xf borderId="1" fillId="0" fontId="6" numFmtId="14" xfId="0" applyAlignment="1" applyBorder="1" applyFont="1" applyNumberFormat="1">
      <alignment horizontal="center"/>
    </xf>
    <xf borderId="1" fillId="0" fontId="6" numFmtId="1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center"/>
    </xf>
    <xf borderId="1" fillId="0" fontId="8" numFmtId="1" xfId="0" applyAlignment="1" applyBorder="1" applyFont="1" applyNumberFormat="1">
      <alignment horizontal="center"/>
    </xf>
    <xf borderId="0" fillId="0" fontId="7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9" numFmtId="1" xfId="0" applyAlignment="1" applyBorder="1" applyFont="1" applyNumberFormat="1">
      <alignment horizontal="center"/>
    </xf>
    <xf borderId="0" fillId="3" fontId="7" numFmtId="0" xfId="0" applyAlignment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8" numFmtId="1" xfId="0" applyAlignment="1" applyBorder="1" applyFont="1" applyNumberFormat="1">
      <alignment horizontal="center"/>
    </xf>
    <xf borderId="0" fillId="2" fontId="7" numFmtId="0" xfId="0" applyAlignment="1" applyFont="1">
      <alignment horizontal="center" vertical="center"/>
    </xf>
    <xf borderId="1" fillId="2" fontId="7" numFmtId="0" xfId="0" applyAlignment="1" applyBorder="1" applyFont="1">
      <alignment horizontal="center" vertical="center"/>
    </xf>
    <xf borderId="1" fillId="2" fontId="8" numFmtId="1" xfId="0" applyAlignment="1" applyBorder="1" applyFont="1" applyNumberFormat="1">
      <alignment horizontal="center"/>
    </xf>
    <xf borderId="0" fillId="2" fontId="7" numFmtId="0" xfId="0" applyAlignment="1" applyFont="1">
      <alignment horizontal="center" shrinkToFit="0" vertical="top" wrapText="1"/>
    </xf>
    <xf borderId="1" fillId="2" fontId="7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7.71"/>
    <col customWidth="1" min="3" max="3" width="8.57"/>
    <col customWidth="1" min="4" max="4" width="9.86"/>
    <col customWidth="1" min="5" max="5" width="11.71"/>
    <col customWidth="1" min="6" max="6" width="19.14"/>
    <col customWidth="1" min="7" max="7" width="11.57"/>
    <col customWidth="1" min="8" max="8" width="13.57"/>
    <col customWidth="1" min="9" max="9" width="13.0"/>
    <col customWidth="1" min="10" max="10" width="7.0"/>
    <col customWidth="1" min="11" max="11" width="10.86"/>
    <col customWidth="1" min="12" max="12" width="10.43"/>
    <col customWidth="1" min="13" max="13" width="9.43"/>
    <col customWidth="1" min="14" max="14" width="7.71"/>
    <col customWidth="1" min="15" max="15" width="8.57"/>
    <col customWidth="1" min="16" max="16" width="9.29"/>
    <col customWidth="1" min="17" max="17" width="4.14"/>
    <col customWidth="1" min="18" max="31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>
      <c r="A2" s="5" t="s">
        <v>16</v>
      </c>
      <c r="B2" s="6" t="s">
        <v>17</v>
      </c>
      <c r="C2" s="6">
        <v>1.0</v>
      </c>
      <c r="D2" s="7">
        <v>149.32</v>
      </c>
      <c r="E2" s="8">
        <v>45401.0</v>
      </c>
      <c r="F2" s="9">
        <v>3.56470107505278E14</v>
      </c>
      <c r="G2" s="6">
        <v>4.6</v>
      </c>
      <c r="H2" s="7">
        <v>172.99</v>
      </c>
      <c r="I2" s="7">
        <f t="shared" ref="I2:I20" si="1">H2/1.21</f>
        <v>142.9669421</v>
      </c>
      <c r="J2" s="7">
        <f t="shared" ref="J2:J20" si="2">H2-I2</f>
        <v>30.02305785</v>
      </c>
      <c r="K2" s="7">
        <f t="shared" ref="K2:K5" si="3">D2-G2-J2</f>
        <v>114.6969421</v>
      </c>
      <c r="L2" s="5" t="s">
        <v>18</v>
      </c>
      <c r="M2" s="5" t="s">
        <v>19</v>
      </c>
      <c r="N2" s="5">
        <v>50.0</v>
      </c>
      <c r="O2" s="5" t="s">
        <v>20</v>
      </c>
      <c r="P2" s="5" t="s">
        <v>21</v>
      </c>
    </row>
    <row r="3">
      <c r="A3" s="5" t="s">
        <v>16</v>
      </c>
      <c r="B3" s="6" t="s">
        <v>17</v>
      </c>
      <c r="C3" s="6">
        <v>1.0</v>
      </c>
      <c r="D3" s="7">
        <v>149.32</v>
      </c>
      <c r="E3" s="8">
        <v>45401.0</v>
      </c>
      <c r="F3" s="9">
        <v>3.56472101050137E14</v>
      </c>
      <c r="G3" s="6">
        <v>4.6</v>
      </c>
      <c r="H3" s="7">
        <v>172.99</v>
      </c>
      <c r="I3" s="7">
        <f t="shared" si="1"/>
        <v>142.9669421</v>
      </c>
      <c r="J3" s="7">
        <f t="shared" si="2"/>
        <v>30.02305785</v>
      </c>
      <c r="K3" s="7">
        <f t="shared" si="3"/>
        <v>114.6969421</v>
      </c>
      <c r="L3" s="5" t="s">
        <v>18</v>
      </c>
      <c r="M3" s="5" t="s">
        <v>19</v>
      </c>
      <c r="N3" s="5">
        <v>50.0</v>
      </c>
      <c r="O3" s="5" t="s">
        <v>22</v>
      </c>
      <c r="P3" s="5" t="s">
        <v>21</v>
      </c>
    </row>
    <row r="4">
      <c r="A4" s="5" t="s">
        <v>16</v>
      </c>
      <c r="B4" s="10" t="s">
        <v>23</v>
      </c>
      <c r="C4" s="10">
        <v>1.0</v>
      </c>
      <c r="D4" s="11">
        <v>298.65</v>
      </c>
      <c r="E4" s="12">
        <v>45401.0</v>
      </c>
      <c r="F4" s="13">
        <v>3.53042119925514E14</v>
      </c>
      <c r="G4" s="10">
        <v>9.2</v>
      </c>
      <c r="H4" s="11">
        <v>346.99</v>
      </c>
      <c r="I4" s="11">
        <f t="shared" si="1"/>
        <v>286.768595</v>
      </c>
      <c r="J4" s="11">
        <f t="shared" si="2"/>
        <v>60.22140496</v>
      </c>
      <c r="K4" s="11">
        <f t="shared" si="3"/>
        <v>229.228595</v>
      </c>
      <c r="L4" s="5" t="s">
        <v>18</v>
      </c>
      <c r="M4" s="5" t="s">
        <v>19</v>
      </c>
      <c r="N4" s="5">
        <v>50.0</v>
      </c>
      <c r="O4" s="14" t="s">
        <v>24</v>
      </c>
      <c r="P4" s="14" t="s">
        <v>21</v>
      </c>
      <c r="Q4" s="15" t="s">
        <v>25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5" t="s">
        <v>16</v>
      </c>
      <c r="B5" s="6" t="s">
        <v>17</v>
      </c>
      <c r="C5" s="6">
        <v>1.0</v>
      </c>
      <c r="D5" s="7">
        <v>149.32</v>
      </c>
      <c r="E5" s="8">
        <v>45401.0</v>
      </c>
      <c r="F5" s="9">
        <v>3.56463104457163E14</v>
      </c>
      <c r="G5" s="6">
        <v>9.2</v>
      </c>
      <c r="H5" s="7">
        <v>172.99</v>
      </c>
      <c r="I5" s="7">
        <f t="shared" si="1"/>
        <v>142.9669421</v>
      </c>
      <c r="J5" s="7">
        <f t="shared" si="2"/>
        <v>30.02305785</v>
      </c>
      <c r="K5" s="7">
        <f t="shared" si="3"/>
        <v>110.0969421</v>
      </c>
      <c r="L5" s="5" t="s">
        <v>18</v>
      </c>
      <c r="M5" s="5" t="s">
        <v>19</v>
      </c>
      <c r="N5" s="5">
        <v>50.0</v>
      </c>
      <c r="O5" s="5" t="s">
        <v>26</v>
      </c>
      <c r="P5" s="5" t="s">
        <v>21</v>
      </c>
    </row>
    <row r="6">
      <c r="A6" s="5" t="s">
        <v>16</v>
      </c>
      <c r="B6" s="16" t="s">
        <v>23</v>
      </c>
      <c r="C6" s="16">
        <v>1.0</v>
      </c>
      <c r="D6" s="17">
        <v>298.65</v>
      </c>
      <c r="E6" s="18">
        <v>45401.0</v>
      </c>
      <c r="F6" s="19">
        <v>3.52243617488036E14</v>
      </c>
      <c r="G6" s="16">
        <v>9.2</v>
      </c>
      <c r="H6" s="17">
        <v>346.99</v>
      </c>
      <c r="I6" s="17">
        <f t="shared" si="1"/>
        <v>286.768595</v>
      </c>
      <c r="J6" s="17">
        <f t="shared" si="2"/>
        <v>60.22140496</v>
      </c>
      <c r="K6" s="17">
        <v>-229.23</v>
      </c>
      <c r="L6" s="5" t="s">
        <v>18</v>
      </c>
      <c r="M6" s="5" t="s">
        <v>19</v>
      </c>
      <c r="N6" s="5">
        <v>50.0</v>
      </c>
      <c r="O6" s="20" t="s">
        <v>27</v>
      </c>
      <c r="P6" s="5" t="s">
        <v>21</v>
      </c>
    </row>
    <row r="7">
      <c r="A7" s="5" t="s">
        <v>16</v>
      </c>
      <c r="B7" s="6" t="s">
        <v>28</v>
      </c>
      <c r="C7" s="6">
        <v>1.0</v>
      </c>
      <c r="D7" s="7">
        <v>127.62</v>
      </c>
      <c r="E7" s="8">
        <v>45401.0</v>
      </c>
      <c r="F7" s="9">
        <v>3.56552967202557E14</v>
      </c>
      <c r="G7" s="6">
        <v>12.2</v>
      </c>
      <c r="H7" s="7">
        <v>148.02</v>
      </c>
      <c r="I7" s="7">
        <f t="shared" si="1"/>
        <v>122.3305785</v>
      </c>
      <c r="J7" s="7">
        <f t="shared" si="2"/>
        <v>25.68942149</v>
      </c>
      <c r="K7" s="7">
        <f t="shared" ref="K7:K16" si="4">D7-G7-J7</f>
        <v>89.73057851</v>
      </c>
      <c r="L7" s="5" t="s">
        <v>18</v>
      </c>
      <c r="M7" s="5" t="s">
        <v>19</v>
      </c>
      <c r="N7" s="5">
        <v>50.0</v>
      </c>
      <c r="O7" s="5" t="s">
        <v>20</v>
      </c>
      <c r="P7" s="14" t="s">
        <v>21</v>
      </c>
    </row>
    <row r="8">
      <c r="A8" s="5" t="s">
        <v>16</v>
      </c>
      <c r="B8" s="6" t="s">
        <v>23</v>
      </c>
      <c r="C8" s="6">
        <v>1.0</v>
      </c>
      <c r="D8" s="7">
        <v>298.65</v>
      </c>
      <c r="E8" s="8">
        <v>45401.0</v>
      </c>
      <c r="F8" s="9">
        <v>3.53253184824348E14</v>
      </c>
      <c r="G8" s="6">
        <v>9.2</v>
      </c>
      <c r="H8" s="7">
        <v>346.99</v>
      </c>
      <c r="I8" s="7">
        <f t="shared" si="1"/>
        <v>286.768595</v>
      </c>
      <c r="J8" s="7">
        <f t="shared" si="2"/>
        <v>60.22140496</v>
      </c>
      <c r="K8" s="7">
        <f t="shared" si="4"/>
        <v>229.228595</v>
      </c>
      <c r="L8" s="5" t="s">
        <v>18</v>
      </c>
      <c r="M8" s="5" t="s">
        <v>19</v>
      </c>
      <c r="N8" s="5">
        <v>50.0</v>
      </c>
      <c r="O8" s="5" t="s">
        <v>22</v>
      </c>
      <c r="P8" s="5" t="s">
        <v>21</v>
      </c>
    </row>
    <row r="9">
      <c r="A9" s="5" t="s">
        <v>16</v>
      </c>
      <c r="B9" s="6" t="s">
        <v>29</v>
      </c>
      <c r="C9" s="6">
        <v>1.0</v>
      </c>
      <c r="D9" s="7">
        <v>252.72</v>
      </c>
      <c r="E9" s="8">
        <v>45401.0</v>
      </c>
      <c r="F9" s="9">
        <v>3.58845631160864E14</v>
      </c>
      <c r="G9" s="6">
        <v>6.2</v>
      </c>
      <c r="H9" s="7">
        <v>282.99</v>
      </c>
      <c r="I9" s="7">
        <f t="shared" si="1"/>
        <v>233.8760331</v>
      </c>
      <c r="J9" s="7">
        <f t="shared" si="2"/>
        <v>49.11396694</v>
      </c>
      <c r="K9" s="7">
        <f t="shared" si="4"/>
        <v>197.4060331</v>
      </c>
      <c r="L9" s="5" t="s">
        <v>18</v>
      </c>
      <c r="M9" s="5" t="s">
        <v>19</v>
      </c>
      <c r="N9" s="5">
        <v>50.0</v>
      </c>
      <c r="O9" s="14" t="s">
        <v>24</v>
      </c>
      <c r="P9" s="5" t="s">
        <v>21</v>
      </c>
    </row>
    <row r="10">
      <c r="A10" s="5" t="s">
        <v>16</v>
      </c>
      <c r="B10" s="6" t="s">
        <v>28</v>
      </c>
      <c r="C10" s="6">
        <v>1.0</v>
      </c>
      <c r="D10" s="7">
        <v>127.62</v>
      </c>
      <c r="E10" s="8">
        <v>45401.0</v>
      </c>
      <c r="F10" s="9">
        <v>3.56462107503783E14</v>
      </c>
      <c r="G10" s="6">
        <v>12.2</v>
      </c>
      <c r="H10" s="7">
        <v>147.99</v>
      </c>
      <c r="I10" s="7">
        <f t="shared" si="1"/>
        <v>122.3057851</v>
      </c>
      <c r="J10" s="7">
        <f t="shared" si="2"/>
        <v>25.68421488</v>
      </c>
      <c r="K10" s="7">
        <f t="shared" si="4"/>
        <v>89.73578512</v>
      </c>
      <c r="L10" s="5" t="s">
        <v>18</v>
      </c>
      <c r="M10" s="5" t="s">
        <v>19</v>
      </c>
      <c r="N10" s="5">
        <v>50.0</v>
      </c>
      <c r="O10" s="5" t="s">
        <v>26</v>
      </c>
      <c r="P10" s="14" t="s">
        <v>21</v>
      </c>
    </row>
    <row r="11">
      <c r="A11" s="5" t="s">
        <v>16</v>
      </c>
      <c r="B11" s="6" t="s">
        <v>17</v>
      </c>
      <c r="C11" s="6">
        <v>1.0</v>
      </c>
      <c r="D11" s="7">
        <v>149.32</v>
      </c>
      <c r="E11" s="8">
        <v>45401.0</v>
      </c>
      <c r="F11" s="9">
        <v>3.56479104692518E14</v>
      </c>
      <c r="G11" s="6">
        <v>12.2</v>
      </c>
      <c r="H11" s="7">
        <v>172.35</v>
      </c>
      <c r="I11" s="7">
        <f t="shared" si="1"/>
        <v>142.4380165</v>
      </c>
      <c r="J11" s="7">
        <f t="shared" si="2"/>
        <v>29.91198347</v>
      </c>
      <c r="K11" s="7">
        <f t="shared" si="4"/>
        <v>107.2080165</v>
      </c>
      <c r="L11" s="5" t="s">
        <v>18</v>
      </c>
      <c r="M11" s="5" t="s">
        <v>19</v>
      </c>
      <c r="N11" s="5">
        <v>50.0</v>
      </c>
      <c r="O11" s="20" t="s">
        <v>27</v>
      </c>
      <c r="P11" s="5" t="s">
        <v>21</v>
      </c>
    </row>
    <row r="12">
      <c r="A12" s="5" t="s">
        <v>16</v>
      </c>
      <c r="B12" s="6" t="s">
        <v>30</v>
      </c>
      <c r="C12" s="6">
        <v>1.0</v>
      </c>
      <c r="D12" s="7">
        <v>280.55</v>
      </c>
      <c r="E12" s="8">
        <v>45401.0</v>
      </c>
      <c r="F12" s="9">
        <v>3.56555105799939E14</v>
      </c>
      <c r="G12" s="6">
        <v>17.2</v>
      </c>
      <c r="H12" s="7">
        <v>325.47</v>
      </c>
      <c r="I12" s="7">
        <f t="shared" si="1"/>
        <v>268.9834711</v>
      </c>
      <c r="J12" s="7">
        <f t="shared" si="2"/>
        <v>56.48652893</v>
      </c>
      <c r="K12" s="7">
        <f t="shared" si="4"/>
        <v>206.8634711</v>
      </c>
      <c r="L12" s="5" t="s">
        <v>18</v>
      </c>
      <c r="M12" s="5" t="s">
        <v>19</v>
      </c>
      <c r="N12" s="5">
        <v>50.0</v>
      </c>
      <c r="O12" s="5" t="s">
        <v>20</v>
      </c>
      <c r="P12" s="5" t="s">
        <v>21</v>
      </c>
    </row>
    <row r="13">
      <c r="A13" s="5" t="s">
        <v>16</v>
      </c>
      <c r="B13" s="6" t="s">
        <v>28</v>
      </c>
      <c r="C13" s="6">
        <v>1.0</v>
      </c>
      <c r="D13" s="7">
        <v>127.62</v>
      </c>
      <c r="E13" s="8">
        <v>45401.0</v>
      </c>
      <c r="F13" s="9">
        <v>3.56552961275625E14</v>
      </c>
      <c r="G13" s="6">
        <v>17.2</v>
      </c>
      <c r="H13" s="7">
        <v>148.03</v>
      </c>
      <c r="I13" s="7">
        <f t="shared" si="1"/>
        <v>122.338843</v>
      </c>
      <c r="J13" s="7">
        <f t="shared" si="2"/>
        <v>25.69115702</v>
      </c>
      <c r="K13" s="7">
        <f t="shared" si="4"/>
        <v>84.72884298</v>
      </c>
      <c r="L13" s="5" t="s">
        <v>18</v>
      </c>
      <c r="M13" s="5" t="s">
        <v>19</v>
      </c>
      <c r="N13" s="5">
        <v>50.0</v>
      </c>
      <c r="O13" s="5" t="s">
        <v>22</v>
      </c>
      <c r="P13" s="14" t="s">
        <v>21</v>
      </c>
    </row>
    <row r="14">
      <c r="A14" s="5" t="s">
        <v>16</v>
      </c>
      <c r="B14" s="6" t="s">
        <v>28</v>
      </c>
      <c r="C14" s="6">
        <v>1.0</v>
      </c>
      <c r="D14" s="7">
        <v>126.36</v>
      </c>
      <c r="E14" s="8">
        <v>45401.0</v>
      </c>
      <c r="F14" s="9">
        <v>3.56552966172207E14</v>
      </c>
      <c r="G14" s="6">
        <v>6.2</v>
      </c>
      <c r="H14" s="7">
        <v>143.03</v>
      </c>
      <c r="I14" s="7">
        <f t="shared" si="1"/>
        <v>118.2066116</v>
      </c>
      <c r="J14" s="7">
        <f t="shared" si="2"/>
        <v>24.82338843</v>
      </c>
      <c r="K14" s="7">
        <f t="shared" si="4"/>
        <v>95.33661157</v>
      </c>
      <c r="L14" s="5" t="s">
        <v>18</v>
      </c>
      <c r="M14" s="5" t="s">
        <v>19</v>
      </c>
      <c r="N14" s="5">
        <v>50.0</v>
      </c>
      <c r="O14" s="14" t="s">
        <v>24</v>
      </c>
      <c r="P14" s="5" t="s">
        <v>21</v>
      </c>
    </row>
    <row r="15">
      <c r="A15" s="5" t="s">
        <v>16</v>
      </c>
      <c r="B15" s="6" t="s">
        <v>23</v>
      </c>
      <c r="C15" s="6">
        <v>1.0</v>
      </c>
      <c r="D15" s="7">
        <v>298.65</v>
      </c>
      <c r="E15" s="8">
        <v>45401.0</v>
      </c>
      <c r="F15" s="9">
        <v>3.57463524929188E14</v>
      </c>
      <c r="G15" s="6">
        <v>9.2</v>
      </c>
      <c r="H15" s="7">
        <v>346.99</v>
      </c>
      <c r="I15" s="7">
        <f t="shared" si="1"/>
        <v>286.768595</v>
      </c>
      <c r="J15" s="7">
        <f t="shared" si="2"/>
        <v>60.22140496</v>
      </c>
      <c r="K15" s="7">
        <f t="shared" si="4"/>
        <v>229.228595</v>
      </c>
      <c r="L15" s="5" t="s">
        <v>18</v>
      </c>
      <c r="M15" s="5" t="s">
        <v>19</v>
      </c>
      <c r="N15" s="5">
        <v>50.0</v>
      </c>
      <c r="O15" s="5" t="s">
        <v>26</v>
      </c>
      <c r="P15" s="5" t="s">
        <v>21</v>
      </c>
    </row>
    <row r="16">
      <c r="A16" s="5" t="s">
        <v>16</v>
      </c>
      <c r="B16" s="6" t="s">
        <v>17</v>
      </c>
      <c r="C16" s="6">
        <v>1.0</v>
      </c>
      <c r="D16" s="7">
        <v>149.32</v>
      </c>
      <c r="E16" s="8">
        <v>45401.0</v>
      </c>
      <c r="F16" s="9">
        <v>3.56843119144742E14</v>
      </c>
      <c r="G16" s="6">
        <v>17.2</v>
      </c>
      <c r="H16" s="7">
        <v>165.0</v>
      </c>
      <c r="I16" s="7">
        <f t="shared" si="1"/>
        <v>136.3636364</v>
      </c>
      <c r="J16" s="7">
        <f t="shared" si="2"/>
        <v>28.63636364</v>
      </c>
      <c r="K16" s="7">
        <f t="shared" si="4"/>
        <v>103.4836364</v>
      </c>
      <c r="L16" s="5" t="s">
        <v>18</v>
      </c>
      <c r="M16" s="5" t="s">
        <v>19</v>
      </c>
      <c r="N16" s="5">
        <v>50.0</v>
      </c>
      <c r="O16" s="20" t="s">
        <v>27</v>
      </c>
      <c r="P16" s="14" t="s">
        <v>21</v>
      </c>
    </row>
    <row r="17">
      <c r="A17" s="5" t="s">
        <v>16</v>
      </c>
      <c r="B17" s="21" t="s">
        <v>23</v>
      </c>
      <c r="C17" s="21">
        <v>1.0</v>
      </c>
      <c r="D17" s="22">
        <v>298.65</v>
      </c>
      <c r="E17" s="23">
        <v>45401.0</v>
      </c>
      <c r="F17" s="24">
        <v>3.51156782259001E14</v>
      </c>
      <c r="G17" s="21">
        <v>6.2</v>
      </c>
      <c r="H17" s="22">
        <v>341.0</v>
      </c>
      <c r="I17" s="22">
        <f t="shared" si="1"/>
        <v>281.8181818</v>
      </c>
      <c r="J17" s="22">
        <f t="shared" si="2"/>
        <v>59.18181818</v>
      </c>
      <c r="K17" s="22">
        <v>233.27</v>
      </c>
      <c r="L17" s="5" t="s">
        <v>18</v>
      </c>
      <c r="M17" s="5" t="s">
        <v>19</v>
      </c>
      <c r="N17" s="5">
        <v>50.0</v>
      </c>
      <c r="O17" s="5" t="s">
        <v>20</v>
      </c>
      <c r="P17" s="5" t="s">
        <v>21</v>
      </c>
      <c r="Q17" s="25">
        <v>35.0</v>
      </c>
    </row>
    <row r="18">
      <c r="A18" s="5" t="s">
        <v>16</v>
      </c>
      <c r="B18" s="6" t="s">
        <v>28</v>
      </c>
      <c r="C18" s="6">
        <v>1.0</v>
      </c>
      <c r="D18" s="7">
        <v>120.66</v>
      </c>
      <c r="E18" s="8">
        <v>45401.0</v>
      </c>
      <c r="F18" s="9">
        <v>3.56481104931797E14</v>
      </c>
      <c r="G18" s="6">
        <v>9.2</v>
      </c>
      <c r="H18" s="7">
        <v>137.0</v>
      </c>
      <c r="I18" s="7">
        <f t="shared" si="1"/>
        <v>113.2231405</v>
      </c>
      <c r="J18" s="7">
        <f t="shared" si="2"/>
        <v>23.7768595</v>
      </c>
      <c r="K18" s="7">
        <f t="shared" ref="K18:K20" si="5">D18-G18-J18</f>
        <v>87.6831405</v>
      </c>
      <c r="L18" s="5" t="s">
        <v>18</v>
      </c>
      <c r="M18" s="5" t="s">
        <v>19</v>
      </c>
      <c r="N18" s="5">
        <v>50.0</v>
      </c>
      <c r="O18" s="5" t="s">
        <v>22</v>
      </c>
      <c r="P18" s="5" t="s">
        <v>21</v>
      </c>
    </row>
    <row r="19">
      <c r="A19" s="5" t="s">
        <v>16</v>
      </c>
      <c r="B19" s="6" t="s">
        <v>28</v>
      </c>
      <c r="C19" s="6">
        <v>1.0</v>
      </c>
      <c r="D19" s="7">
        <v>124.86</v>
      </c>
      <c r="E19" s="8">
        <v>45401.0</v>
      </c>
      <c r="F19" s="9">
        <v>3.5683911614098E14</v>
      </c>
      <c r="G19" s="6">
        <v>9.2</v>
      </c>
      <c r="H19" s="7">
        <v>144.99</v>
      </c>
      <c r="I19" s="7">
        <f t="shared" si="1"/>
        <v>119.8264463</v>
      </c>
      <c r="J19" s="7">
        <f t="shared" si="2"/>
        <v>25.16355372</v>
      </c>
      <c r="K19" s="7">
        <f t="shared" si="5"/>
        <v>90.49644628</v>
      </c>
      <c r="L19" s="5" t="s">
        <v>18</v>
      </c>
      <c r="M19" s="5" t="s">
        <v>19</v>
      </c>
      <c r="N19" s="5">
        <v>50.0</v>
      </c>
      <c r="O19" s="14" t="s">
        <v>24</v>
      </c>
      <c r="P19" s="14" t="s">
        <v>21</v>
      </c>
    </row>
    <row r="20">
      <c r="A20" s="5" t="s">
        <v>16</v>
      </c>
      <c r="B20" s="6" t="s">
        <v>17</v>
      </c>
      <c r="C20" s="6">
        <v>1.0</v>
      </c>
      <c r="D20" s="7">
        <v>149.32</v>
      </c>
      <c r="E20" s="8">
        <v>45401.0</v>
      </c>
      <c r="F20" s="9">
        <v>3.56466108104889E14</v>
      </c>
      <c r="G20" s="6">
        <v>17.2</v>
      </c>
      <c r="H20" s="7">
        <v>165.0</v>
      </c>
      <c r="I20" s="7">
        <f t="shared" si="1"/>
        <v>136.3636364</v>
      </c>
      <c r="J20" s="7">
        <f t="shared" si="2"/>
        <v>28.63636364</v>
      </c>
      <c r="K20" s="7">
        <f t="shared" si="5"/>
        <v>103.4836364</v>
      </c>
      <c r="L20" s="5" t="s">
        <v>18</v>
      </c>
      <c r="M20" s="5" t="s">
        <v>19</v>
      </c>
      <c r="N20" s="5">
        <v>50.0</v>
      </c>
      <c r="O20" s="5" t="s">
        <v>26</v>
      </c>
      <c r="P20" s="5" t="s">
        <v>21</v>
      </c>
    </row>
    <row r="21" ht="15.75" customHeight="1">
      <c r="A21" s="5" t="s">
        <v>16</v>
      </c>
      <c r="B21" s="6" t="s">
        <v>31</v>
      </c>
      <c r="C21" s="6">
        <v>1.0</v>
      </c>
      <c r="D21" s="7">
        <v>450.0</v>
      </c>
      <c r="E21" s="8">
        <v>45401.0</v>
      </c>
      <c r="F21" s="9">
        <v>3.52164234183364E14</v>
      </c>
      <c r="G21" s="6">
        <v>0.0</v>
      </c>
      <c r="H21" s="26" t="s">
        <v>32</v>
      </c>
      <c r="I21" s="7">
        <v>0.0</v>
      </c>
      <c r="J21" s="7"/>
      <c r="K21" s="7">
        <v>450.0</v>
      </c>
      <c r="L21" s="5" t="s">
        <v>18</v>
      </c>
      <c r="M21" s="5" t="s">
        <v>19</v>
      </c>
      <c r="N21" s="5">
        <v>50.0</v>
      </c>
      <c r="O21" s="20" t="s">
        <v>27</v>
      </c>
      <c r="P21" s="5" t="s">
        <v>21</v>
      </c>
    </row>
    <row r="22" ht="15.75" customHeight="1">
      <c r="A22" s="5" t="s">
        <v>16</v>
      </c>
      <c r="B22" s="6" t="s">
        <v>30</v>
      </c>
      <c r="C22" s="6">
        <v>1.0</v>
      </c>
      <c r="D22" s="7">
        <v>280.55</v>
      </c>
      <c r="E22" s="8">
        <v>45401.0</v>
      </c>
      <c r="F22" s="9">
        <v>3.5289711710086E14</v>
      </c>
      <c r="G22" s="6">
        <v>12.2</v>
      </c>
      <c r="H22" s="7">
        <v>319.21</v>
      </c>
      <c r="I22" s="7">
        <f t="shared" ref="I22:I23" si="6">H22/1.21</f>
        <v>263.8099174</v>
      </c>
      <c r="J22" s="7">
        <f t="shared" ref="J22:J23" si="7">H22-I22</f>
        <v>55.40008264</v>
      </c>
      <c r="K22" s="7">
        <f t="shared" ref="K22:K23" si="8">D22-G22-J22</f>
        <v>212.9499174</v>
      </c>
      <c r="L22" s="5" t="s">
        <v>18</v>
      </c>
      <c r="M22" s="5" t="s">
        <v>19</v>
      </c>
      <c r="N22" s="5">
        <v>50.0</v>
      </c>
      <c r="O22" s="5" t="s">
        <v>20</v>
      </c>
      <c r="P22" s="14" t="s">
        <v>21</v>
      </c>
    </row>
    <row r="23" ht="15.75" customHeight="1">
      <c r="A23" s="5" t="s">
        <v>16</v>
      </c>
      <c r="B23" s="6" t="s">
        <v>30</v>
      </c>
      <c r="C23" s="6">
        <v>1.0</v>
      </c>
      <c r="D23" s="7">
        <v>287.44</v>
      </c>
      <c r="E23" s="8">
        <v>45401.0</v>
      </c>
      <c r="F23" s="9">
        <v>3.52912112229703E14</v>
      </c>
      <c r="G23" s="6">
        <v>6.2</v>
      </c>
      <c r="H23" s="7">
        <v>330.55</v>
      </c>
      <c r="I23" s="7">
        <f t="shared" si="6"/>
        <v>273.1818182</v>
      </c>
      <c r="J23" s="7">
        <f t="shared" si="7"/>
        <v>57.36818182</v>
      </c>
      <c r="K23" s="7">
        <f t="shared" si="8"/>
        <v>223.8718182</v>
      </c>
      <c r="L23" s="5" t="s">
        <v>18</v>
      </c>
      <c r="M23" s="5" t="s">
        <v>19</v>
      </c>
      <c r="N23" s="5">
        <v>50.0</v>
      </c>
      <c r="O23" s="5" t="s">
        <v>22</v>
      </c>
      <c r="P23" s="5" t="s">
        <v>21</v>
      </c>
    </row>
    <row r="24" ht="15.75" customHeight="1">
      <c r="A24" s="5" t="s">
        <v>16</v>
      </c>
      <c r="B24" s="6" t="s">
        <v>33</v>
      </c>
      <c r="C24" s="6">
        <v>1.0</v>
      </c>
      <c r="D24" s="7">
        <v>450.0</v>
      </c>
      <c r="E24" s="8">
        <v>45401.0</v>
      </c>
      <c r="F24" s="9">
        <v>3.54798781477196E14</v>
      </c>
      <c r="G24" s="6">
        <v>0.0</v>
      </c>
      <c r="H24" s="26" t="s">
        <v>32</v>
      </c>
      <c r="I24" s="7">
        <v>0.0</v>
      </c>
      <c r="J24" s="7"/>
      <c r="K24" s="7">
        <v>500.0</v>
      </c>
      <c r="L24" s="5" t="s">
        <v>18</v>
      </c>
      <c r="M24" s="5" t="s">
        <v>19</v>
      </c>
      <c r="N24" s="5">
        <v>50.0</v>
      </c>
      <c r="O24" s="5" t="s">
        <v>20</v>
      </c>
      <c r="P24" s="5" t="s">
        <v>21</v>
      </c>
    </row>
    <row r="25" ht="15.75" customHeight="1">
      <c r="A25" s="5" t="s">
        <v>16</v>
      </c>
      <c r="B25" s="6" t="s">
        <v>31</v>
      </c>
      <c r="C25" s="6">
        <v>1.0</v>
      </c>
      <c r="D25" s="7">
        <v>465.55</v>
      </c>
      <c r="E25" s="8">
        <v>45404.0</v>
      </c>
      <c r="F25" s="9">
        <v>3.52180448045389E14</v>
      </c>
      <c r="G25" s="6">
        <v>6.6</v>
      </c>
      <c r="H25" s="7">
        <v>523.15</v>
      </c>
      <c r="I25" s="7">
        <f t="shared" ref="I25:I183" si="9">H25/1.21</f>
        <v>432.3553719</v>
      </c>
      <c r="J25" s="7">
        <f t="shared" ref="J25:J183" si="10">H25-I25</f>
        <v>90.7946281</v>
      </c>
      <c r="K25" s="7">
        <f t="shared" ref="K25:K27" si="11">D25-G25-J25</f>
        <v>368.1553719</v>
      </c>
      <c r="L25" s="5" t="s">
        <v>18</v>
      </c>
      <c r="M25" s="5" t="s">
        <v>19</v>
      </c>
      <c r="N25" s="5">
        <v>50.0</v>
      </c>
      <c r="O25" s="5" t="s">
        <v>22</v>
      </c>
      <c r="P25" s="14" t="s">
        <v>21</v>
      </c>
    </row>
    <row r="26" ht="15.75" customHeight="1">
      <c r="A26" s="5" t="s">
        <v>16</v>
      </c>
      <c r="B26" s="6" t="s">
        <v>31</v>
      </c>
      <c r="C26" s="6">
        <v>1.0</v>
      </c>
      <c r="D26" s="7">
        <v>465.55</v>
      </c>
      <c r="E26" s="8">
        <v>45404.0</v>
      </c>
      <c r="F26" s="9">
        <v>3.50225641193007E14</v>
      </c>
      <c r="G26" s="6">
        <v>6.6</v>
      </c>
      <c r="H26" s="7">
        <v>523.15</v>
      </c>
      <c r="I26" s="7">
        <f t="shared" si="9"/>
        <v>432.3553719</v>
      </c>
      <c r="J26" s="7">
        <f t="shared" si="10"/>
        <v>90.7946281</v>
      </c>
      <c r="K26" s="7">
        <f t="shared" si="11"/>
        <v>368.1553719</v>
      </c>
      <c r="L26" s="5" t="s">
        <v>18</v>
      </c>
      <c r="M26" s="5" t="s">
        <v>19</v>
      </c>
      <c r="N26" s="5">
        <v>50.0</v>
      </c>
      <c r="O26" s="14" t="s">
        <v>24</v>
      </c>
      <c r="P26" s="5" t="s">
        <v>21</v>
      </c>
    </row>
    <row r="27" ht="15.75" customHeight="1">
      <c r="A27" s="5" t="s">
        <v>16</v>
      </c>
      <c r="B27" s="6" t="s">
        <v>34</v>
      </c>
      <c r="C27" s="6">
        <v>1.0</v>
      </c>
      <c r="D27" s="7">
        <v>161.98</v>
      </c>
      <c r="E27" s="8">
        <v>45404.0</v>
      </c>
      <c r="F27" s="9">
        <v>3.53051098661495E14</v>
      </c>
      <c r="G27" s="6">
        <v>9.2</v>
      </c>
      <c r="H27" s="7">
        <v>187.99</v>
      </c>
      <c r="I27" s="7">
        <f t="shared" si="9"/>
        <v>155.3636364</v>
      </c>
      <c r="J27" s="7">
        <f t="shared" si="10"/>
        <v>32.62636364</v>
      </c>
      <c r="K27" s="7">
        <f t="shared" si="11"/>
        <v>120.1536364</v>
      </c>
      <c r="L27" s="5" t="s">
        <v>18</v>
      </c>
      <c r="M27" s="5" t="s">
        <v>19</v>
      </c>
      <c r="N27" s="5">
        <v>50.0</v>
      </c>
      <c r="O27" s="5" t="s">
        <v>26</v>
      </c>
      <c r="P27" s="5" t="s">
        <v>21</v>
      </c>
    </row>
    <row r="28" ht="15.75" customHeight="1">
      <c r="A28" s="5" t="s">
        <v>16</v>
      </c>
      <c r="B28" s="27" t="s">
        <v>31</v>
      </c>
      <c r="C28" s="27">
        <v>1.0</v>
      </c>
      <c r="D28" s="28">
        <v>438.09</v>
      </c>
      <c r="E28" s="29">
        <v>45404.0</v>
      </c>
      <c r="F28" s="30">
        <v>3.55130345827576E14</v>
      </c>
      <c r="G28" s="27">
        <v>9.2</v>
      </c>
      <c r="H28" s="28">
        <v>507.99</v>
      </c>
      <c r="I28" s="28">
        <f t="shared" si="9"/>
        <v>419.8264463</v>
      </c>
      <c r="J28" s="28">
        <f t="shared" si="10"/>
        <v>88.16355372</v>
      </c>
      <c r="K28" s="28">
        <v>340.73</v>
      </c>
      <c r="L28" s="5" t="s">
        <v>18</v>
      </c>
      <c r="M28" s="5" t="s">
        <v>19</v>
      </c>
      <c r="N28" s="5">
        <v>50.0</v>
      </c>
      <c r="O28" s="20" t="s">
        <v>27</v>
      </c>
      <c r="P28" s="14" t="s">
        <v>21</v>
      </c>
    </row>
    <row r="29" ht="15.75" customHeight="1">
      <c r="A29" s="5" t="s">
        <v>16</v>
      </c>
      <c r="B29" s="6" t="s">
        <v>29</v>
      </c>
      <c r="C29" s="6">
        <v>1.0</v>
      </c>
      <c r="D29" s="7">
        <v>246.01</v>
      </c>
      <c r="E29" s="8">
        <v>45404.0</v>
      </c>
      <c r="F29" s="9">
        <v>3.56801118498394E14</v>
      </c>
      <c r="G29" s="6">
        <v>9.2</v>
      </c>
      <c r="H29" s="7">
        <v>284.99</v>
      </c>
      <c r="I29" s="7">
        <f t="shared" si="9"/>
        <v>235.5289256</v>
      </c>
      <c r="J29" s="7">
        <f t="shared" si="10"/>
        <v>49.46107438</v>
      </c>
      <c r="K29" s="7">
        <f t="shared" ref="K29:K39" si="12">D29-G29-J29</f>
        <v>187.3489256</v>
      </c>
      <c r="L29" s="5" t="s">
        <v>18</v>
      </c>
      <c r="M29" s="5" t="s">
        <v>19</v>
      </c>
      <c r="N29" s="5">
        <v>50.0</v>
      </c>
      <c r="O29" s="5" t="s">
        <v>20</v>
      </c>
      <c r="P29" s="5" t="s">
        <v>21</v>
      </c>
    </row>
    <row r="30" ht="15.75" customHeight="1">
      <c r="A30" s="5" t="s">
        <v>16</v>
      </c>
      <c r="B30" s="6" t="s">
        <v>29</v>
      </c>
      <c r="C30" s="6">
        <v>1.0</v>
      </c>
      <c r="D30" s="7">
        <v>246.01</v>
      </c>
      <c r="E30" s="8">
        <v>45404.0</v>
      </c>
      <c r="F30" s="9">
        <v>3.5654710950575E14</v>
      </c>
      <c r="G30" s="6">
        <v>9.2</v>
      </c>
      <c r="H30" s="7">
        <v>284.99</v>
      </c>
      <c r="I30" s="7">
        <f t="shared" si="9"/>
        <v>235.5289256</v>
      </c>
      <c r="J30" s="7">
        <f t="shared" si="10"/>
        <v>49.46107438</v>
      </c>
      <c r="K30" s="7">
        <f t="shared" si="12"/>
        <v>187.3489256</v>
      </c>
      <c r="L30" s="5" t="s">
        <v>18</v>
      </c>
      <c r="M30" s="5" t="s">
        <v>19</v>
      </c>
      <c r="N30" s="5">
        <v>50.0</v>
      </c>
      <c r="O30" s="5" t="s">
        <v>22</v>
      </c>
      <c r="P30" s="5" t="s">
        <v>21</v>
      </c>
    </row>
    <row r="31" ht="15.75" customHeight="1">
      <c r="A31" s="5" t="s">
        <v>16</v>
      </c>
      <c r="B31" s="6" t="s">
        <v>34</v>
      </c>
      <c r="C31" s="6">
        <v>1.0</v>
      </c>
      <c r="D31" s="7">
        <v>161.98</v>
      </c>
      <c r="E31" s="8">
        <v>45404.0</v>
      </c>
      <c r="F31" s="9">
        <v>3.59405087792618E14</v>
      </c>
      <c r="G31" s="6">
        <v>4.6</v>
      </c>
      <c r="H31" s="7">
        <v>187.99</v>
      </c>
      <c r="I31" s="7">
        <f t="shared" si="9"/>
        <v>155.3636364</v>
      </c>
      <c r="J31" s="7">
        <f t="shared" si="10"/>
        <v>32.62636364</v>
      </c>
      <c r="K31" s="7">
        <f t="shared" si="12"/>
        <v>124.7536364</v>
      </c>
      <c r="L31" s="5" t="s">
        <v>18</v>
      </c>
      <c r="M31" s="5" t="s">
        <v>19</v>
      </c>
      <c r="N31" s="5">
        <v>50.0</v>
      </c>
      <c r="O31" s="14" t="s">
        <v>24</v>
      </c>
      <c r="P31" s="14" t="s">
        <v>21</v>
      </c>
    </row>
    <row r="32" ht="15.75" customHeight="1">
      <c r="A32" s="5" t="s">
        <v>16</v>
      </c>
      <c r="B32" s="6" t="s">
        <v>34</v>
      </c>
      <c r="C32" s="6">
        <v>1.0</v>
      </c>
      <c r="D32" s="7">
        <v>161.98</v>
      </c>
      <c r="E32" s="8">
        <v>45404.0</v>
      </c>
      <c r="F32" s="9">
        <v>3.54863094198283E14</v>
      </c>
      <c r="G32" s="6">
        <v>4.6</v>
      </c>
      <c r="H32" s="7">
        <v>187.99</v>
      </c>
      <c r="I32" s="7">
        <f t="shared" si="9"/>
        <v>155.3636364</v>
      </c>
      <c r="J32" s="7">
        <f t="shared" si="10"/>
        <v>32.62636364</v>
      </c>
      <c r="K32" s="7">
        <f t="shared" si="12"/>
        <v>124.7536364</v>
      </c>
      <c r="L32" s="5" t="s">
        <v>18</v>
      </c>
      <c r="M32" s="5" t="s">
        <v>19</v>
      </c>
      <c r="N32" s="5">
        <v>50.0</v>
      </c>
      <c r="O32" s="5" t="s">
        <v>26</v>
      </c>
      <c r="P32" s="5" t="s">
        <v>21</v>
      </c>
    </row>
    <row r="33" ht="15.75" customHeight="1">
      <c r="A33" s="5" t="s">
        <v>16</v>
      </c>
      <c r="B33" s="6" t="s">
        <v>35</v>
      </c>
      <c r="C33" s="6">
        <v>1.0</v>
      </c>
      <c r="D33" s="7">
        <v>145.01</v>
      </c>
      <c r="E33" s="8">
        <v>45404.0</v>
      </c>
      <c r="F33" s="9">
        <v>3.56474103297096E14</v>
      </c>
      <c r="G33" s="6">
        <v>9.2</v>
      </c>
      <c r="H33" s="7">
        <v>167.99</v>
      </c>
      <c r="I33" s="7">
        <f t="shared" si="9"/>
        <v>138.8347107</v>
      </c>
      <c r="J33" s="7">
        <f t="shared" si="10"/>
        <v>29.15528926</v>
      </c>
      <c r="K33" s="7">
        <f t="shared" si="12"/>
        <v>106.6547107</v>
      </c>
      <c r="L33" s="5" t="s">
        <v>18</v>
      </c>
      <c r="M33" s="5" t="s">
        <v>19</v>
      </c>
      <c r="N33" s="5">
        <v>50.0</v>
      </c>
      <c r="O33" s="20" t="s">
        <v>27</v>
      </c>
      <c r="P33" s="5" t="s">
        <v>21</v>
      </c>
    </row>
    <row r="34" ht="15.75" customHeight="1">
      <c r="A34" s="5" t="s">
        <v>16</v>
      </c>
      <c r="B34" s="6" t="s">
        <v>34</v>
      </c>
      <c r="C34" s="6">
        <v>1.0</v>
      </c>
      <c r="D34" s="7">
        <v>161.98</v>
      </c>
      <c r="E34" s="8">
        <v>45404.0</v>
      </c>
      <c r="F34" s="9">
        <v>3.54858097233327E14</v>
      </c>
      <c r="G34" s="6">
        <v>9.2</v>
      </c>
      <c r="H34" s="7">
        <v>187.99</v>
      </c>
      <c r="I34" s="7">
        <f t="shared" si="9"/>
        <v>155.3636364</v>
      </c>
      <c r="J34" s="7">
        <f t="shared" si="10"/>
        <v>32.62636364</v>
      </c>
      <c r="K34" s="7">
        <f t="shared" si="12"/>
        <v>120.1536364</v>
      </c>
      <c r="L34" s="5" t="s">
        <v>18</v>
      </c>
      <c r="M34" s="5" t="s">
        <v>19</v>
      </c>
      <c r="N34" s="5">
        <v>50.0</v>
      </c>
      <c r="O34" s="5" t="s">
        <v>20</v>
      </c>
      <c r="P34" s="14" t="s">
        <v>21</v>
      </c>
    </row>
    <row r="35" ht="15.75" customHeight="1">
      <c r="A35" s="5" t="s">
        <v>16</v>
      </c>
      <c r="B35" s="6" t="s">
        <v>36</v>
      </c>
      <c r="C35" s="6">
        <v>1.0</v>
      </c>
      <c r="D35" s="7">
        <v>177.53</v>
      </c>
      <c r="E35" s="8">
        <v>45404.0</v>
      </c>
      <c r="F35" s="9">
        <v>3.56726083442921E14</v>
      </c>
      <c r="G35" s="6">
        <v>12.2</v>
      </c>
      <c r="H35" s="7">
        <v>205.99</v>
      </c>
      <c r="I35" s="7">
        <f t="shared" si="9"/>
        <v>170.2396694</v>
      </c>
      <c r="J35" s="7">
        <f t="shared" si="10"/>
        <v>35.75033058</v>
      </c>
      <c r="K35" s="7">
        <f t="shared" si="12"/>
        <v>129.5796694</v>
      </c>
      <c r="L35" s="5" t="s">
        <v>18</v>
      </c>
      <c r="M35" s="5" t="s">
        <v>19</v>
      </c>
      <c r="N35" s="5">
        <v>50.0</v>
      </c>
      <c r="O35" s="5" t="s">
        <v>22</v>
      </c>
      <c r="P35" s="5" t="s">
        <v>21</v>
      </c>
    </row>
    <row r="36" ht="15.75" customHeight="1">
      <c r="A36" s="5" t="s">
        <v>16</v>
      </c>
      <c r="B36" s="6" t="s">
        <v>17</v>
      </c>
      <c r="C36" s="6">
        <v>1.0</v>
      </c>
      <c r="D36" s="7">
        <v>147.73</v>
      </c>
      <c r="E36" s="8">
        <v>45404.0</v>
      </c>
      <c r="F36" s="9">
        <v>3.56463107768319E14</v>
      </c>
      <c r="G36" s="6">
        <v>12.2</v>
      </c>
      <c r="H36" s="7">
        <v>170.99</v>
      </c>
      <c r="I36" s="7">
        <f t="shared" si="9"/>
        <v>141.3140496</v>
      </c>
      <c r="J36" s="7">
        <f t="shared" si="10"/>
        <v>29.67595041</v>
      </c>
      <c r="K36" s="7">
        <f t="shared" si="12"/>
        <v>105.8540496</v>
      </c>
      <c r="L36" s="5" t="s">
        <v>18</v>
      </c>
      <c r="M36" s="5" t="s">
        <v>19</v>
      </c>
      <c r="N36" s="5">
        <v>50.0</v>
      </c>
      <c r="O36" s="14" t="s">
        <v>24</v>
      </c>
      <c r="P36" s="5" t="s">
        <v>21</v>
      </c>
    </row>
    <row r="37" ht="15.75" customHeight="1">
      <c r="A37" s="5" t="s">
        <v>16</v>
      </c>
      <c r="B37" s="6" t="s">
        <v>35</v>
      </c>
      <c r="C37" s="6">
        <v>1.0</v>
      </c>
      <c r="D37" s="7">
        <v>145.01</v>
      </c>
      <c r="E37" s="8">
        <v>45404.0</v>
      </c>
      <c r="F37" s="9">
        <v>3.56463104798715E14</v>
      </c>
      <c r="G37" s="6">
        <v>9.2</v>
      </c>
      <c r="H37" s="7">
        <v>167.99</v>
      </c>
      <c r="I37" s="7">
        <f t="shared" si="9"/>
        <v>138.8347107</v>
      </c>
      <c r="J37" s="7">
        <f t="shared" si="10"/>
        <v>29.15528926</v>
      </c>
      <c r="K37" s="7">
        <f t="shared" si="12"/>
        <v>106.6547107</v>
      </c>
      <c r="L37" s="5" t="s">
        <v>18</v>
      </c>
      <c r="M37" s="5" t="s">
        <v>19</v>
      </c>
      <c r="N37" s="5">
        <v>50.0</v>
      </c>
      <c r="O37" s="5" t="s">
        <v>26</v>
      </c>
      <c r="P37" s="14" t="s">
        <v>21</v>
      </c>
    </row>
    <row r="38" ht="15.75" customHeight="1">
      <c r="A38" s="5" t="s">
        <v>16</v>
      </c>
      <c r="B38" s="6" t="s">
        <v>34</v>
      </c>
      <c r="C38" s="6">
        <v>1.0</v>
      </c>
      <c r="D38" s="7">
        <v>161.98</v>
      </c>
      <c r="E38" s="8">
        <v>45404.0</v>
      </c>
      <c r="F38" s="9">
        <v>3.54856097089541E14</v>
      </c>
      <c r="G38" s="6">
        <v>4.6</v>
      </c>
      <c r="H38" s="7">
        <v>187.99</v>
      </c>
      <c r="I38" s="7">
        <f t="shared" si="9"/>
        <v>155.3636364</v>
      </c>
      <c r="J38" s="7">
        <f t="shared" si="10"/>
        <v>32.62636364</v>
      </c>
      <c r="K38" s="7">
        <f t="shared" si="12"/>
        <v>124.7536364</v>
      </c>
      <c r="L38" s="5" t="s">
        <v>18</v>
      </c>
      <c r="M38" s="5" t="s">
        <v>19</v>
      </c>
      <c r="N38" s="5">
        <v>50.0</v>
      </c>
      <c r="O38" s="20" t="s">
        <v>27</v>
      </c>
      <c r="P38" s="5" t="s">
        <v>21</v>
      </c>
    </row>
    <row r="39" ht="15.75" customHeight="1">
      <c r="A39" s="5" t="s">
        <v>16</v>
      </c>
      <c r="B39" s="6" t="s">
        <v>34</v>
      </c>
      <c r="C39" s="6">
        <v>1.0</v>
      </c>
      <c r="D39" s="7">
        <v>161.98</v>
      </c>
      <c r="E39" s="8">
        <v>45404.0</v>
      </c>
      <c r="F39" s="9">
        <v>3.53046098365139E14</v>
      </c>
      <c r="G39" s="6">
        <v>4.6</v>
      </c>
      <c r="H39" s="7">
        <v>187.99</v>
      </c>
      <c r="I39" s="7">
        <f t="shared" si="9"/>
        <v>155.3636364</v>
      </c>
      <c r="J39" s="7">
        <f t="shared" si="10"/>
        <v>32.62636364</v>
      </c>
      <c r="K39" s="7">
        <f t="shared" si="12"/>
        <v>124.7536364</v>
      </c>
      <c r="L39" s="5" t="s">
        <v>18</v>
      </c>
      <c r="M39" s="5" t="s">
        <v>19</v>
      </c>
      <c r="N39" s="5">
        <v>50.0</v>
      </c>
      <c r="O39" s="5" t="s">
        <v>20</v>
      </c>
      <c r="P39" s="5" t="s">
        <v>21</v>
      </c>
    </row>
    <row r="40" ht="15.75" customHeight="1">
      <c r="A40" s="5" t="s">
        <v>16</v>
      </c>
      <c r="B40" s="16" t="s">
        <v>37</v>
      </c>
      <c r="C40" s="16">
        <v>1.0</v>
      </c>
      <c r="D40" s="17">
        <v>303.17</v>
      </c>
      <c r="E40" s="18">
        <v>45404.0</v>
      </c>
      <c r="F40" s="19">
        <v>3.52900117343462E14</v>
      </c>
      <c r="G40" s="16">
        <v>17.2</v>
      </c>
      <c r="H40" s="17">
        <v>334.99</v>
      </c>
      <c r="I40" s="17">
        <f t="shared" si="9"/>
        <v>276.8512397</v>
      </c>
      <c r="J40" s="17">
        <f t="shared" si="10"/>
        <v>58.13876033</v>
      </c>
      <c r="K40" s="17">
        <v>-227.83</v>
      </c>
      <c r="L40" s="5" t="s">
        <v>18</v>
      </c>
      <c r="M40" s="5" t="s">
        <v>19</v>
      </c>
      <c r="N40" s="5">
        <v>50.0</v>
      </c>
      <c r="O40" s="5" t="s">
        <v>22</v>
      </c>
      <c r="P40" s="14" t="s">
        <v>21</v>
      </c>
    </row>
    <row r="41" ht="15.75" customHeight="1">
      <c r="A41" s="5" t="s">
        <v>16</v>
      </c>
      <c r="B41" s="6" t="s">
        <v>17</v>
      </c>
      <c r="C41" s="6">
        <v>1.0</v>
      </c>
      <c r="D41" s="7">
        <v>147.73</v>
      </c>
      <c r="E41" s="8">
        <v>45404.0</v>
      </c>
      <c r="F41" s="9">
        <v>3.56842115552569E14</v>
      </c>
      <c r="G41" s="6">
        <v>17.2</v>
      </c>
      <c r="H41" s="7">
        <v>171.34</v>
      </c>
      <c r="I41" s="7">
        <f t="shared" si="9"/>
        <v>141.6033058</v>
      </c>
      <c r="J41" s="7">
        <f t="shared" si="10"/>
        <v>29.73669421</v>
      </c>
      <c r="K41" s="7">
        <f t="shared" ref="K41:K52" si="13">D41-G41-J41</f>
        <v>100.7933058</v>
      </c>
      <c r="L41" s="5" t="s">
        <v>38</v>
      </c>
      <c r="M41" s="5" t="s">
        <v>19</v>
      </c>
      <c r="N41" s="5">
        <v>50.0</v>
      </c>
      <c r="O41" s="14" t="s">
        <v>24</v>
      </c>
      <c r="P41" s="5" t="s">
        <v>21</v>
      </c>
    </row>
    <row r="42" ht="15.75" customHeight="1">
      <c r="A42" s="5" t="s">
        <v>16</v>
      </c>
      <c r="B42" s="6" t="s">
        <v>17</v>
      </c>
      <c r="C42" s="6">
        <v>1.0</v>
      </c>
      <c r="D42" s="7">
        <v>145.88</v>
      </c>
      <c r="E42" s="8">
        <v>45404.0</v>
      </c>
      <c r="F42" s="9">
        <v>3.56473107612771E14</v>
      </c>
      <c r="G42" s="6">
        <v>9.2</v>
      </c>
      <c r="H42" s="7">
        <v>167.99</v>
      </c>
      <c r="I42" s="7">
        <f t="shared" si="9"/>
        <v>138.8347107</v>
      </c>
      <c r="J42" s="7">
        <f t="shared" si="10"/>
        <v>29.15528926</v>
      </c>
      <c r="K42" s="7">
        <f t="shared" si="13"/>
        <v>107.5247107</v>
      </c>
      <c r="L42" s="5" t="s">
        <v>38</v>
      </c>
      <c r="M42" s="5" t="s">
        <v>19</v>
      </c>
      <c r="N42" s="5">
        <v>50.0</v>
      </c>
      <c r="O42" s="5" t="s">
        <v>26</v>
      </c>
      <c r="P42" s="5" t="s">
        <v>21</v>
      </c>
    </row>
    <row r="43" ht="15.75" customHeight="1">
      <c r="A43" s="5" t="s">
        <v>16</v>
      </c>
      <c r="B43" s="6" t="s">
        <v>34</v>
      </c>
      <c r="C43" s="6">
        <v>1.0</v>
      </c>
      <c r="D43" s="7">
        <v>161.98</v>
      </c>
      <c r="E43" s="8">
        <v>45404.0</v>
      </c>
      <c r="F43" s="9">
        <v>3.54844091687502E14</v>
      </c>
      <c r="G43" s="6">
        <v>9.2</v>
      </c>
      <c r="H43" s="7">
        <v>187.99</v>
      </c>
      <c r="I43" s="7">
        <f t="shared" si="9"/>
        <v>155.3636364</v>
      </c>
      <c r="J43" s="7">
        <f t="shared" si="10"/>
        <v>32.62636364</v>
      </c>
      <c r="K43" s="7">
        <f t="shared" si="13"/>
        <v>120.1536364</v>
      </c>
      <c r="L43" s="5" t="s">
        <v>38</v>
      </c>
      <c r="M43" s="5" t="s">
        <v>19</v>
      </c>
      <c r="N43" s="5">
        <v>50.0</v>
      </c>
      <c r="O43" s="20" t="s">
        <v>27</v>
      </c>
      <c r="P43" s="14" t="s">
        <v>21</v>
      </c>
    </row>
    <row r="44" ht="15.75" customHeight="1">
      <c r="A44" s="5" t="s">
        <v>16</v>
      </c>
      <c r="B44" s="6" t="s">
        <v>34</v>
      </c>
      <c r="C44" s="6">
        <v>1.0</v>
      </c>
      <c r="D44" s="7">
        <v>164.75</v>
      </c>
      <c r="E44" s="8">
        <v>45404.0</v>
      </c>
      <c r="F44" s="9">
        <v>3.54856093162235E14</v>
      </c>
      <c r="G44" s="6">
        <v>6.2</v>
      </c>
      <c r="H44" s="7">
        <v>184.99</v>
      </c>
      <c r="I44" s="7">
        <f t="shared" si="9"/>
        <v>152.8842975</v>
      </c>
      <c r="J44" s="7">
        <f t="shared" si="10"/>
        <v>32.10570248</v>
      </c>
      <c r="K44" s="7">
        <f t="shared" si="13"/>
        <v>126.4442975</v>
      </c>
      <c r="L44" s="5" t="s">
        <v>38</v>
      </c>
      <c r="M44" s="5" t="s">
        <v>19</v>
      </c>
      <c r="N44" s="5">
        <v>50.0</v>
      </c>
      <c r="O44" s="5" t="s">
        <v>20</v>
      </c>
      <c r="P44" s="5" t="s">
        <v>21</v>
      </c>
    </row>
    <row r="45" ht="15.75" customHeight="1">
      <c r="A45" s="5" t="s">
        <v>16</v>
      </c>
      <c r="B45" s="6" t="s">
        <v>31</v>
      </c>
      <c r="C45" s="6">
        <v>1.0</v>
      </c>
      <c r="D45" s="7">
        <v>438.09</v>
      </c>
      <c r="E45" s="8">
        <v>45404.0</v>
      </c>
      <c r="F45" s="9">
        <v>3.56199675773295E14</v>
      </c>
      <c r="G45" s="6">
        <v>9.2</v>
      </c>
      <c r="H45" s="7">
        <v>507.99</v>
      </c>
      <c r="I45" s="7">
        <f t="shared" si="9"/>
        <v>419.8264463</v>
      </c>
      <c r="J45" s="7">
        <f t="shared" si="10"/>
        <v>88.16355372</v>
      </c>
      <c r="K45" s="7">
        <f t="shared" si="13"/>
        <v>340.7264463</v>
      </c>
      <c r="L45" s="5" t="s">
        <v>38</v>
      </c>
      <c r="M45" s="5" t="s">
        <v>19</v>
      </c>
      <c r="N45" s="5">
        <v>50.0</v>
      </c>
      <c r="O45" s="5" t="s">
        <v>22</v>
      </c>
      <c r="P45" s="5" t="s">
        <v>21</v>
      </c>
    </row>
    <row r="46" ht="15.75" customHeight="1">
      <c r="A46" s="5" t="s">
        <v>16</v>
      </c>
      <c r="B46" s="6" t="s">
        <v>31</v>
      </c>
      <c r="C46" s="6">
        <v>1.0</v>
      </c>
      <c r="D46" s="7">
        <v>438.09</v>
      </c>
      <c r="E46" s="8">
        <v>45404.0</v>
      </c>
      <c r="F46" s="9">
        <v>3.52615458405205E14</v>
      </c>
      <c r="G46" s="6">
        <v>9.2</v>
      </c>
      <c r="H46" s="7">
        <v>507.99</v>
      </c>
      <c r="I46" s="7">
        <f t="shared" si="9"/>
        <v>419.8264463</v>
      </c>
      <c r="J46" s="7">
        <f t="shared" si="10"/>
        <v>88.16355372</v>
      </c>
      <c r="K46" s="7">
        <f t="shared" si="13"/>
        <v>340.7264463</v>
      </c>
      <c r="L46" s="5" t="s">
        <v>38</v>
      </c>
      <c r="M46" s="5" t="s">
        <v>19</v>
      </c>
      <c r="N46" s="5">
        <v>50.0</v>
      </c>
      <c r="O46" s="5" t="s">
        <v>20</v>
      </c>
      <c r="P46" s="14" t="s">
        <v>21</v>
      </c>
    </row>
    <row r="47" ht="15.75" customHeight="1">
      <c r="A47" s="5" t="s">
        <v>16</v>
      </c>
      <c r="B47" s="6" t="s">
        <v>31</v>
      </c>
      <c r="C47" s="6">
        <v>1.0</v>
      </c>
      <c r="D47" s="7">
        <v>438.09</v>
      </c>
      <c r="E47" s="8">
        <v>45404.0</v>
      </c>
      <c r="F47" s="9">
        <v>3.5216423683002E14</v>
      </c>
      <c r="G47" s="6">
        <v>9.2</v>
      </c>
      <c r="H47" s="7">
        <v>507.99</v>
      </c>
      <c r="I47" s="7">
        <f t="shared" si="9"/>
        <v>419.8264463</v>
      </c>
      <c r="J47" s="7">
        <f t="shared" si="10"/>
        <v>88.16355372</v>
      </c>
      <c r="K47" s="7">
        <f t="shared" si="13"/>
        <v>340.7264463</v>
      </c>
      <c r="L47" s="5" t="s">
        <v>38</v>
      </c>
      <c r="M47" s="5" t="s">
        <v>19</v>
      </c>
      <c r="N47" s="5">
        <v>50.0</v>
      </c>
      <c r="O47" s="5" t="s">
        <v>22</v>
      </c>
      <c r="P47" s="5" t="s">
        <v>21</v>
      </c>
    </row>
    <row r="48" ht="15.75" customHeight="1">
      <c r="A48" s="5" t="s">
        <v>16</v>
      </c>
      <c r="B48" s="6" t="s">
        <v>39</v>
      </c>
      <c r="C48" s="6">
        <v>1.0</v>
      </c>
      <c r="D48" s="7">
        <v>131.05</v>
      </c>
      <c r="E48" s="8">
        <v>45404.0</v>
      </c>
      <c r="F48" s="9">
        <v>3.56849113864664E14</v>
      </c>
      <c r="G48" s="6">
        <v>12.2</v>
      </c>
      <c r="H48" s="7">
        <v>151.99</v>
      </c>
      <c r="I48" s="7">
        <f t="shared" si="9"/>
        <v>125.6115702</v>
      </c>
      <c r="J48" s="7">
        <f t="shared" si="10"/>
        <v>26.37842975</v>
      </c>
      <c r="K48" s="7">
        <f t="shared" si="13"/>
        <v>92.47157025</v>
      </c>
      <c r="L48" s="5" t="s">
        <v>38</v>
      </c>
      <c r="M48" s="5" t="s">
        <v>19</v>
      </c>
      <c r="N48" s="5">
        <v>50.0</v>
      </c>
      <c r="O48" s="14" t="s">
        <v>24</v>
      </c>
      <c r="P48" s="5" t="s">
        <v>21</v>
      </c>
    </row>
    <row r="49" ht="15.75" customHeight="1">
      <c r="A49" s="5" t="s">
        <v>40</v>
      </c>
      <c r="B49" s="6" t="s">
        <v>41</v>
      </c>
      <c r="C49" s="6">
        <v>1.0</v>
      </c>
      <c r="D49" s="7">
        <v>380.01</v>
      </c>
      <c r="E49" s="8">
        <v>45404.0</v>
      </c>
      <c r="F49" s="9">
        <v>3.51194966358604E14</v>
      </c>
      <c r="G49" s="6">
        <v>8.2</v>
      </c>
      <c r="H49" s="7">
        <v>420.0</v>
      </c>
      <c r="I49" s="7">
        <f t="shared" si="9"/>
        <v>347.107438</v>
      </c>
      <c r="J49" s="7">
        <f t="shared" si="10"/>
        <v>72.89256198</v>
      </c>
      <c r="K49" s="7">
        <f t="shared" si="13"/>
        <v>298.917438</v>
      </c>
      <c r="L49" s="5" t="s">
        <v>38</v>
      </c>
      <c r="M49" s="5" t="s">
        <v>19</v>
      </c>
      <c r="N49" s="5">
        <v>50.0</v>
      </c>
      <c r="O49" s="5" t="s">
        <v>26</v>
      </c>
      <c r="P49" s="14" t="s">
        <v>21</v>
      </c>
    </row>
    <row r="50" ht="15.75" customHeight="1">
      <c r="A50" s="5" t="s">
        <v>40</v>
      </c>
      <c r="B50" s="6" t="s">
        <v>30</v>
      </c>
      <c r="C50" s="6">
        <v>1.0</v>
      </c>
      <c r="D50" s="7">
        <v>272.26</v>
      </c>
      <c r="E50" s="8">
        <v>45404.0</v>
      </c>
      <c r="F50" s="9">
        <v>3.52893110582782E14</v>
      </c>
      <c r="G50" s="6">
        <v>9.2</v>
      </c>
      <c r="H50" s="7">
        <v>315.99</v>
      </c>
      <c r="I50" s="7">
        <f t="shared" si="9"/>
        <v>261.1487603</v>
      </c>
      <c r="J50" s="7">
        <f t="shared" si="10"/>
        <v>54.84123967</v>
      </c>
      <c r="K50" s="7">
        <f t="shared" si="13"/>
        <v>208.2187603</v>
      </c>
      <c r="L50" s="5" t="s">
        <v>38</v>
      </c>
      <c r="M50" s="5" t="s">
        <v>19</v>
      </c>
      <c r="N50" s="5">
        <v>50.0</v>
      </c>
      <c r="O50" s="20" t="s">
        <v>27</v>
      </c>
      <c r="P50" s="5" t="s">
        <v>21</v>
      </c>
    </row>
    <row r="51" ht="15.75" customHeight="1">
      <c r="A51" s="5" t="s">
        <v>40</v>
      </c>
      <c r="B51" s="6" t="s">
        <v>31</v>
      </c>
      <c r="C51" s="6">
        <v>1.0</v>
      </c>
      <c r="D51" s="7">
        <v>438.09</v>
      </c>
      <c r="E51" s="8">
        <v>45404.0</v>
      </c>
      <c r="F51" s="9">
        <v>3.52894112971056E14</v>
      </c>
      <c r="G51" s="6">
        <v>9.2</v>
      </c>
      <c r="H51" s="7">
        <v>507.99</v>
      </c>
      <c r="I51" s="7">
        <f t="shared" si="9"/>
        <v>419.8264463</v>
      </c>
      <c r="J51" s="7">
        <f t="shared" si="10"/>
        <v>88.16355372</v>
      </c>
      <c r="K51" s="7">
        <f t="shared" si="13"/>
        <v>340.7264463</v>
      </c>
      <c r="L51" s="5" t="s">
        <v>38</v>
      </c>
      <c r="M51" s="5" t="s">
        <v>19</v>
      </c>
      <c r="N51" s="5">
        <v>50.0</v>
      </c>
      <c r="O51" s="5" t="s">
        <v>20</v>
      </c>
      <c r="P51" s="5" t="s">
        <v>21</v>
      </c>
    </row>
    <row r="52" ht="15.75" customHeight="1">
      <c r="A52" s="5" t="s">
        <v>40</v>
      </c>
      <c r="B52" s="6" t="s">
        <v>17</v>
      </c>
      <c r="C52" s="6">
        <v>1.0</v>
      </c>
      <c r="D52" s="7">
        <v>147.57</v>
      </c>
      <c r="E52" s="8">
        <v>45404.0</v>
      </c>
      <c r="F52" s="9">
        <v>3.56797119759224E14</v>
      </c>
      <c r="G52" s="6">
        <v>17.2</v>
      </c>
      <c r="H52" s="7">
        <v>171.25</v>
      </c>
      <c r="I52" s="7">
        <f t="shared" si="9"/>
        <v>141.5289256</v>
      </c>
      <c r="J52" s="7">
        <f t="shared" si="10"/>
        <v>29.72107438</v>
      </c>
      <c r="K52" s="7">
        <f t="shared" si="13"/>
        <v>100.6489256</v>
      </c>
      <c r="L52" s="5" t="s">
        <v>38</v>
      </c>
      <c r="M52" s="5" t="s">
        <v>19</v>
      </c>
      <c r="N52" s="5">
        <v>50.0</v>
      </c>
      <c r="O52" s="5" t="s">
        <v>22</v>
      </c>
      <c r="P52" s="14" t="s">
        <v>21</v>
      </c>
    </row>
    <row r="53" ht="15.75" customHeight="1">
      <c r="A53" s="5" t="s">
        <v>40</v>
      </c>
      <c r="B53" s="16" t="s">
        <v>34</v>
      </c>
      <c r="C53" s="16">
        <v>1.0</v>
      </c>
      <c r="D53" s="17">
        <v>161.98</v>
      </c>
      <c r="E53" s="18">
        <v>45404.0</v>
      </c>
      <c r="F53" s="19">
        <v>3.548590930405E14</v>
      </c>
      <c r="G53" s="16">
        <v>9.2</v>
      </c>
      <c r="H53" s="17">
        <v>187.99</v>
      </c>
      <c r="I53" s="17">
        <f t="shared" si="9"/>
        <v>155.3636364</v>
      </c>
      <c r="J53" s="17">
        <f t="shared" si="10"/>
        <v>32.62636364</v>
      </c>
      <c r="K53" s="17">
        <v>-120.15</v>
      </c>
      <c r="L53" s="5" t="s">
        <v>38</v>
      </c>
      <c r="M53" s="5" t="s">
        <v>19</v>
      </c>
      <c r="N53" s="5">
        <v>50.0</v>
      </c>
      <c r="O53" s="14" t="s">
        <v>24</v>
      </c>
      <c r="P53" s="5" t="s">
        <v>21</v>
      </c>
    </row>
    <row r="54" ht="15.75" customHeight="1">
      <c r="A54" s="5" t="s">
        <v>40</v>
      </c>
      <c r="B54" s="6" t="s">
        <v>35</v>
      </c>
      <c r="C54" s="6">
        <v>1.0</v>
      </c>
      <c r="D54" s="7">
        <v>145.01</v>
      </c>
      <c r="E54" s="8">
        <v>45404.0</v>
      </c>
      <c r="F54" s="9">
        <v>3.56468104710826E14</v>
      </c>
      <c r="G54" s="6">
        <v>9.2</v>
      </c>
      <c r="H54" s="7">
        <v>167.99</v>
      </c>
      <c r="I54" s="7">
        <f t="shared" si="9"/>
        <v>138.8347107</v>
      </c>
      <c r="J54" s="7">
        <f t="shared" si="10"/>
        <v>29.15528926</v>
      </c>
      <c r="K54" s="7">
        <f t="shared" ref="K54:K64" si="14">D54-G54-J54</f>
        <v>106.6547107</v>
      </c>
      <c r="L54" s="5" t="s">
        <v>38</v>
      </c>
      <c r="M54" s="5" t="s">
        <v>19</v>
      </c>
      <c r="N54" s="5">
        <v>50.0</v>
      </c>
      <c r="O54" s="5" t="s">
        <v>26</v>
      </c>
      <c r="P54" s="5" t="s">
        <v>21</v>
      </c>
    </row>
    <row r="55" ht="15.75" customHeight="1">
      <c r="A55" s="5" t="s">
        <v>40</v>
      </c>
      <c r="B55" s="6" t="s">
        <v>29</v>
      </c>
      <c r="C55" s="6">
        <v>1.0</v>
      </c>
      <c r="D55" s="7">
        <v>246.01</v>
      </c>
      <c r="E55" s="8">
        <v>45404.0</v>
      </c>
      <c r="F55" s="9">
        <v>3.56873112358841E14</v>
      </c>
      <c r="G55" s="6">
        <v>9.2</v>
      </c>
      <c r="H55" s="7">
        <v>284.99</v>
      </c>
      <c r="I55" s="7">
        <f t="shared" si="9"/>
        <v>235.5289256</v>
      </c>
      <c r="J55" s="7">
        <f t="shared" si="10"/>
        <v>49.46107438</v>
      </c>
      <c r="K55" s="7">
        <f t="shared" si="14"/>
        <v>187.3489256</v>
      </c>
      <c r="L55" s="5" t="s">
        <v>38</v>
      </c>
      <c r="M55" s="5" t="s">
        <v>19</v>
      </c>
      <c r="N55" s="5">
        <v>50.0</v>
      </c>
      <c r="O55" s="20" t="s">
        <v>27</v>
      </c>
      <c r="P55" s="14" t="s">
        <v>21</v>
      </c>
    </row>
    <row r="56" ht="15.75" customHeight="1">
      <c r="A56" s="5" t="s">
        <v>40</v>
      </c>
      <c r="B56" s="6" t="s">
        <v>42</v>
      </c>
      <c r="C56" s="6">
        <v>1.0</v>
      </c>
      <c r="D56" s="7">
        <v>451.04</v>
      </c>
      <c r="E56" s="8">
        <v>45404.0</v>
      </c>
      <c r="F56" s="9">
        <v>3.58691738438443E14</v>
      </c>
      <c r="G56" s="6">
        <v>9.2</v>
      </c>
      <c r="H56" s="7">
        <v>522.99</v>
      </c>
      <c r="I56" s="7">
        <f t="shared" si="9"/>
        <v>432.2231405</v>
      </c>
      <c r="J56" s="7">
        <f t="shared" si="10"/>
        <v>90.7668595</v>
      </c>
      <c r="K56" s="7">
        <f t="shared" si="14"/>
        <v>351.0731405</v>
      </c>
      <c r="L56" s="5" t="s">
        <v>38</v>
      </c>
      <c r="M56" s="5" t="s">
        <v>19</v>
      </c>
      <c r="N56" s="5">
        <v>50.0</v>
      </c>
      <c r="O56" s="5" t="s">
        <v>20</v>
      </c>
      <c r="P56" s="5" t="s">
        <v>21</v>
      </c>
    </row>
    <row r="57" ht="15.75" customHeight="1">
      <c r="A57" s="5" t="s">
        <v>40</v>
      </c>
      <c r="B57" s="6" t="s">
        <v>37</v>
      </c>
      <c r="C57" s="6">
        <v>1.0</v>
      </c>
      <c r="D57" s="7">
        <v>312.22</v>
      </c>
      <c r="E57" s="8">
        <v>45404.0</v>
      </c>
      <c r="F57" s="9">
        <v>3.52893117007015E14</v>
      </c>
      <c r="G57" s="6">
        <v>9.2</v>
      </c>
      <c r="H57" s="7">
        <v>361.99</v>
      </c>
      <c r="I57" s="7">
        <f t="shared" si="9"/>
        <v>299.1652893</v>
      </c>
      <c r="J57" s="7">
        <f t="shared" si="10"/>
        <v>62.82471074</v>
      </c>
      <c r="K57" s="7">
        <f t="shared" si="14"/>
        <v>240.1952893</v>
      </c>
      <c r="L57" s="5" t="s">
        <v>38</v>
      </c>
      <c r="M57" s="5" t="s">
        <v>19</v>
      </c>
      <c r="N57" s="5">
        <v>50.0</v>
      </c>
      <c r="O57" s="5" t="s">
        <v>22</v>
      </c>
      <c r="P57" s="5" t="s">
        <v>21</v>
      </c>
    </row>
    <row r="58" ht="15.75" customHeight="1">
      <c r="A58" s="5" t="s">
        <v>40</v>
      </c>
      <c r="B58" s="6" t="s">
        <v>43</v>
      </c>
      <c r="C58" s="6">
        <v>1.0</v>
      </c>
      <c r="D58" s="7">
        <v>147.57</v>
      </c>
      <c r="E58" s="8">
        <v>45404.0</v>
      </c>
      <c r="F58" s="9">
        <v>3.56474100424594E14</v>
      </c>
      <c r="G58" s="6">
        <v>17.2</v>
      </c>
      <c r="H58" s="7">
        <v>171.25</v>
      </c>
      <c r="I58" s="7">
        <f t="shared" si="9"/>
        <v>141.5289256</v>
      </c>
      <c r="J58" s="7">
        <f t="shared" si="10"/>
        <v>29.72107438</v>
      </c>
      <c r="K58" s="7">
        <f t="shared" si="14"/>
        <v>100.6489256</v>
      </c>
      <c r="L58" s="5" t="s">
        <v>38</v>
      </c>
      <c r="M58" s="5" t="s">
        <v>19</v>
      </c>
      <c r="N58" s="5">
        <v>50.0</v>
      </c>
      <c r="O58" s="14" t="s">
        <v>24</v>
      </c>
      <c r="P58" s="14" t="s">
        <v>21</v>
      </c>
    </row>
    <row r="59" ht="15.75" customHeight="1">
      <c r="A59" s="5" t="s">
        <v>40</v>
      </c>
      <c r="B59" s="6" t="s">
        <v>30</v>
      </c>
      <c r="C59" s="6">
        <v>1.0</v>
      </c>
      <c r="D59" s="7">
        <v>280.46</v>
      </c>
      <c r="E59" s="8">
        <v>45404.0</v>
      </c>
      <c r="F59" s="9">
        <v>3.56874114491945E14</v>
      </c>
      <c r="G59" s="6">
        <v>6.2</v>
      </c>
      <c r="H59" s="7">
        <v>312.99</v>
      </c>
      <c r="I59" s="7">
        <f t="shared" si="9"/>
        <v>258.6694215</v>
      </c>
      <c r="J59" s="7">
        <f t="shared" si="10"/>
        <v>54.32057851</v>
      </c>
      <c r="K59" s="7">
        <f t="shared" si="14"/>
        <v>219.9394215</v>
      </c>
      <c r="L59" s="5" t="s">
        <v>38</v>
      </c>
      <c r="M59" s="5" t="s">
        <v>19</v>
      </c>
      <c r="N59" s="5">
        <v>50.0</v>
      </c>
      <c r="O59" s="5" t="s">
        <v>26</v>
      </c>
      <c r="P59" s="5" t="s">
        <v>21</v>
      </c>
    </row>
    <row r="60" ht="15.75" customHeight="1">
      <c r="A60" s="5" t="s">
        <v>40</v>
      </c>
      <c r="B60" s="6" t="s">
        <v>44</v>
      </c>
      <c r="C60" s="6">
        <v>1.0</v>
      </c>
      <c r="D60" s="7">
        <v>493.22</v>
      </c>
      <c r="E60" s="8">
        <v>45404.0</v>
      </c>
      <c r="F60" s="9">
        <v>3.57210367083668E14</v>
      </c>
      <c r="G60" s="6">
        <v>9.2</v>
      </c>
      <c r="H60" s="7">
        <v>570.99</v>
      </c>
      <c r="I60" s="7">
        <f t="shared" si="9"/>
        <v>471.892562</v>
      </c>
      <c r="J60" s="7">
        <f t="shared" si="10"/>
        <v>99.09743802</v>
      </c>
      <c r="K60" s="7">
        <f t="shared" si="14"/>
        <v>384.922562</v>
      </c>
      <c r="L60" s="5" t="s">
        <v>38</v>
      </c>
      <c r="M60" s="5" t="s">
        <v>19</v>
      </c>
      <c r="N60" s="5">
        <v>50.0</v>
      </c>
      <c r="O60" s="20" t="s">
        <v>27</v>
      </c>
      <c r="P60" s="5" t="s">
        <v>21</v>
      </c>
    </row>
    <row r="61" ht="15.75" customHeight="1">
      <c r="A61" s="5" t="s">
        <v>40</v>
      </c>
      <c r="B61" s="6" t="s">
        <v>42</v>
      </c>
      <c r="C61" s="6">
        <v>1.0</v>
      </c>
      <c r="D61" s="7">
        <v>456.41</v>
      </c>
      <c r="E61" s="8">
        <v>45404.0</v>
      </c>
      <c r="F61" s="9">
        <v>3.51055808871619E14</v>
      </c>
      <c r="G61" s="6">
        <v>12.2</v>
      </c>
      <c r="H61" s="7">
        <v>527.99</v>
      </c>
      <c r="I61" s="7">
        <f t="shared" si="9"/>
        <v>436.3553719</v>
      </c>
      <c r="J61" s="7">
        <f t="shared" si="10"/>
        <v>91.6346281</v>
      </c>
      <c r="K61" s="7">
        <f t="shared" si="14"/>
        <v>352.5753719</v>
      </c>
      <c r="L61" s="5" t="s">
        <v>38</v>
      </c>
      <c r="M61" s="5" t="s">
        <v>19</v>
      </c>
      <c r="N61" s="5">
        <v>50.0</v>
      </c>
      <c r="O61" s="5" t="s">
        <v>20</v>
      </c>
      <c r="P61" s="14" t="s">
        <v>21</v>
      </c>
    </row>
    <row r="62" ht="15.75" customHeight="1">
      <c r="A62" s="5" t="s">
        <v>40</v>
      </c>
      <c r="B62" s="6" t="s">
        <v>42</v>
      </c>
      <c r="C62" s="6">
        <v>1.0</v>
      </c>
      <c r="D62" s="7">
        <v>456.41</v>
      </c>
      <c r="E62" s="8">
        <v>45404.0</v>
      </c>
      <c r="F62" s="9">
        <v>3.56122176569939E14</v>
      </c>
      <c r="G62" s="6">
        <v>12.2</v>
      </c>
      <c r="H62" s="7">
        <v>527.99</v>
      </c>
      <c r="I62" s="7">
        <f t="shared" si="9"/>
        <v>436.3553719</v>
      </c>
      <c r="J62" s="7">
        <f t="shared" si="10"/>
        <v>91.6346281</v>
      </c>
      <c r="K62" s="7">
        <f t="shared" si="14"/>
        <v>352.5753719</v>
      </c>
      <c r="L62" s="5" t="s">
        <v>38</v>
      </c>
      <c r="M62" s="5" t="s">
        <v>19</v>
      </c>
      <c r="N62" s="5">
        <v>50.0</v>
      </c>
      <c r="O62" s="5" t="s">
        <v>22</v>
      </c>
      <c r="P62" s="5" t="s">
        <v>21</v>
      </c>
    </row>
    <row r="63" ht="15.75" customHeight="1">
      <c r="A63" s="5" t="s">
        <v>40</v>
      </c>
      <c r="B63" s="6" t="s">
        <v>45</v>
      </c>
      <c r="C63" s="6">
        <v>1.0</v>
      </c>
      <c r="D63" s="7">
        <v>209.22</v>
      </c>
      <c r="E63" s="8">
        <v>45404.0</v>
      </c>
      <c r="F63" s="9">
        <v>3.56724084092894E14</v>
      </c>
      <c r="G63" s="6">
        <v>12.2</v>
      </c>
      <c r="H63" s="7">
        <v>238.83</v>
      </c>
      <c r="I63" s="7">
        <f t="shared" si="9"/>
        <v>197.3801653</v>
      </c>
      <c r="J63" s="7">
        <f t="shared" si="10"/>
        <v>41.44983471</v>
      </c>
      <c r="K63" s="7">
        <f t="shared" si="14"/>
        <v>155.5701653</v>
      </c>
      <c r="L63" s="5" t="s">
        <v>38</v>
      </c>
      <c r="M63" s="5" t="s">
        <v>19</v>
      </c>
      <c r="N63" s="5">
        <v>50.0</v>
      </c>
      <c r="O63" s="14" t="s">
        <v>24</v>
      </c>
      <c r="P63" s="5" t="s">
        <v>21</v>
      </c>
    </row>
    <row r="64" ht="15.75" customHeight="1">
      <c r="A64" s="5" t="s">
        <v>40</v>
      </c>
      <c r="B64" s="6" t="s">
        <v>31</v>
      </c>
      <c r="C64" s="6">
        <v>1.0</v>
      </c>
      <c r="D64" s="7">
        <v>438.09</v>
      </c>
      <c r="E64" s="8">
        <v>45404.0</v>
      </c>
      <c r="F64" s="9">
        <v>3.50294955736496E14</v>
      </c>
      <c r="G64" s="6">
        <v>9.2</v>
      </c>
      <c r="H64" s="7">
        <v>507.99</v>
      </c>
      <c r="I64" s="7">
        <f t="shared" si="9"/>
        <v>419.8264463</v>
      </c>
      <c r="J64" s="7">
        <f t="shared" si="10"/>
        <v>88.16355372</v>
      </c>
      <c r="K64" s="7">
        <f t="shared" si="14"/>
        <v>340.7264463</v>
      </c>
      <c r="L64" s="5" t="s">
        <v>38</v>
      </c>
      <c r="M64" s="5" t="s">
        <v>19</v>
      </c>
      <c r="N64" s="5">
        <v>50.0</v>
      </c>
      <c r="O64" s="5" t="s">
        <v>26</v>
      </c>
      <c r="P64" s="14" t="s">
        <v>21</v>
      </c>
    </row>
    <row r="65" ht="15.75" customHeight="1">
      <c r="A65" s="5" t="s">
        <v>40</v>
      </c>
      <c r="B65" s="16" t="s">
        <v>46</v>
      </c>
      <c r="C65" s="16">
        <v>1.0</v>
      </c>
      <c r="D65" s="17">
        <v>396.53</v>
      </c>
      <c r="E65" s="18">
        <v>45404.0</v>
      </c>
      <c r="F65" s="19">
        <v>3.52855114666713E14</v>
      </c>
      <c r="G65" s="16">
        <v>17.2</v>
      </c>
      <c r="H65" s="17">
        <v>438.15</v>
      </c>
      <c r="I65" s="17">
        <f t="shared" si="9"/>
        <v>362.107438</v>
      </c>
      <c r="J65" s="17">
        <f t="shared" si="10"/>
        <v>76.04256198</v>
      </c>
      <c r="K65" s="17">
        <v>-303.29</v>
      </c>
      <c r="L65" s="5" t="s">
        <v>38</v>
      </c>
      <c r="M65" s="5" t="s">
        <v>19</v>
      </c>
      <c r="N65" s="5">
        <v>50.0</v>
      </c>
      <c r="O65" s="20" t="s">
        <v>27</v>
      </c>
      <c r="P65" s="5" t="s">
        <v>21</v>
      </c>
      <c r="Q65" s="25">
        <v>35.0</v>
      </c>
    </row>
    <row r="66" ht="15.75" customHeight="1">
      <c r="A66" s="5" t="s">
        <v>40</v>
      </c>
      <c r="B66" s="6" t="s">
        <v>43</v>
      </c>
      <c r="C66" s="6">
        <v>1.0</v>
      </c>
      <c r="D66" s="7">
        <v>155.88</v>
      </c>
      <c r="E66" s="8">
        <v>45404.0</v>
      </c>
      <c r="F66" s="9">
        <v>3.56475100965072E14</v>
      </c>
      <c r="G66" s="6">
        <v>9.2</v>
      </c>
      <c r="H66" s="7">
        <v>168.99</v>
      </c>
      <c r="I66" s="7">
        <f t="shared" si="9"/>
        <v>139.661157</v>
      </c>
      <c r="J66" s="7">
        <f t="shared" si="10"/>
        <v>29.32884298</v>
      </c>
      <c r="K66" s="7">
        <f t="shared" ref="K66:K73" si="15">D66-G66-J66</f>
        <v>117.351157</v>
      </c>
      <c r="L66" s="5" t="s">
        <v>38</v>
      </c>
      <c r="M66" s="5" t="s">
        <v>19</v>
      </c>
      <c r="N66" s="5">
        <v>50.0</v>
      </c>
      <c r="O66" s="5" t="s">
        <v>20</v>
      </c>
      <c r="P66" s="5" t="s">
        <v>21</v>
      </c>
    </row>
    <row r="67" ht="15.75" customHeight="1">
      <c r="A67" s="5" t="s">
        <v>40</v>
      </c>
      <c r="B67" s="6" t="s">
        <v>31</v>
      </c>
      <c r="C67" s="6">
        <v>1.0</v>
      </c>
      <c r="D67" s="7">
        <v>438.09</v>
      </c>
      <c r="E67" s="8">
        <v>45404.0</v>
      </c>
      <c r="F67" s="9">
        <v>3.53763862219561E14</v>
      </c>
      <c r="G67" s="6">
        <v>9.2</v>
      </c>
      <c r="H67" s="7">
        <v>507.99</v>
      </c>
      <c r="I67" s="7">
        <f t="shared" si="9"/>
        <v>419.8264463</v>
      </c>
      <c r="J67" s="7">
        <f t="shared" si="10"/>
        <v>88.16355372</v>
      </c>
      <c r="K67" s="7">
        <f t="shared" si="15"/>
        <v>340.7264463</v>
      </c>
      <c r="L67" s="5" t="s">
        <v>38</v>
      </c>
      <c r="M67" s="5" t="s">
        <v>19</v>
      </c>
      <c r="N67" s="5">
        <v>50.0</v>
      </c>
      <c r="O67" s="5" t="s">
        <v>22</v>
      </c>
      <c r="P67" s="14" t="s">
        <v>21</v>
      </c>
    </row>
    <row r="68" ht="15.75" customHeight="1">
      <c r="A68" s="5" t="s">
        <v>40</v>
      </c>
      <c r="B68" s="6" t="s">
        <v>30</v>
      </c>
      <c r="C68" s="6">
        <v>1.0</v>
      </c>
      <c r="D68" s="7">
        <v>267.84</v>
      </c>
      <c r="E68" s="8">
        <v>45404.0</v>
      </c>
      <c r="F68" s="9">
        <v>3.56871115893228E14</v>
      </c>
      <c r="G68" s="6">
        <v>8.2</v>
      </c>
      <c r="H68" s="7">
        <v>295.96</v>
      </c>
      <c r="I68" s="7">
        <f t="shared" si="9"/>
        <v>244.5950413</v>
      </c>
      <c r="J68" s="7">
        <f t="shared" si="10"/>
        <v>51.36495868</v>
      </c>
      <c r="K68" s="7">
        <f t="shared" si="15"/>
        <v>208.2750413</v>
      </c>
      <c r="L68" s="5" t="s">
        <v>38</v>
      </c>
      <c r="M68" s="5" t="s">
        <v>19</v>
      </c>
      <c r="N68" s="5">
        <v>50.0</v>
      </c>
      <c r="O68" s="5" t="s">
        <v>20</v>
      </c>
      <c r="P68" s="5" t="s">
        <v>21</v>
      </c>
    </row>
    <row r="69" ht="15.75" customHeight="1">
      <c r="A69" s="5" t="s">
        <v>40</v>
      </c>
      <c r="B69" s="6" t="s">
        <v>47</v>
      </c>
      <c r="C69" s="6">
        <v>1.0</v>
      </c>
      <c r="D69" s="7">
        <v>416.3</v>
      </c>
      <c r="E69" s="8">
        <v>45404.0</v>
      </c>
      <c r="F69" s="9">
        <v>3.58691737872642E14</v>
      </c>
      <c r="G69" s="6">
        <v>12.2</v>
      </c>
      <c r="H69" s="7">
        <v>482.99</v>
      </c>
      <c r="I69" s="7">
        <f t="shared" si="9"/>
        <v>399.1652893</v>
      </c>
      <c r="J69" s="7">
        <f t="shared" si="10"/>
        <v>83.82471074</v>
      </c>
      <c r="K69" s="7">
        <f t="shared" si="15"/>
        <v>320.2752893</v>
      </c>
      <c r="L69" s="5" t="s">
        <v>38</v>
      </c>
      <c r="M69" s="5" t="s">
        <v>19</v>
      </c>
      <c r="N69" s="5">
        <v>50.0</v>
      </c>
      <c r="O69" s="5" t="s">
        <v>22</v>
      </c>
      <c r="P69" s="5" t="s">
        <v>21</v>
      </c>
    </row>
    <row r="70" ht="15.75" customHeight="1">
      <c r="A70" s="5" t="s">
        <v>40</v>
      </c>
      <c r="B70" s="6" t="s">
        <v>37</v>
      </c>
      <c r="C70" s="6">
        <v>1.0</v>
      </c>
      <c r="D70" s="7">
        <v>303.7</v>
      </c>
      <c r="E70" s="8">
        <v>45404.0</v>
      </c>
      <c r="F70" s="9">
        <v>3.56555103847771E14</v>
      </c>
      <c r="G70" s="6">
        <v>17.2</v>
      </c>
      <c r="H70" s="7">
        <v>352.33</v>
      </c>
      <c r="I70" s="7">
        <f t="shared" si="9"/>
        <v>291.1818182</v>
      </c>
      <c r="J70" s="7">
        <f t="shared" si="10"/>
        <v>61.14818182</v>
      </c>
      <c r="K70" s="7">
        <f t="shared" si="15"/>
        <v>225.3518182</v>
      </c>
      <c r="L70" s="5" t="s">
        <v>38</v>
      </c>
      <c r="M70" s="5" t="s">
        <v>19</v>
      </c>
      <c r="N70" s="5">
        <v>50.0</v>
      </c>
      <c r="O70" s="14" t="s">
        <v>24</v>
      </c>
      <c r="P70" s="5" t="s">
        <v>48</v>
      </c>
    </row>
    <row r="71" ht="15.75" customHeight="1">
      <c r="A71" s="5" t="s">
        <v>40</v>
      </c>
      <c r="B71" s="6" t="s">
        <v>49</v>
      </c>
      <c r="C71" s="6">
        <v>1.0</v>
      </c>
      <c r="D71" s="7">
        <v>212.62</v>
      </c>
      <c r="E71" s="8">
        <v>45404.0</v>
      </c>
      <c r="F71" s="9">
        <v>3.54842097618729E14</v>
      </c>
      <c r="G71" s="6">
        <v>12.2</v>
      </c>
      <c r="H71" s="7">
        <v>240.97</v>
      </c>
      <c r="I71" s="7">
        <f t="shared" si="9"/>
        <v>199.1487603</v>
      </c>
      <c r="J71" s="7">
        <f t="shared" si="10"/>
        <v>41.82123967</v>
      </c>
      <c r="K71" s="7">
        <f t="shared" si="15"/>
        <v>158.5987603</v>
      </c>
      <c r="L71" s="5" t="s">
        <v>38</v>
      </c>
      <c r="M71" s="5" t="s">
        <v>19</v>
      </c>
      <c r="N71" s="5">
        <v>50.0</v>
      </c>
      <c r="O71" s="5" t="s">
        <v>26</v>
      </c>
      <c r="P71" s="5" t="s">
        <v>48</v>
      </c>
    </row>
    <row r="72" ht="15.75" customHeight="1">
      <c r="A72" s="5" t="s">
        <v>40</v>
      </c>
      <c r="B72" s="6" t="s">
        <v>28</v>
      </c>
      <c r="C72" s="6">
        <v>1.0</v>
      </c>
      <c r="D72" s="7">
        <v>127.62</v>
      </c>
      <c r="E72" s="8">
        <v>45404.0</v>
      </c>
      <c r="F72" s="9">
        <v>3.55054417092846E14</v>
      </c>
      <c r="G72" s="6">
        <v>12.2</v>
      </c>
      <c r="H72" s="7">
        <v>147.99</v>
      </c>
      <c r="I72" s="7">
        <f t="shared" si="9"/>
        <v>122.3057851</v>
      </c>
      <c r="J72" s="7">
        <f t="shared" si="10"/>
        <v>25.68421488</v>
      </c>
      <c r="K72" s="7">
        <f t="shared" si="15"/>
        <v>89.73578512</v>
      </c>
      <c r="L72" s="5" t="s">
        <v>38</v>
      </c>
      <c r="M72" s="5" t="s">
        <v>19</v>
      </c>
      <c r="N72" s="5">
        <v>50.0</v>
      </c>
      <c r="O72" s="20" t="s">
        <v>27</v>
      </c>
      <c r="P72" s="5" t="s">
        <v>48</v>
      </c>
    </row>
    <row r="73" ht="15.75" customHeight="1">
      <c r="A73" s="5" t="s">
        <v>40</v>
      </c>
      <c r="B73" s="6" t="s">
        <v>37</v>
      </c>
      <c r="C73" s="6">
        <v>1.0</v>
      </c>
      <c r="D73" s="7">
        <v>312.15</v>
      </c>
      <c r="E73" s="8">
        <v>45404.0</v>
      </c>
      <c r="F73" s="9">
        <v>3.52895112992513E14</v>
      </c>
      <c r="G73" s="6">
        <v>12.2</v>
      </c>
      <c r="H73" s="7">
        <v>352.01</v>
      </c>
      <c r="I73" s="7">
        <f t="shared" si="9"/>
        <v>290.9173554</v>
      </c>
      <c r="J73" s="7">
        <f t="shared" si="10"/>
        <v>61.09264463</v>
      </c>
      <c r="K73" s="7">
        <f t="shared" si="15"/>
        <v>238.8573554</v>
      </c>
      <c r="L73" s="5" t="s">
        <v>38</v>
      </c>
      <c r="M73" s="5" t="s">
        <v>19</v>
      </c>
      <c r="N73" s="5">
        <v>50.0</v>
      </c>
      <c r="O73" s="5" t="s">
        <v>20</v>
      </c>
      <c r="P73" s="5" t="s">
        <v>48</v>
      </c>
    </row>
    <row r="74" ht="15.75" customHeight="1">
      <c r="A74" s="5" t="s">
        <v>40</v>
      </c>
      <c r="B74" s="16" t="s">
        <v>28</v>
      </c>
      <c r="C74" s="16">
        <v>1.0</v>
      </c>
      <c r="D74" s="17">
        <v>127.62</v>
      </c>
      <c r="E74" s="18">
        <v>45404.0</v>
      </c>
      <c r="F74" s="19">
        <v>3.56471105527827E14</v>
      </c>
      <c r="G74" s="16">
        <v>9.2</v>
      </c>
      <c r="H74" s="17">
        <v>144.99</v>
      </c>
      <c r="I74" s="17">
        <f t="shared" si="9"/>
        <v>119.8264463</v>
      </c>
      <c r="J74" s="17">
        <f t="shared" si="10"/>
        <v>25.16355372</v>
      </c>
      <c r="K74" s="17">
        <v>-93.26</v>
      </c>
      <c r="L74" s="5" t="s">
        <v>38</v>
      </c>
      <c r="M74" s="5" t="s">
        <v>19</v>
      </c>
      <c r="N74" s="5">
        <v>50.0</v>
      </c>
      <c r="O74" s="5" t="s">
        <v>22</v>
      </c>
      <c r="P74" s="5" t="s">
        <v>48</v>
      </c>
    </row>
    <row r="75" ht="15.75" customHeight="1">
      <c r="A75" s="5" t="s">
        <v>40</v>
      </c>
      <c r="B75" s="6" t="s">
        <v>39</v>
      </c>
      <c r="C75" s="6">
        <v>1.0</v>
      </c>
      <c r="D75" s="7">
        <v>131.22</v>
      </c>
      <c r="E75" s="8">
        <v>45404.0</v>
      </c>
      <c r="F75" s="9">
        <v>3.56552967698309E14</v>
      </c>
      <c r="G75" s="6">
        <v>17.2</v>
      </c>
      <c r="H75" s="7">
        <v>145.0</v>
      </c>
      <c r="I75" s="7">
        <f t="shared" si="9"/>
        <v>119.8347107</v>
      </c>
      <c r="J75" s="7">
        <f t="shared" si="10"/>
        <v>25.16528926</v>
      </c>
      <c r="K75" s="7">
        <f t="shared" ref="K75:K92" si="16">D75-G75-J75</f>
        <v>88.85471074</v>
      </c>
      <c r="L75" s="5" t="s">
        <v>38</v>
      </c>
      <c r="M75" s="5" t="s">
        <v>19</v>
      </c>
      <c r="N75" s="5">
        <v>50.0</v>
      </c>
      <c r="O75" s="14" t="s">
        <v>24</v>
      </c>
      <c r="P75" s="5" t="s">
        <v>48</v>
      </c>
    </row>
    <row r="76" ht="15.75" customHeight="1">
      <c r="A76" s="5" t="s">
        <v>40</v>
      </c>
      <c r="B76" s="6" t="s">
        <v>50</v>
      </c>
      <c r="C76" s="6">
        <v>1.0</v>
      </c>
      <c r="D76" s="7">
        <v>317.39</v>
      </c>
      <c r="E76" s="8">
        <v>45404.0</v>
      </c>
      <c r="F76" s="9">
        <v>3.55568940495184E14</v>
      </c>
      <c r="G76" s="6">
        <v>9.2</v>
      </c>
      <c r="H76" s="7">
        <v>367.99</v>
      </c>
      <c r="I76" s="7">
        <f t="shared" si="9"/>
        <v>304.1239669</v>
      </c>
      <c r="J76" s="7">
        <f t="shared" si="10"/>
        <v>63.86603306</v>
      </c>
      <c r="K76" s="7">
        <f t="shared" si="16"/>
        <v>244.3239669</v>
      </c>
      <c r="L76" s="5" t="s">
        <v>38</v>
      </c>
      <c r="M76" s="5" t="s">
        <v>19</v>
      </c>
      <c r="N76" s="5">
        <v>50.0</v>
      </c>
      <c r="O76" s="5" t="s">
        <v>26</v>
      </c>
      <c r="P76" s="5" t="s">
        <v>48</v>
      </c>
    </row>
    <row r="77" ht="15.75" customHeight="1">
      <c r="A77" s="5" t="s">
        <v>40</v>
      </c>
      <c r="B77" s="6" t="s">
        <v>29</v>
      </c>
      <c r="C77" s="6">
        <v>1.0</v>
      </c>
      <c r="D77" s="7">
        <v>246.01</v>
      </c>
      <c r="E77" s="8">
        <v>45404.0</v>
      </c>
      <c r="F77" s="9">
        <v>3.53974102390274E14</v>
      </c>
      <c r="G77" s="6">
        <v>9.2</v>
      </c>
      <c r="H77" s="7">
        <v>284.99</v>
      </c>
      <c r="I77" s="7">
        <f t="shared" si="9"/>
        <v>235.5289256</v>
      </c>
      <c r="J77" s="7">
        <f t="shared" si="10"/>
        <v>49.46107438</v>
      </c>
      <c r="K77" s="7">
        <f t="shared" si="16"/>
        <v>187.3489256</v>
      </c>
      <c r="L77" s="5" t="s">
        <v>38</v>
      </c>
      <c r="M77" s="5" t="s">
        <v>19</v>
      </c>
      <c r="N77" s="5">
        <v>50.0</v>
      </c>
      <c r="O77" s="20" t="s">
        <v>27</v>
      </c>
      <c r="P77" s="5" t="s">
        <v>48</v>
      </c>
    </row>
    <row r="78" ht="15.75" customHeight="1">
      <c r="A78" s="5" t="s">
        <v>40</v>
      </c>
      <c r="B78" s="6" t="s">
        <v>28</v>
      </c>
      <c r="C78" s="6">
        <v>1.0</v>
      </c>
      <c r="D78" s="7">
        <v>131.22</v>
      </c>
      <c r="E78" s="8">
        <v>45404.0</v>
      </c>
      <c r="F78" s="9">
        <v>3.56468106004848E14</v>
      </c>
      <c r="G78" s="6">
        <v>17.2</v>
      </c>
      <c r="H78" s="7">
        <v>152.08</v>
      </c>
      <c r="I78" s="7">
        <f t="shared" si="9"/>
        <v>125.6859504</v>
      </c>
      <c r="J78" s="7">
        <f t="shared" si="10"/>
        <v>26.39404959</v>
      </c>
      <c r="K78" s="7">
        <f t="shared" si="16"/>
        <v>87.62595041</v>
      </c>
      <c r="L78" s="5" t="s">
        <v>38</v>
      </c>
      <c r="M78" s="5" t="s">
        <v>19</v>
      </c>
      <c r="N78" s="5">
        <v>50.0</v>
      </c>
      <c r="O78" s="5" t="s">
        <v>20</v>
      </c>
      <c r="P78" s="5" t="s">
        <v>48</v>
      </c>
    </row>
    <row r="79" ht="15.75" customHeight="1">
      <c r="A79" s="5" t="s">
        <v>40</v>
      </c>
      <c r="B79" s="6" t="s">
        <v>28</v>
      </c>
      <c r="C79" s="6">
        <v>1.0</v>
      </c>
      <c r="D79" s="7">
        <v>124.86</v>
      </c>
      <c r="E79" s="8">
        <v>45404.0</v>
      </c>
      <c r="F79" s="9">
        <v>3.56471109474141E14</v>
      </c>
      <c r="G79" s="6">
        <v>9.2</v>
      </c>
      <c r="H79" s="7">
        <v>144.99</v>
      </c>
      <c r="I79" s="7">
        <f t="shared" si="9"/>
        <v>119.8264463</v>
      </c>
      <c r="J79" s="7">
        <f t="shared" si="10"/>
        <v>25.16355372</v>
      </c>
      <c r="K79" s="7">
        <f t="shared" si="16"/>
        <v>90.49644628</v>
      </c>
      <c r="L79" s="5" t="s">
        <v>38</v>
      </c>
      <c r="M79" s="5" t="s">
        <v>19</v>
      </c>
      <c r="N79" s="5">
        <v>50.0</v>
      </c>
      <c r="O79" s="5" t="s">
        <v>22</v>
      </c>
      <c r="P79" s="5" t="s">
        <v>48</v>
      </c>
    </row>
    <row r="80" ht="15.75" customHeight="1">
      <c r="A80" s="5" t="s">
        <v>40</v>
      </c>
      <c r="B80" s="6" t="s">
        <v>28</v>
      </c>
      <c r="C80" s="6">
        <v>1.0</v>
      </c>
      <c r="D80" s="7">
        <v>126.36</v>
      </c>
      <c r="E80" s="8">
        <v>45404.0</v>
      </c>
      <c r="F80" s="9">
        <v>3.56479106315209E14</v>
      </c>
      <c r="G80" s="6">
        <v>6.2</v>
      </c>
      <c r="H80" s="7">
        <v>143.99</v>
      </c>
      <c r="I80" s="7">
        <f t="shared" si="9"/>
        <v>119</v>
      </c>
      <c r="J80" s="7">
        <f t="shared" si="10"/>
        <v>24.99</v>
      </c>
      <c r="K80" s="7">
        <f t="shared" si="16"/>
        <v>95.17</v>
      </c>
      <c r="L80" s="5" t="s">
        <v>38</v>
      </c>
      <c r="M80" s="5" t="s">
        <v>19</v>
      </c>
      <c r="N80" s="5">
        <v>50.0</v>
      </c>
      <c r="O80" s="14" t="s">
        <v>24</v>
      </c>
      <c r="P80" s="5" t="s">
        <v>48</v>
      </c>
    </row>
    <row r="81" ht="15.75" customHeight="1">
      <c r="A81" s="5" t="s">
        <v>40</v>
      </c>
      <c r="B81" s="6" t="s">
        <v>28</v>
      </c>
      <c r="C81" s="6">
        <v>1.0</v>
      </c>
      <c r="D81" s="7">
        <v>124.86</v>
      </c>
      <c r="E81" s="8">
        <v>45404.0</v>
      </c>
      <c r="F81" s="9">
        <v>3.56476107730428E14</v>
      </c>
      <c r="G81" s="6">
        <v>9.2</v>
      </c>
      <c r="H81" s="7">
        <v>144.99</v>
      </c>
      <c r="I81" s="7">
        <f t="shared" si="9"/>
        <v>119.8264463</v>
      </c>
      <c r="J81" s="7">
        <f t="shared" si="10"/>
        <v>25.16355372</v>
      </c>
      <c r="K81" s="7">
        <f t="shared" si="16"/>
        <v>90.49644628</v>
      </c>
      <c r="L81" s="5" t="s">
        <v>38</v>
      </c>
      <c r="M81" s="5" t="s">
        <v>19</v>
      </c>
      <c r="N81" s="5">
        <v>50.0</v>
      </c>
      <c r="O81" s="5" t="s">
        <v>26</v>
      </c>
      <c r="P81" s="5" t="s">
        <v>48</v>
      </c>
    </row>
    <row r="82" ht="15.75" customHeight="1">
      <c r="A82" s="5" t="s">
        <v>40</v>
      </c>
      <c r="B82" s="6" t="s">
        <v>51</v>
      </c>
      <c r="C82" s="6">
        <v>1.0</v>
      </c>
      <c r="D82" s="7">
        <v>227.66</v>
      </c>
      <c r="E82" s="8">
        <v>45404.0</v>
      </c>
      <c r="F82" s="9">
        <v>3.52308256889818E14</v>
      </c>
      <c r="G82" s="6">
        <v>9.2</v>
      </c>
      <c r="H82" s="7">
        <v>263.99</v>
      </c>
      <c r="I82" s="7">
        <f t="shared" si="9"/>
        <v>218.1735537</v>
      </c>
      <c r="J82" s="7">
        <f t="shared" si="10"/>
        <v>45.81644628</v>
      </c>
      <c r="K82" s="7">
        <f t="shared" si="16"/>
        <v>172.6435537</v>
      </c>
      <c r="L82" s="5" t="s">
        <v>38</v>
      </c>
      <c r="M82" s="5" t="s">
        <v>19</v>
      </c>
      <c r="N82" s="5">
        <v>50.0</v>
      </c>
      <c r="O82" s="20" t="s">
        <v>27</v>
      </c>
      <c r="P82" s="5" t="s">
        <v>48</v>
      </c>
    </row>
    <row r="83" ht="15.75" customHeight="1">
      <c r="A83" s="5" t="s">
        <v>40</v>
      </c>
      <c r="B83" s="6" t="s">
        <v>35</v>
      </c>
      <c r="C83" s="6">
        <v>1.0</v>
      </c>
      <c r="D83" s="7">
        <v>149.32</v>
      </c>
      <c r="E83" s="8">
        <v>45404.0</v>
      </c>
      <c r="F83" s="9">
        <v>3.56469101447776E14</v>
      </c>
      <c r="G83" s="6">
        <v>17.2</v>
      </c>
      <c r="H83" s="7">
        <v>165.0</v>
      </c>
      <c r="I83" s="7">
        <f t="shared" si="9"/>
        <v>136.3636364</v>
      </c>
      <c r="J83" s="7">
        <f t="shared" si="10"/>
        <v>28.63636364</v>
      </c>
      <c r="K83" s="7">
        <f t="shared" si="16"/>
        <v>103.4836364</v>
      </c>
      <c r="L83" s="5" t="s">
        <v>38</v>
      </c>
      <c r="M83" s="5" t="s">
        <v>19</v>
      </c>
      <c r="N83" s="5">
        <v>50.0</v>
      </c>
      <c r="O83" s="5" t="s">
        <v>20</v>
      </c>
      <c r="P83" s="5" t="s">
        <v>48</v>
      </c>
    </row>
    <row r="84" ht="15.75" customHeight="1">
      <c r="A84" s="5" t="s">
        <v>40</v>
      </c>
      <c r="B84" s="6" t="s">
        <v>28</v>
      </c>
      <c r="C84" s="6">
        <v>1.0</v>
      </c>
      <c r="D84" s="7">
        <v>124.86</v>
      </c>
      <c r="E84" s="8">
        <v>45404.0</v>
      </c>
      <c r="F84" s="9">
        <v>3.56849110698628E14</v>
      </c>
      <c r="G84" s="6">
        <v>9.2</v>
      </c>
      <c r="H84" s="7">
        <v>144.99</v>
      </c>
      <c r="I84" s="7">
        <f t="shared" si="9"/>
        <v>119.8264463</v>
      </c>
      <c r="J84" s="7">
        <f t="shared" si="10"/>
        <v>25.16355372</v>
      </c>
      <c r="K84" s="7">
        <f t="shared" si="16"/>
        <v>90.49644628</v>
      </c>
      <c r="L84" s="5" t="s">
        <v>38</v>
      </c>
      <c r="M84" s="5" t="s">
        <v>19</v>
      </c>
      <c r="N84" s="5">
        <v>50.0</v>
      </c>
      <c r="O84" s="5" t="s">
        <v>22</v>
      </c>
      <c r="P84" s="5" t="s">
        <v>48</v>
      </c>
    </row>
    <row r="85" ht="15.75" customHeight="1">
      <c r="A85" s="5" t="s">
        <v>40</v>
      </c>
      <c r="B85" s="6" t="s">
        <v>30</v>
      </c>
      <c r="C85" s="6">
        <v>1.0</v>
      </c>
      <c r="D85" s="7">
        <v>280.55</v>
      </c>
      <c r="E85" s="8">
        <v>45404.0</v>
      </c>
      <c r="F85" s="9">
        <v>3.52897118497489E14</v>
      </c>
      <c r="G85" s="6">
        <v>17.2</v>
      </c>
      <c r="H85" s="7">
        <v>315.0</v>
      </c>
      <c r="I85" s="7">
        <f t="shared" si="9"/>
        <v>260.3305785</v>
      </c>
      <c r="J85" s="7">
        <f t="shared" si="10"/>
        <v>54.66942149</v>
      </c>
      <c r="K85" s="7">
        <f t="shared" si="16"/>
        <v>208.6805785</v>
      </c>
      <c r="L85" s="5" t="s">
        <v>38</v>
      </c>
      <c r="M85" s="5" t="s">
        <v>19</v>
      </c>
      <c r="N85" s="5">
        <v>50.0</v>
      </c>
      <c r="O85" s="14" t="s">
        <v>24</v>
      </c>
      <c r="P85" s="5" t="s">
        <v>48</v>
      </c>
    </row>
    <row r="86" ht="15.75" customHeight="1">
      <c r="A86" s="5" t="s">
        <v>40</v>
      </c>
      <c r="B86" s="6" t="s">
        <v>28</v>
      </c>
      <c r="C86" s="6">
        <v>1.0</v>
      </c>
      <c r="D86" s="7">
        <v>127.62</v>
      </c>
      <c r="E86" s="8">
        <v>45404.0</v>
      </c>
      <c r="F86" s="9">
        <v>3.56467109133083E14</v>
      </c>
      <c r="G86" s="6">
        <v>12.2</v>
      </c>
      <c r="H86" s="7">
        <v>147.99</v>
      </c>
      <c r="I86" s="7">
        <f t="shared" si="9"/>
        <v>122.3057851</v>
      </c>
      <c r="J86" s="7">
        <f t="shared" si="10"/>
        <v>25.68421488</v>
      </c>
      <c r="K86" s="7">
        <f t="shared" si="16"/>
        <v>89.73578512</v>
      </c>
      <c r="L86" s="5" t="s">
        <v>38</v>
      </c>
      <c r="M86" s="5" t="s">
        <v>19</v>
      </c>
      <c r="N86" s="5">
        <v>50.0</v>
      </c>
      <c r="O86" s="5" t="s">
        <v>26</v>
      </c>
      <c r="P86" s="5" t="s">
        <v>48</v>
      </c>
    </row>
    <row r="87" ht="15.75" customHeight="1">
      <c r="A87" s="5" t="s">
        <v>40</v>
      </c>
      <c r="B87" s="6" t="s">
        <v>17</v>
      </c>
      <c r="C87" s="6">
        <v>1.0</v>
      </c>
      <c r="D87" s="7">
        <v>153.85</v>
      </c>
      <c r="E87" s="8">
        <v>45404.0</v>
      </c>
      <c r="F87" s="9">
        <v>3.5683911887244E14</v>
      </c>
      <c r="G87" s="6">
        <v>8.2</v>
      </c>
      <c r="H87" s="7">
        <v>170.0</v>
      </c>
      <c r="I87" s="7">
        <f t="shared" si="9"/>
        <v>140.4958678</v>
      </c>
      <c r="J87" s="7">
        <f t="shared" si="10"/>
        <v>29.50413223</v>
      </c>
      <c r="K87" s="7">
        <f t="shared" si="16"/>
        <v>116.1458678</v>
      </c>
      <c r="L87" s="5" t="s">
        <v>38</v>
      </c>
      <c r="M87" s="5" t="s">
        <v>19</v>
      </c>
      <c r="N87" s="5">
        <v>50.0</v>
      </c>
      <c r="O87" s="20" t="s">
        <v>27</v>
      </c>
      <c r="P87" s="5" t="s">
        <v>48</v>
      </c>
    </row>
    <row r="88" ht="15.75" customHeight="1">
      <c r="A88" s="5" t="s">
        <v>40</v>
      </c>
      <c r="B88" s="6" t="s">
        <v>31</v>
      </c>
      <c r="C88" s="6">
        <v>1.0</v>
      </c>
      <c r="D88" s="7">
        <v>442.97</v>
      </c>
      <c r="E88" s="8">
        <v>45404.0</v>
      </c>
      <c r="F88" s="9">
        <v>3.52164236958458E14</v>
      </c>
      <c r="G88" s="6">
        <v>9.2</v>
      </c>
      <c r="H88" s="7">
        <v>513.99</v>
      </c>
      <c r="I88" s="7">
        <f t="shared" si="9"/>
        <v>424.785124</v>
      </c>
      <c r="J88" s="7">
        <f t="shared" si="10"/>
        <v>89.20487603</v>
      </c>
      <c r="K88" s="7">
        <f t="shared" si="16"/>
        <v>344.565124</v>
      </c>
      <c r="L88" s="5" t="s">
        <v>38</v>
      </c>
      <c r="M88" s="5" t="s">
        <v>19</v>
      </c>
      <c r="N88" s="5">
        <v>50.0</v>
      </c>
      <c r="O88" s="5" t="s">
        <v>20</v>
      </c>
      <c r="P88" s="5" t="s">
        <v>48</v>
      </c>
    </row>
    <row r="89" ht="15.75" customHeight="1">
      <c r="A89" s="5" t="s">
        <v>40</v>
      </c>
      <c r="B89" s="6" t="s">
        <v>34</v>
      </c>
      <c r="C89" s="6">
        <v>1.0</v>
      </c>
      <c r="D89" s="7">
        <v>165.55</v>
      </c>
      <c r="E89" s="8">
        <v>45404.0</v>
      </c>
      <c r="F89" s="9">
        <v>3.56741083169994E14</v>
      </c>
      <c r="G89" s="6">
        <v>9.2</v>
      </c>
      <c r="H89" s="7">
        <v>190.99</v>
      </c>
      <c r="I89" s="7">
        <f t="shared" si="9"/>
        <v>157.8429752</v>
      </c>
      <c r="J89" s="7">
        <f t="shared" si="10"/>
        <v>33.14702479</v>
      </c>
      <c r="K89" s="7">
        <f t="shared" si="16"/>
        <v>123.2029752</v>
      </c>
      <c r="L89" s="5" t="s">
        <v>38</v>
      </c>
      <c r="M89" s="5" t="s">
        <v>19</v>
      </c>
      <c r="N89" s="5">
        <v>50.0</v>
      </c>
      <c r="O89" s="5" t="s">
        <v>22</v>
      </c>
      <c r="P89" s="5" t="s">
        <v>48</v>
      </c>
    </row>
    <row r="90" ht="15.75" customHeight="1">
      <c r="A90" s="5" t="s">
        <v>40</v>
      </c>
      <c r="B90" s="6" t="s">
        <v>51</v>
      </c>
      <c r="C90" s="6">
        <v>1.0</v>
      </c>
      <c r="D90" s="7">
        <v>227.66</v>
      </c>
      <c r="E90" s="8">
        <v>45404.0</v>
      </c>
      <c r="F90" s="9">
        <v>3.50472509263239E14</v>
      </c>
      <c r="G90" s="6">
        <v>12.2</v>
      </c>
      <c r="H90" s="7">
        <v>263.99</v>
      </c>
      <c r="I90" s="7">
        <f t="shared" si="9"/>
        <v>218.1735537</v>
      </c>
      <c r="J90" s="7">
        <f t="shared" si="10"/>
        <v>45.81644628</v>
      </c>
      <c r="K90" s="7">
        <f t="shared" si="16"/>
        <v>169.6435537</v>
      </c>
      <c r="L90" s="5" t="s">
        <v>38</v>
      </c>
      <c r="M90" s="5" t="s">
        <v>19</v>
      </c>
      <c r="N90" s="5">
        <v>50.0</v>
      </c>
      <c r="O90" s="5" t="s">
        <v>20</v>
      </c>
      <c r="P90" s="5" t="s">
        <v>48</v>
      </c>
    </row>
    <row r="91" ht="15.75" customHeight="1">
      <c r="A91" s="5" t="s">
        <v>40</v>
      </c>
      <c r="B91" s="6" t="s">
        <v>50</v>
      </c>
      <c r="C91" s="6">
        <v>1.0</v>
      </c>
      <c r="D91" s="7">
        <v>317.39</v>
      </c>
      <c r="E91" s="8">
        <v>45404.0</v>
      </c>
      <c r="F91" s="9">
        <v>3.50472506102885E14</v>
      </c>
      <c r="G91" s="6">
        <v>9.2</v>
      </c>
      <c r="H91" s="7">
        <v>367.99</v>
      </c>
      <c r="I91" s="7">
        <f t="shared" si="9"/>
        <v>304.1239669</v>
      </c>
      <c r="J91" s="7">
        <f t="shared" si="10"/>
        <v>63.86603306</v>
      </c>
      <c r="K91" s="7">
        <f t="shared" si="16"/>
        <v>244.3239669</v>
      </c>
      <c r="L91" s="5" t="s">
        <v>38</v>
      </c>
      <c r="M91" s="5" t="s">
        <v>19</v>
      </c>
      <c r="N91" s="5">
        <v>50.0</v>
      </c>
      <c r="O91" s="5" t="s">
        <v>22</v>
      </c>
      <c r="P91" s="5" t="s">
        <v>48</v>
      </c>
    </row>
    <row r="92" ht="15.75" customHeight="1">
      <c r="A92" s="5" t="s">
        <v>40</v>
      </c>
      <c r="B92" s="6" t="s">
        <v>28</v>
      </c>
      <c r="C92" s="6">
        <v>1.0</v>
      </c>
      <c r="D92" s="7">
        <v>131.22</v>
      </c>
      <c r="E92" s="8">
        <v>45404.0</v>
      </c>
      <c r="F92" s="9">
        <v>3.56854117506899E14</v>
      </c>
      <c r="G92" s="6">
        <v>17.2</v>
      </c>
      <c r="H92" s="7">
        <v>152.28</v>
      </c>
      <c r="I92" s="7">
        <f t="shared" si="9"/>
        <v>125.8512397</v>
      </c>
      <c r="J92" s="7">
        <f t="shared" si="10"/>
        <v>26.42876033</v>
      </c>
      <c r="K92" s="7">
        <f t="shared" si="16"/>
        <v>87.59123967</v>
      </c>
      <c r="L92" s="5" t="s">
        <v>38</v>
      </c>
      <c r="M92" s="5" t="s">
        <v>19</v>
      </c>
      <c r="N92" s="5">
        <v>50.0</v>
      </c>
      <c r="O92" s="14" t="s">
        <v>24</v>
      </c>
      <c r="P92" s="5" t="s">
        <v>48</v>
      </c>
    </row>
    <row r="93" ht="15.75" customHeight="1">
      <c r="A93" s="5" t="s">
        <v>40</v>
      </c>
      <c r="B93" s="16" t="s">
        <v>17</v>
      </c>
      <c r="C93" s="16">
        <v>1.0</v>
      </c>
      <c r="D93" s="17">
        <v>153.4</v>
      </c>
      <c r="E93" s="18">
        <v>45404.0</v>
      </c>
      <c r="F93" s="19">
        <v>3.56839111589298E14</v>
      </c>
      <c r="G93" s="16">
        <v>9.2</v>
      </c>
      <c r="H93" s="17">
        <v>177.99</v>
      </c>
      <c r="I93" s="17">
        <f t="shared" si="9"/>
        <v>147.0991736</v>
      </c>
      <c r="J93" s="17">
        <f t="shared" si="10"/>
        <v>30.89082645</v>
      </c>
      <c r="K93" s="17">
        <v>-113.31</v>
      </c>
      <c r="L93" s="5" t="s">
        <v>38</v>
      </c>
      <c r="M93" s="5" t="s">
        <v>19</v>
      </c>
      <c r="N93" s="5">
        <v>50.0</v>
      </c>
      <c r="O93" s="5" t="s">
        <v>26</v>
      </c>
      <c r="P93" s="5" t="s">
        <v>48</v>
      </c>
    </row>
    <row r="94" ht="15.75" customHeight="1">
      <c r="A94" s="5" t="s">
        <v>40</v>
      </c>
      <c r="B94" s="6" t="s">
        <v>39</v>
      </c>
      <c r="C94" s="6">
        <v>1.0</v>
      </c>
      <c r="D94" s="7">
        <v>130.56</v>
      </c>
      <c r="E94" s="8">
        <v>45404.0</v>
      </c>
      <c r="F94" s="9">
        <v>3.56464105161721E14</v>
      </c>
      <c r="G94" s="6">
        <v>9.2</v>
      </c>
      <c r="H94" s="7">
        <v>150.99</v>
      </c>
      <c r="I94" s="7">
        <f t="shared" si="9"/>
        <v>124.785124</v>
      </c>
      <c r="J94" s="7">
        <f t="shared" si="10"/>
        <v>26.20487603</v>
      </c>
      <c r="K94" s="7">
        <f t="shared" ref="K94:K112" si="17">D94-G94-J94</f>
        <v>95.15512397</v>
      </c>
      <c r="L94" s="5" t="s">
        <v>38</v>
      </c>
      <c r="M94" s="5" t="s">
        <v>19</v>
      </c>
      <c r="N94" s="5">
        <v>50.0</v>
      </c>
      <c r="O94" s="20" t="s">
        <v>27</v>
      </c>
      <c r="P94" s="5" t="s">
        <v>48</v>
      </c>
    </row>
    <row r="95" ht="15.75" customHeight="1">
      <c r="A95" s="5" t="s">
        <v>40</v>
      </c>
      <c r="B95" s="6" t="s">
        <v>50</v>
      </c>
      <c r="C95" s="6">
        <v>1.0</v>
      </c>
      <c r="D95" s="7">
        <v>311.49</v>
      </c>
      <c r="E95" s="8">
        <v>45404.0</v>
      </c>
      <c r="F95" s="9">
        <v>3.55568949952409E14</v>
      </c>
      <c r="G95" s="6">
        <v>12.2</v>
      </c>
      <c r="H95" s="7">
        <v>360.99</v>
      </c>
      <c r="I95" s="7">
        <f t="shared" si="9"/>
        <v>298.338843</v>
      </c>
      <c r="J95" s="7">
        <f t="shared" si="10"/>
        <v>62.65115702</v>
      </c>
      <c r="K95" s="7">
        <f t="shared" si="17"/>
        <v>236.638843</v>
      </c>
      <c r="L95" s="5" t="s">
        <v>38</v>
      </c>
      <c r="M95" s="5" t="s">
        <v>19</v>
      </c>
      <c r="N95" s="5">
        <v>50.0</v>
      </c>
      <c r="O95" s="5" t="s">
        <v>20</v>
      </c>
      <c r="P95" s="5" t="s">
        <v>48</v>
      </c>
    </row>
    <row r="96" ht="15.75" customHeight="1">
      <c r="A96" s="5" t="s">
        <v>40</v>
      </c>
      <c r="B96" s="6" t="s">
        <v>51</v>
      </c>
      <c r="C96" s="6">
        <v>1.0</v>
      </c>
      <c r="D96" s="7">
        <v>227.66</v>
      </c>
      <c r="E96" s="8">
        <v>45404.0</v>
      </c>
      <c r="F96" s="9">
        <v>3.5158973072329E14</v>
      </c>
      <c r="G96" s="6">
        <v>6.2</v>
      </c>
      <c r="H96" s="7">
        <v>254.99</v>
      </c>
      <c r="I96" s="7">
        <f t="shared" si="9"/>
        <v>210.7355372</v>
      </c>
      <c r="J96" s="7">
        <f t="shared" si="10"/>
        <v>44.25446281</v>
      </c>
      <c r="K96" s="7">
        <f t="shared" si="17"/>
        <v>177.2055372</v>
      </c>
      <c r="L96" s="5" t="s">
        <v>38</v>
      </c>
      <c r="M96" s="5" t="s">
        <v>19</v>
      </c>
      <c r="N96" s="5">
        <v>50.0</v>
      </c>
      <c r="O96" s="5" t="s">
        <v>22</v>
      </c>
      <c r="P96" s="5" t="s">
        <v>48</v>
      </c>
    </row>
    <row r="97" ht="15.75" customHeight="1">
      <c r="A97" s="5" t="s">
        <v>40</v>
      </c>
      <c r="B97" s="6" t="s">
        <v>42</v>
      </c>
      <c r="C97" s="6">
        <v>1.0</v>
      </c>
      <c r="D97" s="7">
        <v>457.07</v>
      </c>
      <c r="E97" s="8">
        <v>45404.0</v>
      </c>
      <c r="F97" s="9">
        <v>3.52408236305966E14</v>
      </c>
      <c r="G97" s="6">
        <v>9.2</v>
      </c>
      <c r="H97" s="7">
        <v>529.99</v>
      </c>
      <c r="I97" s="7">
        <f t="shared" si="9"/>
        <v>438.0082645</v>
      </c>
      <c r="J97" s="7">
        <f t="shared" si="10"/>
        <v>91.98173554</v>
      </c>
      <c r="K97" s="7">
        <f t="shared" si="17"/>
        <v>355.8882645</v>
      </c>
      <c r="L97" s="5" t="s">
        <v>38</v>
      </c>
      <c r="M97" s="5" t="s">
        <v>19</v>
      </c>
      <c r="N97" s="5">
        <v>50.0</v>
      </c>
      <c r="O97" s="14" t="s">
        <v>24</v>
      </c>
      <c r="P97" s="5" t="s">
        <v>48</v>
      </c>
    </row>
    <row r="98" ht="15.75" customHeight="1">
      <c r="A98" s="5" t="s">
        <v>40</v>
      </c>
      <c r="B98" s="6" t="s">
        <v>51</v>
      </c>
      <c r="C98" s="6">
        <v>1.0</v>
      </c>
      <c r="D98" s="7">
        <v>227.66</v>
      </c>
      <c r="E98" s="8">
        <v>45404.0</v>
      </c>
      <c r="F98" s="9">
        <v>3.54109336355772E14</v>
      </c>
      <c r="G98" s="6">
        <v>9.2</v>
      </c>
      <c r="H98" s="7">
        <v>263.99</v>
      </c>
      <c r="I98" s="7">
        <f t="shared" si="9"/>
        <v>218.1735537</v>
      </c>
      <c r="J98" s="7">
        <f t="shared" si="10"/>
        <v>45.81644628</v>
      </c>
      <c r="K98" s="7">
        <f t="shared" si="17"/>
        <v>172.6435537</v>
      </c>
      <c r="L98" s="5" t="s">
        <v>38</v>
      </c>
      <c r="M98" s="5" t="s">
        <v>19</v>
      </c>
      <c r="N98" s="5">
        <v>50.0</v>
      </c>
      <c r="O98" s="5" t="s">
        <v>26</v>
      </c>
      <c r="P98" s="5" t="s">
        <v>48</v>
      </c>
    </row>
    <row r="99" ht="15.75" customHeight="1">
      <c r="A99" s="5" t="s">
        <v>40</v>
      </c>
      <c r="B99" s="6" t="s">
        <v>39</v>
      </c>
      <c r="C99" s="6">
        <v>1.0</v>
      </c>
      <c r="D99" s="7">
        <v>131.62</v>
      </c>
      <c r="E99" s="8">
        <v>45404.0</v>
      </c>
      <c r="F99" s="9">
        <v>3.56474106480848E14</v>
      </c>
      <c r="G99" s="6">
        <v>17.2</v>
      </c>
      <c r="H99" s="7">
        <v>145.0</v>
      </c>
      <c r="I99" s="7">
        <f t="shared" si="9"/>
        <v>119.8347107</v>
      </c>
      <c r="J99" s="7">
        <f t="shared" si="10"/>
        <v>25.16528926</v>
      </c>
      <c r="K99" s="7">
        <f t="shared" si="17"/>
        <v>89.25471074</v>
      </c>
      <c r="L99" s="5" t="s">
        <v>38</v>
      </c>
      <c r="M99" s="5" t="s">
        <v>19</v>
      </c>
      <c r="N99" s="5">
        <v>50.0</v>
      </c>
      <c r="O99" s="20" t="s">
        <v>27</v>
      </c>
      <c r="P99" s="5" t="s">
        <v>48</v>
      </c>
    </row>
    <row r="100" ht="15.75" customHeight="1">
      <c r="A100" s="5" t="s">
        <v>40</v>
      </c>
      <c r="B100" s="6" t="s">
        <v>17</v>
      </c>
      <c r="C100" s="6">
        <v>1.0</v>
      </c>
      <c r="D100" s="7">
        <v>153.85</v>
      </c>
      <c r="E100" s="8">
        <v>45404.0</v>
      </c>
      <c r="F100" s="9">
        <v>3.56848115920011E14</v>
      </c>
      <c r="G100" s="6">
        <v>12.2</v>
      </c>
      <c r="H100" s="7">
        <v>178.5</v>
      </c>
      <c r="I100" s="7">
        <f t="shared" si="9"/>
        <v>147.5206612</v>
      </c>
      <c r="J100" s="7">
        <f t="shared" si="10"/>
        <v>30.97933884</v>
      </c>
      <c r="K100" s="7">
        <f t="shared" si="17"/>
        <v>110.6706612</v>
      </c>
      <c r="L100" s="5" t="s">
        <v>38</v>
      </c>
      <c r="M100" s="5" t="s">
        <v>19</v>
      </c>
      <c r="N100" s="5">
        <v>50.0</v>
      </c>
      <c r="O100" s="5" t="s">
        <v>20</v>
      </c>
      <c r="P100" s="5" t="s">
        <v>48</v>
      </c>
    </row>
    <row r="101" ht="15.75" customHeight="1">
      <c r="A101" s="5" t="s">
        <v>40</v>
      </c>
      <c r="B101" s="6" t="s">
        <v>51</v>
      </c>
      <c r="C101" s="6">
        <v>1.0</v>
      </c>
      <c r="D101" s="7">
        <v>227.66</v>
      </c>
      <c r="E101" s="8">
        <v>45404.0</v>
      </c>
      <c r="F101" s="9">
        <v>3.5414091981546E14</v>
      </c>
      <c r="G101" s="6">
        <v>3.6</v>
      </c>
      <c r="H101" s="7">
        <v>255.9</v>
      </c>
      <c r="I101" s="7">
        <f t="shared" si="9"/>
        <v>211.4876033</v>
      </c>
      <c r="J101" s="7">
        <f t="shared" si="10"/>
        <v>44.41239669</v>
      </c>
      <c r="K101" s="7">
        <f t="shared" si="17"/>
        <v>179.6476033</v>
      </c>
      <c r="L101" s="5" t="s">
        <v>38</v>
      </c>
      <c r="M101" s="5" t="s">
        <v>19</v>
      </c>
      <c r="N101" s="5">
        <v>50.0</v>
      </c>
      <c r="O101" s="5" t="s">
        <v>22</v>
      </c>
      <c r="P101" s="5" t="s">
        <v>48</v>
      </c>
    </row>
    <row r="102" ht="15.75" customHeight="1">
      <c r="A102" s="5" t="s">
        <v>40</v>
      </c>
      <c r="B102" s="6" t="s">
        <v>51</v>
      </c>
      <c r="C102" s="6">
        <v>1.0</v>
      </c>
      <c r="D102" s="7">
        <v>227.66</v>
      </c>
      <c r="E102" s="8">
        <v>45404.0</v>
      </c>
      <c r="F102" s="9">
        <v>3.54140919268751E14</v>
      </c>
      <c r="G102" s="6">
        <v>3.6</v>
      </c>
      <c r="H102" s="7">
        <v>255.99</v>
      </c>
      <c r="I102" s="7">
        <f t="shared" si="9"/>
        <v>211.5619835</v>
      </c>
      <c r="J102" s="7">
        <f t="shared" si="10"/>
        <v>44.42801653</v>
      </c>
      <c r="K102" s="7">
        <f t="shared" si="17"/>
        <v>179.6319835</v>
      </c>
      <c r="L102" s="5" t="s">
        <v>38</v>
      </c>
      <c r="M102" s="5" t="s">
        <v>19</v>
      </c>
      <c r="N102" s="5">
        <v>50.0</v>
      </c>
      <c r="O102" s="14" t="s">
        <v>24</v>
      </c>
      <c r="P102" s="5" t="s">
        <v>48</v>
      </c>
    </row>
    <row r="103" ht="15.75" customHeight="1">
      <c r="A103" s="5" t="s">
        <v>40</v>
      </c>
      <c r="B103" s="6" t="s">
        <v>52</v>
      </c>
      <c r="C103" s="6">
        <v>1.0</v>
      </c>
      <c r="D103" s="7">
        <v>125.69</v>
      </c>
      <c r="E103" s="8">
        <v>45404.0</v>
      </c>
      <c r="F103" s="9">
        <v>3.56470104985051E14</v>
      </c>
      <c r="G103" s="6">
        <v>6.2</v>
      </c>
      <c r="H103" s="7">
        <v>142.99</v>
      </c>
      <c r="I103" s="7">
        <f t="shared" si="9"/>
        <v>118.1735537</v>
      </c>
      <c r="J103" s="7">
        <f t="shared" si="10"/>
        <v>24.81644628</v>
      </c>
      <c r="K103" s="7">
        <f t="shared" si="17"/>
        <v>94.67355372</v>
      </c>
      <c r="L103" s="5" t="s">
        <v>38</v>
      </c>
      <c r="M103" s="5" t="s">
        <v>19</v>
      </c>
      <c r="N103" s="5">
        <v>50.0</v>
      </c>
      <c r="O103" s="5" t="s">
        <v>26</v>
      </c>
      <c r="P103" s="5" t="s">
        <v>48</v>
      </c>
    </row>
    <row r="104" ht="15.75" customHeight="1">
      <c r="A104" s="5" t="s">
        <v>40</v>
      </c>
      <c r="B104" s="6" t="s">
        <v>30</v>
      </c>
      <c r="C104" s="6">
        <v>1.0</v>
      </c>
      <c r="D104" s="7">
        <v>279.59</v>
      </c>
      <c r="E104" s="8">
        <v>45404.0</v>
      </c>
      <c r="F104" s="9">
        <v>3.56807111471882E14</v>
      </c>
      <c r="G104" s="6">
        <v>9.2</v>
      </c>
      <c r="H104" s="7">
        <v>323.99</v>
      </c>
      <c r="I104" s="7">
        <f t="shared" si="9"/>
        <v>267.7603306</v>
      </c>
      <c r="J104" s="7">
        <f t="shared" si="10"/>
        <v>56.22966942</v>
      </c>
      <c r="K104" s="7">
        <f t="shared" si="17"/>
        <v>214.1603306</v>
      </c>
      <c r="L104" s="5" t="s">
        <v>38</v>
      </c>
      <c r="M104" s="5" t="s">
        <v>19</v>
      </c>
      <c r="N104" s="5">
        <v>50.0</v>
      </c>
      <c r="O104" s="20" t="s">
        <v>27</v>
      </c>
      <c r="P104" s="5" t="s">
        <v>48</v>
      </c>
    </row>
    <row r="105" ht="15.75" customHeight="1">
      <c r="A105" s="5" t="s">
        <v>40</v>
      </c>
      <c r="B105" s="6" t="s">
        <v>52</v>
      </c>
      <c r="C105" s="6">
        <v>1.0</v>
      </c>
      <c r="D105" s="7">
        <v>124.15</v>
      </c>
      <c r="E105" s="8">
        <v>45404.0</v>
      </c>
      <c r="F105" s="9">
        <v>3.56466102219873E14</v>
      </c>
      <c r="G105" s="6">
        <v>9.2</v>
      </c>
      <c r="H105" s="7">
        <v>143.99</v>
      </c>
      <c r="I105" s="7">
        <f t="shared" si="9"/>
        <v>119</v>
      </c>
      <c r="J105" s="7">
        <f t="shared" si="10"/>
        <v>24.99</v>
      </c>
      <c r="K105" s="7">
        <f t="shared" si="17"/>
        <v>89.96</v>
      </c>
      <c r="L105" s="5" t="s">
        <v>38</v>
      </c>
      <c r="M105" s="5" t="s">
        <v>19</v>
      </c>
      <c r="N105" s="5">
        <v>50.0</v>
      </c>
      <c r="O105" s="5" t="s">
        <v>20</v>
      </c>
      <c r="P105" s="5" t="s">
        <v>48</v>
      </c>
    </row>
    <row r="106" ht="15.75" customHeight="1">
      <c r="A106" s="5" t="s">
        <v>40</v>
      </c>
      <c r="B106" s="6" t="s">
        <v>52</v>
      </c>
      <c r="C106" s="6">
        <v>1.0</v>
      </c>
      <c r="D106" s="7">
        <v>125.69</v>
      </c>
      <c r="E106" s="8">
        <v>45404.0</v>
      </c>
      <c r="F106" s="9">
        <v>3.56840116010819E14</v>
      </c>
      <c r="G106" s="6">
        <v>6.2</v>
      </c>
      <c r="H106" s="7">
        <v>142.99</v>
      </c>
      <c r="I106" s="7">
        <f t="shared" si="9"/>
        <v>118.1735537</v>
      </c>
      <c r="J106" s="7">
        <f t="shared" si="10"/>
        <v>24.81644628</v>
      </c>
      <c r="K106" s="7">
        <f t="shared" si="17"/>
        <v>94.67355372</v>
      </c>
      <c r="L106" s="5" t="s">
        <v>38</v>
      </c>
      <c r="M106" s="5" t="s">
        <v>19</v>
      </c>
      <c r="N106" s="5">
        <v>50.0</v>
      </c>
      <c r="O106" s="5" t="s">
        <v>22</v>
      </c>
      <c r="P106" s="5" t="s">
        <v>48</v>
      </c>
    </row>
    <row r="107" ht="15.75" customHeight="1">
      <c r="A107" s="5" t="s">
        <v>40</v>
      </c>
      <c r="B107" s="6" t="s">
        <v>17</v>
      </c>
      <c r="C107" s="6">
        <v>1.0</v>
      </c>
      <c r="D107" s="7">
        <v>153.85</v>
      </c>
      <c r="E107" s="8">
        <v>45404.0</v>
      </c>
      <c r="F107" s="9">
        <v>3.56463108005927E14</v>
      </c>
      <c r="G107" s="6">
        <v>6.2</v>
      </c>
      <c r="H107" s="7">
        <v>173.99</v>
      </c>
      <c r="I107" s="7">
        <f t="shared" si="9"/>
        <v>143.7933884</v>
      </c>
      <c r="J107" s="7">
        <f t="shared" si="10"/>
        <v>30.19661157</v>
      </c>
      <c r="K107" s="7">
        <f t="shared" si="17"/>
        <v>117.4533884</v>
      </c>
      <c r="L107" s="5" t="s">
        <v>38</v>
      </c>
      <c r="M107" s="5" t="s">
        <v>19</v>
      </c>
      <c r="N107" s="5">
        <v>50.0</v>
      </c>
      <c r="O107" s="14" t="s">
        <v>24</v>
      </c>
      <c r="P107" s="5" t="s">
        <v>48</v>
      </c>
    </row>
    <row r="108" ht="15.75" customHeight="1">
      <c r="A108" s="5" t="s">
        <v>40</v>
      </c>
      <c r="B108" s="6" t="s">
        <v>52</v>
      </c>
      <c r="C108" s="6">
        <v>1.0</v>
      </c>
      <c r="D108" s="7">
        <v>124.15</v>
      </c>
      <c r="E108" s="8">
        <v>45404.0</v>
      </c>
      <c r="F108" s="9">
        <v>3.56462102090422E14</v>
      </c>
      <c r="G108" s="6">
        <v>9.2</v>
      </c>
      <c r="H108" s="7">
        <v>143.99</v>
      </c>
      <c r="I108" s="7">
        <f t="shared" si="9"/>
        <v>119</v>
      </c>
      <c r="J108" s="7">
        <f t="shared" si="10"/>
        <v>24.99</v>
      </c>
      <c r="K108" s="7">
        <f t="shared" si="17"/>
        <v>89.96</v>
      </c>
      <c r="L108" s="5" t="s">
        <v>38</v>
      </c>
      <c r="M108" s="5" t="s">
        <v>19</v>
      </c>
      <c r="N108" s="5">
        <v>50.0</v>
      </c>
      <c r="O108" s="5" t="s">
        <v>26</v>
      </c>
      <c r="P108" s="5" t="s">
        <v>48</v>
      </c>
    </row>
    <row r="109" ht="15.75" customHeight="1">
      <c r="A109" s="31"/>
      <c r="B109" s="6" t="s">
        <v>35</v>
      </c>
      <c r="C109" s="6">
        <v>1.0</v>
      </c>
      <c r="D109" s="7">
        <v>149.32</v>
      </c>
      <c r="E109" s="8">
        <v>45404.0</v>
      </c>
      <c r="F109" s="9">
        <v>3.56474104093775E14</v>
      </c>
      <c r="G109" s="6">
        <v>17.2</v>
      </c>
      <c r="H109" s="7">
        <v>165.0</v>
      </c>
      <c r="I109" s="7">
        <f t="shared" si="9"/>
        <v>136.3636364</v>
      </c>
      <c r="J109" s="7">
        <f t="shared" si="10"/>
        <v>28.63636364</v>
      </c>
      <c r="K109" s="7">
        <f t="shared" si="17"/>
        <v>103.4836364</v>
      </c>
      <c r="L109" s="5" t="s">
        <v>38</v>
      </c>
      <c r="M109" s="5" t="s">
        <v>19</v>
      </c>
      <c r="N109" s="5">
        <v>50.0</v>
      </c>
      <c r="O109" s="20" t="s">
        <v>27</v>
      </c>
      <c r="P109" s="5" t="s">
        <v>48</v>
      </c>
    </row>
    <row r="110" ht="15.75" customHeight="1">
      <c r="A110" s="31"/>
      <c r="B110" s="6" t="s">
        <v>39</v>
      </c>
      <c r="C110" s="6">
        <v>1.0</v>
      </c>
      <c r="D110" s="7">
        <v>130.56</v>
      </c>
      <c r="E110" s="8">
        <v>45404.0</v>
      </c>
      <c r="F110" s="9">
        <v>3.56842117832894E14</v>
      </c>
      <c r="G110" s="6">
        <v>9.2</v>
      </c>
      <c r="H110" s="7">
        <v>150.99</v>
      </c>
      <c r="I110" s="7">
        <f t="shared" si="9"/>
        <v>124.785124</v>
      </c>
      <c r="J110" s="7">
        <f t="shared" si="10"/>
        <v>26.20487603</v>
      </c>
      <c r="K110" s="7">
        <f t="shared" si="17"/>
        <v>95.15512397</v>
      </c>
      <c r="L110" s="5" t="s">
        <v>38</v>
      </c>
      <c r="M110" s="5" t="s">
        <v>19</v>
      </c>
      <c r="N110" s="5">
        <v>50.0</v>
      </c>
      <c r="O110" s="5" t="s">
        <v>20</v>
      </c>
      <c r="P110" s="5" t="s">
        <v>48</v>
      </c>
    </row>
    <row r="111" ht="15.75" customHeight="1">
      <c r="A111" s="31"/>
      <c r="B111" s="6" t="s">
        <v>34</v>
      </c>
      <c r="C111" s="6">
        <v>1.0</v>
      </c>
      <c r="D111" s="7">
        <v>161.98</v>
      </c>
      <c r="E111" s="8">
        <v>45404.0</v>
      </c>
      <c r="F111" s="9">
        <v>3.54856093238233E14</v>
      </c>
      <c r="G111" s="6">
        <v>9.2</v>
      </c>
      <c r="H111" s="7">
        <v>187.99</v>
      </c>
      <c r="I111" s="7">
        <f t="shared" si="9"/>
        <v>155.3636364</v>
      </c>
      <c r="J111" s="7">
        <f t="shared" si="10"/>
        <v>32.62636364</v>
      </c>
      <c r="K111" s="7">
        <f t="shared" si="17"/>
        <v>120.1536364</v>
      </c>
      <c r="L111" s="5" t="s">
        <v>38</v>
      </c>
      <c r="M111" s="5" t="s">
        <v>19</v>
      </c>
      <c r="N111" s="5">
        <v>50.0</v>
      </c>
      <c r="O111" s="5" t="s">
        <v>22</v>
      </c>
      <c r="P111" s="5" t="s">
        <v>48</v>
      </c>
    </row>
    <row r="112" ht="15.75" customHeight="1">
      <c r="A112" s="31"/>
      <c r="B112" s="6" t="s">
        <v>53</v>
      </c>
      <c r="C112" s="6">
        <v>1.0</v>
      </c>
      <c r="D112" s="7">
        <v>433.13</v>
      </c>
      <c r="E112" s="8">
        <v>45404.0</v>
      </c>
      <c r="F112" s="9">
        <v>3.5452333089947E14</v>
      </c>
      <c r="G112" s="6">
        <v>6.2</v>
      </c>
      <c r="H112" s="7">
        <v>628.0</v>
      </c>
      <c r="I112" s="7">
        <f t="shared" si="9"/>
        <v>519.0082645</v>
      </c>
      <c r="J112" s="7">
        <f t="shared" si="10"/>
        <v>108.9917355</v>
      </c>
      <c r="K112" s="7">
        <f t="shared" si="17"/>
        <v>317.9382645</v>
      </c>
      <c r="L112" s="31"/>
      <c r="M112" s="5" t="s">
        <v>19</v>
      </c>
      <c r="N112" s="5">
        <v>75.0</v>
      </c>
      <c r="O112" s="5" t="s">
        <v>20</v>
      </c>
      <c r="P112" s="5" t="s">
        <v>48</v>
      </c>
    </row>
    <row r="113" ht="15.75" customHeight="1">
      <c r="A113" s="32"/>
      <c r="B113" s="21" t="s">
        <v>54</v>
      </c>
      <c r="C113" s="21">
        <v>1.0</v>
      </c>
      <c r="D113" s="22">
        <v>349.13</v>
      </c>
      <c r="E113" s="23">
        <v>45404.0</v>
      </c>
      <c r="F113" s="24">
        <v>3.5565823742326E14</v>
      </c>
      <c r="G113" s="21">
        <v>8.2</v>
      </c>
      <c r="H113" s="22">
        <v>402.0</v>
      </c>
      <c r="I113" s="22">
        <f t="shared" si="9"/>
        <v>332.231405</v>
      </c>
      <c r="J113" s="22">
        <f t="shared" si="10"/>
        <v>69.76859504</v>
      </c>
      <c r="K113" s="22">
        <v>271.16</v>
      </c>
      <c r="L113" s="32"/>
      <c r="M113" s="5" t="s">
        <v>19</v>
      </c>
      <c r="N113" s="5">
        <v>75.0</v>
      </c>
      <c r="O113" s="5" t="s">
        <v>22</v>
      </c>
      <c r="P113" s="5" t="s">
        <v>48</v>
      </c>
      <c r="Q113" s="25">
        <v>35.0</v>
      </c>
    </row>
    <row r="114" ht="15.75" customHeight="1">
      <c r="A114" s="31"/>
      <c r="B114" s="6" t="s">
        <v>55</v>
      </c>
      <c r="C114" s="6">
        <v>1.0</v>
      </c>
      <c r="D114" s="7">
        <v>401.62</v>
      </c>
      <c r="E114" s="8">
        <v>45404.0</v>
      </c>
      <c r="F114" s="9">
        <v>3.51001686209423E14</v>
      </c>
      <c r="G114" s="6">
        <v>6.2</v>
      </c>
      <c r="H114" s="7">
        <v>462.0</v>
      </c>
      <c r="I114" s="7">
        <f t="shared" si="9"/>
        <v>381.8181818</v>
      </c>
      <c r="J114" s="7">
        <f t="shared" si="10"/>
        <v>80.18181818</v>
      </c>
      <c r="K114" s="7">
        <f>D114-G114-J114</f>
        <v>315.2381818</v>
      </c>
      <c r="L114" s="31"/>
      <c r="M114" s="5" t="s">
        <v>19</v>
      </c>
      <c r="N114" s="5">
        <v>75.0</v>
      </c>
      <c r="O114" s="14" t="s">
        <v>24</v>
      </c>
      <c r="P114" s="5" t="s">
        <v>48</v>
      </c>
    </row>
    <row r="115" ht="15.75" customHeight="1">
      <c r="A115" s="33"/>
      <c r="B115" s="16" t="s">
        <v>45</v>
      </c>
      <c r="C115" s="16">
        <v>1.0</v>
      </c>
      <c r="D115" s="17">
        <v>221.38</v>
      </c>
      <c r="E115" s="18">
        <v>45404.0</v>
      </c>
      <c r="F115" s="19">
        <v>3.56722085663614E14</v>
      </c>
      <c r="G115" s="16">
        <v>6.2</v>
      </c>
      <c r="H115" s="17">
        <v>254.0</v>
      </c>
      <c r="I115" s="17">
        <f t="shared" si="9"/>
        <v>209.9173554</v>
      </c>
      <c r="J115" s="17">
        <f t="shared" si="10"/>
        <v>44.08264463</v>
      </c>
      <c r="K115" s="17">
        <v>-171.1</v>
      </c>
      <c r="L115" s="33"/>
      <c r="M115" s="5" t="s">
        <v>19</v>
      </c>
      <c r="N115" s="5">
        <v>75.0</v>
      </c>
      <c r="O115" s="5" t="s">
        <v>26</v>
      </c>
      <c r="P115" s="5" t="s">
        <v>48</v>
      </c>
      <c r="Q115" s="25">
        <v>35.0</v>
      </c>
    </row>
    <row r="116" ht="15.75" customHeight="1">
      <c r="A116" s="34"/>
      <c r="B116" s="35" t="s">
        <v>56</v>
      </c>
      <c r="C116" s="35">
        <v>1.0</v>
      </c>
      <c r="D116" s="36">
        <v>173.69</v>
      </c>
      <c r="E116" s="37">
        <v>45404.0</v>
      </c>
      <c r="F116" s="38">
        <v>3.56726083496331E14</v>
      </c>
      <c r="G116" s="35">
        <v>6.2</v>
      </c>
      <c r="H116" s="36">
        <v>199.0</v>
      </c>
      <c r="I116" s="36">
        <f t="shared" si="9"/>
        <v>164.4628099</v>
      </c>
      <c r="J116" s="36">
        <f t="shared" si="10"/>
        <v>34.53719008</v>
      </c>
      <c r="K116" s="36">
        <f t="shared" ref="K116:K122" si="18">D116-G116-J116</f>
        <v>132.9528099</v>
      </c>
      <c r="L116" s="34"/>
      <c r="M116" s="5" t="s">
        <v>19</v>
      </c>
      <c r="N116" s="5">
        <v>75.0</v>
      </c>
      <c r="O116" s="20" t="s">
        <v>27</v>
      </c>
      <c r="P116" s="5" t="s">
        <v>48</v>
      </c>
    </row>
    <row r="117" ht="15.75" customHeight="1">
      <c r="A117" s="31"/>
      <c r="B117" s="6" t="s">
        <v>29</v>
      </c>
      <c r="C117" s="6">
        <v>1.0</v>
      </c>
      <c r="D117" s="7">
        <v>235.38</v>
      </c>
      <c r="E117" s="8">
        <v>45404.0</v>
      </c>
      <c r="F117" s="9">
        <v>3.5680611488527E14</v>
      </c>
      <c r="G117" s="6">
        <v>6.2</v>
      </c>
      <c r="H117" s="7">
        <v>270.0</v>
      </c>
      <c r="I117" s="7">
        <f t="shared" si="9"/>
        <v>223.1404959</v>
      </c>
      <c r="J117" s="7">
        <f t="shared" si="10"/>
        <v>46.85950413</v>
      </c>
      <c r="K117" s="7">
        <f t="shared" si="18"/>
        <v>182.3204959</v>
      </c>
      <c r="L117" s="31"/>
      <c r="M117" s="5" t="s">
        <v>19</v>
      </c>
      <c r="N117" s="5">
        <v>75.0</v>
      </c>
      <c r="O117" s="5" t="s">
        <v>20</v>
      </c>
      <c r="P117" s="5" t="s">
        <v>48</v>
      </c>
    </row>
    <row r="118" ht="15.75" customHeight="1">
      <c r="A118" s="31"/>
      <c r="B118" s="6" t="s">
        <v>30</v>
      </c>
      <c r="C118" s="6">
        <v>1.0</v>
      </c>
      <c r="D118" s="7">
        <v>286.56</v>
      </c>
      <c r="E118" s="8">
        <v>45404.0</v>
      </c>
      <c r="F118" s="9">
        <v>3.53973103098886E14</v>
      </c>
      <c r="G118" s="6">
        <v>6.2</v>
      </c>
      <c r="H118" s="7">
        <v>329.0</v>
      </c>
      <c r="I118" s="7">
        <f t="shared" si="9"/>
        <v>271.9008264</v>
      </c>
      <c r="J118" s="7">
        <f t="shared" si="10"/>
        <v>57.09917355</v>
      </c>
      <c r="K118" s="7">
        <f t="shared" si="18"/>
        <v>223.2608264</v>
      </c>
      <c r="L118" s="31"/>
      <c r="M118" s="5" t="s">
        <v>19</v>
      </c>
      <c r="N118" s="5">
        <v>75.0</v>
      </c>
      <c r="O118" s="5" t="s">
        <v>22</v>
      </c>
      <c r="P118" s="5" t="s">
        <v>48</v>
      </c>
    </row>
    <row r="119" ht="15.75" customHeight="1">
      <c r="A119" s="31"/>
      <c r="B119" s="6" t="s">
        <v>56</v>
      </c>
      <c r="C119" s="6">
        <v>1.0</v>
      </c>
      <c r="D119" s="7">
        <v>173.69</v>
      </c>
      <c r="E119" s="8">
        <v>45404.0</v>
      </c>
      <c r="F119" s="9">
        <v>3.56721089780838E14</v>
      </c>
      <c r="G119" s="6">
        <v>6.2</v>
      </c>
      <c r="H119" s="7">
        <v>199.0</v>
      </c>
      <c r="I119" s="7">
        <f t="shared" si="9"/>
        <v>164.4628099</v>
      </c>
      <c r="J119" s="7">
        <f t="shared" si="10"/>
        <v>34.53719008</v>
      </c>
      <c r="K119" s="7">
        <f t="shared" si="18"/>
        <v>132.9528099</v>
      </c>
      <c r="L119" s="31"/>
      <c r="M119" s="5" t="s">
        <v>19</v>
      </c>
      <c r="N119" s="5">
        <v>75.0</v>
      </c>
      <c r="O119" s="14" t="s">
        <v>24</v>
      </c>
      <c r="P119" s="5" t="s">
        <v>48</v>
      </c>
    </row>
    <row r="120" ht="15.75" customHeight="1">
      <c r="A120" s="31"/>
      <c r="B120" s="6" t="s">
        <v>31</v>
      </c>
      <c r="C120" s="6">
        <v>1.0</v>
      </c>
      <c r="D120" s="7">
        <v>459.38</v>
      </c>
      <c r="E120" s="8">
        <v>45404.0</v>
      </c>
      <c r="F120" s="9">
        <v>3.52824482632004E14</v>
      </c>
      <c r="G120" s="6">
        <v>6.2</v>
      </c>
      <c r="H120" s="7">
        <v>528.0</v>
      </c>
      <c r="I120" s="7">
        <f t="shared" si="9"/>
        <v>436.3636364</v>
      </c>
      <c r="J120" s="7">
        <f t="shared" si="10"/>
        <v>91.63636364</v>
      </c>
      <c r="K120" s="7">
        <f t="shared" si="18"/>
        <v>361.5436364</v>
      </c>
      <c r="L120" s="31"/>
      <c r="M120" s="5" t="s">
        <v>19</v>
      </c>
      <c r="N120" s="5">
        <v>75.0</v>
      </c>
      <c r="O120" s="5" t="s">
        <v>26</v>
      </c>
      <c r="P120" s="5" t="s">
        <v>48</v>
      </c>
    </row>
    <row r="121" ht="15.75" customHeight="1">
      <c r="A121" s="31"/>
      <c r="B121" s="6" t="s">
        <v>29</v>
      </c>
      <c r="C121" s="6">
        <v>1.0</v>
      </c>
      <c r="D121" s="7">
        <v>235.38</v>
      </c>
      <c r="E121" s="8">
        <v>45404.0</v>
      </c>
      <c r="F121" s="9">
        <v>3.56869112049711E14</v>
      </c>
      <c r="G121" s="6">
        <v>8.2</v>
      </c>
      <c r="H121" s="7">
        <v>270.0</v>
      </c>
      <c r="I121" s="7">
        <f t="shared" si="9"/>
        <v>223.1404959</v>
      </c>
      <c r="J121" s="7">
        <f t="shared" si="10"/>
        <v>46.85950413</v>
      </c>
      <c r="K121" s="7">
        <f t="shared" si="18"/>
        <v>180.3204959</v>
      </c>
      <c r="L121" s="31"/>
      <c r="M121" s="5" t="s">
        <v>19</v>
      </c>
      <c r="N121" s="5">
        <v>75.0</v>
      </c>
      <c r="O121" s="20" t="s">
        <v>27</v>
      </c>
      <c r="P121" s="5" t="s">
        <v>48</v>
      </c>
    </row>
    <row r="122" ht="15.75" customHeight="1">
      <c r="A122" s="31"/>
      <c r="B122" s="6" t="s">
        <v>57</v>
      </c>
      <c r="C122" s="6">
        <v>1.0</v>
      </c>
      <c r="D122" s="7">
        <v>345.63</v>
      </c>
      <c r="E122" s="8">
        <v>45404.0</v>
      </c>
      <c r="F122" s="9">
        <v>3.53039116260804E14</v>
      </c>
      <c r="G122" s="6">
        <v>6.2</v>
      </c>
      <c r="H122" s="7">
        <v>398.0</v>
      </c>
      <c r="I122" s="7">
        <f t="shared" si="9"/>
        <v>328.9256198</v>
      </c>
      <c r="J122" s="7">
        <f t="shared" si="10"/>
        <v>69.07438017</v>
      </c>
      <c r="K122" s="7">
        <f t="shared" si="18"/>
        <v>270.3556198</v>
      </c>
      <c r="L122" s="31"/>
      <c r="M122" s="5" t="s">
        <v>19</v>
      </c>
      <c r="N122" s="5">
        <v>75.0</v>
      </c>
      <c r="O122" s="5" t="s">
        <v>20</v>
      </c>
      <c r="P122" s="5" t="s">
        <v>48</v>
      </c>
    </row>
    <row r="123" ht="15.75" customHeight="1">
      <c r="A123" s="33"/>
      <c r="B123" s="16" t="s">
        <v>31</v>
      </c>
      <c r="C123" s="16">
        <v>1.0</v>
      </c>
      <c r="D123" s="17">
        <v>459.38</v>
      </c>
      <c r="E123" s="18">
        <v>45404.0</v>
      </c>
      <c r="F123" s="19">
        <v>3.50555046178843E14</v>
      </c>
      <c r="G123" s="16">
        <v>6.2</v>
      </c>
      <c r="H123" s="17">
        <v>528.0</v>
      </c>
      <c r="I123" s="17">
        <f t="shared" si="9"/>
        <v>436.3636364</v>
      </c>
      <c r="J123" s="17">
        <f t="shared" si="10"/>
        <v>91.63636364</v>
      </c>
      <c r="K123" s="17">
        <v>-361.54</v>
      </c>
      <c r="L123" s="33"/>
      <c r="M123" s="5" t="s">
        <v>19</v>
      </c>
      <c r="N123" s="5">
        <v>75.0</v>
      </c>
      <c r="O123" s="5" t="s">
        <v>22</v>
      </c>
      <c r="P123" s="5" t="s">
        <v>48</v>
      </c>
    </row>
    <row r="124" ht="15.75" customHeight="1">
      <c r="A124" s="31"/>
      <c r="B124" s="6" t="s">
        <v>58</v>
      </c>
      <c r="C124" s="6">
        <v>1.0</v>
      </c>
      <c r="D124" s="7">
        <v>305.38</v>
      </c>
      <c r="E124" s="8">
        <v>45404.0</v>
      </c>
      <c r="F124" s="9">
        <v>3.52023212942276E14</v>
      </c>
      <c r="G124" s="6">
        <v>8.2</v>
      </c>
      <c r="H124" s="7">
        <v>351.0</v>
      </c>
      <c r="I124" s="7">
        <f t="shared" si="9"/>
        <v>290.0826446</v>
      </c>
      <c r="J124" s="7">
        <f t="shared" si="10"/>
        <v>60.91735537</v>
      </c>
      <c r="K124" s="7">
        <f>D124-G124-J124</f>
        <v>236.2626446</v>
      </c>
      <c r="L124" s="31"/>
      <c r="M124" s="5" t="s">
        <v>19</v>
      </c>
      <c r="N124" s="5">
        <v>75.0</v>
      </c>
      <c r="O124" s="14" t="s">
        <v>24</v>
      </c>
      <c r="P124" s="5" t="s">
        <v>48</v>
      </c>
    </row>
    <row r="125" ht="15.75" customHeight="1">
      <c r="A125" s="33"/>
      <c r="B125" s="16" t="s">
        <v>31</v>
      </c>
      <c r="C125" s="16">
        <v>1.0</v>
      </c>
      <c r="D125" s="17">
        <v>459.38</v>
      </c>
      <c r="E125" s="18">
        <v>45404.0</v>
      </c>
      <c r="F125" s="19">
        <v>3.51829683879347E14</v>
      </c>
      <c r="G125" s="16">
        <v>6.2</v>
      </c>
      <c r="H125" s="17">
        <v>528.0</v>
      </c>
      <c r="I125" s="17">
        <f t="shared" si="9"/>
        <v>436.3636364</v>
      </c>
      <c r="J125" s="17">
        <f t="shared" si="10"/>
        <v>91.63636364</v>
      </c>
      <c r="K125" s="17">
        <v>-361.54</v>
      </c>
      <c r="L125" s="39"/>
      <c r="M125" s="5" t="s">
        <v>19</v>
      </c>
      <c r="N125" s="5">
        <v>75.0</v>
      </c>
      <c r="O125" s="5" t="s">
        <v>26</v>
      </c>
      <c r="P125" s="5" t="s">
        <v>48</v>
      </c>
    </row>
    <row r="126" ht="15.75" customHeight="1">
      <c r="A126" s="31"/>
      <c r="B126" s="6" t="s">
        <v>59</v>
      </c>
      <c r="C126" s="6">
        <v>1.0</v>
      </c>
      <c r="D126" s="7">
        <v>414.75</v>
      </c>
      <c r="E126" s="8">
        <v>45404.0</v>
      </c>
      <c r="F126" s="9">
        <v>3.52615453907486E14</v>
      </c>
      <c r="G126" s="6">
        <v>6.2</v>
      </c>
      <c r="H126" s="7">
        <v>477.0</v>
      </c>
      <c r="I126" s="7">
        <f t="shared" si="9"/>
        <v>394.214876</v>
      </c>
      <c r="J126" s="7">
        <f t="shared" si="10"/>
        <v>82.78512397</v>
      </c>
      <c r="K126" s="7">
        <f t="shared" ref="K126:K140" si="19">D126-G126-J126</f>
        <v>325.764876</v>
      </c>
      <c r="L126" s="31"/>
      <c r="M126" s="5" t="s">
        <v>19</v>
      </c>
      <c r="N126" s="5">
        <v>75.0</v>
      </c>
      <c r="O126" s="20" t="s">
        <v>27</v>
      </c>
      <c r="P126" s="5" t="s">
        <v>48</v>
      </c>
    </row>
    <row r="127" ht="15.75" customHeight="1">
      <c r="A127" s="31"/>
      <c r="B127" s="6" t="s">
        <v>37</v>
      </c>
      <c r="C127" s="6">
        <v>1.0</v>
      </c>
      <c r="D127" s="7">
        <v>298.85</v>
      </c>
      <c r="E127" s="8">
        <v>45405.0</v>
      </c>
      <c r="F127" s="9">
        <v>3.56798112553689E14</v>
      </c>
      <c r="G127" s="6">
        <v>17.2</v>
      </c>
      <c r="H127" s="7">
        <v>330.0</v>
      </c>
      <c r="I127" s="7">
        <f t="shared" si="9"/>
        <v>272.7272727</v>
      </c>
      <c r="J127" s="7">
        <f t="shared" si="10"/>
        <v>57.27272727</v>
      </c>
      <c r="K127" s="7">
        <f t="shared" si="19"/>
        <v>224.3772727</v>
      </c>
      <c r="L127" s="31"/>
      <c r="M127" s="5" t="s">
        <v>19</v>
      </c>
      <c r="N127" s="5">
        <v>75.0</v>
      </c>
      <c r="O127" s="5" t="s">
        <v>20</v>
      </c>
      <c r="P127" s="5" t="s">
        <v>48</v>
      </c>
    </row>
    <row r="128" ht="15.75" customHeight="1">
      <c r="A128" s="31"/>
      <c r="B128" s="6" t="s">
        <v>34</v>
      </c>
      <c r="C128" s="6">
        <v>1.0</v>
      </c>
      <c r="D128" s="7">
        <v>164.75</v>
      </c>
      <c r="E128" s="8">
        <v>45405.0</v>
      </c>
      <c r="F128" s="9">
        <v>3.53045097840357E14</v>
      </c>
      <c r="G128" s="6">
        <v>12.2</v>
      </c>
      <c r="H128" s="7">
        <v>190.99</v>
      </c>
      <c r="I128" s="7">
        <f t="shared" si="9"/>
        <v>157.8429752</v>
      </c>
      <c r="J128" s="7">
        <f t="shared" si="10"/>
        <v>33.14702479</v>
      </c>
      <c r="K128" s="7">
        <f t="shared" si="19"/>
        <v>119.4029752</v>
      </c>
      <c r="L128" s="31"/>
      <c r="M128" s="5" t="s">
        <v>19</v>
      </c>
      <c r="N128" s="5">
        <v>75.0</v>
      </c>
      <c r="O128" s="5" t="s">
        <v>22</v>
      </c>
      <c r="P128" s="5" t="s">
        <v>48</v>
      </c>
    </row>
    <row r="129" ht="15.75" customHeight="1">
      <c r="A129" s="31"/>
      <c r="B129" s="6" t="s">
        <v>60</v>
      </c>
      <c r="C129" s="6">
        <v>1.0</v>
      </c>
      <c r="D129" s="7">
        <v>562.52</v>
      </c>
      <c r="E129" s="8">
        <v>45405.0</v>
      </c>
      <c r="F129" s="9">
        <v>3.52966744677499E14</v>
      </c>
      <c r="G129" s="6">
        <v>12.2</v>
      </c>
      <c r="H129" s="7">
        <v>644.99</v>
      </c>
      <c r="I129" s="7">
        <f t="shared" si="9"/>
        <v>533.0495868</v>
      </c>
      <c r="J129" s="7">
        <f t="shared" si="10"/>
        <v>111.9404132</v>
      </c>
      <c r="K129" s="7">
        <f t="shared" si="19"/>
        <v>438.3795868</v>
      </c>
      <c r="L129" s="31"/>
      <c r="M129" s="5" t="s">
        <v>19</v>
      </c>
      <c r="N129" s="5">
        <v>75.0</v>
      </c>
      <c r="O129" s="14" t="s">
        <v>24</v>
      </c>
      <c r="P129" s="5" t="s">
        <v>48</v>
      </c>
    </row>
    <row r="130" ht="15.75" customHeight="1">
      <c r="A130" s="31"/>
      <c r="B130" s="6" t="s">
        <v>61</v>
      </c>
      <c r="C130" s="6">
        <v>1.0</v>
      </c>
      <c r="D130" s="7">
        <v>567.28</v>
      </c>
      <c r="E130" s="8">
        <v>45405.0</v>
      </c>
      <c r="F130" s="9">
        <v>3.53990994843618E14</v>
      </c>
      <c r="G130" s="6">
        <v>17.2</v>
      </c>
      <c r="H130" s="7">
        <v>655.99</v>
      </c>
      <c r="I130" s="7">
        <f t="shared" si="9"/>
        <v>542.1404959</v>
      </c>
      <c r="J130" s="7">
        <f t="shared" si="10"/>
        <v>113.8495041</v>
      </c>
      <c r="K130" s="7">
        <f t="shared" si="19"/>
        <v>436.2304959</v>
      </c>
      <c r="L130" s="31"/>
      <c r="M130" s="5" t="s">
        <v>19</v>
      </c>
      <c r="N130" s="5">
        <v>75.0</v>
      </c>
      <c r="O130" s="5" t="s">
        <v>26</v>
      </c>
      <c r="P130" s="5" t="s">
        <v>48</v>
      </c>
    </row>
    <row r="131" ht="15.75" customHeight="1">
      <c r="A131" s="31"/>
      <c r="B131" s="6" t="s">
        <v>31</v>
      </c>
      <c r="C131" s="6">
        <v>1.0</v>
      </c>
      <c r="D131" s="7">
        <v>430.29</v>
      </c>
      <c r="E131" s="8">
        <v>45405.0</v>
      </c>
      <c r="F131" s="9">
        <v>3.58110348536355E14</v>
      </c>
      <c r="G131" s="6">
        <v>9.2</v>
      </c>
      <c r="H131" s="7">
        <v>499.99</v>
      </c>
      <c r="I131" s="7">
        <f t="shared" si="9"/>
        <v>413.214876</v>
      </c>
      <c r="J131" s="7">
        <f t="shared" si="10"/>
        <v>86.77512397</v>
      </c>
      <c r="K131" s="7">
        <f t="shared" si="19"/>
        <v>334.314876</v>
      </c>
      <c r="L131" s="31"/>
      <c r="M131" s="5" t="s">
        <v>19</v>
      </c>
      <c r="N131" s="5">
        <v>75.0</v>
      </c>
      <c r="O131" s="20" t="s">
        <v>27</v>
      </c>
      <c r="P131" s="5" t="s">
        <v>48</v>
      </c>
    </row>
    <row r="132" ht="15.75" customHeight="1">
      <c r="A132" s="31"/>
      <c r="B132" s="6" t="s">
        <v>31</v>
      </c>
      <c r="C132" s="6">
        <v>1.0</v>
      </c>
      <c r="D132" s="7">
        <v>430.29</v>
      </c>
      <c r="E132" s="8">
        <v>45405.0</v>
      </c>
      <c r="F132" s="9">
        <v>3.5029495140324E14</v>
      </c>
      <c r="G132" s="6">
        <v>9.2</v>
      </c>
      <c r="H132" s="7">
        <v>499.99</v>
      </c>
      <c r="I132" s="7">
        <f t="shared" si="9"/>
        <v>413.214876</v>
      </c>
      <c r="J132" s="7">
        <f t="shared" si="10"/>
        <v>86.77512397</v>
      </c>
      <c r="K132" s="7">
        <f t="shared" si="19"/>
        <v>334.314876</v>
      </c>
      <c r="L132" s="31"/>
      <c r="M132" s="5" t="s">
        <v>19</v>
      </c>
      <c r="N132" s="5">
        <v>75.0</v>
      </c>
      <c r="O132" s="5" t="s">
        <v>20</v>
      </c>
      <c r="P132" s="5" t="s">
        <v>48</v>
      </c>
    </row>
    <row r="133" ht="15.75" customHeight="1">
      <c r="A133" s="31"/>
      <c r="B133" s="6" t="s">
        <v>61</v>
      </c>
      <c r="C133" s="6">
        <v>1.0</v>
      </c>
      <c r="D133" s="7">
        <v>577.89</v>
      </c>
      <c r="E133" s="8">
        <v>45405.0</v>
      </c>
      <c r="F133" s="9">
        <v>3.52966744411477E14</v>
      </c>
      <c r="G133" s="6">
        <v>6.2</v>
      </c>
      <c r="H133" s="7">
        <v>641.99</v>
      </c>
      <c r="I133" s="7">
        <f t="shared" si="9"/>
        <v>530.5702479</v>
      </c>
      <c r="J133" s="7">
        <f t="shared" si="10"/>
        <v>111.4197521</v>
      </c>
      <c r="K133" s="7">
        <f t="shared" si="19"/>
        <v>460.2702479</v>
      </c>
      <c r="L133" s="31"/>
      <c r="M133" s="5" t="s">
        <v>19</v>
      </c>
      <c r="N133" s="5">
        <v>75.0</v>
      </c>
      <c r="O133" s="5" t="s">
        <v>22</v>
      </c>
      <c r="P133" s="5" t="s">
        <v>48</v>
      </c>
    </row>
    <row r="134" ht="15.75" customHeight="1">
      <c r="A134" s="40"/>
      <c r="B134" s="10" t="s">
        <v>31</v>
      </c>
      <c r="C134" s="10">
        <v>1.0</v>
      </c>
      <c r="D134" s="11">
        <v>430.29</v>
      </c>
      <c r="E134" s="12">
        <v>45405.0</v>
      </c>
      <c r="F134" s="13">
        <v>3.55237863215132E14</v>
      </c>
      <c r="G134" s="10">
        <v>9.2</v>
      </c>
      <c r="H134" s="11">
        <v>499.99</v>
      </c>
      <c r="I134" s="11">
        <f t="shared" si="9"/>
        <v>413.214876</v>
      </c>
      <c r="J134" s="11">
        <f t="shared" si="10"/>
        <v>86.77512397</v>
      </c>
      <c r="K134" s="11">
        <f t="shared" si="19"/>
        <v>334.314876</v>
      </c>
      <c r="L134" s="40"/>
      <c r="M134" s="5" t="s">
        <v>19</v>
      </c>
      <c r="N134" s="5">
        <v>75.0</v>
      </c>
      <c r="O134" s="5" t="s">
        <v>20</v>
      </c>
      <c r="P134" s="5" t="s">
        <v>48</v>
      </c>
      <c r="Q134" s="15" t="s">
        <v>25</v>
      </c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 ht="15.75" customHeight="1">
      <c r="A135" s="31"/>
      <c r="B135" s="6" t="s">
        <v>31</v>
      </c>
      <c r="C135" s="6">
        <v>1.0</v>
      </c>
      <c r="D135" s="7">
        <v>430.29</v>
      </c>
      <c r="E135" s="8">
        <v>45405.0</v>
      </c>
      <c r="F135" s="9">
        <v>3.55237862761094E14</v>
      </c>
      <c r="G135" s="6">
        <v>9.2</v>
      </c>
      <c r="H135" s="7">
        <v>499.99</v>
      </c>
      <c r="I135" s="7">
        <f t="shared" si="9"/>
        <v>413.214876</v>
      </c>
      <c r="J135" s="7">
        <f t="shared" si="10"/>
        <v>86.77512397</v>
      </c>
      <c r="K135" s="7">
        <f t="shared" si="19"/>
        <v>334.314876</v>
      </c>
      <c r="L135" s="31"/>
      <c r="M135" s="5" t="s">
        <v>19</v>
      </c>
      <c r="N135" s="5">
        <v>75.0</v>
      </c>
      <c r="O135" s="5" t="s">
        <v>22</v>
      </c>
      <c r="P135" s="5" t="s">
        <v>48</v>
      </c>
    </row>
    <row r="136" ht="15.75" customHeight="1">
      <c r="A136" s="31"/>
      <c r="B136" s="6" t="s">
        <v>37</v>
      </c>
      <c r="C136" s="6">
        <v>1.0</v>
      </c>
      <c r="D136" s="7">
        <v>303.17</v>
      </c>
      <c r="E136" s="8">
        <v>45405.0</v>
      </c>
      <c r="F136" s="9">
        <v>3.56561105074885E14</v>
      </c>
      <c r="G136" s="6">
        <v>6.2</v>
      </c>
      <c r="H136" s="7">
        <v>338.99</v>
      </c>
      <c r="I136" s="7">
        <f t="shared" si="9"/>
        <v>280.1570248</v>
      </c>
      <c r="J136" s="7">
        <f t="shared" si="10"/>
        <v>58.83297521</v>
      </c>
      <c r="K136" s="7">
        <f t="shared" si="19"/>
        <v>238.1370248</v>
      </c>
      <c r="L136" s="31"/>
      <c r="M136" s="5" t="s">
        <v>19</v>
      </c>
      <c r="N136" s="5">
        <v>75.0</v>
      </c>
      <c r="O136" s="14" t="s">
        <v>24</v>
      </c>
      <c r="P136" s="5" t="s">
        <v>48</v>
      </c>
    </row>
    <row r="137" ht="15.75" customHeight="1">
      <c r="A137" s="31"/>
      <c r="B137" s="6" t="s">
        <v>31</v>
      </c>
      <c r="C137" s="6">
        <v>1.0</v>
      </c>
      <c r="D137" s="7">
        <v>430.29</v>
      </c>
      <c r="E137" s="8">
        <v>45405.0</v>
      </c>
      <c r="F137" s="9">
        <v>3.58265584756453E14</v>
      </c>
      <c r="G137" s="6">
        <v>9.2</v>
      </c>
      <c r="H137" s="7">
        <v>499.99</v>
      </c>
      <c r="I137" s="7">
        <f t="shared" si="9"/>
        <v>413.214876</v>
      </c>
      <c r="J137" s="7">
        <f t="shared" si="10"/>
        <v>86.77512397</v>
      </c>
      <c r="K137" s="7">
        <f t="shared" si="19"/>
        <v>334.314876</v>
      </c>
      <c r="L137" s="31"/>
      <c r="M137" s="5" t="s">
        <v>19</v>
      </c>
      <c r="N137" s="5">
        <v>75.0</v>
      </c>
      <c r="O137" s="5" t="s">
        <v>26</v>
      </c>
      <c r="P137" s="5" t="s">
        <v>48</v>
      </c>
    </row>
    <row r="138" ht="15.75" customHeight="1">
      <c r="A138" s="31"/>
      <c r="B138" s="6" t="s">
        <v>37</v>
      </c>
      <c r="C138" s="6">
        <v>1.0</v>
      </c>
      <c r="D138" s="7">
        <v>307.69</v>
      </c>
      <c r="E138" s="8">
        <v>45405.0</v>
      </c>
      <c r="F138" s="9">
        <v>3.56861111760422E14</v>
      </c>
      <c r="G138" s="6">
        <v>9.2</v>
      </c>
      <c r="H138" s="7">
        <v>356.99</v>
      </c>
      <c r="I138" s="7">
        <f t="shared" si="9"/>
        <v>295.0330579</v>
      </c>
      <c r="J138" s="7">
        <f t="shared" si="10"/>
        <v>61.95694215</v>
      </c>
      <c r="K138" s="7">
        <f t="shared" si="19"/>
        <v>236.5330579</v>
      </c>
      <c r="L138" s="31"/>
      <c r="M138" s="5" t="s">
        <v>19</v>
      </c>
      <c r="N138" s="5">
        <v>75.0</v>
      </c>
      <c r="O138" s="20" t="s">
        <v>27</v>
      </c>
      <c r="P138" s="5" t="s">
        <v>48</v>
      </c>
    </row>
    <row r="139" ht="15.75" customHeight="1">
      <c r="A139" s="31"/>
      <c r="B139" s="6" t="s">
        <v>60</v>
      </c>
      <c r="C139" s="6">
        <v>1.0</v>
      </c>
      <c r="D139" s="7">
        <v>562.52</v>
      </c>
      <c r="E139" s="8">
        <v>45405.0</v>
      </c>
      <c r="F139" s="9">
        <v>3.58823341564469E14</v>
      </c>
      <c r="G139" s="6">
        <v>12.2</v>
      </c>
      <c r="H139" s="7">
        <v>645.99</v>
      </c>
      <c r="I139" s="7">
        <f t="shared" si="9"/>
        <v>533.8760331</v>
      </c>
      <c r="J139" s="7">
        <f t="shared" si="10"/>
        <v>112.1139669</v>
      </c>
      <c r="K139" s="7">
        <f t="shared" si="19"/>
        <v>438.2060331</v>
      </c>
      <c r="L139" s="31"/>
      <c r="M139" s="5" t="s">
        <v>19</v>
      </c>
      <c r="N139" s="5">
        <v>75.0</v>
      </c>
      <c r="O139" s="5" t="s">
        <v>20</v>
      </c>
      <c r="P139" s="5" t="s">
        <v>48</v>
      </c>
    </row>
    <row r="140" ht="15.75" customHeight="1">
      <c r="A140" s="31"/>
      <c r="B140" s="6" t="s">
        <v>61</v>
      </c>
      <c r="C140" s="6">
        <v>1.0</v>
      </c>
      <c r="D140" s="7">
        <v>579.72</v>
      </c>
      <c r="E140" s="8">
        <v>45405.0</v>
      </c>
      <c r="F140" s="9">
        <v>3.58823340146797E14</v>
      </c>
      <c r="G140" s="6">
        <v>12.2</v>
      </c>
      <c r="H140" s="7">
        <v>648.12</v>
      </c>
      <c r="I140" s="7">
        <f t="shared" si="9"/>
        <v>535.6363636</v>
      </c>
      <c r="J140" s="7">
        <f t="shared" si="10"/>
        <v>112.4836364</v>
      </c>
      <c r="K140" s="7">
        <f t="shared" si="19"/>
        <v>455.0363636</v>
      </c>
      <c r="L140" s="31"/>
      <c r="M140" s="5" t="s">
        <v>19</v>
      </c>
      <c r="N140" s="5">
        <v>75.0</v>
      </c>
      <c r="O140" s="5" t="s">
        <v>22</v>
      </c>
      <c r="P140" s="5" t="s">
        <v>48</v>
      </c>
    </row>
    <row r="141" ht="15.75" customHeight="1">
      <c r="A141" s="33"/>
      <c r="B141" s="16" t="s">
        <v>31</v>
      </c>
      <c r="C141" s="16">
        <v>1.0</v>
      </c>
      <c r="D141" s="17">
        <v>430.29</v>
      </c>
      <c r="E141" s="18">
        <v>45405.0</v>
      </c>
      <c r="F141" s="19">
        <v>3.58265581488837E14</v>
      </c>
      <c r="G141" s="16">
        <v>9.2</v>
      </c>
      <c r="H141" s="17">
        <v>499.99</v>
      </c>
      <c r="I141" s="17">
        <f t="shared" si="9"/>
        <v>413.214876</v>
      </c>
      <c r="J141" s="17">
        <f t="shared" si="10"/>
        <v>86.77512397</v>
      </c>
      <c r="K141" s="17">
        <v>-334.31</v>
      </c>
      <c r="L141" s="33"/>
      <c r="M141" s="5" t="s">
        <v>19</v>
      </c>
      <c r="N141" s="5">
        <v>75.0</v>
      </c>
      <c r="O141" s="14" t="s">
        <v>24</v>
      </c>
      <c r="P141" s="5" t="s">
        <v>48</v>
      </c>
    </row>
    <row r="142" ht="15.75" customHeight="1">
      <c r="A142" s="31"/>
      <c r="B142" s="6" t="s">
        <v>42</v>
      </c>
      <c r="C142" s="6">
        <v>1.0</v>
      </c>
      <c r="D142" s="7">
        <v>460.79</v>
      </c>
      <c r="E142" s="8">
        <v>45405.0</v>
      </c>
      <c r="F142" s="9">
        <v>3.52615459871157E14</v>
      </c>
      <c r="G142" s="6">
        <v>9.2</v>
      </c>
      <c r="H142" s="7">
        <v>517.99</v>
      </c>
      <c r="I142" s="7">
        <f t="shared" si="9"/>
        <v>428.0909091</v>
      </c>
      <c r="J142" s="7">
        <f t="shared" si="10"/>
        <v>89.89909091</v>
      </c>
      <c r="K142" s="7">
        <f t="shared" ref="K142:K143" si="20">D142-G142-J142</f>
        <v>361.6909091</v>
      </c>
      <c r="L142" s="31"/>
      <c r="M142" s="5" t="s">
        <v>19</v>
      </c>
      <c r="N142" s="5">
        <v>75.0</v>
      </c>
      <c r="O142" s="5" t="s">
        <v>26</v>
      </c>
      <c r="P142" s="5" t="s">
        <v>48</v>
      </c>
    </row>
    <row r="143" ht="15.75" customHeight="1">
      <c r="A143" s="31"/>
      <c r="B143" s="6" t="s">
        <v>34</v>
      </c>
      <c r="C143" s="6">
        <v>1.0</v>
      </c>
      <c r="D143" s="7">
        <v>165.55</v>
      </c>
      <c r="E143" s="8">
        <v>45405.0</v>
      </c>
      <c r="F143" s="9">
        <v>3.54853096097781E14</v>
      </c>
      <c r="G143" s="6">
        <v>17.2</v>
      </c>
      <c r="H143" s="7">
        <v>182.92</v>
      </c>
      <c r="I143" s="7">
        <f t="shared" si="9"/>
        <v>151.1735537</v>
      </c>
      <c r="J143" s="7">
        <f t="shared" si="10"/>
        <v>31.74644628</v>
      </c>
      <c r="K143" s="7">
        <f t="shared" si="20"/>
        <v>116.6035537</v>
      </c>
      <c r="L143" s="31"/>
      <c r="M143" s="5" t="s">
        <v>19</v>
      </c>
      <c r="N143" s="5">
        <v>75.0</v>
      </c>
      <c r="O143" s="20" t="s">
        <v>27</v>
      </c>
      <c r="P143" s="5" t="s">
        <v>48</v>
      </c>
    </row>
    <row r="144" ht="15.75" customHeight="1">
      <c r="A144" s="33"/>
      <c r="B144" s="16" t="s">
        <v>30</v>
      </c>
      <c r="C144" s="16">
        <v>1.0</v>
      </c>
      <c r="D144" s="17">
        <v>272.26</v>
      </c>
      <c r="E144" s="18">
        <v>45405.0</v>
      </c>
      <c r="F144" s="19">
        <v>3.52899111687892E14</v>
      </c>
      <c r="G144" s="16">
        <v>9.2</v>
      </c>
      <c r="H144" s="17">
        <v>315.99</v>
      </c>
      <c r="I144" s="17">
        <f t="shared" si="9"/>
        <v>261.1487603</v>
      </c>
      <c r="J144" s="17">
        <f t="shared" si="10"/>
        <v>54.84123967</v>
      </c>
      <c r="K144" s="17">
        <v>208.22</v>
      </c>
      <c r="L144" s="33"/>
      <c r="M144" s="5" t="s">
        <v>19</v>
      </c>
      <c r="N144" s="5">
        <v>75.0</v>
      </c>
      <c r="O144" s="5" t="s">
        <v>20</v>
      </c>
      <c r="P144" s="5" t="s">
        <v>48</v>
      </c>
      <c r="Q144" s="25">
        <v>35.0</v>
      </c>
    </row>
    <row r="145" ht="15.75" customHeight="1">
      <c r="A145" s="31"/>
      <c r="B145" s="6" t="s">
        <v>62</v>
      </c>
      <c r="C145" s="6">
        <v>1.0</v>
      </c>
      <c r="D145" s="7">
        <v>402.51</v>
      </c>
      <c r="E145" s="8">
        <v>45405.0</v>
      </c>
      <c r="F145" s="9">
        <v>3.52824480550463E14</v>
      </c>
      <c r="G145" s="6">
        <v>9.2</v>
      </c>
      <c r="H145" s="7">
        <v>466.99</v>
      </c>
      <c r="I145" s="7">
        <f t="shared" si="9"/>
        <v>385.9421488</v>
      </c>
      <c r="J145" s="7">
        <f t="shared" si="10"/>
        <v>81.04785124</v>
      </c>
      <c r="K145" s="7">
        <f t="shared" ref="K145:K150" si="21">D145-G145-J145</f>
        <v>312.2621488</v>
      </c>
      <c r="L145" s="31"/>
      <c r="M145" s="5" t="s">
        <v>19</v>
      </c>
      <c r="N145" s="5">
        <v>75.0</v>
      </c>
      <c r="O145" s="5" t="s">
        <v>22</v>
      </c>
      <c r="P145" s="5" t="s">
        <v>48</v>
      </c>
    </row>
    <row r="146" ht="15.75" customHeight="1">
      <c r="A146" s="31"/>
      <c r="B146" s="6" t="s">
        <v>39</v>
      </c>
      <c r="C146" s="6">
        <v>1.0</v>
      </c>
      <c r="D146" s="7">
        <v>131.22</v>
      </c>
      <c r="E146" s="8">
        <v>45405.0</v>
      </c>
      <c r="F146" s="9">
        <v>3.56479102640733E14</v>
      </c>
      <c r="G146" s="6">
        <v>17.2</v>
      </c>
      <c r="H146" s="7">
        <v>152.21</v>
      </c>
      <c r="I146" s="7">
        <f t="shared" si="9"/>
        <v>125.7933884</v>
      </c>
      <c r="J146" s="7">
        <f t="shared" si="10"/>
        <v>26.41661157</v>
      </c>
      <c r="K146" s="7">
        <f t="shared" si="21"/>
        <v>87.60338843</v>
      </c>
      <c r="L146" s="31"/>
      <c r="M146" s="5" t="s">
        <v>19</v>
      </c>
      <c r="N146" s="5">
        <v>75.0</v>
      </c>
      <c r="O146" s="14" t="s">
        <v>24</v>
      </c>
      <c r="P146" s="5" t="s">
        <v>48</v>
      </c>
    </row>
    <row r="147" ht="15.75" customHeight="1">
      <c r="A147" s="31"/>
      <c r="B147" s="6" t="s">
        <v>63</v>
      </c>
      <c r="C147" s="6">
        <v>1.0</v>
      </c>
      <c r="D147" s="7">
        <v>167.42</v>
      </c>
      <c r="E147" s="8">
        <v>45405.0</v>
      </c>
      <c r="F147" s="9">
        <v>3.53221100577944E14</v>
      </c>
      <c r="G147" s="6">
        <v>17.2</v>
      </c>
      <c r="H147" s="7">
        <v>193.12</v>
      </c>
      <c r="I147" s="7">
        <f t="shared" si="9"/>
        <v>159.6033058</v>
      </c>
      <c r="J147" s="7">
        <f t="shared" si="10"/>
        <v>33.51669421</v>
      </c>
      <c r="K147" s="7">
        <f t="shared" si="21"/>
        <v>116.7033058</v>
      </c>
      <c r="L147" s="31"/>
      <c r="M147" s="5" t="s">
        <v>19</v>
      </c>
      <c r="N147" s="5">
        <v>75.0</v>
      </c>
      <c r="O147" s="5" t="s">
        <v>26</v>
      </c>
      <c r="P147" s="5" t="s">
        <v>48</v>
      </c>
    </row>
    <row r="148" ht="15.75" customHeight="1">
      <c r="A148" s="31"/>
      <c r="B148" s="6" t="s">
        <v>31</v>
      </c>
      <c r="C148" s="6">
        <v>1.0</v>
      </c>
      <c r="D148" s="7">
        <v>430.29</v>
      </c>
      <c r="E148" s="8">
        <v>45405.0</v>
      </c>
      <c r="F148" s="9">
        <v>3.55701909172284E14</v>
      </c>
      <c r="G148" s="6">
        <v>9.2</v>
      </c>
      <c r="H148" s="7">
        <v>499.99</v>
      </c>
      <c r="I148" s="7">
        <f t="shared" si="9"/>
        <v>413.214876</v>
      </c>
      <c r="J148" s="7">
        <f t="shared" si="10"/>
        <v>86.77512397</v>
      </c>
      <c r="K148" s="7">
        <f t="shared" si="21"/>
        <v>334.314876</v>
      </c>
      <c r="L148" s="31"/>
      <c r="M148" s="5" t="s">
        <v>19</v>
      </c>
      <c r="N148" s="5">
        <v>75.0</v>
      </c>
      <c r="O148" s="20" t="s">
        <v>27</v>
      </c>
      <c r="P148" s="5" t="s">
        <v>48</v>
      </c>
    </row>
    <row r="149" ht="15.75" customHeight="1">
      <c r="A149" s="31"/>
      <c r="B149" s="6" t="s">
        <v>62</v>
      </c>
      <c r="C149" s="6">
        <v>1.0</v>
      </c>
      <c r="D149" s="7">
        <v>402.51</v>
      </c>
      <c r="E149" s="8">
        <v>45405.0</v>
      </c>
      <c r="F149" s="9">
        <v>3.51486313820991E14</v>
      </c>
      <c r="G149" s="6">
        <v>9.2</v>
      </c>
      <c r="H149" s="7">
        <v>466.99</v>
      </c>
      <c r="I149" s="7">
        <f t="shared" si="9"/>
        <v>385.9421488</v>
      </c>
      <c r="J149" s="7">
        <f t="shared" si="10"/>
        <v>81.04785124</v>
      </c>
      <c r="K149" s="7">
        <f t="shared" si="21"/>
        <v>312.2621488</v>
      </c>
      <c r="L149" s="31"/>
      <c r="M149" s="5" t="s">
        <v>19</v>
      </c>
      <c r="N149" s="5">
        <v>75.0</v>
      </c>
      <c r="O149" s="5" t="s">
        <v>20</v>
      </c>
      <c r="P149" s="5" t="s">
        <v>48</v>
      </c>
    </row>
    <row r="150" ht="15.75" customHeight="1">
      <c r="A150" s="31"/>
      <c r="B150" s="6" t="s">
        <v>37</v>
      </c>
      <c r="C150" s="6">
        <v>1.0</v>
      </c>
      <c r="D150" s="7">
        <v>307.69</v>
      </c>
      <c r="E150" s="8">
        <v>45405.0</v>
      </c>
      <c r="F150" s="9">
        <v>3.56863115132418E14</v>
      </c>
      <c r="G150" s="6">
        <v>17.2</v>
      </c>
      <c r="H150" s="7">
        <v>339.99</v>
      </c>
      <c r="I150" s="7">
        <f t="shared" si="9"/>
        <v>280.9834711</v>
      </c>
      <c r="J150" s="7">
        <f t="shared" si="10"/>
        <v>59.00652893</v>
      </c>
      <c r="K150" s="7">
        <f t="shared" si="21"/>
        <v>231.4834711</v>
      </c>
      <c r="L150" s="31"/>
      <c r="M150" s="5" t="s">
        <v>19</v>
      </c>
      <c r="N150" s="5">
        <v>75.0</v>
      </c>
      <c r="O150" s="5" t="s">
        <v>22</v>
      </c>
      <c r="P150" s="5" t="s">
        <v>48</v>
      </c>
    </row>
    <row r="151" ht="15.75" customHeight="1">
      <c r="A151" s="33"/>
      <c r="B151" s="16" t="s">
        <v>39</v>
      </c>
      <c r="C151" s="16">
        <v>1.0</v>
      </c>
      <c r="D151" s="17">
        <v>130.56</v>
      </c>
      <c r="E151" s="18">
        <v>45405.0</v>
      </c>
      <c r="F151" s="19">
        <v>3.56476108696313E14</v>
      </c>
      <c r="G151" s="16">
        <v>9.2</v>
      </c>
      <c r="H151" s="17">
        <v>150.99</v>
      </c>
      <c r="I151" s="17">
        <f t="shared" si="9"/>
        <v>124.785124</v>
      </c>
      <c r="J151" s="17">
        <f t="shared" si="10"/>
        <v>26.20487603</v>
      </c>
      <c r="K151" s="17">
        <v>-95.16</v>
      </c>
      <c r="L151" s="39"/>
      <c r="M151" s="5" t="s">
        <v>19</v>
      </c>
      <c r="N151" s="5">
        <v>75.0</v>
      </c>
      <c r="O151" s="14" t="s">
        <v>24</v>
      </c>
      <c r="P151" s="5" t="s">
        <v>48</v>
      </c>
    </row>
    <row r="152" ht="15.75" customHeight="1">
      <c r="A152" s="31"/>
      <c r="B152" s="6" t="s">
        <v>31</v>
      </c>
      <c r="C152" s="6">
        <v>1.0</v>
      </c>
      <c r="D152" s="7">
        <v>430.29</v>
      </c>
      <c r="E152" s="8">
        <v>45405.0</v>
      </c>
      <c r="F152" s="9">
        <v>3.50183981396054E14</v>
      </c>
      <c r="G152" s="6">
        <v>9.2</v>
      </c>
      <c r="H152" s="7">
        <v>499.99</v>
      </c>
      <c r="I152" s="7">
        <f t="shared" si="9"/>
        <v>413.214876</v>
      </c>
      <c r="J152" s="7">
        <f t="shared" si="10"/>
        <v>86.77512397</v>
      </c>
      <c r="K152" s="7">
        <f t="shared" ref="K152:K157" si="22">D152-G152-J152</f>
        <v>334.314876</v>
      </c>
      <c r="L152" s="31"/>
      <c r="M152" s="5" t="s">
        <v>19</v>
      </c>
      <c r="N152" s="5">
        <v>75.0</v>
      </c>
      <c r="O152" s="5" t="s">
        <v>26</v>
      </c>
      <c r="P152" s="5" t="s">
        <v>48</v>
      </c>
    </row>
    <row r="153" ht="15.75" customHeight="1">
      <c r="A153" s="31"/>
      <c r="B153" s="6" t="s">
        <v>64</v>
      </c>
      <c r="C153" s="6">
        <v>1.0</v>
      </c>
      <c r="D153" s="7">
        <v>276.41</v>
      </c>
      <c r="E153" s="8">
        <v>45405.0</v>
      </c>
      <c r="F153" s="9">
        <v>3.53004117305826E14</v>
      </c>
      <c r="G153" s="6">
        <v>6.2</v>
      </c>
      <c r="H153" s="7">
        <v>318.0</v>
      </c>
      <c r="I153" s="7">
        <f t="shared" si="9"/>
        <v>262.8099174</v>
      </c>
      <c r="J153" s="7">
        <f t="shared" si="10"/>
        <v>55.19008264</v>
      </c>
      <c r="K153" s="7">
        <f t="shared" si="22"/>
        <v>215.0199174</v>
      </c>
      <c r="L153" s="31"/>
      <c r="M153" s="5" t="s">
        <v>19</v>
      </c>
      <c r="N153" s="5">
        <v>75.0</v>
      </c>
      <c r="O153" s="20" t="s">
        <v>27</v>
      </c>
      <c r="P153" s="5" t="s">
        <v>48</v>
      </c>
    </row>
    <row r="154" ht="15.75" customHeight="1">
      <c r="A154" s="31"/>
      <c r="B154" s="6" t="s">
        <v>65</v>
      </c>
      <c r="C154" s="6">
        <v>1.0</v>
      </c>
      <c r="D154" s="7">
        <v>305.38</v>
      </c>
      <c r="E154" s="8">
        <v>45405.0</v>
      </c>
      <c r="F154" s="9">
        <v>3.53509879815002E14</v>
      </c>
      <c r="G154" s="6">
        <v>12.2</v>
      </c>
      <c r="H154" s="7">
        <v>351.0</v>
      </c>
      <c r="I154" s="7">
        <f t="shared" si="9"/>
        <v>290.0826446</v>
      </c>
      <c r="J154" s="7">
        <f t="shared" si="10"/>
        <v>60.91735537</v>
      </c>
      <c r="K154" s="7">
        <f t="shared" si="22"/>
        <v>232.2626446</v>
      </c>
      <c r="L154" s="31"/>
      <c r="M154" s="5" t="s">
        <v>19</v>
      </c>
      <c r="N154" s="5">
        <v>75.0</v>
      </c>
      <c r="O154" s="5" t="s">
        <v>20</v>
      </c>
      <c r="P154" s="5" t="s">
        <v>48</v>
      </c>
    </row>
    <row r="155" ht="15.75" customHeight="1">
      <c r="A155" s="31"/>
      <c r="B155" s="6" t="s">
        <v>66</v>
      </c>
      <c r="C155" s="6">
        <v>1.0</v>
      </c>
      <c r="D155" s="7">
        <v>349.13</v>
      </c>
      <c r="E155" s="8">
        <v>45405.0</v>
      </c>
      <c r="F155" s="9">
        <v>3.53719576192411E14</v>
      </c>
      <c r="G155" s="6">
        <v>6.2</v>
      </c>
      <c r="H155" s="7">
        <v>401.0</v>
      </c>
      <c r="I155" s="7">
        <f t="shared" si="9"/>
        <v>331.4049587</v>
      </c>
      <c r="J155" s="7">
        <f t="shared" si="10"/>
        <v>69.59504132</v>
      </c>
      <c r="K155" s="7">
        <f t="shared" si="22"/>
        <v>273.3349587</v>
      </c>
      <c r="L155" s="31"/>
      <c r="M155" s="5" t="s">
        <v>19</v>
      </c>
      <c r="N155" s="5">
        <v>75.0</v>
      </c>
      <c r="O155" s="5" t="s">
        <v>22</v>
      </c>
      <c r="P155" s="5" t="s">
        <v>48</v>
      </c>
    </row>
    <row r="156" ht="15.75" customHeight="1">
      <c r="A156" s="31"/>
      <c r="B156" s="6" t="s">
        <v>67</v>
      </c>
      <c r="C156" s="6">
        <v>1.0</v>
      </c>
      <c r="D156" s="7">
        <v>401.63</v>
      </c>
      <c r="E156" s="8">
        <v>45405.0</v>
      </c>
      <c r="F156" s="9">
        <v>3.55103315800535E14</v>
      </c>
      <c r="G156" s="6">
        <v>6.2</v>
      </c>
      <c r="H156" s="7">
        <v>461.0</v>
      </c>
      <c r="I156" s="7">
        <f t="shared" si="9"/>
        <v>380.9917355</v>
      </c>
      <c r="J156" s="7">
        <f t="shared" si="10"/>
        <v>80.00826446</v>
      </c>
      <c r="K156" s="7">
        <f t="shared" si="22"/>
        <v>315.4217355</v>
      </c>
      <c r="L156" s="31"/>
      <c r="M156" s="5" t="s">
        <v>19</v>
      </c>
      <c r="N156" s="5">
        <v>75.0</v>
      </c>
      <c r="O156" s="5" t="s">
        <v>20</v>
      </c>
      <c r="P156" s="5" t="s">
        <v>48</v>
      </c>
    </row>
    <row r="157" ht="15.75" customHeight="1">
      <c r="A157" s="31"/>
      <c r="B157" s="6" t="s">
        <v>54</v>
      </c>
      <c r="C157" s="6">
        <v>1.0</v>
      </c>
      <c r="D157" s="7">
        <v>349.13</v>
      </c>
      <c r="E157" s="8">
        <v>45405.0</v>
      </c>
      <c r="F157" s="9">
        <v>3.51156783487999E14</v>
      </c>
      <c r="G157" s="6">
        <v>6.2</v>
      </c>
      <c r="H157" s="7">
        <v>401.0</v>
      </c>
      <c r="I157" s="7">
        <f t="shared" si="9"/>
        <v>331.4049587</v>
      </c>
      <c r="J157" s="7">
        <f t="shared" si="10"/>
        <v>69.59504132</v>
      </c>
      <c r="K157" s="7">
        <f t="shared" si="22"/>
        <v>273.3349587</v>
      </c>
      <c r="L157" s="31"/>
      <c r="M157" s="5" t="s">
        <v>19</v>
      </c>
      <c r="N157" s="5">
        <v>75.0</v>
      </c>
      <c r="O157" s="5" t="s">
        <v>22</v>
      </c>
      <c r="P157" s="5" t="s">
        <v>48</v>
      </c>
    </row>
    <row r="158" ht="15.75" customHeight="1">
      <c r="A158" s="33"/>
      <c r="B158" s="16" t="s">
        <v>68</v>
      </c>
      <c r="C158" s="16">
        <v>1.0</v>
      </c>
      <c r="D158" s="17">
        <v>164.75</v>
      </c>
      <c r="E158" s="18">
        <v>45406.0</v>
      </c>
      <c r="F158" s="19">
        <v>3.59405080215096E14</v>
      </c>
      <c r="G158" s="16">
        <v>12.2</v>
      </c>
      <c r="H158" s="17">
        <v>190.99</v>
      </c>
      <c r="I158" s="17">
        <f t="shared" si="9"/>
        <v>157.8429752</v>
      </c>
      <c r="J158" s="17">
        <f t="shared" si="10"/>
        <v>33.14702479</v>
      </c>
      <c r="K158" s="17">
        <v>-119.4</v>
      </c>
      <c r="L158" s="39"/>
      <c r="M158" s="5" t="s">
        <v>19</v>
      </c>
      <c r="N158" s="5">
        <v>75.0</v>
      </c>
      <c r="O158" s="14" t="s">
        <v>24</v>
      </c>
      <c r="P158" s="5" t="s">
        <v>48</v>
      </c>
    </row>
    <row r="159" ht="15.75" customHeight="1">
      <c r="A159" s="31"/>
      <c r="B159" s="6" t="s">
        <v>63</v>
      </c>
      <c r="C159" s="6">
        <v>1.0</v>
      </c>
      <c r="D159" s="7">
        <v>156.47</v>
      </c>
      <c r="E159" s="8">
        <v>45406.0</v>
      </c>
      <c r="F159" s="9">
        <v>3.56700089912492E14</v>
      </c>
      <c r="G159" s="6">
        <v>17.2</v>
      </c>
      <c r="H159" s="7">
        <v>172.89</v>
      </c>
      <c r="I159" s="7">
        <f t="shared" si="9"/>
        <v>142.8842975</v>
      </c>
      <c r="J159" s="7">
        <f t="shared" si="10"/>
        <v>30.00570248</v>
      </c>
      <c r="K159" s="7">
        <f t="shared" ref="K159:K164" si="23">D159-G159-J159</f>
        <v>109.2642975</v>
      </c>
      <c r="L159" s="31"/>
      <c r="M159" s="5" t="s">
        <v>19</v>
      </c>
      <c r="N159" s="5">
        <v>75.0</v>
      </c>
      <c r="O159" s="5" t="s">
        <v>26</v>
      </c>
      <c r="P159" s="5" t="s">
        <v>48</v>
      </c>
    </row>
    <row r="160" ht="15.75" customHeight="1">
      <c r="A160" s="31"/>
      <c r="B160" s="6" t="s">
        <v>42</v>
      </c>
      <c r="C160" s="6">
        <v>1.0</v>
      </c>
      <c r="D160" s="7">
        <v>450.89</v>
      </c>
      <c r="E160" s="8">
        <v>45406.0</v>
      </c>
      <c r="F160" s="9">
        <v>3.50183989159405E14</v>
      </c>
      <c r="G160" s="6">
        <v>9.2</v>
      </c>
      <c r="H160" s="7">
        <v>522.99</v>
      </c>
      <c r="I160" s="7">
        <f t="shared" si="9"/>
        <v>432.2231405</v>
      </c>
      <c r="J160" s="7">
        <f t="shared" si="10"/>
        <v>90.7668595</v>
      </c>
      <c r="K160" s="7">
        <f t="shared" si="23"/>
        <v>350.9231405</v>
      </c>
      <c r="L160" s="31"/>
      <c r="M160" s="5" t="s">
        <v>19</v>
      </c>
      <c r="N160" s="5">
        <v>75.0</v>
      </c>
      <c r="O160" s="20" t="s">
        <v>27</v>
      </c>
      <c r="P160" s="5" t="s">
        <v>48</v>
      </c>
    </row>
    <row r="161" ht="15.75" customHeight="1">
      <c r="A161" s="31"/>
      <c r="B161" s="6" t="s">
        <v>68</v>
      </c>
      <c r="C161" s="6">
        <v>1.0</v>
      </c>
      <c r="D161" s="7">
        <v>161.98</v>
      </c>
      <c r="E161" s="8">
        <v>45406.0</v>
      </c>
      <c r="F161" s="9">
        <v>3.53057095597731E14</v>
      </c>
      <c r="G161" s="6">
        <v>9.2</v>
      </c>
      <c r="H161" s="7">
        <v>187.99</v>
      </c>
      <c r="I161" s="7">
        <f t="shared" si="9"/>
        <v>155.3636364</v>
      </c>
      <c r="J161" s="7">
        <f t="shared" si="10"/>
        <v>32.62636364</v>
      </c>
      <c r="K161" s="7">
        <f t="shared" si="23"/>
        <v>120.1536364</v>
      </c>
      <c r="L161" s="31"/>
      <c r="M161" s="5" t="s">
        <v>19</v>
      </c>
      <c r="N161" s="5">
        <v>75.0</v>
      </c>
      <c r="O161" s="5" t="s">
        <v>20</v>
      </c>
      <c r="P161" s="5" t="s">
        <v>69</v>
      </c>
    </row>
    <row r="162" ht="15.75" customHeight="1">
      <c r="A162" s="31"/>
      <c r="B162" s="6" t="s">
        <v>42</v>
      </c>
      <c r="C162" s="6">
        <v>1.0</v>
      </c>
      <c r="D162" s="7">
        <v>455.8</v>
      </c>
      <c r="E162" s="8">
        <v>45406.0</v>
      </c>
      <c r="F162" s="9">
        <v>3.57332362542561E14</v>
      </c>
      <c r="G162" s="6">
        <v>6.2</v>
      </c>
      <c r="H162" s="7">
        <v>506.99</v>
      </c>
      <c r="I162" s="7">
        <f t="shared" si="9"/>
        <v>419</v>
      </c>
      <c r="J162" s="7">
        <f t="shared" si="10"/>
        <v>87.99</v>
      </c>
      <c r="K162" s="7">
        <f t="shared" si="23"/>
        <v>361.61</v>
      </c>
      <c r="L162" s="31"/>
      <c r="M162" s="5" t="s">
        <v>19</v>
      </c>
      <c r="N162" s="5">
        <v>75.0</v>
      </c>
      <c r="O162" s="5" t="s">
        <v>22</v>
      </c>
      <c r="P162" s="5" t="s">
        <v>69</v>
      </c>
    </row>
    <row r="163" ht="15.75" customHeight="1">
      <c r="A163" s="31"/>
      <c r="B163" s="6" t="s">
        <v>70</v>
      </c>
      <c r="C163" s="6">
        <v>1.0</v>
      </c>
      <c r="D163" s="7">
        <v>242.54</v>
      </c>
      <c r="E163" s="8">
        <v>45406.0</v>
      </c>
      <c r="F163" s="9">
        <v>3.55464110982799E14</v>
      </c>
      <c r="G163" s="6">
        <v>17.2</v>
      </c>
      <c r="H163" s="7">
        <v>281.34</v>
      </c>
      <c r="I163" s="7">
        <f t="shared" si="9"/>
        <v>232.5123967</v>
      </c>
      <c r="J163" s="7">
        <f t="shared" si="10"/>
        <v>48.82760331</v>
      </c>
      <c r="K163" s="7">
        <f t="shared" si="23"/>
        <v>176.5123967</v>
      </c>
      <c r="L163" s="31"/>
      <c r="M163" s="5" t="s">
        <v>19</v>
      </c>
      <c r="N163" s="5">
        <v>75.0</v>
      </c>
      <c r="O163" s="14" t="s">
        <v>24</v>
      </c>
      <c r="P163" s="5" t="s">
        <v>69</v>
      </c>
    </row>
    <row r="164" ht="15.75" customHeight="1">
      <c r="A164" s="31"/>
      <c r="B164" s="6" t="s">
        <v>71</v>
      </c>
      <c r="C164" s="6">
        <v>1.0</v>
      </c>
      <c r="D164" s="7">
        <v>270.63</v>
      </c>
      <c r="E164" s="8">
        <v>45406.0</v>
      </c>
      <c r="F164" s="9">
        <v>3.53239102427579E14</v>
      </c>
      <c r="G164" s="6">
        <v>12.2</v>
      </c>
      <c r="H164" s="7">
        <v>313.99</v>
      </c>
      <c r="I164" s="7">
        <f t="shared" si="9"/>
        <v>259.4958678</v>
      </c>
      <c r="J164" s="7">
        <f t="shared" si="10"/>
        <v>54.49413223</v>
      </c>
      <c r="K164" s="7">
        <f t="shared" si="23"/>
        <v>203.9358678</v>
      </c>
      <c r="L164" s="31"/>
      <c r="M164" s="5" t="s">
        <v>19</v>
      </c>
      <c r="N164" s="5">
        <v>75.0</v>
      </c>
      <c r="O164" s="5" t="s">
        <v>26</v>
      </c>
      <c r="P164" s="5" t="s">
        <v>69</v>
      </c>
    </row>
    <row r="165" ht="15.75" customHeight="1">
      <c r="A165" s="33"/>
      <c r="B165" s="16" t="s">
        <v>72</v>
      </c>
      <c r="C165" s="16">
        <v>1.0</v>
      </c>
      <c r="D165" s="17">
        <v>493.22</v>
      </c>
      <c r="E165" s="18">
        <v>45406.0</v>
      </c>
      <c r="F165" s="19">
        <v>3.50002265212557E14</v>
      </c>
      <c r="G165" s="16">
        <v>17.2</v>
      </c>
      <c r="H165" s="17">
        <v>545.0</v>
      </c>
      <c r="I165" s="17">
        <f t="shared" si="9"/>
        <v>450.4132231</v>
      </c>
      <c r="J165" s="17">
        <f t="shared" si="10"/>
        <v>94.58677686</v>
      </c>
      <c r="K165" s="17">
        <v>-381.43</v>
      </c>
      <c r="L165" s="33"/>
      <c r="M165" s="5" t="s">
        <v>19</v>
      </c>
      <c r="N165" s="5">
        <v>75.0</v>
      </c>
      <c r="O165" s="20" t="s">
        <v>27</v>
      </c>
      <c r="P165" s="5" t="s">
        <v>69</v>
      </c>
    </row>
    <row r="166" ht="15.75" customHeight="1">
      <c r="A166" s="31"/>
      <c r="B166" s="6" t="s">
        <v>73</v>
      </c>
      <c r="C166" s="6">
        <v>1.0</v>
      </c>
      <c r="D166" s="7">
        <v>343.9</v>
      </c>
      <c r="E166" s="8">
        <v>45406.0</v>
      </c>
      <c r="F166" s="9">
        <v>3.53235103225434E14</v>
      </c>
      <c r="G166" s="6">
        <v>9.2</v>
      </c>
      <c r="H166" s="7">
        <v>398.99</v>
      </c>
      <c r="I166" s="7">
        <f t="shared" si="9"/>
        <v>329.7438017</v>
      </c>
      <c r="J166" s="7">
        <f t="shared" si="10"/>
        <v>69.24619835</v>
      </c>
      <c r="K166" s="7">
        <f t="shared" ref="K166:K175" si="24">D166-G166-J166</f>
        <v>265.4538017</v>
      </c>
      <c r="L166" s="5" t="s">
        <v>74</v>
      </c>
      <c r="M166" s="5" t="s">
        <v>19</v>
      </c>
      <c r="N166" s="5">
        <v>99.0</v>
      </c>
      <c r="O166" s="5" t="s">
        <v>20</v>
      </c>
      <c r="P166" s="5" t="s">
        <v>69</v>
      </c>
    </row>
    <row r="167" ht="15.75" customHeight="1">
      <c r="A167" s="31"/>
      <c r="B167" s="6" t="s">
        <v>31</v>
      </c>
      <c r="C167" s="6">
        <v>1.0</v>
      </c>
      <c r="D167" s="7">
        <v>430.99</v>
      </c>
      <c r="E167" s="8">
        <v>45406.0</v>
      </c>
      <c r="F167" s="9">
        <v>3.52615454667667E14</v>
      </c>
      <c r="G167" s="6">
        <v>9.2</v>
      </c>
      <c r="H167" s="7">
        <v>430.99</v>
      </c>
      <c r="I167" s="7">
        <f t="shared" si="9"/>
        <v>356.1900826</v>
      </c>
      <c r="J167" s="7">
        <f t="shared" si="10"/>
        <v>74.79991736</v>
      </c>
      <c r="K167" s="7">
        <f t="shared" si="24"/>
        <v>346.9900826</v>
      </c>
      <c r="L167" s="5" t="s">
        <v>74</v>
      </c>
      <c r="M167" s="5" t="s">
        <v>19</v>
      </c>
      <c r="N167" s="5">
        <v>99.0</v>
      </c>
      <c r="O167" s="5" t="s">
        <v>22</v>
      </c>
      <c r="P167" s="5" t="s">
        <v>69</v>
      </c>
    </row>
    <row r="168" ht="15.75" customHeight="1">
      <c r="A168" s="31"/>
      <c r="B168" s="6" t="s">
        <v>75</v>
      </c>
      <c r="C168" s="6">
        <v>1.0</v>
      </c>
      <c r="D168" s="7">
        <v>182.57</v>
      </c>
      <c r="E168" s="8">
        <v>45406.0</v>
      </c>
      <c r="F168" s="9">
        <v>3.51924102059876E14</v>
      </c>
      <c r="G168" s="6">
        <v>12.2</v>
      </c>
      <c r="H168" s="7">
        <v>211.99</v>
      </c>
      <c r="I168" s="7">
        <f t="shared" si="9"/>
        <v>175.1983471</v>
      </c>
      <c r="J168" s="7">
        <f t="shared" si="10"/>
        <v>36.79165289</v>
      </c>
      <c r="K168" s="7">
        <f t="shared" si="24"/>
        <v>133.5783471</v>
      </c>
      <c r="L168" s="5" t="s">
        <v>74</v>
      </c>
      <c r="M168" s="5" t="s">
        <v>19</v>
      </c>
      <c r="N168" s="5">
        <v>99.0</v>
      </c>
      <c r="O168" s="14" t="s">
        <v>24</v>
      </c>
      <c r="P168" s="5" t="s">
        <v>69</v>
      </c>
    </row>
    <row r="169" ht="15.75" customHeight="1">
      <c r="A169" s="31"/>
      <c r="B169" s="6" t="s">
        <v>62</v>
      </c>
      <c r="C169" s="6">
        <v>1.0</v>
      </c>
      <c r="D169" s="7">
        <v>402.51</v>
      </c>
      <c r="E169" s="8">
        <v>45406.0</v>
      </c>
      <c r="F169" s="9">
        <v>3.51123623786451E14</v>
      </c>
      <c r="G169" s="6">
        <v>9.2</v>
      </c>
      <c r="H169" s="7">
        <v>466.99</v>
      </c>
      <c r="I169" s="7">
        <f t="shared" si="9"/>
        <v>385.9421488</v>
      </c>
      <c r="J169" s="7">
        <f t="shared" si="10"/>
        <v>81.04785124</v>
      </c>
      <c r="K169" s="7">
        <f t="shared" si="24"/>
        <v>312.2621488</v>
      </c>
      <c r="L169" s="5" t="s">
        <v>74</v>
      </c>
      <c r="M169" s="5" t="s">
        <v>19</v>
      </c>
      <c r="N169" s="5">
        <v>99.0</v>
      </c>
      <c r="O169" s="5" t="s">
        <v>26</v>
      </c>
      <c r="P169" s="5" t="s">
        <v>69</v>
      </c>
    </row>
    <row r="170" ht="15.75" customHeight="1">
      <c r="A170" s="31"/>
      <c r="B170" s="6" t="s">
        <v>61</v>
      </c>
      <c r="C170" s="6">
        <v>1.0</v>
      </c>
      <c r="D170" s="7">
        <v>577.26</v>
      </c>
      <c r="E170" s="8">
        <v>45406.0</v>
      </c>
      <c r="F170" s="9">
        <v>3.58750489815611E14</v>
      </c>
      <c r="G170" s="6">
        <v>12.2</v>
      </c>
      <c r="H170" s="7">
        <v>577.26</v>
      </c>
      <c r="I170" s="7">
        <f t="shared" si="9"/>
        <v>477.0743802</v>
      </c>
      <c r="J170" s="7">
        <f t="shared" si="10"/>
        <v>100.1856198</v>
      </c>
      <c r="K170" s="7">
        <f t="shared" si="24"/>
        <v>464.8743802</v>
      </c>
      <c r="L170" s="5" t="s">
        <v>74</v>
      </c>
      <c r="M170" s="5" t="s">
        <v>19</v>
      </c>
      <c r="N170" s="5">
        <v>99.0</v>
      </c>
      <c r="O170" s="20" t="s">
        <v>27</v>
      </c>
      <c r="P170" s="5" t="s">
        <v>69</v>
      </c>
    </row>
    <row r="171" ht="15.75" customHeight="1">
      <c r="A171" s="31"/>
      <c r="B171" s="6" t="s">
        <v>29</v>
      </c>
      <c r="C171" s="6">
        <v>1.0</v>
      </c>
      <c r="D171" s="7">
        <v>245.46</v>
      </c>
      <c r="E171" s="8">
        <v>45406.0</v>
      </c>
      <c r="F171" s="9">
        <v>3.56548105904245E14</v>
      </c>
      <c r="G171" s="6">
        <v>6.2</v>
      </c>
      <c r="H171" s="7">
        <v>274.99</v>
      </c>
      <c r="I171" s="7">
        <f t="shared" si="9"/>
        <v>227.2644628</v>
      </c>
      <c r="J171" s="7">
        <f t="shared" si="10"/>
        <v>47.72553719</v>
      </c>
      <c r="K171" s="7">
        <f t="shared" si="24"/>
        <v>191.5344628</v>
      </c>
      <c r="L171" s="5" t="s">
        <v>74</v>
      </c>
      <c r="M171" s="5" t="s">
        <v>19</v>
      </c>
      <c r="N171" s="5">
        <v>99.0</v>
      </c>
      <c r="O171" s="5" t="s">
        <v>20</v>
      </c>
      <c r="P171" s="5" t="s">
        <v>69</v>
      </c>
    </row>
    <row r="172" ht="15.75" customHeight="1">
      <c r="A172" s="31"/>
      <c r="B172" s="6" t="s">
        <v>62</v>
      </c>
      <c r="C172" s="6">
        <v>1.0</v>
      </c>
      <c r="D172" s="7">
        <v>405.98</v>
      </c>
      <c r="E172" s="8">
        <v>45406.0</v>
      </c>
      <c r="F172" s="9">
        <v>3.54739184998198E14</v>
      </c>
      <c r="G172" s="6">
        <v>17.2</v>
      </c>
      <c r="H172" s="7">
        <v>448.6</v>
      </c>
      <c r="I172" s="7">
        <f t="shared" si="9"/>
        <v>370.7438017</v>
      </c>
      <c r="J172" s="7">
        <f t="shared" si="10"/>
        <v>77.85619835</v>
      </c>
      <c r="K172" s="7">
        <f t="shared" si="24"/>
        <v>310.9238017</v>
      </c>
      <c r="L172" s="5" t="s">
        <v>74</v>
      </c>
      <c r="M172" s="5" t="s">
        <v>19</v>
      </c>
      <c r="N172" s="5">
        <v>99.0</v>
      </c>
      <c r="O172" s="5" t="s">
        <v>22</v>
      </c>
      <c r="P172" s="5" t="s">
        <v>69</v>
      </c>
    </row>
    <row r="173" ht="15.75" customHeight="1">
      <c r="A173" s="31"/>
      <c r="B173" s="6" t="s">
        <v>42</v>
      </c>
      <c r="C173" s="6">
        <v>1.0</v>
      </c>
      <c r="D173" s="7">
        <v>460.59</v>
      </c>
      <c r="E173" s="8">
        <v>45406.0</v>
      </c>
      <c r="F173" s="9">
        <v>3.57084343558832E14</v>
      </c>
      <c r="G173" s="6">
        <v>12.2</v>
      </c>
      <c r="H173" s="7">
        <v>515.86</v>
      </c>
      <c r="I173" s="7">
        <f t="shared" si="9"/>
        <v>426.3305785</v>
      </c>
      <c r="J173" s="7">
        <f t="shared" si="10"/>
        <v>89.52942149</v>
      </c>
      <c r="K173" s="7">
        <f t="shared" si="24"/>
        <v>358.8605785</v>
      </c>
      <c r="L173" s="5" t="s">
        <v>74</v>
      </c>
      <c r="M173" s="5" t="s">
        <v>19</v>
      </c>
      <c r="N173" s="5">
        <v>99.0</v>
      </c>
      <c r="O173" s="14" t="s">
        <v>24</v>
      </c>
      <c r="P173" s="5" t="s">
        <v>69</v>
      </c>
    </row>
    <row r="174" ht="15.75" customHeight="1">
      <c r="A174" s="31"/>
      <c r="B174" s="6" t="s">
        <v>73</v>
      </c>
      <c r="C174" s="6">
        <v>1.0</v>
      </c>
      <c r="D174" s="7">
        <v>319.51</v>
      </c>
      <c r="E174" s="8">
        <v>45406.0</v>
      </c>
      <c r="F174" s="9">
        <v>3.53237103481496E14</v>
      </c>
      <c r="G174" s="6">
        <v>12.2</v>
      </c>
      <c r="H174" s="7">
        <v>370.99</v>
      </c>
      <c r="I174" s="7">
        <f t="shared" si="9"/>
        <v>306.6033058</v>
      </c>
      <c r="J174" s="7">
        <f t="shared" si="10"/>
        <v>64.38669421</v>
      </c>
      <c r="K174" s="7">
        <f t="shared" si="24"/>
        <v>242.9233058</v>
      </c>
      <c r="L174" s="5" t="s">
        <v>74</v>
      </c>
      <c r="M174" s="5" t="s">
        <v>19</v>
      </c>
      <c r="N174" s="5">
        <v>99.0</v>
      </c>
      <c r="O174" s="5" t="s">
        <v>26</v>
      </c>
      <c r="P174" s="5" t="s">
        <v>69</v>
      </c>
    </row>
    <row r="175" ht="15.75" customHeight="1">
      <c r="A175" s="31"/>
      <c r="B175" s="6" t="s">
        <v>68</v>
      </c>
      <c r="C175" s="6">
        <v>1.0</v>
      </c>
      <c r="D175" s="7">
        <v>165.55</v>
      </c>
      <c r="E175" s="8">
        <v>45406.0</v>
      </c>
      <c r="F175" s="9">
        <v>3.54863092707085E14</v>
      </c>
      <c r="G175" s="6">
        <v>17.2</v>
      </c>
      <c r="H175" s="7">
        <v>182.92</v>
      </c>
      <c r="I175" s="7">
        <f t="shared" si="9"/>
        <v>151.1735537</v>
      </c>
      <c r="J175" s="7">
        <f t="shared" si="10"/>
        <v>31.74644628</v>
      </c>
      <c r="K175" s="7">
        <f t="shared" si="24"/>
        <v>116.6035537</v>
      </c>
      <c r="L175" s="5" t="s">
        <v>74</v>
      </c>
      <c r="M175" s="5" t="s">
        <v>19</v>
      </c>
      <c r="N175" s="5">
        <v>99.0</v>
      </c>
      <c r="O175" s="20" t="s">
        <v>27</v>
      </c>
      <c r="P175" s="5" t="s">
        <v>69</v>
      </c>
    </row>
    <row r="176" ht="15.75" customHeight="1">
      <c r="A176" s="33"/>
      <c r="B176" s="16" t="s">
        <v>75</v>
      </c>
      <c r="C176" s="16">
        <v>1.0</v>
      </c>
      <c r="D176" s="17">
        <v>180.26</v>
      </c>
      <c r="E176" s="18">
        <v>45406.0</v>
      </c>
      <c r="F176" s="19">
        <v>3.58090102659066E14</v>
      </c>
      <c r="G176" s="16">
        <v>9.2</v>
      </c>
      <c r="H176" s="17">
        <v>208.99</v>
      </c>
      <c r="I176" s="17">
        <f t="shared" si="9"/>
        <v>172.7190083</v>
      </c>
      <c r="J176" s="17">
        <f t="shared" si="10"/>
        <v>36.27099174</v>
      </c>
      <c r="K176" s="17">
        <v>-134.79</v>
      </c>
      <c r="L176" s="5" t="s">
        <v>74</v>
      </c>
      <c r="M176" s="5" t="s">
        <v>19</v>
      </c>
      <c r="N176" s="5">
        <v>99.0</v>
      </c>
      <c r="O176" s="5" t="s">
        <v>20</v>
      </c>
      <c r="P176" s="5" t="s">
        <v>69</v>
      </c>
    </row>
    <row r="177" ht="15.75" customHeight="1">
      <c r="A177" s="31"/>
      <c r="B177" s="6" t="s">
        <v>62</v>
      </c>
      <c r="C177" s="6">
        <v>1.0</v>
      </c>
      <c r="D177" s="7">
        <v>402.51</v>
      </c>
      <c r="E177" s="8">
        <v>45406.0</v>
      </c>
      <c r="F177" s="9">
        <v>3.54551500997485E14</v>
      </c>
      <c r="G177" s="6">
        <v>9.2</v>
      </c>
      <c r="H177" s="7">
        <v>466.99</v>
      </c>
      <c r="I177" s="7">
        <f t="shared" si="9"/>
        <v>385.9421488</v>
      </c>
      <c r="J177" s="7">
        <f t="shared" si="10"/>
        <v>81.04785124</v>
      </c>
      <c r="K177" s="7">
        <f t="shared" ref="K177:K181" si="25">D177-G177-J177</f>
        <v>312.2621488</v>
      </c>
      <c r="L177" s="5" t="s">
        <v>74</v>
      </c>
      <c r="M177" s="5" t="s">
        <v>19</v>
      </c>
      <c r="N177" s="5">
        <v>99.0</v>
      </c>
      <c r="O177" s="5" t="s">
        <v>22</v>
      </c>
      <c r="P177" s="5" t="s">
        <v>69</v>
      </c>
    </row>
    <row r="178" ht="15.75" customHeight="1">
      <c r="A178" s="31"/>
      <c r="B178" s="6" t="s">
        <v>68</v>
      </c>
      <c r="C178" s="6">
        <v>1.0</v>
      </c>
      <c r="D178" s="7">
        <v>161.98</v>
      </c>
      <c r="E178" s="8">
        <v>45406.0</v>
      </c>
      <c r="F178" s="9">
        <v>3.5672608870076E14</v>
      </c>
      <c r="G178" s="6">
        <v>9.2</v>
      </c>
      <c r="H178" s="7">
        <v>187.99</v>
      </c>
      <c r="I178" s="7">
        <f t="shared" si="9"/>
        <v>155.3636364</v>
      </c>
      <c r="J178" s="7">
        <f t="shared" si="10"/>
        <v>32.62636364</v>
      </c>
      <c r="K178" s="7">
        <f t="shared" si="25"/>
        <v>120.1536364</v>
      </c>
      <c r="L178" s="5" t="s">
        <v>74</v>
      </c>
      <c r="M178" s="5" t="s">
        <v>19</v>
      </c>
      <c r="N178" s="5">
        <v>99.0</v>
      </c>
      <c r="O178" s="5" t="s">
        <v>20</v>
      </c>
      <c r="P178" s="5" t="s">
        <v>69</v>
      </c>
    </row>
    <row r="179" ht="15.75" customHeight="1">
      <c r="A179" s="31"/>
      <c r="B179" s="6" t="s">
        <v>68</v>
      </c>
      <c r="C179" s="6">
        <v>1.0</v>
      </c>
      <c r="D179" s="7">
        <v>161.98</v>
      </c>
      <c r="E179" s="8">
        <v>45406.0</v>
      </c>
      <c r="F179" s="9">
        <v>3.5305209970468E14</v>
      </c>
      <c r="G179" s="6">
        <v>9.2</v>
      </c>
      <c r="H179" s="7">
        <v>187.99</v>
      </c>
      <c r="I179" s="7">
        <f t="shared" si="9"/>
        <v>155.3636364</v>
      </c>
      <c r="J179" s="7">
        <f t="shared" si="10"/>
        <v>32.62636364</v>
      </c>
      <c r="K179" s="7">
        <f t="shared" si="25"/>
        <v>120.1536364</v>
      </c>
      <c r="L179" s="5" t="s">
        <v>74</v>
      </c>
      <c r="M179" s="5" t="s">
        <v>19</v>
      </c>
      <c r="N179" s="5">
        <v>99.0</v>
      </c>
      <c r="O179" s="5" t="s">
        <v>22</v>
      </c>
      <c r="P179" s="5" t="s">
        <v>69</v>
      </c>
    </row>
    <row r="180" ht="15.75" customHeight="1">
      <c r="A180" s="31"/>
      <c r="B180" s="6" t="s">
        <v>29</v>
      </c>
      <c r="C180" s="6">
        <v>1.0</v>
      </c>
      <c r="D180" s="7">
        <v>246.01</v>
      </c>
      <c r="E180" s="8">
        <v>45406.0</v>
      </c>
      <c r="F180" s="9">
        <v>3.58098976761942E14</v>
      </c>
      <c r="G180" s="6">
        <v>9.2</v>
      </c>
      <c r="H180" s="7">
        <v>284.99</v>
      </c>
      <c r="I180" s="7">
        <f t="shared" si="9"/>
        <v>235.5289256</v>
      </c>
      <c r="J180" s="7">
        <f t="shared" si="10"/>
        <v>49.46107438</v>
      </c>
      <c r="K180" s="7">
        <f t="shared" si="25"/>
        <v>187.3489256</v>
      </c>
      <c r="L180" s="5" t="s">
        <v>74</v>
      </c>
      <c r="M180" s="5" t="s">
        <v>19</v>
      </c>
      <c r="N180" s="5">
        <v>99.0</v>
      </c>
      <c r="O180" s="14" t="s">
        <v>24</v>
      </c>
      <c r="P180" s="5" t="s">
        <v>69</v>
      </c>
    </row>
    <row r="181" ht="15.75" customHeight="1">
      <c r="A181" s="31"/>
      <c r="B181" s="6" t="s">
        <v>37</v>
      </c>
      <c r="C181" s="6">
        <v>1.0</v>
      </c>
      <c r="D181" s="7">
        <v>298.65</v>
      </c>
      <c r="E181" s="8">
        <v>45406.0</v>
      </c>
      <c r="F181" s="9">
        <v>3.52902116677056E14</v>
      </c>
      <c r="G181" s="6">
        <v>17.2</v>
      </c>
      <c r="H181" s="7">
        <v>330.0</v>
      </c>
      <c r="I181" s="7">
        <f t="shared" si="9"/>
        <v>272.7272727</v>
      </c>
      <c r="J181" s="7">
        <f t="shared" si="10"/>
        <v>57.27272727</v>
      </c>
      <c r="K181" s="7">
        <f t="shared" si="25"/>
        <v>224.1772727</v>
      </c>
      <c r="L181" s="5" t="s">
        <v>74</v>
      </c>
      <c r="M181" s="5" t="s">
        <v>19</v>
      </c>
      <c r="N181" s="5">
        <v>99.0</v>
      </c>
      <c r="O181" s="5" t="s">
        <v>26</v>
      </c>
      <c r="P181" s="5" t="s">
        <v>69</v>
      </c>
    </row>
    <row r="182" ht="15.75" customHeight="1">
      <c r="A182" s="33"/>
      <c r="B182" s="16" t="s">
        <v>76</v>
      </c>
      <c r="C182" s="16">
        <v>1.0</v>
      </c>
      <c r="D182" s="17">
        <v>187.7</v>
      </c>
      <c r="E182" s="18">
        <v>45406.0</v>
      </c>
      <c r="F182" s="19">
        <v>3.54851093217741E14</v>
      </c>
      <c r="G182" s="16">
        <v>12.2</v>
      </c>
      <c r="H182" s="17">
        <v>215.99</v>
      </c>
      <c r="I182" s="17">
        <f t="shared" si="9"/>
        <v>178.5041322</v>
      </c>
      <c r="J182" s="17">
        <f t="shared" si="10"/>
        <v>37.48586777</v>
      </c>
      <c r="K182" s="17">
        <v>-138.01</v>
      </c>
      <c r="L182" s="5" t="s">
        <v>74</v>
      </c>
      <c r="M182" s="5" t="s">
        <v>19</v>
      </c>
      <c r="N182" s="5">
        <v>99.0</v>
      </c>
      <c r="O182" s="20" t="s">
        <v>27</v>
      </c>
      <c r="P182" s="5" t="s">
        <v>69</v>
      </c>
    </row>
    <row r="183" ht="15.75" customHeight="1">
      <c r="A183" s="31"/>
      <c r="B183" s="6" t="s">
        <v>76</v>
      </c>
      <c r="C183" s="6">
        <v>1.0</v>
      </c>
      <c r="D183" s="7">
        <v>205.99</v>
      </c>
      <c r="E183" s="8">
        <v>45406.0</v>
      </c>
      <c r="F183" s="9">
        <v>3.59408086887892E14</v>
      </c>
      <c r="G183" s="6">
        <v>9.2</v>
      </c>
      <c r="H183" s="7">
        <v>236.99</v>
      </c>
      <c r="I183" s="7">
        <f t="shared" si="9"/>
        <v>195.8595041</v>
      </c>
      <c r="J183" s="7">
        <f t="shared" si="10"/>
        <v>41.13049587</v>
      </c>
      <c r="K183" s="7">
        <f>D183-G183-J183</f>
        <v>155.6595041</v>
      </c>
      <c r="L183" s="5" t="s">
        <v>74</v>
      </c>
      <c r="M183" s="5" t="s">
        <v>19</v>
      </c>
      <c r="N183" s="5">
        <v>99.0</v>
      </c>
      <c r="O183" s="5" t="s">
        <v>20</v>
      </c>
      <c r="P183" s="5" t="s">
        <v>69</v>
      </c>
    </row>
    <row r="184" ht="15.75" customHeight="1">
      <c r="A184" s="31"/>
      <c r="B184" s="6" t="s">
        <v>77</v>
      </c>
      <c r="C184" s="6">
        <v>1.0</v>
      </c>
      <c r="D184" s="7">
        <v>400.0</v>
      </c>
      <c r="E184" s="8">
        <v>45406.0</v>
      </c>
      <c r="F184" s="9">
        <v>3.50555048933849E14</v>
      </c>
      <c r="G184" s="6">
        <v>0.0</v>
      </c>
      <c r="H184" s="7" t="s">
        <v>78</v>
      </c>
      <c r="I184" s="7">
        <v>0.0</v>
      </c>
      <c r="J184" s="7"/>
      <c r="K184" s="7">
        <v>400.0</v>
      </c>
      <c r="L184" s="5" t="s">
        <v>74</v>
      </c>
      <c r="M184" s="5" t="s">
        <v>19</v>
      </c>
      <c r="N184" s="5">
        <v>99.0</v>
      </c>
      <c r="O184" s="5" t="s">
        <v>22</v>
      </c>
      <c r="P184" s="5" t="s">
        <v>69</v>
      </c>
    </row>
    <row r="185" ht="15.75" customHeight="1">
      <c r="A185" s="31"/>
      <c r="B185" s="6" t="s">
        <v>42</v>
      </c>
      <c r="C185" s="6">
        <v>1.0</v>
      </c>
      <c r="D185" s="7">
        <v>450.86</v>
      </c>
      <c r="E185" s="8">
        <v>45406.0</v>
      </c>
      <c r="F185" s="9">
        <v>3.54739186585357E14</v>
      </c>
      <c r="G185" s="6">
        <v>9.2</v>
      </c>
      <c r="H185" s="7">
        <v>522.99</v>
      </c>
      <c r="I185" s="7">
        <f t="shared" ref="I185:I241" si="26">H185/1.21</f>
        <v>432.2231405</v>
      </c>
      <c r="J185" s="7">
        <f t="shared" ref="J185:J300" si="27">H185-I185</f>
        <v>90.7668595</v>
      </c>
      <c r="K185" s="7">
        <f t="shared" ref="K185:K191" si="28">D185-G185-J185</f>
        <v>350.8931405</v>
      </c>
      <c r="L185" s="5" t="s">
        <v>74</v>
      </c>
      <c r="M185" s="5" t="s">
        <v>19</v>
      </c>
      <c r="N185" s="5">
        <v>99.0</v>
      </c>
      <c r="O185" s="14" t="s">
        <v>24</v>
      </c>
      <c r="P185" s="5" t="s">
        <v>69</v>
      </c>
    </row>
    <row r="186" ht="15.75" customHeight="1">
      <c r="A186" s="31"/>
      <c r="B186" s="6" t="s">
        <v>68</v>
      </c>
      <c r="C186" s="6">
        <v>1.0</v>
      </c>
      <c r="D186" s="7">
        <v>164.75</v>
      </c>
      <c r="E186" s="8">
        <v>45406.0</v>
      </c>
      <c r="F186" s="9">
        <v>3.54846091758886E14</v>
      </c>
      <c r="G186" s="6">
        <v>12.2</v>
      </c>
      <c r="H186" s="7">
        <v>190.99</v>
      </c>
      <c r="I186" s="7">
        <f t="shared" si="26"/>
        <v>157.8429752</v>
      </c>
      <c r="J186" s="7">
        <f t="shared" si="27"/>
        <v>33.14702479</v>
      </c>
      <c r="K186" s="7">
        <f t="shared" si="28"/>
        <v>119.4029752</v>
      </c>
      <c r="L186" s="5" t="s">
        <v>74</v>
      </c>
      <c r="M186" s="5" t="s">
        <v>19</v>
      </c>
      <c r="N186" s="5">
        <v>99.0</v>
      </c>
      <c r="O186" s="5" t="s">
        <v>26</v>
      </c>
      <c r="P186" s="5" t="s">
        <v>69</v>
      </c>
    </row>
    <row r="187" ht="15.75" customHeight="1">
      <c r="A187" s="31"/>
      <c r="B187" s="6" t="s">
        <v>42</v>
      </c>
      <c r="C187" s="6">
        <v>1.0</v>
      </c>
      <c r="D187" s="7">
        <v>476.81</v>
      </c>
      <c r="E187" s="8">
        <v>45406.0</v>
      </c>
      <c r="F187" s="9">
        <v>3.52615456093508E14</v>
      </c>
      <c r="G187" s="6">
        <v>17.2</v>
      </c>
      <c r="H187" s="7">
        <v>526.86</v>
      </c>
      <c r="I187" s="7">
        <f t="shared" si="26"/>
        <v>435.4214876</v>
      </c>
      <c r="J187" s="7">
        <f t="shared" si="27"/>
        <v>91.4385124</v>
      </c>
      <c r="K187" s="7">
        <f t="shared" si="28"/>
        <v>368.1714876</v>
      </c>
      <c r="L187" s="5" t="s">
        <v>74</v>
      </c>
      <c r="M187" s="5" t="s">
        <v>19</v>
      </c>
      <c r="N187" s="5">
        <v>99.0</v>
      </c>
      <c r="O187" s="20" t="s">
        <v>27</v>
      </c>
      <c r="P187" s="5" t="s">
        <v>69</v>
      </c>
    </row>
    <row r="188" ht="15.75" customHeight="1">
      <c r="A188" s="31"/>
      <c r="B188" s="6" t="s">
        <v>79</v>
      </c>
      <c r="C188" s="6">
        <v>1.0</v>
      </c>
      <c r="D188" s="7">
        <v>319.51</v>
      </c>
      <c r="E188" s="8">
        <v>45406.0</v>
      </c>
      <c r="F188" s="9">
        <v>3.53248109967339E14</v>
      </c>
      <c r="G188" s="6">
        <v>9.2</v>
      </c>
      <c r="H188" s="7">
        <v>370.99</v>
      </c>
      <c r="I188" s="7">
        <f t="shared" si="26"/>
        <v>306.6033058</v>
      </c>
      <c r="J188" s="7">
        <f t="shared" si="27"/>
        <v>64.38669421</v>
      </c>
      <c r="K188" s="7">
        <f t="shared" si="28"/>
        <v>245.9233058</v>
      </c>
      <c r="L188" s="5" t="s">
        <v>74</v>
      </c>
      <c r="M188" s="5" t="s">
        <v>19</v>
      </c>
      <c r="N188" s="5">
        <v>99.0</v>
      </c>
      <c r="O188" s="5" t="s">
        <v>20</v>
      </c>
      <c r="P188" s="5" t="s">
        <v>69</v>
      </c>
    </row>
    <row r="189" ht="15.75" customHeight="1">
      <c r="A189" s="31"/>
      <c r="B189" s="6" t="s">
        <v>80</v>
      </c>
      <c r="C189" s="6">
        <v>1.0</v>
      </c>
      <c r="D189" s="7">
        <v>206.72</v>
      </c>
      <c r="E189" s="8">
        <v>45406.0</v>
      </c>
      <c r="F189" s="9">
        <v>3.53055108659969E14</v>
      </c>
      <c r="G189" s="6">
        <v>4.6</v>
      </c>
      <c r="H189" s="7">
        <v>239.99</v>
      </c>
      <c r="I189" s="7">
        <f t="shared" si="26"/>
        <v>198.338843</v>
      </c>
      <c r="J189" s="7">
        <f t="shared" si="27"/>
        <v>41.65115702</v>
      </c>
      <c r="K189" s="7">
        <f t="shared" si="28"/>
        <v>160.468843</v>
      </c>
      <c r="L189" s="5" t="s">
        <v>74</v>
      </c>
      <c r="M189" s="5" t="s">
        <v>19</v>
      </c>
      <c r="N189" s="5">
        <v>99.0</v>
      </c>
      <c r="O189" s="5" t="s">
        <v>22</v>
      </c>
      <c r="P189" s="5" t="s">
        <v>69</v>
      </c>
    </row>
    <row r="190" ht="15.75" customHeight="1">
      <c r="A190" s="31"/>
      <c r="B190" s="6" t="s">
        <v>80</v>
      </c>
      <c r="C190" s="6">
        <v>1.0</v>
      </c>
      <c r="D190" s="7">
        <v>206.72</v>
      </c>
      <c r="E190" s="8">
        <v>45406.0</v>
      </c>
      <c r="F190" s="9">
        <v>3.53063100833954E14</v>
      </c>
      <c r="G190" s="6">
        <v>4.6</v>
      </c>
      <c r="H190" s="7">
        <v>239.99</v>
      </c>
      <c r="I190" s="7">
        <f t="shared" si="26"/>
        <v>198.338843</v>
      </c>
      <c r="J190" s="7">
        <f t="shared" si="27"/>
        <v>41.65115702</v>
      </c>
      <c r="K190" s="7">
        <f t="shared" si="28"/>
        <v>160.468843</v>
      </c>
      <c r="L190" s="5" t="s">
        <v>74</v>
      </c>
      <c r="M190" s="5" t="s">
        <v>19</v>
      </c>
      <c r="N190" s="5">
        <v>99.0</v>
      </c>
      <c r="O190" s="14" t="s">
        <v>24</v>
      </c>
      <c r="P190" s="5" t="s">
        <v>69</v>
      </c>
    </row>
    <row r="191" ht="15.75" customHeight="1">
      <c r="A191" s="31"/>
      <c r="B191" s="6" t="s">
        <v>52</v>
      </c>
      <c r="C191" s="6">
        <v>1.0</v>
      </c>
      <c r="D191" s="7">
        <v>156.63</v>
      </c>
      <c r="E191" s="8">
        <v>45406.0</v>
      </c>
      <c r="F191" s="9">
        <v>3.56844113994959E14</v>
      </c>
      <c r="G191" s="6">
        <v>12.2</v>
      </c>
      <c r="H191" s="7">
        <v>180.0</v>
      </c>
      <c r="I191" s="7">
        <f t="shared" si="26"/>
        <v>148.7603306</v>
      </c>
      <c r="J191" s="7">
        <f t="shared" si="27"/>
        <v>31.23966942</v>
      </c>
      <c r="K191" s="7">
        <f t="shared" si="28"/>
        <v>113.1903306</v>
      </c>
      <c r="L191" s="5" t="s">
        <v>74</v>
      </c>
      <c r="M191" s="5" t="s">
        <v>19</v>
      </c>
      <c r="N191" s="5">
        <v>99.0</v>
      </c>
      <c r="O191" s="5" t="s">
        <v>26</v>
      </c>
      <c r="P191" s="5" t="s">
        <v>69</v>
      </c>
    </row>
    <row r="192" ht="15.75" customHeight="1">
      <c r="A192" s="41"/>
      <c r="B192" s="42" t="s">
        <v>30</v>
      </c>
      <c r="C192" s="42">
        <v>1.0</v>
      </c>
      <c r="D192" s="43">
        <v>275.19</v>
      </c>
      <c r="E192" s="18">
        <v>45406.0</v>
      </c>
      <c r="F192" s="19">
        <v>3.53985106559136E14</v>
      </c>
      <c r="G192" s="16">
        <v>6.2</v>
      </c>
      <c r="H192" s="17">
        <v>316.0</v>
      </c>
      <c r="I192" s="17">
        <f t="shared" si="26"/>
        <v>261.1570248</v>
      </c>
      <c r="J192" s="17">
        <f t="shared" si="27"/>
        <v>54.84297521</v>
      </c>
      <c r="K192" s="17">
        <v>214.15</v>
      </c>
      <c r="L192" s="5" t="s">
        <v>74</v>
      </c>
      <c r="M192" s="5" t="s">
        <v>19</v>
      </c>
      <c r="N192" s="5">
        <v>99.0</v>
      </c>
      <c r="O192" s="20" t="s">
        <v>27</v>
      </c>
      <c r="P192" s="5" t="s">
        <v>69</v>
      </c>
    </row>
    <row r="193" ht="15.75" customHeight="1">
      <c r="A193" s="31"/>
      <c r="B193" s="6" t="s">
        <v>29</v>
      </c>
      <c r="C193" s="6">
        <v>1.0</v>
      </c>
      <c r="D193" s="7">
        <v>235.38</v>
      </c>
      <c r="E193" s="8">
        <v>45406.0</v>
      </c>
      <c r="F193" s="9">
        <v>3.56862112455558E14</v>
      </c>
      <c r="G193" s="6">
        <v>6.2</v>
      </c>
      <c r="H193" s="7">
        <v>270.0</v>
      </c>
      <c r="I193" s="7">
        <f t="shared" si="26"/>
        <v>223.1404959</v>
      </c>
      <c r="J193" s="7">
        <f t="shared" si="27"/>
        <v>46.85950413</v>
      </c>
      <c r="K193" s="7">
        <f t="shared" ref="K193:K213" si="29">D193-G193-J193</f>
        <v>182.3204959</v>
      </c>
      <c r="L193" s="5" t="s">
        <v>74</v>
      </c>
      <c r="M193" s="5" t="s">
        <v>19</v>
      </c>
      <c r="N193" s="5">
        <v>99.0</v>
      </c>
      <c r="O193" s="5" t="s">
        <v>20</v>
      </c>
      <c r="P193" s="5" t="s">
        <v>69</v>
      </c>
    </row>
    <row r="194" ht="15.75" customHeight="1">
      <c r="A194" s="31"/>
      <c r="B194" s="6" t="s">
        <v>46</v>
      </c>
      <c r="C194" s="6">
        <v>1.0</v>
      </c>
      <c r="D194" s="7">
        <v>398.13</v>
      </c>
      <c r="E194" s="8">
        <v>45406.0</v>
      </c>
      <c r="F194" s="9">
        <v>3.53889108281519E14</v>
      </c>
      <c r="G194" s="6">
        <v>8.4</v>
      </c>
      <c r="H194" s="7">
        <v>458.0</v>
      </c>
      <c r="I194" s="7">
        <f t="shared" si="26"/>
        <v>378.5123967</v>
      </c>
      <c r="J194" s="7">
        <f t="shared" si="27"/>
        <v>79.48760331</v>
      </c>
      <c r="K194" s="7">
        <f t="shared" si="29"/>
        <v>310.2423967</v>
      </c>
      <c r="L194" s="5" t="s">
        <v>74</v>
      </c>
      <c r="M194" s="5" t="s">
        <v>19</v>
      </c>
      <c r="N194" s="5">
        <v>99.0</v>
      </c>
      <c r="O194" s="5" t="s">
        <v>22</v>
      </c>
      <c r="P194" s="5" t="s">
        <v>69</v>
      </c>
    </row>
    <row r="195" ht="15.75" customHeight="1">
      <c r="A195" s="31"/>
      <c r="B195" s="6" t="s">
        <v>68</v>
      </c>
      <c r="C195" s="6">
        <v>1.0</v>
      </c>
      <c r="D195" s="7">
        <v>173.69</v>
      </c>
      <c r="E195" s="8">
        <v>45406.0</v>
      </c>
      <c r="F195" s="9">
        <v>3.54847096676438E14</v>
      </c>
      <c r="G195" s="6">
        <v>6.2</v>
      </c>
      <c r="H195" s="7">
        <v>199.0</v>
      </c>
      <c r="I195" s="7">
        <f t="shared" si="26"/>
        <v>164.4628099</v>
      </c>
      <c r="J195" s="7">
        <f t="shared" si="27"/>
        <v>34.53719008</v>
      </c>
      <c r="K195" s="7">
        <f t="shared" si="29"/>
        <v>132.9528099</v>
      </c>
      <c r="L195" s="5" t="s">
        <v>74</v>
      </c>
      <c r="M195" s="5" t="s">
        <v>19</v>
      </c>
      <c r="N195" s="5">
        <v>99.0</v>
      </c>
      <c r="O195" s="14" t="s">
        <v>24</v>
      </c>
      <c r="P195" s="5" t="s">
        <v>69</v>
      </c>
    </row>
    <row r="196" ht="15.75" customHeight="1">
      <c r="A196" s="31"/>
      <c r="B196" s="6" t="s">
        <v>31</v>
      </c>
      <c r="C196" s="6">
        <v>1.0</v>
      </c>
      <c r="D196" s="7">
        <v>459.38</v>
      </c>
      <c r="E196" s="8">
        <v>45406.0</v>
      </c>
      <c r="F196" s="9">
        <v>3.58691739750119E14</v>
      </c>
      <c r="G196" s="6">
        <v>6.2</v>
      </c>
      <c r="H196" s="7">
        <v>520.0</v>
      </c>
      <c r="I196" s="7">
        <f t="shared" si="26"/>
        <v>429.7520661</v>
      </c>
      <c r="J196" s="7">
        <f t="shared" si="27"/>
        <v>90.24793388</v>
      </c>
      <c r="K196" s="7">
        <f t="shared" si="29"/>
        <v>362.9320661</v>
      </c>
      <c r="L196" s="5" t="s">
        <v>74</v>
      </c>
      <c r="M196" s="5" t="s">
        <v>19</v>
      </c>
      <c r="N196" s="5">
        <v>99.0</v>
      </c>
      <c r="O196" s="5" t="s">
        <v>26</v>
      </c>
      <c r="P196" s="5" t="s">
        <v>69</v>
      </c>
    </row>
    <row r="197" ht="15.75" customHeight="1">
      <c r="A197" s="31"/>
      <c r="B197" s="6" t="s">
        <v>81</v>
      </c>
      <c r="C197" s="6">
        <v>1.0</v>
      </c>
      <c r="D197" s="7">
        <v>91.0</v>
      </c>
      <c r="E197" s="8">
        <v>45406.0</v>
      </c>
      <c r="F197" s="9">
        <v>3.52990098294636E14</v>
      </c>
      <c r="G197" s="6">
        <v>8.4</v>
      </c>
      <c r="H197" s="7">
        <v>104.65</v>
      </c>
      <c r="I197" s="7">
        <f t="shared" si="26"/>
        <v>86.48760331</v>
      </c>
      <c r="J197" s="7">
        <f t="shared" si="27"/>
        <v>18.16239669</v>
      </c>
      <c r="K197" s="7">
        <f t="shared" si="29"/>
        <v>64.43760331</v>
      </c>
      <c r="L197" s="5" t="s">
        <v>74</v>
      </c>
      <c r="M197" s="5" t="s">
        <v>19</v>
      </c>
      <c r="N197" s="5">
        <v>99.0</v>
      </c>
      <c r="O197" s="20" t="s">
        <v>27</v>
      </c>
      <c r="P197" s="5" t="s">
        <v>69</v>
      </c>
    </row>
    <row r="198" ht="15.75" customHeight="1">
      <c r="A198" s="31"/>
      <c r="B198" s="6" t="s">
        <v>82</v>
      </c>
      <c r="C198" s="6">
        <v>1.0</v>
      </c>
      <c r="D198" s="7">
        <v>301.88</v>
      </c>
      <c r="E198" s="8">
        <v>45406.0</v>
      </c>
      <c r="F198" s="9">
        <v>3.5265179044499E14</v>
      </c>
      <c r="G198" s="6">
        <v>6.2</v>
      </c>
      <c r="H198" s="7">
        <v>345.0</v>
      </c>
      <c r="I198" s="7">
        <f t="shared" si="26"/>
        <v>285.1239669</v>
      </c>
      <c r="J198" s="7">
        <f t="shared" si="27"/>
        <v>59.87603306</v>
      </c>
      <c r="K198" s="7">
        <f t="shared" si="29"/>
        <v>235.8039669</v>
      </c>
      <c r="L198" s="5" t="s">
        <v>74</v>
      </c>
      <c r="M198" s="5" t="s">
        <v>19</v>
      </c>
      <c r="N198" s="5">
        <v>99.0</v>
      </c>
      <c r="O198" s="5" t="s">
        <v>20</v>
      </c>
      <c r="P198" s="5" t="s">
        <v>69</v>
      </c>
    </row>
    <row r="199" ht="15.75" customHeight="1">
      <c r="A199" s="31"/>
      <c r="B199" s="6" t="s">
        <v>23</v>
      </c>
      <c r="C199" s="6">
        <v>1.0</v>
      </c>
      <c r="D199" s="7">
        <v>286.91</v>
      </c>
      <c r="E199" s="8">
        <v>45406.0</v>
      </c>
      <c r="F199" s="9">
        <v>3.53065110659634E14</v>
      </c>
      <c r="G199" s="6">
        <v>4.6</v>
      </c>
      <c r="H199" s="7">
        <v>328.5</v>
      </c>
      <c r="I199" s="7">
        <f t="shared" si="26"/>
        <v>271.4876033</v>
      </c>
      <c r="J199" s="7">
        <f t="shared" si="27"/>
        <v>57.01239669</v>
      </c>
      <c r="K199" s="7">
        <f t="shared" si="29"/>
        <v>225.2976033</v>
      </c>
      <c r="L199" s="5" t="s">
        <v>74</v>
      </c>
      <c r="M199" s="5" t="s">
        <v>19</v>
      </c>
      <c r="N199" s="5">
        <v>99.0</v>
      </c>
      <c r="O199" s="5" t="s">
        <v>22</v>
      </c>
      <c r="P199" s="5" t="s">
        <v>69</v>
      </c>
    </row>
    <row r="200" ht="15.75" customHeight="1">
      <c r="A200" s="31"/>
      <c r="B200" s="6" t="s">
        <v>72</v>
      </c>
      <c r="C200" s="6">
        <v>1.0</v>
      </c>
      <c r="D200" s="7">
        <v>493.22</v>
      </c>
      <c r="E200" s="8">
        <v>45406.0</v>
      </c>
      <c r="F200" s="9">
        <v>3.54703755911931E14</v>
      </c>
      <c r="G200" s="6">
        <v>17.2</v>
      </c>
      <c r="H200" s="7">
        <v>545.0</v>
      </c>
      <c r="I200" s="7">
        <f t="shared" si="26"/>
        <v>450.4132231</v>
      </c>
      <c r="J200" s="7">
        <f t="shared" si="27"/>
        <v>94.58677686</v>
      </c>
      <c r="K200" s="7">
        <f t="shared" si="29"/>
        <v>381.4332231</v>
      </c>
      <c r="L200" s="5" t="s">
        <v>74</v>
      </c>
      <c r="M200" s="5" t="s">
        <v>19</v>
      </c>
      <c r="N200" s="5">
        <v>99.0</v>
      </c>
      <c r="O200" s="5" t="s">
        <v>20</v>
      </c>
      <c r="P200" s="5" t="s">
        <v>69</v>
      </c>
    </row>
    <row r="201" ht="15.75" customHeight="1">
      <c r="A201" s="44"/>
      <c r="B201" s="45" t="s">
        <v>83</v>
      </c>
      <c r="C201" s="45">
        <v>1.0</v>
      </c>
      <c r="D201" s="46">
        <v>398.13</v>
      </c>
      <c r="E201" s="47">
        <v>45407.0</v>
      </c>
      <c r="F201" s="48">
        <v>3.52857115582352E14</v>
      </c>
      <c r="G201" s="45">
        <v>9.2</v>
      </c>
      <c r="H201" s="46">
        <v>436.99</v>
      </c>
      <c r="I201" s="46">
        <f t="shared" si="26"/>
        <v>361.1487603</v>
      </c>
      <c r="J201" s="46">
        <f t="shared" si="27"/>
        <v>75.84123967</v>
      </c>
      <c r="K201" s="46">
        <f t="shared" si="29"/>
        <v>313.0887603</v>
      </c>
      <c r="L201" s="5" t="s">
        <v>74</v>
      </c>
      <c r="M201" s="5" t="s">
        <v>19</v>
      </c>
      <c r="N201" s="5">
        <v>99.0</v>
      </c>
      <c r="O201" s="5" t="s">
        <v>22</v>
      </c>
      <c r="P201" s="5" t="s">
        <v>69</v>
      </c>
    </row>
    <row r="202" ht="15.75" customHeight="1">
      <c r="A202" s="31"/>
      <c r="B202" s="6" t="s">
        <v>77</v>
      </c>
      <c r="C202" s="6">
        <v>1.0</v>
      </c>
      <c r="D202" s="7">
        <v>441.11</v>
      </c>
      <c r="E202" s="8">
        <v>45407.0</v>
      </c>
      <c r="F202" s="9">
        <v>3.52164239959552E14</v>
      </c>
      <c r="G202" s="6">
        <v>6.2</v>
      </c>
      <c r="H202" s="7">
        <v>490.99</v>
      </c>
      <c r="I202" s="7">
        <f t="shared" si="26"/>
        <v>405.7768595</v>
      </c>
      <c r="J202" s="7">
        <f t="shared" si="27"/>
        <v>85.2131405</v>
      </c>
      <c r="K202" s="7">
        <f t="shared" si="29"/>
        <v>349.6968595</v>
      </c>
      <c r="L202" s="5" t="s">
        <v>74</v>
      </c>
      <c r="M202" s="5" t="s">
        <v>19</v>
      </c>
      <c r="N202" s="5">
        <v>99.0</v>
      </c>
      <c r="O202" s="14" t="s">
        <v>24</v>
      </c>
      <c r="P202" s="5" t="s">
        <v>69</v>
      </c>
    </row>
    <row r="203" ht="15.75" customHeight="1">
      <c r="A203" s="31"/>
      <c r="B203" s="6" t="s">
        <v>71</v>
      </c>
      <c r="C203" s="6">
        <v>1.0</v>
      </c>
      <c r="D203" s="7">
        <v>270.63</v>
      </c>
      <c r="E203" s="8">
        <v>45407.0</v>
      </c>
      <c r="F203" s="9">
        <v>3.53249101655732E14</v>
      </c>
      <c r="G203" s="6">
        <v>6.2</v>
      </c>
      <c r="H203" s="7">
        <v>302.99</v>
      </c>
      <c r="I203" s="7">
        <f t="shared" si="26"/>
        <v>250.4049587</v>
      </c>
      <c r="J203" s="7">
        <f t="shared" si="27"/>
        <v>52.58504132</v>
      </c>
      <c r="K203" s="7">
        <f t="shared" si="29"/>
        <v>211.8449587</v>
      </c>
      <c r="L203" s="5" t="s">
        <v>74</v>
      </c>
      <c r="M203" s="5" t="s">
        <v>19</v>
      </c>
      <c r="N203" s="5">
        <v>99.0</v>
      </c>
      <c r="O203" s="5" t="s">
        <v>26</v>
      </c>
      <c r="P203" s="5" t="s">
        <v>69</v>
      </c>
    </row>
    <row r="204" ht="15.75" customHeight="1">
      <c r="A204" s="31"/>
      <c r="B204" s="6" t="s">
        <v>84</v>
      </c>
      <c r="C204" s="6">
        <v>1.0</v>
      </c>
      <c r="D204" s="7">
        <v>135.34</v>
      </c>
      <c r="E204" s="8">
        <v>45407.0</v>
      </c>
      <c r="F204" s="9">
        <v>3.53305093900195E14</v>
      </c>
      <c r="G204" s="6">
        <v>17.2</v>
      </c>
      <c r="H204" s="7">
        <v>156.93</v>
      </c>
      <c r="I204" s="7">
        <f t="shared" si="26"/>
        <v>129.6942149</v>
      </c>
      <c r="J204" s="7">
        <f t="shared" si="27"/>
        <v>27.23578512</v>
      </c>
      <c r="K204" s="7">
        <f t="shared" si="29"/>
        <v>90.90421488</v>
      </c>
      <c r="L204" s="5" t="s">
        <v>74</v>
      </c>
      <c r="M204" s="5" t="s">
        <v>19</v>
      </c>
      <c r="N204" s="5">
        <v>99.0</v>
      </c>
      <c r="O204" s="20" t="s">
        <v>27</v>
      </c>
      <c r="P204" s="5" t="s">
        <v>69</v>
      </c>
    </row>
    <row r="205" ht="15.75" customHeight="1">
      <c r="A205" s="31"/>
      <c r="B205" s="6" t="s">
        <v>31</v>
      </c>
      <c r="C205" s="6">
        <v>1.0</v>
      </c>
      <c r="D205" s="7">
        <v>430.99</v>
      </c>
      <c r="E205" s="8">
        <v>45407.0</v>
      </c>
      <c r="F205" s="9">
        <v>3.50108843884872E14</v>
      </c>
      <c r="G205" s="6">
        <v>9.2</v>
      </c>
      <c r="H205" s="7">
        <v>499.99</v>
      </c>
      <c r="I205" s="7">
        <f t="shared" si="26"/>
        <v>413.214876</v>
      </c>
      <c r="J205" s="7">
        <f t="shared" si="27"/>
        <v>86.77512397</v>
      </c>
      <c r="K205" s="7">
        <f t="shared" si="29"/>
        <v>335.014876</v>
      </c>
      <c r="L205" s="5" t="s">
        <v>74</v>
      </c>
      <c r="M205" s="5" t="s">
        <v>19</v>
      </c>
      <c r="N205" s="5">
        <v>99.0</v>
      </c>
      <c r="O205" s="5" t="s">
        <v>20</v>
      </c>
      <c r="P205" s="5" t="s">
        <v>69</v>
      </c>
    </row>
    <row r="206" ht="15.75" customHeight="1">
      <c r="A206" s="31"/>
      <c r="B206" s="6" t="s">
        <v>50</v>
      </c>
      <c r="C206" s="6">
        <v>1.0</v>
      </c>
      <c r="D206" s="7">
        <v>311.49</v>
      </c>
      <c r="E206" s="8">
        <v>45407.0</v>
      </c>
      <c r="F206" s="9">
        <v>3.56465108659454E14</v>
      </c>
      <c r="G206" s="6">
        <v>9.2</v>
      </c>
      <c r="H206" s="7">
        <v>344.19</v>
      </c>
      <c r="I206" s="7">
        <f t="shared" si="26"/>
        <v>284.4545455</v>
      </c>
      <c r="J206" s="7">
        <f t="shared" si="27"/>
        <v>59.73545455</v>
      </c>
      <c r="K206" s="7">
        <f t="shared" si="29"/>
        <v>242.5545455</v>
      </c>
      <c r="L206" s="5" t="s">
        <v>74</v>
      </c>
      <c r="M206" s="5" t="s">
        <v>19</v>
      </c>
      <c r="N206" s="5">
        <v>99.0</v>
      </c>
      <c r="O206" s="5" t="s">
        <v>22</v>
      </c>
      <c r="P206" s="5" t="s">
        <v>69</v>
      </c>
    </row>
    <row r="207" ht="15.75" customHeight="1">
      <c r="A207" s="31"/>
      <c r="B207" s="6" t="s">
        <v>42</v>
      </c>
      <c r="C207" s="6">
        <v>1.0</v>
      </c>
      <c r="D207" s="7">
        <v>450.86</v>
      </c>
      <c r="E207" s="8">
        <v>45407.0</v>
      </c>
      <c r="F207" s="9">
        <v>3.58691737887046E14</v>
      </c>
      <c r="G207" s="6">
        <v>9.2</v>
      </c>
      <c r="H207" s="7">
        <v>522.99</v>
      </c>
      <c r="I207" s="7">
        <f t="shared" si="26"/>
        <v>432.2231405</v>
      </c>
      <c r="J207" s="7">
        <f t="shared" si="27"/>
        <v>90.7668595</v>
      </c>
      <c r="K207" s="7">
        <f t="shared" si="29"/>
        <v>350.8931405</v>
      </c>
      <c r="L207" s="5" t="s">
        <v>74</v>
      </c>
      <c r="M207" s="5" t="s">
        <v>19</v>
      </c>
      <c r="N207" s="5">
        <v>99.0</v>
      </c>
      <c r="O207" s="14" t="s">
        <v>24</v>
      </c>
      <c r="P207" s="5" t="s">
        <v>69</v>
      </c>
    </row>
    <row r="208" ht="15.75" customHeight="1">
      <c r="A208" s="31"/>
      <c r="B208" s="6" t="s">
        <v>79</v>
      </c>
      <c r="C208" s="6">
        <v>1.0</v>
      </c>
      <c r="D208" s="7">
        <v>319.51</v>
      </c>
      <c r="E208" s="8">
        <v>45407.0</v>
      </c>
      <c r="F208" s="9">
        <v>3.53240106572014E14</v>
      </c>
      <c r="G208" s="6">
        <v>12.2</v>
      </c>
      <c r="H208" s="7">
        <v>370.99</v>
      </c>
      <c r="I208" s="7">
        <f t="shared" si="26"/>
        <v>306.6033058</v>
      </c>
      <c r="J208" s="7">
        <f t="shared" si="27"/>
        <v>64.38669421</v>
      </c>
      <c r="K208" s="7">
        <f t="shared" si="29"/>
        <v>242.9233058</v>
      </c>
      <c r="L208" s="5" t="s">
        <v>74</v>
      </c>
      <c r="M208" s="5" t="s">
        <v>19</v>
      </c>
      <c r="N208" s="5">
        <v>99.0</v>
      </c>
      <c r="O208" s="5" t="s">
        <v>26</v>
      </c>
      <c r="P208" s="5" t="s">
        <v>69</v>
      </c>
    </row>
    <row r="209" ht="15.75" customHeight="1">
      <c r="A209" s="31"/>
      <c r="B209" s="6" t="s">
        <v>61</v>
      </c>
      <c r="C209" s="6">
        <v>1.0</v>
      </c>
      <c r="D209" s="7">
        <v>567.1</v>
      </c>
      <c r="E209" s="8">
        <v>45407.0</v>
      </c>
      <c r="F209" s="9">
        <v>3.56133318510038E14</v>
      </c>
      <c r="G209" s="6">
        <v>17.2</v>
      </c>
      <c r="H209" s="7">
        <v>653.96</v>
      </c>
      <c r="I209" s="7">
        <f t="shared" si="26"/>
        <v>540.4628099</v>
      </c>
      <c r="J209" s="7">
        <f t="shared" si="27"/>
        <v>113.4971901</v>
      </c>
      <c r="K209" s="7">
        <f t="shared" si="29"/>
        <v>436.4028099</v>
      </c>
      <c r="L209" s="5" t="s">
        <v>74</v>
      </c>
      <c r="M209" s="5" t="s">
        <v>19</v>
      </c>
      <c r="N209" s="5">
        <v>99.0</v>
      </c>
      <c r="O209" s="20" t="s">
        <v>27</v>
      </c>
      <c r="P209" s="5" t="s">
        <v>69</v>
      </c>
    </row>
    <row r="210" ht="15.75" customHeight="1">
      <c r="A210" s="31"/>
      <c r="B210" s="6" t="s">
        <v>85</v>
      </c>
      <c r="C210" s="6">
        <v>1.0</v>
      </c>
      <c r="D210" s="7">
        <v>476.81</v>
      </c>
      <c r="E210" s="8">
        <v>45407.0</v>
      </c>
      <c r="F210" s="9">
        <v>3.5261545676268E14</v>
      </c>
      <c r="G210" s="6">
        <v>6.2</v>
      </c>
      <c r="H210" s="7">
        <v>529.99</v>
      </c>
      <c r="I210" s="7">
        <f t="shared" si="26"/>
        <v>438.0082645</v>
      </c>
      <c r="J210" s="7">
        <f t="shared" si="27"/>
        <v>91.98173554</v>
      </c>
      <c r="K210" s="7">
        <f t="shared" si="29"/>
        <v>378.6282645</v>
      </c>
      <c r="L210" s="5" t="s">
        <v>74</v>
      </c>
      <c r="M210" s="5" t="s">
        <v>19</v>
      </c>
      <c r="N210" s="5">
        <v>99.0</v>
      </c>
      <c r="O210" s="5" t="s">
        <v>20</v>
      </c>
      <c r="P210" s="5" t="s">
        <v>69</v>
      </c>
    </row>
    <row r="211" ht="15.75" customHeight="1">
      <c r="A211" s="31"/>
      <c r="B211" s="6" t="s">
        <v>86</v>
      </c>
      <c r="C211" s="6">
        <v>1.0</v>
      </c>
      <c r="D211" s="7">
        <v>382.23</v>
      </c>
      <c r="E211" s="8">
        <v>45407.0</v>
      </c>
      <c r="F211" s="9">
        <v>3.53073110921178E14</v>
      </c>
      <c r="G211" s="6">
        <v>9.2</v>
      </c>
      <c r="H211" s="7">
        <v>441.99</v>
      </c>
      <c r="I211" s="7">
        <f t="shared" si="26"/>
        <v>365.2809917</v>
      </c>
      <c r="J211" s="7">
        <f t="shared" si="27"/>
        <v>76.70900826</v>
      </c>
      <c r="K211" s="7">
        <f t="shared" si="29"/>
        <v>296.3209917</v>
      </c>
      <c r="L211" s="5" t="s">
        <v>74</v>
      </c>
      <c r="M211" s="5" t="s">
        <v>19</v>
      </c>
      <c r="N211" s="5">
        <v>99.0</v>
      </c>
      <c r="O211" s="5" t="s">
        <v>22</v>
      </c>
      <c r="P211" s="5" t="s">
        <v>69</v>
      </c>
    </row>
    <row r="212" ht="15.75" customHeight="1">
      <c r="A212" s="31"/>
      <c r="B212" s="6" t="s">
        <v>51</v>
      </c>
      <c r="C212" s="6">
        <v>1.0</v>
      </c>
      <c r="D212" s="7">
        <v>227.66</v>
      </c>
      <c r="E212" s="8">
        <v>45407.0</v>
      </c>
      <c r="F212" s="9">
        <v>3.515897305383E14</v>
      </c>
      <c r="G212" s="6">
        <v>9.2</v>
      </c>
      <c r="H212" s="7">
        <v>263.99</v>
      </c>
      <c r="I212" s="7">
        <f t="shared" si="26"/>
        <v>218.1735537</v>
      </c>
      <c r="J212" s="7">
        <f t="shared" si="27"/>
        <v>45.81644628</v>
      </c>
      <c r="K212" s="7">
        <f t="shared" si="29"/>
        <v>172.6435537</v>
      </c>
      <c r="L212" s="5" t="s">
        <v>74</v>
      </c>
      <c r="M212" s="5" t="s">
        <v>19</v>
      </c>
      <c r="N212" s="5">
        <v>99.0</v>
      </c>
      <c r="O212" s="14" t="s">
        <v>24</v>
      </c>
      <c r="P212" s="5" t="s">
        <v>69</v>
      </c>
    </row>
    <row r="213" ht="15.75" customHeight="1">
      <c r="A213" s="31"/>
      <c r="B213" s="6" t="s">
        <v>77</v>
      </c>
      <c r="C213" s="6">
        <v>1.0</v>
      </c>
      <c r="D213" s="7">
        <v>452.07</v>
      </c>
      <c r="E213" s="8">
        <v>45407.0</v>
      </c>
      <c r="F213" s="9">
        <v>3.51055801276345E14</v>
      </c>
      <c r="G213" s="6">
        <v>17.2</v>
      </c>
      <c r="H213" s="7">
        <v>499.52</v>
      </c>
      <c r="I213" s="7">
        <f t="shared" si="26"/>
        <v>412.8264463</v>
      </c>
      <c r="J213" s="7">
        <f t="shared" si="27"/>
        <v>86.69355372</v>
      </c>
      <c r="K213" s="7">
        <f t="shared" si="29"/>
        <v>348.1764463</v>
      </c>
      <c r="L213" s="5" t="s">
        <v>74</v>
      </c>
      <c r="M213" s="5" t="s">
        <v>19</v>
      </c>
      <c r="N213" s="5">
        <v>99.0</v>
      </c>
      <c r="O213" s="5" t="s">
        <v>26</v>
      </c>
      <c r="P213" s="5" t="s">
        <v>69</v>
      </c>
    </row>
    <row r="214" ht="15.75" customHeight="1">
      <c r="A214" s="33"/>
      <c r="B214" s="16" t="s">
        <v>61</v>
      </c>
      <c r="C214" s="16">
        <v>1.0</v>
      </c>
      <c r="D214" s="17">
        <v>568.42</v>
      </c>
      <c r="E214" s="18">
        <v>45407.0</v>
      </c>
      <c r="F214" s="19">
        <v>3.53165800674594E14</v>
      </c>
      <c r="G214" s="16">
        <v>9.2</v>
      </c>
      <c r="H214" s="17">
        <v>657.99</v>
      </c>
      <c r="I214" s="17">
        <f t="shared" si="26"/>
        <v>543.7933884</v>
      </c>
      <c r="J214" s="17">
        <f t="shared" si="27"/>
        <v>114.1966116</v>
      </c>
      <c r="K214" s="17">
        <v>-445.02</v>
      </c>
      <c r="L214" s="5" t="s">
        <v>74</v>
      </c>
      <c r="M214" s="5" t="s">
        <v>19</v>
      </c>
      <c r="N214" s="5">
        <v>99.0</v>
      </c>
      <c r="O214" s="20" t="s">
        <v>27</v>
      </c>
      <c r="P214" s="5" t="s">
        <v>69</v>
      </c>
      <c r="Q214" s="25">
        <v>45.0</v>
      </c>
    </row>
    <row r="215" ht="15.75" customHeight="1">
      <c r="A215" s="31"/>
      <c r="B215" s="6" t="s">
        <v>81</v>
      </c>
      <c r="C215" s="6">
        <v>1.0</v>
      </c>
      <c r="D215" s="7">
        <v>91.0</v>
      </c>
      <c r="E215" s="8">
        <v>45407.0</v>
      </c>
      <c r="F215" s="9">
        <v>3.56085090204075E14</v>
      </c>
      <c r="G215" s="6">
        <v>12.2</v>
      </c>
      <c r="H215" s="7">
        <v>104.65</v>
      </c>
      <c r="I215" s="7">
        <f t="shared" si="26"/>
        <v>86.48760331</v>
      </c>
      <c r="J215" s="7">
        <f t="shared" si="27"/>
        <v>18.16239669</v>
      </c>
      <c r="K215" s="7">
        <f t="shared" ref="K215:K225" si="30">D215-G215-J215</f>
        <v>60.63760331</v>
      </c>
      <c r="L215" s="5" t="s">
        <v>74</v>
      </c>
      <c r="M215" s="5" t="s">
        <v>19</v>
      </c>
      <c r="N215" s="5">
        <v>99.0</v>
      </c>
      <c r="O215" s="5" t="s">
        <v>20</v>
      </c>
      <c r="P215" s="5" t="s">
        <v>69</v>
      </c>
    </row>
    <row r="216" ht="15.75" customHeight="1">
      <c r="A216" s="31"/>
      <c r="B216" s="6" t="s">
        <v>81</v>
      </c>
      <c r="C216" s="6">
        <v>1.0</v>
      </c>
      <c r="D216" s="7">
        <v>91.0</v>
      </c>
      <c r="E216" s="8">
        <v>45407.0</v>
      </c>
      <c r="F216" s="9">
        <v>3.54889096695786E14</v>
      </c>
      <c r="G216" s="6">
        <v>6.2</v>
      </c>
      <c r="H216" s="7">
        <v>104.65</v>
      </c>
      <c r="I216" s="7">
        <f t="shared" si="26"/>
        <v>86.48760331</v>
      </c>
      <c r="J216" s="7">
        <f t="shared" si="27"/>
        <v>18.16239669</v>
      </c>
      <c r="K216" s="7">
        <f t="shared" si="30"/>
        <v>66.63760331</v>
      </c>
      <c r="L216" s="5" t="s">
        <v>74</v>
      </c>
      <c r="M216" s="5" t="s">
        <v>19</v>
      </c>
      <c r="N216" s="5">
        <v>99.0</v>
      </c>
      <c r="O216" s="5" t="s">
        <v>22</v>
      </c>
      <c r="P216" s="5" t="s">
        <v>69</v>
      </c>
    </row>
    <row r="217" ht="15.75" customHeight="1">
      <c r="A217" s="31"/>
      <c r="B217" s="6" t="s">
        <v>81</v>
      </c>
      <c r="C217" s="6">
        <v>1.0</v>
      </c>
      <c r="D217" s="7">
        <v>91.0</v>
      </c>
      <c r="E217" s="8">
        <v>45407.0</v>
      </c>
      <c r="F217" s="9">
        <v>3.54896090776157E14</v>
      </c>
      <c r="G217" s="6">
        <v>6.2</v>
      </c>
      <c r="H217" s="7">
        <v>104.65</v>
      </c>
      <c r="I217" s="7">
        <f t="shared" si="26"/>
        <v>86.48760331</v>
      </c>
      <c r="J217" s="7">
        <f t="shared" si="27"/>
        <v>18.16239669</v>
      </c>
      <c r="K217" s="7">
        <f t="shared" si="30"/>
        <v>66.63760331</v>
      </c>
      <c r="L217" s="5" t="s">
        <v>74</v>
      </c>
      <c r="M217" s="5" t="s">
        <v>19</v>
      </c>
      <c r="N217" s="5">
        <v>99.0</v>
      </c>
      <c r="O217" s="14" t="s">
        <v>24</v>
      </c>
      <c r="P217" s="5" t="s">
        <v>69</v>
      </c>
    </row>
    <row r="218" ht="15.75" customHeight="1">
      <c r="A218" s="31"/>
      <c r="B218" s="6" t="s">
        <v>81</v>
      </c>
      <c r="C218" s="6">
        <v>1.0</v>
      </c>
      <c r="D218" s="7">
        <v>91.0</v>
      </c>
      <c r="E218" s="8">
        <v>45407.0</v>
      </c>
      <c r="F218" s="9">
        <v>3.56705085618472E14</v>
      </c>
      <c r="G218" s="6">
        <v>6.2</v>
      </c>
      <c r="H218" s="7">
        <v>104.65</v>
      </c>
      <c r="I218" s="7">
        <f t="shared" si="26"/>
        <v>86.48760331</v>
      </c>
      <c r="J218" s="7">
        <f t="shared" si="27"/>
        <v>18.16239669</v>
      </c>
      <c r="K218" s="7">
        <f t="shared" si="30"/>
        <v>66.63760331</v>
      </c>
      <c r="L218" s="5" t="s">
        <v>74</v>
      </c>
      <c r="M218" s="5" t="s">
        <v>19</v>
      </c>
      <c r="N218" s="5">
        <v>99.0</v>
      </c>
      <c r="O218" s="5" t="s">
        <v>26</v>
      </c>
      <c r="P218" s="5" t="s">
        <v>69</v>
      </c>
    </row>
    <row r="219" ht="15.75" customHeight="1">
      <c r="A219" s="31"/>
      <c r="B219" s="6" t="s">
        <v>81</v>
      </c>
      <c r="C219" s="6">
        <v>1.0</v>
      </c>
      <c r="D219" s="7">
        <v>91.0</v>
      </c>
      <c r="E219" s="8">
        <v>45407.0</v>
      </c>
      <c r="F219" s="9">
        <v>3.54895098502375E14</v>
      </c>
      <c r="G219" s="6">
        <v>6.2</v>
      </c>
      <c r="H219" s="7">
        <v>104.65</v>
      </c>
      <c r="I219" s="7">
        <f t="shared" si="26"/>
        <v>86.48760331</v>
      </c>
      <c r="J219" s="7">
        <f t="shared" si="27"/>
        <v>18.16239669</v>
      </c>
      <c r="K219" s="7">
        <f t="shared" si="30"/>
        <v>66.63760331</v>
      </c>
      <c r="L219" s="5" t="s">
        <v>74</v>
      </c>
      <c r="M219" s="5" t="s">
        <v>19</v>
      </c>
      <c r="N219" s="5">
        <v>99.0</v>
      </c>
      <c r="O219" s="20" t="s">
        <v>27</v>
      </c>
      <c r="P219" s="5" t="s">
        <v>69</v>
      </c>
    </row>
    <row r="220" ht="15.75" customHeight="1">
      <c r="A220" s="31"/>
      <c r="B220" s="6" t="s">
        <v>87</v>
      </c>
      <c r="C220" s="6">
        <v>1.0</v>
      </c>
      <c r="D220" s="7">
        <v>399.88</v>
      </c>
      <c r="E220" s="8">
        <v>45407.0</v>
      </c>
      <c r="F220" s="9">
        <v>3.56682115491065E14</v>
      </c>
      <c r="G220" s="6">
        <v>6.2</v>
      </c>
      <c r="H220" s="7">
        <v>457.8</v>
      </c>
      <c r="I220" s="7">
        <f t="shared" si="26"/>
        <v>378.3471074</v>
      </c>
      <c r="J220" s="7">
        <f t="shared" si="27"/>
        <v>79.45289256</v>
      </c>
      <c r="K220" s="7">
        <f t="shared" si="30"/>
        <v>314.2271074</v>
      </c>
      <c r="L220" s="5" t="s">
        <v>74</v>
      </c>
      <c r="M220" s="5" t="s">
        <v>19</v>
      </c>
      <c r="N220" s="5">
        <v>99.0</v>
      </c>
      <c r="O220" s="5" t="s">
        <v>20</v>
      </c>
      <c r="P220" s="5" t="s">
        <v>69</v>
      </c>
    </row>
    <row r="221" ht="15.75" customHeight="1">
      <c r="A221" s="31"/>
      <c r="B221" s="6" t="s">
        <v>46</v>
      </c>
      <c r="C221" s="6">
        <v>1.0</v>
      </c>
      <c r="D221" s="7">
        <v>398.13</v>
      </c>
      <c r="E221" s="8">
        <v>45407.0</v>
      </c>
      <c r="F221" s="9">
        <v>3.52855114374847E14</v>
      </c>
      <c r="G221" s="6">
        <v>6.2</v>
      </c>
      <c r="H221" s="7">
        <v>455.8</v>
      </c>
      <c r="I221" s="7">
        <f t="shared" si="26"/>
        <v>376.6942149</v>
      </c>
      <c r="J221" s="7">
        <f t="shared" si="27"/>
        <v>79.10578512</v>
      </c>
      <c r="K221" s="7">
        <f t="shared" si="30"/>
        <v>312.8242149</v>
      </c>
      <c r="L221" s="5" t="s">
        <v>74</v>
      </c>
      <c r="M221" s="5" t="s">
        <v>19</v>
      </c>
      <c r="N221" s="5">
        <v>99.0</v>
      </c>
      <c r="O221" s="5" t="s">
        <v>22</v>
      </c>
      <c r="P221" s="5" t="s">
        <v>69</v>
      </c>
    </row>
    <row r="222" ht="15.75" customHeight="1">
      <c r="A222" s="31"/>
      <c r="B222" s="6" t="s">
        <v>31</v>
      </c>
      <c r="C222" s="6">
        <v>1.0</v>
      </c>
      <c r="D222" s="7">
        <v>459.38</v>
      </c>
      <c r="E222" s="8">
        <v>45407.0</v>
      </c>
      <c r="F222" s="9">
        <v>3.58691737650063E14</v>
      </c>
      <c r="G222" s="6">
        <v>6.2</v>
      </c>
      <c r="H222" s="7">
        <v>526.0</v>
      </c>
      <c r="I222" s="7">
        <f t="shared" si="26"/>
        <v>434.7107438</v>
      </c>
      <c r="J222" s="7">
        <f t="shared" si="27"/>
        <v>91.2892562</v>
      </c>
      <c r="K222" s="7">
        <f t="shared" si="30"/>
        <v>361.8907438</v>
      </c>
      <c r="L222" s="5" t="s">
        <v>74</v>
      </c>
      <c r="M222" s="5" t="s">
        <v>19</v>
      </c>
      <c r="N222" s="5">
        <v>99.0</v>
      </c>
      <c r="O222" s="5" t="s">
        <v>20</v>
      </c>
      <c r="P222" s="5" t="s">
        <v>69</v>
      </c>
    </row>
    <row r="223" ht="15.75" customHeight="1">
      <c r="A223" s="31"/>
      <c r="B223" s="6" t="s">
        <v>30</v>
      </c>
      <c r="C223" s="6">
        <v>1.0</v>
      </c>
      <c r="D223" s="7">
        <v>273.88</v>
      </c>
      <c r="E223" s="8">
        <v>45407.0</v>
      </c>
      <c r="F223" s="9">
        <v>3.56551102309046E14</v>
      </c>
      <c r="G223" s="6">
        <v>6.2</v>
      </c>
      <c r="H223" s="7">
        <v>313.9</v>
      </c>
      <c r="I223" s="7">
        <f t="shared" si="26"/>
        <v>259.4214876</v>
      </c>
      <c r="J223" s="7">
        <f t="shared" si="27"/>
        <v>54.4785124</v>
      </c>
      <c r="K223" s="7">
        <f t="shared" si="30"/>
        <v>213.2014876</v>
      </c>
      <c r="L223" s="5" t="s">
        <v>74</v>
      </c>
      <c r="M223" s="5" t="s">
        <v>19</v>
      </c>
      <c r="N223" s="5">
        <v>99.0</v>
      </c>
      <c r="O223" s="5" t="s">
        <v>22</v>
      </c>
      <c r="P223" s="5" t="s">
        <v>69</v>
      </c>
    </row>
    <row r="224" ht="15.75" customHeight="1">
      <c r="A224" s="31"/>
      <c r="B224" s="6" t="s">
        <v>30</v>
      </c>
      <c r="C224" s="6">
        <v>1.0</v>
      </c>
      <c r="D224" s="7">
        <v>273.88</v>
      </c>
      <c r="E224" s="8">
        <v>45407.0</v>
      </c>
      <c r="F224" s="9">
        <v>3.53977100689274E14</v>
      </c>
      <c r="G224" s="6">
        <v>8.2</v>
      </c>
      <c r="H224" s="7">
        <v>313.9</v>
      </c>
      <c r="I224" s="7">
        <f t="shared" si="26"/>
        <v>259.4214876</v>
      </c>
      <c r="J224" s="7">
        <f t="shared" si="27"/>
        <v>54.4785124</v>
      </c>
      <c r="K224" s="7">
        <f t="shared" si="30"/>
        <v>211.2014876</v>
      </c>
      <c r="L224" s="5" t="s">
        <v>74</v>
      </c>
      <c r="M224" s="5" t="s">
        <v>19</v>
      </c>
      <c r="N224" s="5">
        <v>99.0</v>
      </c>
      <c r="O224" s="14" t="s">
        <v>24</v>
      </c>
      <c r="P224" s="5" t="s">
        <v>69</v>
      </c>
    </row>
    <row r="225" ht="15.75" customHeight="1">
      <c r="A225" s="31"/>
      <c r="B225" s="6" t="s">
        <v>88</v>
      </c>
      <c r="C225" s="6">
        <v>1.0</v>
      </c>
      <c r="D225" s="7">
        <v>450.64</v>
      </c>
      <c r="E225" s="8">
        <v>45407.0</v>
      </c>
      <c r="F225" s="9">
        <v>3.50108849587842E14</v>
      </c>
      <c r="G225" s="6">
        <v>12.4</v>
      </c>
      <c r="H225" s="7">
        <v>514.99</v>
      </c>
      <c r="I225" s="7">
        <f t="shared" si="26"/>
        <v>425.6115702</v>
      </c>
      <c r="J225" s="7">
        <f t="shared" si="27"/>
        <v>89.37842975</v>
      </c>
      <c r="K225" s="7">
        <f t="shared" si="30"/>
        <v>348.8615702</v>
      </c>
      <c r="L225" s="5" t="s">
        <v>74</v>
      </c>
      <c r="M225" s="5" t="s">
        <v>19</v>
      </c>
      <c r="N225" s="5">
        <v>99.0</v>
      </c>
      <c r="O225" s="5" t="s">
        <v>26</v>
      </c>
      <c r="P225" s="5" t="s">
        <v>69</v>
      </c>
    </row>
    <row r="226" ht="15.75" customHeight="1">
      <c r="A226" s="33"/>
      <c r="B226" s="16" t="s">
        <v>46</v>
      </c>
      <c r="C226" s="16">
        <v>1.0</v>
      </c>
      <c r="D226" s="17">
        <v>396.53</v>
      </c>
      <c r="E226" s="18">
        <v>45407.0</v>
      </c>
      <c r="F226" s="19">
        <v>3.53911103773777E14</v>
      </c>
      <c r="G226" s="16">
        <v>18.7</v>
      </c>
      <c r="H226" s="17">
        <v>438.15</v>
      </c>
      <c r="I226" s="17">
        <f t="shared" si="26"/>
        <v>362.107438</v>
      </c>
      <c r="J226" s="17">
        <f t="shared" si="27"/>
        <v>76.04256198</v>
      </c>
      <c r="K226" s="17">
        <v>-301.79</v>
      </c>
      <c r="L226" s="5" t="s">
        <v>74</v>
      </c>
      <c r="M226" s="5" t="s">
        <v>19</v>
      </c>
      <c r="N226" s="5">
        <v>99.0</v>
      </c>
      <c r="O226" s="20" t="s">
        <v>27</v>
      </c>
      <c r="P226" s="5" t="s">
        <v>69</v>
      </c>
    </row>
    <row r="227" ht="15.75" customHeight="1">
      <c r="A227" s="31"/>
      <c r="B227" s="6" t="s">
        <v>61</v>
      </c>
      <c r="C227" s="6">
        <v>1.0</v>
      </c>
      <c r="D227" s="7">
        <v>550.0</v>
      </c>
      <c r="E227" s="8">
        <v>45408.0</v>
      </c>
      <c r="F227" s="9">
        <v>3.53501491853628E14</v>
      </c>
      <c r="G227" s="6" t="s">
        <v>32</v>
      </c>
      <c r="H227" s="7">
        <v>0.0</v>
      </c>
      <c r="I227" s="7">
        <f t="shared" si="26"/>
        <v>0</v>
      </c>
      <c r="J227" s="7">
        <f t="shared" si="27"/>
        <v>0</v>
      </c>
      <c r="K227" s="7">
        <v>550.0</v>
      </c>
      <c r="L227" s="5" t="s">
        <v>74</v>
      </c>
      <c r="M227" s="5" t="s">
        <v>19</v>
      </c>
      <c r="N227" s="5">
        <v>99.0</v>
      </c>
      <c r="O227" s="5" t="s">
        <v>20</v>
      </c>
      <c r="P227" s="5" t="s">
        <v>69</v>
      </c>
    </row>
    <row r="228" ht="15.75" customHeight="1">
      <c r="A228" s="31"/>
      <c r="B228" s="6" t="s">
        <v>89</v>
      </c>
      <c r="C228" s="6">
        <v>1.0</v>
      </c>
      <c r="D228" s="7">
        <v>178.28</v>
      </c>
      <c r="E228" s="8">
        <v>45408.0</v>
      </c>
      <c r="F228" s="9">
        <v>3.5642710148334E14</v>
      </c>
      <c r="G228" s="6">
        <v>18.7</v>
      </c>
      <c r="H228" s="7">
        <v>197.0</v>
      </c>
      <c r="I228" s="7">
        <f t="shared" si="26"/>
        <v>162.8099174</v>
      </c>
      <c r="J228" s="7">
        <f t="shared" si="27"/>
        <v>34.19008264</v>
      </c>
      <c r="K228" s="7">
        <f t="shared" ref="K228:K234" si="31">D228-G228-J228</f>
        <v>125.3899174</v>
      </c>
      <c r="L228" s="5" t="s">
        <v>74</v>
      </c>
      <c r="M228" s="5" t="s">
        <v>19</v>
      </c>
      <c r="N228" s="5">
        <v>99.0</v>
      </c>
      <c r="O228" s="5" t="s">
        <v>22</v>
      </c>
      <c r="P228" s="5" t="s">
        <v>69</v>
      </c>
    </row>
    <row r="229" ht="15.75" customHeight="1">
      <c r="A229" s="31"/>
      <c r="B229" s="6" t="s">
        <v>80</v>
      </c>
      <c r="C229" s="6">
        <v>1.0</v>
      </c>
      <c r="D229" s="7">
        <v>167.42</v>
      </c>
      <c r="E229" s="8">
        <v>45408.0</v>
      </c>
      <c r="F229" s="9">
        <v>3.57346091967428E14</v>
      </c>
      <c r="G229" s="6">
        <v>6.1</v>
      </c>
      <c r="H229" s="7">
        <v>188.99</v>
      </c>
      <c r="I229" s="7">
        <f t="shared" si="26"/>
        <v>156.1900826</v>
      </c>
      <c r="J229" s="7">
        <f t="shared" si="27"/>
        <v>32.79991736</v>
      </c>
      <c r="K229" s="7">
        <f t="shared" si="31"/>
        <v>128.5200826</v>
      </c>
      <c r="L229" s="5" t="s">
        <v>74</v>
      </c>
      <c r="M229" s="5" t="s">
        <v>19</v>
      </c>
      <c r="N229" s="5">
        <v>99.0</v>
      </c>
      <c r="O229" s="14" t="s">
        <v>24</v>
      </c>
      <c r="P229" s="5" t="s">
        <v>69</v>
      </c>
    </row>
    <row r="230" ht="15.75" customHeight="1">
      <c r="A230" s="31"/>
      <c r="B230" s="6" t="s">
        <v>80</v>
      </c>
      <c r="C230" s="6">
        <v>1.0</v>
      </c>
      <c r="D230" s="7">
        <v>167.42</v>
      </c>
      <c r="E230" s="8">
        <v>45408.0</v>
      </c>
      <c r="F230" s="9">
        <v>3.56426105629908E14</v>
      </c>
      <c r="G230" s="6">
        <v>12.4</v>
      </c>
      <c r="H230" s="7">
        <v>193.2</v>
      </c>
      <c r="I230" s="7">
        <f t="shared" si="26"/>
        <v>159.6694215</v>
      </c>
      <c r="J230" s="7">
        <f t="shared" si="27"/>
        <v>33.53057851</v>
      </c>
      <c r="K230" s="7">
        <f t="shared" si="31"/>
        <v>121.4894215</v>
      </c>
      <c r="L230" s="5" t="s">
        <v>74</v>
      </c>
      <c r="M230" s="5" t="s">
        <v>19</v>
      </c>
      <c r="N230" s="5">
        <v>99.0</v>
      </c>
      <c r="O230" s="5" t="s">
        <v>26</v>
      </c>
      <c r="P230" s="5" t="s">
        <v>69</v>
      </c>
    </row>
    <row r="231" ht="15.75" customHeight="1">
      <c r="A231" s="31"/>
      <c r="B231" s="6" t="s">
        <v>90</v>
      </c>
      <c r="C231" s="6">
        <v>1.0</v>
      </c>
      <c r="D231" s="7">
        <v>162.01</v>
      </c>
      <c r="E231" s="8">
        <v>45408.0</v>
      </c>
      <c r="F231" s="9">
        <v>3.56082095880884E14</v>
      </c>
      <c r="G231" s="6">
        <v>17.0</v>
      </c>
      <c r="H231" s="7">
        <v>187.98</v>
      </c>
      <c r="I231" s="7">
        <f t="shared" si="26"/>
        <v>155.3553719</v>
      </c>
      <c r="J231" s="7">
        <f t="shared" si="27"/>
        <v>32.6246281</v>
      </c>
      <c r="K231" s="7">
        <f t="shared" si="31"/>
        <v>112.3853719</v>
      </c>
      <c r="L231" s="5" t="s">
        <v>74</v>
      </c>
      <c r="M231" s="5" t="s">
        <v>19</v>
      </c>
      <c r="N231" s="5">
        <v>99.0</v>
      </c>
      <c r="O231" s="20" t="s">
        <v>27</v>
      </c>
      <c r="P231" s="5" t="s">
        <v>69</v>
      </c>
    </row>
    <row r="232" ht="15.75" customHeight="1">
      <c r="A232" s="31"/>
      <c r="B232" s="6" t="s">
        <v>84</v>
      </c>
      <c r="C232" s="6">
        <v>1.0</v>
      </c>
      <c r="D232" s="7">
        <v>134.84</v>
      </c>
      <c r="E232" s="8">
        <v>45408.0</v>
      </c>
      <c r="F232" s="9">
        <v>3.53302093089061E14</v>
      </c>
      <c r="G232" s="6">
        <v>6.1</v>
      </c>
      <c r="H232" s="7">
        <v>154.99</v>
      </c>
      <c r="I232" s="7">
        <f t="shared" si="26"/>
        <v>128.0909091</v>
      </c>
      <c r="J232" s="7">
        <f t="shared" si="27"/>
        <v>26.89909091</v>
      </c>
      <c r="K232" s="7">
        <f t="shared" si="31"/>
        <v>101.8409091</v>
      </c>
      <c r="L232" s="5" t="s">
        <v>74</v>
      </c>
      <c r="M232" s="5" t="s">
        <v>19</v>
      </c>
      <c r="N232" s="5">
        <v>99.0</v>
      </c>
      <c r="O232" s="5" t="s">
        <v>20</v>
      </c>
      <c r="P232" s="5" t="s">
        <v>69</v>
      </c>
    </row>
    <row r="233" ht="15.75" customHeight="1">
      <c r="A233" s="31"/>
      <c r="B233" s="6" t="s">
        <v>79</v>
      </c>
      <c r="C233" s="6">
        <v>1.0</v>
      </c>
      <c r="D233" s="7">
        <v>319.51</v>
      </c>
      <c r="E233" s="8">
        <v>45408.0</v>
      </c>
      <c r="F233" s="9">
        <v>3.53237105152632E14</v>
      </c>
      <c r="G233" s="6">
        <v>12.4</v>
      </c>
      <c r="H233" s="7">
        <v>370.99</v>
      </c>
      <c r="I233" s="7">
        <f t="shared" si="26"/>
        <v>306.6033058</v>
      </c>
      <c r="J233" s="7">
        <f t="shared" si="27"/>
        <v>64.38669421</v>
      </c>
      <c r="K233" s="7">
        <f t="shared" si="31"/>
        <v>242.7233058</v>
      </c>
      <c r="L233" s="5" t="s">
        <v>74</v>
      </c>
      <c r="M233" s="5" t="s">
        <v>19</v>
      </c>
      <c r="N233" s="5">
        <v>99.0</v>
      </c>
      <c r="O233" s="5" t="s">
        <v>22</v>
      </c>
      <c r="P233" s="5" t="s">
        <v>69</v>
      </c>
    </row>
    <row r="234" ht="15.75" customHeight="1">
      <c r="A234" s="31"/>
      <c r="B234" s="6" t="s">
        <v>67</v>
      </c>
      <c r="C234" s="6">
        <v>1.0</v>
      </c>
      <c r="D234" s="7">
        <v>371.36</v>
      </c>
      <c r="E234" s="8">
        <v>45408.0</v>
      </c>
      <c r="F234" s="9">
        <v>3.5452333449469E14</v>
      </c>
      <c r="G234" s="6">
        <v>18.7</v>
      </c>
      <c r="H234" s="7">
        <v>410.35</v>
      </c>
      <c r="I234" s="7">
        <f t="shared" si="26"/>
        <v>339.1322314</v>
      </c>
      <c r="J234" s="7">
        <f t="shared" si="27"/>
        <v>71.2177686</v>
      </c>
      <c r="K234" s="7">
        <f t="shared" si="31"/>
        <v>281.4422314</v>
      </c>
      <c r="L234" s="5" t="s">
        <v>74</v>
      </c>
      <c r="M234" s="5" t="s">
        <v>19</v>
      </c>
      <c r="N234" s="5">
        <v>99.0</v>
      </c>
      <c r="O234" s="14" t="s">
        <v>24</v>
      </c>
      <c r="P234" s="5" t="s">
        <v>69</v>
      </c>
    </row>
    <row r="235" ht="15.75" customHeight="1">
      <c r="A235" s="33"/>
      <c r="B235" s="16" t="s">
        <v>72</v>
      </c>
      <c r="C235" s="16">
        <v>1.0</v>
      </c>
      <c r="D235" s="17">
        <v>493.22</v>
      </c>
      <c r="E235" s="18">
        <v>45408.0</v>
      </c>
      <c r="F235" s="19">
        <v>3.56713116289834E14</v>
      </c>
      <c r="G235" s="16">
        <v>18.7</v>
      </c>
      <c r="H235" s="17">
        <v>545.0</v>
      </c>
      <c r="I235" s="17">
        <f t="shared" si="26"/>
        <v>450.4132231</v>
      </c>
      <c r="J235" s="17">
        <f t="shared" si="27"/>
        <v>94.58677686</v>
      </c>
      <c r="K235" s="17">
        <v>-379.93</v>
      </c>
      <c r="L235" s="5" t="s">
        <v>74</v>
      </c>
      <c r="M235" s="5" t="s">
        <v>19</v>
      </c>
      <c r="N235" s="5">
        <v>99.0</v>
      </c>
      <c r="O235" s="5" t="s">
        <v>26</v>
      </c>
      <c r="P235" s="5" t="s">
        <v>69</v>
      </c>
      <c r="Q235" s="25">
        <v>50.0</v>
      </c>
    </row>
    <row r="236" ht="15.75" customHeight="1">
      <c r="A236" s="31"/>
      <c r="B236" s="6" t="s">
        <v>36</v>
      </c>
      <c r="C236" s="6">
        <v>1.0</v>
      </c>
      <c r="D236" s="7">
        <v>174.72</v>
      </c>
      <c r="E236" s="8">
        <v>45408.0</v>
      </c>
      <c r="F236" s="9">
        <v>3.548520984951E14</v>
      </c>
      <c r="G236" s="6">
        <v>17.0</v>
      </c>
      <c r="H236" s="7">
        <v>200.03</v>
      </c>
      <c r="I236" s="7">
        <f t="shared" si="26"/>
        <v>165.3140496</v>
      </c>
      <c r="J236" s="7">
        <f t="shared" si="27"/>
        <v>34.71595041</v>
      </c>
      <c r="K236" s="7">
        <f t="shared" ref="K236:K241" si="32">D236-G236-J236</f>
        <v>123.0040496</v>
      </c>
      <c r="L236" s="5" t="s">
        <v>74</v>
      </c>
      <c r="M236" s="5" t="s">
        <v>19</v>
      </c>
      <c r="N236" s="5">
        <v>99.0</v>
      </c>
      <c r="O236" s="20" t="s">
        <v>27</v>
      </c>
      <c r="P236" s="5" t="s">
        <v>69</v>
      </c>
    </row>
    <row r="237" ht="15.75" customHeight="1">
      <c r="A237" s="31"/>
      <c r="B237" s="6" t="s">
        <v>71</v>
      </c>
      <c r="C237" s="6">
        <v>1.0</v>
      </c>
      <c r="D237" s="7">
        <v>323.74</v>
      </c>
      <c r="E237" s="8">
        <v>45408.0</v>
      </c>
      <c r="F237" s="9">
        <v>3.53249103680803E14</v>
      </c>
      <c r="G237" s="6">
        <v>8.8</v>
      </c>
      <c r="H237" s="7">
        <v>375.99</v>
      </c>
      <c r="I237" s="7">
        <f t="shared" si="26"/>
        <v>310.7355372</v>
      </c>
      <c r="J237" s="7">
        <f t="shared" si="27"/>
        <v>65.25446281</v>
      </c>
      <c r="K237" s="7">
        <f t="shared" si="32"/>
        <v>249.6855372</v>
      </c>
      <c r="L237" s="5" t="s">
        <v>74</v>
      </c>
      <c r="M237" s="5" t="s">
        <v>19</v>
      </c>
      <c r="N237" s="5">
        <v>99.0</v>
      </c>
      <c r="O237" s="5" t="s">
        <v>20</v>
      </c>
      <c r="P237" s="5" t="s">
        <v>69</v>
      </c>
    </row>
    <row r="238" ht="15.75" customHeight="1">
      <c r="A238" s="31"/>
      <c r="B238" s="6" t="s">
        <v>84</v>
      </c>
      <c r="C238" s="6">
        <v>1.0</v>
      </c>
      <c r="D238" s="7">
        <v>134.84</v>
      </c>
      <c r="E238" s="8">
        <v>45408.0</v>
      </c>
      <c r="F238" s="9">
        <v>3.56915092119006E14</v>
      </c>
      <c r="G238" s="6">
        <v>8.8</v>
      </c>
      <c r="H238" s="7">
        <v>155.99</v>
      </c>
      <c r="I238" s="7">
        <f t="shared" si="26"/>
        <v>128.9173554</v>
      </c>
      <c r="J238" s="7">
        <f t="shared" si="27"/>
        <v>27.07264463</v>
      </c>
      <c r="K238" s="7">
        <f t="shared" si="32"/>
        <v>98.96735537</v>
      </c>
      <c r="L238" s="5" t="s">
        <v>74</v>
      </c>
      <c r="M238" s="5" t="s">
        <v>19</v>
      </c>
      <c r="N238" s="5">
        <v>99.0</v>
      </c>
      <c r="O238" s="5" t="s">
        <v>22</v>
      </c>
      <c r="P238" s="5" t="s">
        <v>69</v>
      </c>
    </row>
    <row r="239" ht="15.75" customHeight="1">
      <c r="A239" s="31"/>
      <c r="B239" s="6" t="s">
        <v>30</v>
      </c>
      <c r="C239" s="6">
        <v>1.0</v>
      </c>
      <c r="D239" s="7">
        <v>277.44</v>
      </c>
      <c r="E239" s="8">
        <v>45408.0</v>
      </c>
      <c r="F239" s="9">
        <v>3.52893118906215E14</v>
      </c>
      <c r="G239" s="6">
        <v>18.7</v>
      </c>
      <c r="H239" s="7">
        <v>306.57</v>
      </c>
      <c r="I239" s="7">
        <f t="shared" si="26"/>
        <v>253.3636364</v>
      </c>
      <c r="J239" s="7">
        <f t="shared" si="27"/>
        <v>53.20636364</v>
      </c>
      <c r="K239" s="7">
        <f t="shared" si="32"/>
        <v>205.5336364</v>
      </c>
      <c r="L239" s="5" t="s">
        <v>74</v>
      </c>
      <c r="M239" s="5" t="s">
        <v>19</v>
      </c>
      <c r="N239" s="5">
        <v>99.0</v>
      </c>
      <c r="O239" s="14" t="s">
        <v>24</v>
      </c>
      <c r="P239" s="5" t="s">
        <v>69</v>
      </c>
    </row>
    <row r="240" ht="15.75" customHeight="1">
      <c r="A240" s="31"/>
      <c r="B240" s="6" t="s">
        <v>91</v>
      </c>
      <c r="C240" s="6">
        <v>1.0</v>
      </c>
      <c r="D240" s="7">
        <v>197.04</v>
      </c>
      <c r="E240" s="8">
        <v>45408.0</v>
      </c>
      <c r="F240" s="9">
        <v>3.53045096586258E14</v>
      </c>
      <c r="G240" s="6">
        <v>8.2</v>
      </c>
      <c r="H240" s="7">
        <v>228.99</v>
      </c>
      <c r="I240" s="7">
        <f t="shared" si="26"/>
        <v>189.2479339</v>
      </c>
      <c r="J240" s="7">
        <f t="shared" si="27"/>
        <v>39.74206612</v>
      </c>
      <c r="K240" s="7">
        <f t="shared" si="32"/>
        <v>149.0979339</v>
      </c>
      <c r="L240" s="5" t="s">
        <v>74</v>
      </c>
      <c r="M240" s="5" t="s">
        <v>19</v>
      </c>
      <c r="N240" s="5">
        <v>99.0</v>
      </c>
      <c r="O240" s="5" t="s">
        <v>26</v>
      </c>
      <c r="P240" s="5" t="s">
        <v>69</v>
      </c>
    </row>
    <row r="241" ht="15.75" customHeight="1">
      <c r="A241" s="31"/>
      <c r="B241" s="6" t="s">
        <v>92</v>
      </c>
      <c r="C241" s="6">
        <v>1.0</v>
      </c>
      <c r="D241" s="7">
        <v>167.42</v>
      </c>
      <c r="E241" s="8">
        <v>45408.0</v>
      </c>
      <c r="F241" s="9">
        <v>3.57332095583031E14</v>
      </c>
      <c r="G241" s="6">
        <v>17.0</v>
      </c>
      <c r="H241" s="7">
        <v>194.25</v>
      </c>
      <c r="I241" s="7">
        <f t="shared" si="26"/>
        <v>160.5371901</v>
      </c>
      <c r="J241" s="7">
        <f t="shared" si="27"/>
        <v>33.71280992</v>
      </c>
      <c r="K241" s="7">
        <f t="shared" si="32"/>
        <v>116.7071901</v>
      </c>
      <c r="L241" s="5" t="s">
        <v>74</v>
      </c>
      <c r="M241" s="5" t="s">
        <v>19</v>
      </c>
      <c r="N241" s="5">
        <v>99.0</v>
      </c>
      <c r="O241" s="20" t="s">
        <v>27</v>
      </c>
      <c r="P241" s="5" t="s">
        <v>69</v>
      </c>
    </row>
    <row r="242" ht="15.75" customHeight="1">
      <c r="A242" s="31"/>
      <c r="B242" s="6" t="s">
        <v>93</v>
      </c>
      <c r="C242" s="6">
        <v>1.0</v>
      </c>
      <c r="D242" s="7">
        <v>800.0</v>
      </c>
      <c r="E242" s="8">
        <v>45408.0</v>
      </c>
      <c r="F242" s="9">
        <v>3.5791787657211E14</v>
      </c>
      <c r="G242" s="6" t="s">
        <v>32</v>
      </c>
      <c r="H242" s="7"/>
      <c r="I242" s="7"/>
      <c r="J242" s="7">
        <f t="shared" si="27"/>
        <v>0</v>
      </c>
      <c r="K242" s="7">
        <v>800.0</v>
      </c>
      <c r="L242" s="5" t="s">
        <v>74</v>
      </c>
      <c r="M242" s="5" t="s">
        <v>19</v>
      </c>
      <c r="N242" s="5">
        <v>99.0</v>
      </c>
      <c r="O242" s="5" t="s">
        <v>20</v>
      </c>
      <c r="P242" s="5" t="s">
        <v>69</v>
      </c>
    </row>
    <row r="243" ht="15.75" customHeight="1">
      <c r="A243" s="31"/>
      <c r="B243" s="6" t="s">
        <v>66</v>
      </c>
      <c r="C243" s="6">
        <v>1.0</v>
      </c>
      <c r="D243" s="7">
        <v>349.13</v>
      </c>
      <c r="E243" s="8">
        <v>45408.0</v>
      </c>
      <c r="F243" s="9">
        <v>3.55044569604217E14</v>
      </c>
      <c r="G243" s="6">
        <v>6.1</v>
      </c>
      <c r="H243" s="7">
        <v>401.5</v>
      </c>
      <c r="I243" s="7">
        <f t="shared" ref="I243:I300" si="33">H243/1.21</f>
        <v>331.8181818</v>
      </c>
      <c r="J243" s="7">
        <f t="shared" si="27"/>
        <v>69.68181818</v>
      </c>
      <c r="K243" s="7">
        <f>D243-G243-J243</f>
        <v>273.3481818</v>
      </c>
      <c r="L243" s="5" t="s">
        <v>74</v>
      </c>
      <c r="M243" s="5" t="s">
        <v>19</v>
      </c>
      <c r="N243" s="5">
        <v>99.0</v>
      </c>
      <c r="O243" s="5" t="s">
        <v>22</v>
      </c>
      <c r="P243" s="5" t="s">
        <v>69</v>
      </c>
    </row>
    <row r="244" ht="15.75" customHeight="1">
      <c r="A244" s="33"/>
      <c r="B244" s="16" t="s">
        <v>30</v>
      </c>
      <c r="C244" s="16">
        <v>1.0</v>
      </c>
      <c r="D244" s="17">
        <v>273.88</v>
      </c>
      <c r="E244" s="18">
        <v>45408.0</v>
      </c>
      <c r="F244" s="19">
        <v>3.56864119177367E14</v>
      </c>
      <c r="G244" s="16">
        <v>6.1</v>
      </c>
      <c r="H244" s="17">
        <v>315.0</v>
      </c>
      <c r="I244" s="17">
        <f t="shared" si="33"/>
        <v>260.3305785</v>
      </c>
      <c r="J244" s="17">
        <f t="shared" si="27"/>
        <v>54.66942149</v>
      </c>
      <c r="K244" s="17">
        <v>-213.11</v>
      </c>
      <c r="L244" s="5" t="s">
        <v>74</v>
      </c>
      <c r="M244" s="5" t="s">
        <v>19</v>
      </c>
      <c r="N244" s="5">
        <v>99.0</v>
      </c>
      <c r="O244" s="5" t="s">
        <v>20</v>
      </c>
      <c r="P244" s="5" t="s">
        <v>69</v>
      </c>
      <c r="Q244" s="25">
        <v>35.0</v>
      </c>
    </row>
    <row r="245" ht="15.75" customHeight="1">
      <c r="A245" s="31"/>
      <c r="B245" s="6" t="s">
        <v>94</v>
      </c>
      <c r="C245" s="6">
        <v>1.0</v>
      </c>
      <c r="D245" s="7">
        <v>196.88</v>
      </c>
      <c r="E245" s="8">
        <v>45408.0</v>
      </c>
      <c r="F245" s="9">
        <v>3.57346094510753E14</v>
      </c>
      <c r="G245" s="6">
        <v>6.1</v>
      </c>
      <c r="H245" s="7">
        <v>226.41</v>
      </c>
      <c r="I245" s="7">
        <f t="shared" si="33"/>
        <v>187.1157025</v>
      </c>
      <c r="J245" s="7">
        <f t="shared" si="27"/>
        <v>39.29429752</v>
      </c>
      <c r="K245" s="7">
        <f>D245-G245-J245</f>
        <v>151.4857025</v>
      </c>
      <c r="L245" s="5" t="s">
        <v>74</v>
      </c>
      <c r="M245" s="5" t="s">
        <v>19</v>
      </c>
      <c r="N245" s="5">
        <v>99.0</v>
      </c>
      <c r="O245" s="5" t="s">
        <v>22</v>
      </c>
      <c r="P245" s="5" t="s">
        <v>69</v>
      </c>
    </row>
    <row r="246" ht="15.75" customHeight="1">
      <c r="A246" s="33"/>
      <c r="B246" s="16" t="s">
        <v>95</v>
      </c>
      <c r="C246" s="16">
        <v>1.0</v>
      </c>
      <c r="D246" s="17">
        <v>456.75</v>
      </c>
      <c r="E246" s="18">
        <v>45408.0</v>
      </c>
      <c r="F246" s="19">
        <v>3.58691739196495E14</v>
      </c>
      <c r="G246" s="16">
        <v>8.4</v>
      </c>
      <c r="H246" s="17">
        <v>525.25</v>
      </c>
      <c r="I246" s="17">
        <f t="shared" si="33"/>
        <v>434.0909091</v>
      </c>
      <c r="J246" s="17">
        <f t="shared" si="27"/>
        <v>91.15909091</v>
      </c>
      <c r="K246" s="17">
        <v>357.19</v>
      </c>
      <c r="L246" s="5" t="s">
        <v>74</v>
      </c>
      <c r="M246" s="5" t="s">
        <v>19</v>
      </c>
      <c r="N246" s="5">
        <v>99.0</v>
      </c>
      <c r="O246" s="14" t="s">
        <v>24</v>
      </c>
      <c r="P246" s="5" t="s">
        <v>69</v>
      </c>
      <c r="Q246" s="25">
        <v>45.0</v>
      </c>
    </row>
    <row r="247" ht="15.75" customHeight="1">
      <c r="A247" s="31"/>
      <c r="B247" s="6" t="s">
        <v>87</v>
      </c>
      <c r="C247" s="6">
        <v>1.0</v>
      </c>
      <c r="D247" s="7">
        <v>400.75</v>
      </c>
      <c r="E247" s="8">
        <v>45408.0</v>
      </c>
      <c r="F247" s="9">
        <v>3.54957731620129E14</v>
      </c>
      <c r="G247" s="6">
        <v>8.8</v>
      </c>
      <c r="H247" s="7">
        <v>460.8</v>
      </c>
      <c r="I247" s="7">
        <f t="shared" si="33"/>
        <v>380.8264463</v>
      </c>
      <c r="J247" s="7">
        <f t="shared" si="27"/>
        <v>79.97355372</v>
      </c>
      <c r="K247" s="7">
        <f t="shared" ref="K247:K271" si="34">D247-G247-J247</f>
        <v>311.9764463</v>
      </c>
      <c r="L247" s="5" t="s">
        <v>74</v>
      </c>
      <c r="M247" s="5" t="s">
        <v>19</v>
      </c>
      <c r="N247" s="5">
        <v>99.0</v>
      </c>
      <c r="O247" s="5" t="s">
        <v>26</v>
      </c>
      <c r="P247" s="5" t="s">
        <v>69</v>
      </c>
    </row>
    <row r="248" ht="15.75" customHeight="1">
      <c r="A248" s="31"/>
      <c r="B248" s="6" t="s">
        <v>81</v>
      </c>
      <c r="C248" s="6">
        <v>1.0</v>
      </c>
      <c r="D248" s="7">
        <v>91.0</v>
      </c>
      <c r="E248" s="8">
        <v>45408.0</v>
      </c>
      <c r="F248" s="9">
        <v>3.53221107386208E14</v>
      </c>
      <c r="G248" s="6">
        <v>6.1</v>
      </c>
      <c r="H248" s="7">
        <v>104.65</v>
      </c>
      <c r="I248" s="7">
        <f t="shared" si="33"/>
        <v>86.48760331</v>
      </c>
      <c r="J248" s="7">
        <f t="shared" si="27"/>
        <v>18.16239669</v>
      </c>
      <c r="K248" s="7">
        <f t="shared" si="34"/>
        <v>66.73760331</v>
      </c>
      <c r="L248" s="5" t="s">
        <v>74</v>
      </c>
      <c r="M248" s="5" t="s">
        <v>19</v>
      </c>
      <c r="N248" s="5">
        <v>99.0</v>
      </c>
      <c r="O248" s="20" t="s">
        <v>27</v>
      </c>
      <c r="P248" s="5" t="s">
        <v>69</v>
      </c>
    </row>
    <row r="249" ht="15.75" customHeight="1">
      <c r="A249" s="31"/>
      <c r="B249" s="6" t="s">
        <v>80</v>
      </c>
      <c r="C249" s="6">
        <v>1.0</v>
      </c>
      <c r="D249" s="7">
        <v>167.1</v>
      </c>
      <c r="E249" s="8">
        <v>45408.0</v>
      </c>
      <c r="F249" s="9">
        <v>3.57349097936926E14</v>
      </c>
      <c r="G249" s="6">
        <v>17.0</v>
      </c>
      <c r="H249" s="7">
        <v>193.87</v>
      </c>
      <c r="I249" s="7">
        <f t="shared" si="33"/>
        <v>160.2231405</v>
      </c>
      <c r="J249" s="7">
        <f t="shared" si="27"/>
        <v>33.6468595</v>
      </c>
      <c r="K249" s="7">
        <f t="shared" si="34"/>
        <v>116.4531405</v>
      </c>
      <c r="L249" s="5" t="s">
        <v>74</v>
      </c>
      <c r="M249" s="5" t="s">
        <v>19</v>
      </c>
      <c r="N249" s="5">
        <v>99.0</v>
      </c>
      <c r="O249" s="5" t="s">
        <v>20</v>
      </c>
      <c r="P249" s="5" t="s">
        <v>69</v>
      </c>
    </row>
    <row r="250" ht="15.75" customHeight="1">
      <c r="A250" s="31"/>
      <c r="B250" s="6" t="s">
        <v>92</v>
      </c>
      <c r="C250" s="6">
        <v>1.0</v>
      </c>
      <c r="D250" s="7">
        <v>167.42</v>
      </c>
      <c r="E250" s="8">
        <v>45408.0</v>
      </c>
      <c r="F250" s="9">
        <v>3.57347094577057E14</v>
      </c>
      <c r="G250" s="6">
        <v>18.7</v>
      </c>
      <c r="H250" s="7">
        <v>185.0</v>
      </c>
      <c r="I250" s="7">
        <f t="shared" si="33"/>
        <v>152.892562</v>
      </c>
      <c r="J250" s="7">
        <f t="shared" si="27"/>
        <v>32.10743802</v>
      </c>
      <c r="K250" s="7">
        <f t="shared" si="34"/>
        <v>116.612562</v>
      </c>
      <c r="L250" s="5" t="s">
        <v>74</v>
      </c>
      <c r="M250" s="5" t="s">
        <v>19</v>
      </c>
      <c r="N250" s="5">
        <v>99.0</v>
      </c>
      <c r="O250" s="5" t="s">
        <v>22</v>
      </c>
      <c r="P250" s="5" t="s">
        <v>69</v>
      </c>
    </row>
    <row r="251" ht="15.75" customHeight="1">
      <c r="A251" s="31"/>
      <c r="B251" s="6" t="s">
        <v>36</v>
      </c>
      <c r="C251" s="6">
        <v>1.0</v>
      </c>
      <c r="D251" s="7">
        <v>171.95</v>
      </c>
      <c r="E251" s="8">
        <v>45408.0</v>
      </c>
      <c r="F251" s="9">
        <v>3.59411086819758E14</v>
      </c>
      <c r="G251" s="6">
        <v>17.0</v>
      </c>
      <c r="H251" s="7">
        <v>197.76</v>
      </c>
      <c r="I251" s="7">
        <f t="shared" si="33"/>
        <v>163.4380165</v>
      </c>
      <c r="J251" s="7">
        <f t="shared" si="27"/>
        <v>34.32198347</v>
      </c>
      <c r="K251" s="7">
        <f t="shared" si="34"/>
        <v>120.6280165</v>
      </c>
      <c r="L251" s="5" t="s">
        <v>74</v>
      </c>
      <c r="M251" s="5" t="s">
        <v>19</v>
      </c>
      <c r="N251" s="5">
        <v>99.0</v>
      </c>
      <c r="O251" s="14" t="s">
        <v>24</v>
      </c>
      <c r="P251" s="5" t="s">
        <v>69</v>
      </c>
    </row>
    <row r="252" ht="15.75" customHeight="1">
      <c r="A252" s="31"/>
      <c r="B252" s="6" t="s">
        <v>80</v>
      </c>
      <c r="C252" s="6">
        <v>1.0</v>
      </c>
      <c r="D252" s="7">
        <v>188.88</v>
      </c>
      <c r="E252" s="8">
        <v>45408.0</v>
      </c>
      <c r="F252" s="9">
        <v>3.56832110054976E14</v>
      </c>
      <c r="G252" s="6">
        <v>6.1</v>
      </c>
      <c r="H252" s="7">
        <v>210.31</v>
      </c>
      <c r="I252" s="7">
        <f t="shared" si="33"/>
        <v>173.8099174</v>
      </c>
      <c r="J252" s="7">
        <f t="shared" si="27"/>
        <v>36.50008264</v>
      </c>
      <c r="K252" s="7">
        <f t="shared" si="34"/>
        <v>146.2799174</v>
      </c>
      <c r="L252" s="5" t="s">
        <v>74</v>
      </c>
      <c r="M252" s="5" t="s">
        <v>19</v>
      </c>
      <c r="N252" s="5">
        <v>99.0</v>
      </c>
      <c r="O252" s="5" t="s">
        <v>26</v>
      </c>
      <c r="P252" s="5" t="s">
        <v>69</v>
      </c>
    </row>
    <row r="253" ht="15.75" customHeight="1">
      <c r="A253" s="31"/>
      <c r="B253" s="6" t="s">
        <v>80</v>
      </c>
      <c r="C253" s="6">
        <v>1.0</v>
      </c>
      <c r="D253" s="7">
        <v>167.42</v>
      </c>
      <c r="E253" s="8">
        <v>45408.0</v>
      </c>
      <c r="F253" s="9">
        <v>3.53059106936643E14</v>
      </c>
      <c r="G253" s="6">
        <v>17.0</v>
      </c>
      <c r="H253" s="7">
        <v>194.21</v>
      </c>
      <c r="I253" s="7">
        <f t="shared" si="33"/>
        <v>160.5041322</v>
      </c>
      <c r="J253" s="7">
        <f t="shared" si="27"/>
        <v>33.70586777</v>
      </c>
      <c r="K253" s="7">
        <f t="shared" si="34"/>
        <v>116.7141322</v>
      </c>
      <c r="L253" s="5" t="s">
        <v>74</v>
      </c>
      <c r="M253" s="5" t="s">
        <v>19</v>
      </c>
      <c r="N253" s="5">
        <v>99.0</v>
      </c>
      <c r="O253" s="20" t="s">
        <v>27</v>
      </c>
      <c r="P253" s="5" t="s">
        <v>69</v>
      </c>
    </row>
    <row r="254" ht="15.75" customHeight="1">
      <c r="A254" s="49"/>
      <c r="B254" s="50" t="s">
        <v>96</v>
      </c>
      <c r="C254" s="51">
        <v>1.0</v>
      </c>
      <c r="D254" s="7">
        <v>185.0</v>
      </c>
      <c r="E254" s="8">
        <v>45411.0</v>
      </c>
      <c r="F254" s="52">
        <v>3.57341097262866E14</v>
      </c>
      <c r="G254" s="6">
        <v>18.73</v>
      </c>
      <c r="H254" s="7">
        <f>D254*1.15</f>
        <v>212.75</v>
      </c>
      <c r="I254" s="7">
        <f t="shared" si="33"/>
        <v>175.8264463</v>
      </c>
      <c r="J254" s="7">
        <f t="shared" si="27"/>
        <v>36.92355372</v>
      </c>
      <c r="K254" s="7">
        <f t="shared" si="34"/>
        <v>129.3464463</v>
      </c>
      <c r="L254" s="5" t="s">
        <v>74</v>
      </c>
      <c r="M254" s="5" t="s">
        <v>19</v>
      </c>
      <c r="N254" s="5">
        <v>99.0</v>
      </c>
      <c r="O254" s="5" t="s">
        <v>20</v>
      </c>
      <c r="P254" s="5" t="s">
        <v>69</v>
      </c>
    </row>
    <row r="255" ht="15.75" customHeight="1">
      <c r="A255" s="49"/>
      <c r="B255" s="50" t="s">
        <v>97</v>
      </c>
      <c r="C255" s="51">
        <v>1.0</v>
      </c>
      <c r="D255" s="7">
        <f t="shared" ref="D255:D292" si="35">H255/1.15</f>
        <v>322.6</v>
      </c>
      <c r="E255" s="8">
        <v>45411.0</v>
      </c>
      <c r="F255" s="52">
        <v>3.53246105852042E14</v>
      </c>
      <c r="G255" s="6">
        <v>12.38</v>
      </c>
      <c r="H255" s="7">
        <v>370.99</v>
      </c>
      <c r="I255" s="7">
        <f t="shared" si="33"/>
        <v>306.6033058</v>
      </c>
      <c r="J255" s="7">
        <f t="shared" si="27"/>
        <v>64.38669421</v>
      </c>
      <c r="K255" s="7">
        <f t="shared" si="34"/>
        <v>245.8333058</v>
      </c>
      <c r="L255" s="5" t="s">
        <v>74</v>
      </c>
      <c r="M255" s="5" t="s">
        <v>19</v>
      </c>
      <c r="N255" s="5">
        <v>99.0</v>
      </c>
      <c r="O255" s="5" t="s">
        <v>22</v>
      </c>
      <c r="P255" s="5" t="s">
        <v>69</v>
      </c>
    </row>
    <row r="256" ht="15.75" customHeight="1">
      <c r="A256" s="49"/>
      <c r="B256" s="50" t="s">
        <v>98</v>
      </c>
      <c r="C256" s="51">
        <v>1.0</v>
      </c>
      <c r="D256" s="7">
        <f t="shared" si="35"/>
        <v>653.9043478</v>
      </c>
      <c r="E256" s="8">
        <v>45411.0</v>
      </c>
      <c r="F256" s="52">
        <v>3.50419537492108E14</v>
      </c>
      <c r="G256" s="6">
        <v>12.38</v>
      </c>
      <c r="H256" s="7">
        <v>751.99</v>
      </c>
      <c r="I256" s="7">
        <f t="shared" si="33"/>
        <v>621.4793388</v>
      </c>
      <c r="J256" s="7">
        <f t="shared" si="27"/>
        <v>130.5106612</v>
      </c>
      <c r="K256" s="7">
        <f t="shared" si="34"/>
        <v>511.0136867</v>
      </c>
      <c r="L256" s="5" t="s">
        <v>74</v>
      </c>
      <c r="M256" s="5" t="s">
        <v>19</v>
      </c>
      <c r="N256" s="5">
        <v>99.0</v>
      </c>
      <c r="O256" s="14" t="s">
        <v>24</v>
      </c>
      <c r="P256" s="5" t="s">
        <v>69</v>
      </c>
    </row>
    <row r="257" ht="15.75" customHeight="1">
      <c r="A257" s="49"/>
      <c r="B257" s="50" t="s">
        <v>99</v>
      </c>
      <c r="C257" s="51">
        <v>1.0</v>
      </c>
      <c r="D257" s="7">
        <f t="shared" si="35"/>
        <v>319.9913043</v>
      </c>
      <c r="E257" s="8">
        <v>45411.0</v>
      </c>
      <c r="F257" s="52">
        <v>3.50472501475773E14</v>
      </c>
      <c r="G257" s="6">
        <v>8.72</v>
      </c>
      <c r="H257" s="7">
        <v>367.99</v>
      </c>
      <c r="I257" s="7">
        <f t="shared" si="33"/>
        <v>304.1239669</v>
      </c>
      <c r="J257" s="7">
        <f t="shared" si="27"/>
        <v>63.86603306</v>
      </c>
      <c r="K257" s="7">
        <f t="shared" si="34"/>
        <v>247.4052713</v>
      </c>
      <c r="L257" s="5" t="s">
        <v>74</v>
      </c>
      <c r="M257" s="5" t="s">
        <v>19</v>
      </c>
      <c r="N257" s="5">
        <v>99.0</v>
      </c>
      <c r="O257" s="5" t="s">
        <v>26</v>
      </c>
      <c r="P257" s="5" t="s">
        <v>69</v>
      </c>
    </row>
    <row r="258" ht="15.75" customHeight="1">
      <c r="A258" s="53"/>
      <c r="B258" s="51" t="s">
        <v>100</v>
      </c>
      <c r="C258" s="51">
        <v>1.0</v>
      </c>
      <c r="D258" s="7">
        <f t="shared" si="35"/>
        <v>445.2086957</v>
      </c>
      <c r="E258" s="8">
        <v>45411.0</v>
      </c>
      <c r="F258" s="52">
        <v>3.52164235141908E14</v>
      </c>
      <c r="G258" s="6">
        <v>8.72</v>
      </c>
      <c r="H258" s="7">
        <v>511.99</v>
      </c>
      <c r="I258" s="7">
        <f t="shared" si="33"/>
        <v>423.1322314</v>
      </c>
      <c r="J258" s="7">
        <f t="shared" si="27"/>
        <v>88.8577686</v>
      </c>
      <c r="K258" s="7">
        <f t="shared" si="34"/>
        <v>347.6309271</v>
      </c>
      <c r="L258" s="5" t="s">
        <v>74</v>
      </c>
      <c r="M258" s="5" t="s">
        <v>19</v>
      </c>
      <c r="N258" s="5">
        <v>99.0</v>
      </c>
      <c r="O258" s="20" t="s">
        <v>27</v>
      </c>
      <c r="P258" s="5" t="s">
        <v>69</v>
      </c>
    </row>
    <row r="259" ht="15.75" customHeight="1">
      <c r="A259" s="53"/>
      <c r="B259" s="51" t="s">
        <v>101</v>
      </c>
      <c r="C259" s="51">
        <v>1.0</v>
      </c>
      <c r="D259" s="7">
        <f t="shared" si="35"/>
        <v>432.1652174</v>
      </c>
      <c r="E259" s="8">
        <v>45411.0</v>
      </c>
      <c r="F259" s="52">
        <v>3.55939492312913E14</v>
      </c>
      <c r="G259" s="6">
        <v>8.72</v>
      </c>
      <c r="H259" s="7">
        <v>496.99</v>
      </c>
      <c r="I259" s="7">
        <f t="shared" si="33"/>
        <v>410.7355372</v>
      </c>
      <c r="J259" s="7">
        <f t="shared" si="27"/>
        <v>86.25446281</v>
      </c>
      <c r="K259" s="7">
        <f t="shared" si="34"/>
        <v>337.1907546</v>
      </c>
      <c r="L259" s="5" t="s">
        <v>74</v>
      </c>
      <c r="M259" s="5" t="s">
        <v>19</v>
      </c>
      <c r="N259" s="5">
        <v>99.0</v>
      </c>
      <c r="O259" s="5" t="s">
        <v>20</v>
      </c>
      <c r="P259" s="5" t="s">
        <v>69</v>
      </c>
    </row>
    <row r="260" ht="15.75" customHeight="1">
      <c r="A260" s="53"/>
      <c r="B260" s="51" t="s">
        <v>96</v>
      </c>
      <c r="C260" s="51">
        <v>1.0</v>
      </c>
      <c r="D260" s="7">
        <f t="shared" si="35"/>
        <v>160.8695652</v>
      </c>
      <c r="E260" s="8">
        <v>45411.0</v>
      </c>
      <c r="F260" s="52">
        <v>3.5288911828598E14</v>
      </c>
      <c r="G260" s="6">
        <v>18.73</v>
      </c>
      <c r="H260" s="7">
        <v>185.0</v>
      </c>
      <c r="I260" s="7">
        <f t="shared" si="33"/>
        <v>152.892562</v>
      </c>
      <c r="J260" s="7">
        <f t="shared" si="27"/>
        <v>32.10743802</v>
      </c>
      <c r="K260" s="7">
        <f t="shared" si="34"/>
        <v>110.0321272</v>
      </c>
      <c r="L260" s="5" t="s">
        <v>74</v>
      </c>
      <c r="M260" s="5" t="s">
        <v>19</v>
      </c>
      <c r="N260" s="5">
        <v>99.0</v>
      </c>
      <c r="O260" s="5" t="s">
        <v>22</v>
      </c>
      <c r="P260" s="5" t="s">
        <v>69</v>
      </c>
    </row>
    <row r="261" ht="15.75" customHeight="1">
      <c r="A261" s="53"/>
      <c r="B261" s="51" t="s">
        <v>100</v>
      </c>
      <c r="C261" s="51">
        <v>1.0</v>
      </c>
      <c r="D261" s="7">
        <f t="shared" si="35"/>
        <v>433.9043478</v>
      </c>
      <c r="E261" s="8">
        <v>45411.0</v>
      </c>
      <c r="F261" s="52">
        <v>3.50980299710052E14</v>
      </c>
      <c r="G261" s="6">
        <v>8.72</v>
      </c>
      <c r="H261" s="7">
        <v>498.99</v>
      </c>
      <c r="I261" s="7">
        <f t="shared" si="33"/>
        <v>412.3884298</v>
      </c>
      <c r="J261" s="7">
        <f t="shared" si="27"/>
        <v>86.60157025</v>
      </c>
      <c r="K261" s="7">
        <f t="shared" si="34"/>
        <v>338.5827776</v>
      </c>
      <c r="L261" s="5" t="s">
        <v>74</v>
      </c>
      <c r="M261" s="5" t="s">
        <v>19</v>
      </c>
      <c r="N261" s="5">
        <v>99.0</v>
      </c>
      <c r="O261" s="14" t="s">
        <v>24</v>
      </c>
      <c r="P261" s="5" t="s">
        <v>69</v>
      </c>
    </row>
    <row r="262" ht="15.75" customHeight="1">
      <c r="A262" s="53"/>
      <c r="B262" s="51" t="s">
        <v>102</v>
      </c>
      <c r="C262" s="51">
        <v>1.0</v>
      </c>
      <c r="D262" s="7">
        <f t="shared" si="35"/>
        <v>156.6086957</v>
      </c>
      <c r="E262" s="8">
        <v>45411.0</v>
      </c>
      <c r="F262" s="52">
        <v>3.54841091918713E14</v>
      </c>
      <c r="G262" s="6">
        <v>17.0</v>
      </c>
      <c r="H262" s="7">
        <v>180.1</v>
      </c>
      <c r="I262" s="7">
        <f t="shared" si="33"/>
        <v>148.8429752</v>
      </c>
      <c r="J262" s="7">
        <f t="shared" si="27"/>
        <v>31.25702479</v>
      </c>
      <c r="K262" s="7">
        <f t="shared" si="34"/>
        <v>108.3516709</v>
      </c>
      <c r="L262" s="5" t="s">
        <v>74</v>
      </c>
      <c r="M262" s="5" t="s">
        <v>19</v>
      </c>
      <c r="N262" s="5">
        <v>99.0</v>
      </c>
      <c r="O262" s="5" t="s">
        <v>26</v>
      </c>
      <c r="P262" s="5" t="s">
        <v>69</v>
      </c>
    </row>
    <row r="263" ht="15.75" customHeight="1">
      <c r="A263" s="53"/>
      <c r="B263" s="51" t="s">
        <v>100</v>
      </c>
      <c r="C263" s="51">
        <v>1.0</v>
      </c>
      <c r="D263" s="7">
        <f t="shared" si="35"/>
        <v>432.2869565</v>
      </c>
      <c r="E263" s="8">
        <v>45411.0</v>
      </c>
      <c r="F263" s="52">
        <v>3.58469522148241E14</v>
      </c>
      <c r="G263" s="6">
        <v>12.38</v>
      </c>
      <c r="H263" s="7">
        <v>497.13</v>
      </c>
      <c r="I263" s="7">
        <f t="shared" si="33"/>
        <v>410.8512397</v>
      </c>
      <c r="J263" s="7">
        <f t="shared" si="27"/>
        <v>86.27876033</v>
      </c>
      <c r="K263" s="7">
        <f t="shared" si="34"/>
        <v>333.6281962</v>
      </c>
      <c r="L263" s="5" t="s">
        <v>74</v>
      </c>
      <c r="M263" s="5" t="s">
        <v>19</v>
      </c>
      <c r="N263" s="5">
        <v>99.0</v>
      </c>
      <c r="O263" s="20" t="s">
        <v>27</v>
      </c>
      <c r="P263" s="5" t="s">
        <v>69</v>
      </c>
    </row>
    <row r="264" ht="15.75" customHeight="1">
      <c r="A264" s="53"/>
      <c r="B264" s="51" t="s">
        <v>103</v>
      </c>
      <c r="C264" s="51">
        <v>1.0</v>
      </c>
      <c r="D264" s="7">
        <f t="shared" si="35"/>
        <v>318.6173913</v>
      </c>
      <c r="E264" s="8">
        <v>45411.0</v>
      </c>
      <c r="F264" s="52">
        <v>3.53235103944893E14</v>
      </c>
      <c r="G264" s="6">
        <v>12.38</v>
      </c>
      <c r="H264" s="7">
        <v>366.41</v>
      </c>
      <c r="I264" s="7">
        <f t="shared" si="33"/>
        <v>302.8181818</v>
      </c>
      <c r="J264" s="7">
        <f t="shared" si="27"/>
        <v>63.59181818</v>
      </c>
      <c r="K264" s="7">
        <f t="shared" si="34"/>
        <v>242.6455731</v>
      </c>
      <c r="L264" s="5" t="s">
        <v>74</v>
      </c>
      <c r="M264" s="5" t="s">
        <v>19</v>
      </c>
      <c r="N264" s="5">
        <v>99.0</v>
      </c>
      <c r="O264" s="5" t="s">
        <v>20</v>
      </c>
      <c r="P264" s="5" t="s">
        <v>69</v>
      </c>
    </row>
    <row r="265" ht="15.75" customHeight="1">
      <c r="A265" s="53"/>
      <c r="B265" s="51" t="s">
        <v>96</v>
      </c>
      <c r="C265" s="51">
        <v>1.0</v>
      </c>
      <c r="D265" s="7">
        <f t="shared" si="35"/>
        <v>160.8695652</v>
      </c>
      <c r="E265" s="8">
        <v>45411.0</v>
      </c>
      <c r="F265" s="52">
        <v>3.57349091632372E14</v>
      </c>
      <c r="G265" s="6">
        <v>18.73</v>
      </c>
      <c r="H265" s="7">
        <v>185.0</v>
      </c>
      <c r="I265" s="7">
        <f t="shared" si="33"/>
        <v>152.892562</v>
      </c>
      <c r="J265" s="7">
        <f t="shared" si="27"/>
        <v>32.10743802</v>
      </c>
      <c r="K265" s="7">
        <f t="shared" si="34"/>
        <v>110.0321272</v>
      </c>
      <c r="L265" s="5" t="s">
        <v>74</v>
      </c>
      <c r="M265" s="5" t="s">
        <v>19</v>
      </c>
      <c r="N265" s="5">
        <v>99.0</v>
      </c>
      <c r="O265" s="5" t="s">
        <v>22</v>
      </c>
      <c r="P265" s="5" t="s">
        <v>69</v>
      </c>
    </row>
    <row r="266" ht="15.75" customHeight="1">
      <c r="A266" s="53"/>
      <c r="B266" s="51" t="s">
        <v>96</v>
      </c>
      <c r="C266" s="51">
        <v>1.0</v>
      </c>
      <c r="D266" s="7">
        <f t="shared" si="35"/>
        <v>168.3478261</v>
      </c>
      <c r="E266" s="8">
        <v>45411.0</v>
      </c>
      <c r="F266" s="52">
        <v>3.56423105800506E14</v>
      </c>
      <c r="G266" s="6">
        <v>17.0</v>
      </c>
      <c r="H266" s="7">
        <v>193.6</v>
      </c>
      <c r="I266" s="7">
        <f t="shared" si="33"/>
        <v>160</v>
      </c>
      <c r="J266" s="7">
        <f t="shared" si="27"/>
        <v>33.6</v>
      </c>
      <c r="K266" s="7">
        <f t="shared" si="34"/>
        <v>117.7478261</v>
      </c>
      <c r="L266" s="5" t="s">
        <v>74</v>
      </c>
      <c r="M266" s="5" t="s">
        <v>19</v>
      </c>
      <c r="N266" s="5">
        <v>99.0</v>
      </c>
      <c r="O266" s="5" t="s">
        <v>20</v>
      </c>
      <c r="P266" s="5" t="s">
        <v>69</v>
      </c>
    </row>
    <row r="267" ht="15.75" customHeight="1">
      <c r="A267" s="53"/>
      <c r="B267" s="51" t="s">
        <v>100</v>
      </c>
      <c r="C267" s="51">
        <v>1.0</v>
      </c>
      <c r="D267" s="7">
        <f t="shared" si="35"/>
        <v>433.9043478</v>
      </c>
      <c r="E267" s="8">
        <v>45411.0</v>
      </c>
      <c r="F267" s="52">
        <v>3.52164235453451E14</v>
      </c>
      <c r="G267" s="6">
        <v>8.72</v>
      </c>
      <c r="H267" s="7">
        <v>498.99</v>
      </c>
      <c r="I267" s="7">
        <f t="shared" si="33"/>
        <v>412.3884298</v>
      </c>
      <c r="J267" s="7">
        <f t="shared" si="27"/>
        <v>86.60157025</v>
      </c>
      <c r="K267" s="7">
        <f t="shared" si="34"/>
        <v>338.5827776</v>
      </c>
      <c r="L267" s="5" t="s">
        <v>74</v>
      </c>
      <c r="M267" s="5" t="s">
        <v>19</v>
      </c>
      <c r="N267" s="5">
        <v>99.0</v>
      </c>
      <c r="O267" s="5" t="s">
        <v>22</v>
      </c>
      <c r="P267" s="5" t="s">
        <v>69</v>
      </c>
    </row>
    <row r="268" ht="15.75" customHeight="1">
      <c r="A268" s="54"/>
      <c r="B268" s="55" t="s">
        <v>104</v>
      </c>
      <c r="C268" s="55">
        <v>1.0</v>
      </c>
      <c r="D268" s="36">
        <f t="shared" si="35"/>
        <v>214.773913</v>
      </c>
      <c r="E268" s="37">
        <v>45411.0</v>
      </c>
      <c r="F268" s="56">
        <v>3.53062100535742E14</v>
      </c>
      <c r="G268" s="35">
        <v>12.38</v>
      </c>
      <c r="H268" s="36">
        <v>246.99</v>
      </c>
      <c r="I268" s="36">
        <f t="shared" si="33"/>
        <v>204.1239669</v>
      </c>
      <c r="J268" s="36">
        <f t="shared" si="27"/>
        <v>42.86603306</v>
      </c>
      <c r="K268" s="36">
        <f t="shared" si="34"/>
        <v>159.52788</v>
      </c>
      <c r="L268" s="5" t="s">
        <v>74</v>
      </c>
      <c r="M268" s="5" t="s">
        <v>19</v>
      </c>
      <c r="N268" s="5">
        <v>99.0</v>
      </c>
      <c r="O268" s="14" t="s">
        <v>24</v>
      </c>
      <c r="P268" s="5" t="s">
        <v>69</v>
      </c>
    </row>
    <row r="269" ht="15.75" customHeight="1">
      <c r="A269" s="53"/>
      <c r="B269" s="51" t="s">
        <v>100</v>
      </c>
      <c r="C269" s="51">
        <v>1.0</v>
      </c>
      <c r="D269" s="7">
        <f t="shared" si="35"/>
        <v>433.9043478</v>
      </c>
      <c r="E269" s="8">
        <v>45411.0</v>
      </c>
      <c r="F269" s="52">
        <v>3.56199673644811E14</v>
      </c>
      <c r="G269" s="6">
        <v>8.72</v>
      </c>
      <c r="H269" s="7">
        <v>498.99</v>
      </c>
      <c r="I269" s="7">
        <f t="shared" si="33"/>
        <v>412.3884298</v>
      </c>
      <c r="J269" s="7">
        <f t="shared" si="27"/>
        <v>86.60157025</v>
      </c>
      <c r="K269" s="7">
        <f t="shared" si="34"/>
        <v>338.5827776</v>
      </c>
      <c r="L269" s="5" t="s">
        <v>74</v>
      </c>
      <c r="M269" s="5" t="s">
        <v>19</v>
      </c>
      <c r="N269" s="5">
        <v>99.0</v>
      </c>
      <c r="O269" s="5" t="s">
        <v>26</v>
      </c>
      <c r="P269" s="5" t="s">
        <v>69</v>
      </c>
    </row>
    <row r="270" ht="15.75" customHeight="1">
      <c r="A270" s="53"/>
      <c r="B270" s="51" t="s">
        <v>100</v>
      </c>
      <c r="C270" s="51">
        <v>1.0</v>
      </c>
      <c r="D270" s="7">
        <f t="shared" si="35"/>
        <v>433.9043478</v>
      </c>
      <c r="E270" s="8">
        <v>45411.0</v>
      </c>
      <c r="F270" s="52">
        <v>3.52824485894924E14</v>
      </c>
      <c r="G270" s="6">
        <v>8.72</v>
      </c>
      <c r="H270" s="7">
        <v>498.99</v>
      </c>
      <c r="I270" s="7">
        <f t="shared" si="33"/>
        <v>412.3884298</v>
      </c>
      <c r="J270" s="7">
        <f t="shared" si="27"/>
        <v>86.60157025</v>
      </c>
      <c r="K270" s="7">
        <f t="shared" si="34"/>
        <v>338.5827776</v>
      </c>
      <c r="L270" s="5" t="s">
        <v>74</v>
      </c>
      <c r="M270" s="5" t="s">
        <v>19</v>
      </c>
      <c r="N270" s="5">
        <v>99.0</v>
      </c>
      <c r="O270" s="20" t="s">
        <v>27</v>
      </c>
      <c r="P270" s="5" t="s">
        <v>69</v>
      </c>
    </row>
    <row r="271" ht="15.75" customHeight="1">
      <c r="A271" s="53"/>
      <c r="B271" s="51" t="s">
        <v>105</v>
      </c>
      <c r="C271" s="51">
        <v>1.0</v>
      </c>
      <c r="D271" s="7">
        <f t="shared" si="35"/>
        <v>163.4695652</v>
      </c>
      <c r="E271" s="8">
        <v>45411.0</v>
      </c>
      <c r="F271" s="52">
        <v>3.56834116126022E14</v>
      </c>
      <c r="G271" s="6">
        <v>6.6</v>
      </c>
      <c r="H271" s="7">
        <v>187.99</v>
      </c>
      <c r="I271" s="7">
        <f t="shared" si="33"/>
        <v>155.3636364</v>
      </c>
      <c r="J271" s="7">
        <f t="shared" si="27"/>
        <v>32.62636364</v>
      </c>
      <c r="K271" s="7">
        <f t="shared" si="34"/>
        <v>124.2432016</v>
      </c>
      <c r="L271" s="5" t="s">
        <v>74</v>
      </c>
      <c r="M271" s="5" t="s">
        <v>19</v>
      </c>
      <c r="N271" s="5">
        <v>99.0</v>
      </c>
      <c r="O271" s="5" t="s">
        <v>20</v>
      </c>
      <c r="P271" s="5" t="s">
        <v>69</v>
      </c>
    </row>
    <row r="272" ht="15.75" customHeight="1">
      <c r="A272" s="57"/>
      <c r="B272" s="58" t="s">
        <v>101</v>
      </c>
      <c r="C272" s="58">
        <v>1.0</v>
      </c>
      <c r="D272" s="22">
        <f t="shared" si="35"/>
        <v>413.0347826</v>
      </c>
      <c r="E272" s="23">
        <v>45411.0</v>
      </c>
      <c r="F272" s="59">
        <v>3.52615453884784E14</v>
      </c>
      <c r="G272" s="21">
        <v>18.73</v>
      </c>
      <c r="H272" s="22">
        <v>474.99</v>
      </c>
      <c r="I272" s="22">
        <f t="shared" si="33"/>
        <v>392.553719</v>
      </c>
      <c r="J272" s="22">
        <f t="shared" si="27"/>
        <v>82.43628099</v>
      </c>
      <c r="K272" s="22">
        <v>311.87</v>
      </c>
      <c r="L272" s="5" t="s">
        <v>74</v>
      </c>
      <c r="M272" s="5" t="s">
        <v>19</v>
      </c>
      <c r="N272" s="5">
        <v>99.0</v>
      </c>
      <c r="O272" s="5" t="s">
        <v>22</v>
      </c>
      <c r="P272" s="5" t="s">
        <v>69</v>
      </c>
      <c r="Q272" s="25">
        <v>66.0</v>
      </c>
    </row>
    <row r="273" ht="15.75" customHeight="1">
      <c r="A273" s="53"/>
      <c r="B273" s="51" t="s">
        <v>102</v>
      </c>
      <c r="C273" s="51">
        <v>1.0</v>
      </c>
      <c r="D273" s="7">
        <f t="shared" si="35"/>
        <v>156.626087</v>
      </c>
      <c r="E273" s="8">
        <v>45411.0</v>
      </c>
      <c r="F273" s="52">
        <v>3.56719083329115E14</v>
      </c>
      <c r="G273" s="6">
        <v>17.0</v>
      </c>
      <c r="H273" s="7">
        <v>180.12</v>
      </c>
      <c r="I273" s="7">
        <f t="shared" si="33"/>
        <v>148.8595041</v>
      </c>
      <c r="J273" s="7">
        <f t="shared" si="27"/>
        <v>31.26049587</v>
      </c>
      <c r="K273" s="7">
        <f t="shared" ref="K273:K287" si="36">D273-G273-J273</f>
        <v>108.3655911</v>
      </c>
      <c r="L273" s="5" t="s">
        <v>74</v>
      </c>
      <c r="M273" s="5" t="s">
        <v>19</v>
      </c>
      <c r="N273" s="5">
        <v>99.0</v>
      </c>
      <c r="O273" s="14" t="s">
        <v>24</v>
      </c>
      <c r="P273" s="5" t="s">
        <v>69</v>
      </c>
    </row>
    <row r="274" ht="15.75" customHeight="1">
      <c r="A274" s="53"/>
      <c r="B274" s="51" t="s">
        <v>106</v>
      </c>
      <c r="C274" s="51">
        <v>1.0</v>
      </c>
      <c r="D274" s="7">
        <f t="shared" si="35"/>
        <v>446.8869565</v>
      </c>
      <c r="E274" s="8">
        <v>45411.0</v>
      </c>
      <c r="F274" s="52">
        <v>3.51055802343607E14</v>
      </c>
      <c r="G274" s="6">
        <v>17.0</v>
      </c>
      <c r="H274" s="7">
        <v>513.92</v>
      </c>
      <c r="I274" s="7">
        <f t="shared" si="33"/>
        <v>424.7272727</v>
      </c>
      <c r="J274" s="7">
        <f t="shared" si="27"/>
        <v>89.19272727</v>
      </c>
      <c r="K274" s="7">
        <f t="shared" si="36"/>
        <v>340.6942292</v>
      </c>
      <c r="L274" s="5" t="s">
        <v>74</v>
      </c>
      <c r="M274" s="5" t="s">
        <v>19</v>
      </c>
      <c r="N274" s="5">
        <v>99.0</v>
      </c>
      <c r="O274" s="5" t="s">
        <v>26</v>
      </c>
      <c r="P274" s="5" t="s">
        <v>69</v>
      </c>
    </row>
    <row r="275" ht="15.75" customHeight="1">
      <c r="A275" s="53"/>
      <c r="B275" s="51" t="s">
        <v>100</v>
      </c>
      <c r="C275" s="51">
        <v>1.0</v>
      </c>
      <c r="D275" s="7">
        <f t="shared" si="35"/>
        <v>412.7565217</v>
      </c>
      <c r="E275" s="8">
        <v>45411.0</v>
      </c>
      <c r="F275" s="52">
        <v>3.58265588165313E14</v>
      </c>
      <c r="G275" s="6">
        <v>18.73</v>
      </c>
      <c r="H275" s="7">
        <v>474.67</v>
      </c>
      <c r="I275" s="7">
        <f t="shared" si="33"/>
        <v>392.2892562</v>
      </c>
      <c r="J275" s="7">
        <f t="shared" si="27"/>
        <v>82.3807438</v>
      </c>
      <c r="K275" s="7">
        <f t="shared" si="36"/>
        <v>311.6457779</v>
      </c>
      <c r="L275" s="5" t="s">
        <v>74</v>
      </c>
      <c r="M275" s="5" t="s">
        <v>19</v>
      </c>
      <c r="N275" s="5">
        <v>99.0</v>
      </c>
      <c r="O275" s="20" t="s">
        <v>27</v>
      </c>
      <c r="P275" s="5" t="s">
        <v>69</v>
      </c>
    </row>
    <row r="276" ht="15.75" customHeight="1">
      <c r="A276" s="53"/>
      <c r="B276" s="51" t="s">
        <v>107</v>
      </c>
      <c r="C276" s="51">
        <v>1.0</v>
      </c>
      <c r="D276" s="7">
        <f t="shared" si="35"/>
        <v>175.4521739</v>
      </c>
      <c r="E276" s="8">
        <v>45411.0</v>
      </c>
      <c r="F276" s="52">
        <v>3.560840910608E14</v>
      </c>
      <c r="G276" s="6">
        <v>12.38</v>
      </c>
      <c r="H276" s="7">
        <v>201.77</v>
      </c>
      <c r="I276" s="7">
        <f t="shared" si="33"/>
        <v>166.7520661</v>
      </c>
      <c r="J276" s="7">
        <f t="shared" si="27"/>
        <v>35.01793388</v>
      </c>
      <c r="K276" s="7">
        <f t="shared" si="36"/>
        <v>128.05424</v>
      </c>
      <c r="L276" s="5" t="s">
        <v>74</v>
      </c>
      <c r="M276" s="5" t="s">
        <v>19</v>
      </c>
      <c r="N276" s="5">
        <v>99.0</v>
      </c>
      <c r="O276" s="5" t="s">
        <v>20</v>
      </c>
      <c r="P276" s="5" t="s">
        <v>69</v>
      </c>
    </row>
    <row r="277" ht="15.75" customHeight="1">
      <c r="A277" s="53"/>
      <c r="B277" s="51" t="s">
        <v>100</v>
      </c>
      <c r="C277" s="51">
        <v>1.0</v>
      </c>
      <c r="D277" s="7">
        <f t="shared" si="35"/>
        <v>433.9043478</v>
      </c>
      <c r="E277" s="8">
        <v>45411.0</v>
      </c>
      <c r="F277" s="52">
        <v>3.50980290340008E14</v>
      </c>
      <c r="G277" s="6">
        <v>8.72</v>
      </c>
      <c r="H277" s="7">
        <v>498.99</v>
      </c>
      <c r="I277" s="7">
        <f t="shared" si="33"/>
        <v>412.3884298</v>
      </c>
      <c r="J277" s="7">
        <f t="shared" si="27"/>
        <v>86.60157025</v>
      </c>
      <c r="K277" s="7">
        <f t="shared" si="36"/>
        <v>338.5827776</v>
      </c>
      <c r="L277" s="5" t="s">
        <v>74</v>
      </c>
      <c r="M277" s="5" t="s">
        <v>19</v>
      </c>
      <c r="N277" s="5">
        <v>99.0</v>
      </c>
      <c r="O277" s="5" t="s">
        <v>22</v>
      </c>
      <c r="P277" s="5" t="s">
        <v>69</v>
      </c>
    </row>
    <row r="278" ht="15.75" customHeight="1">
      <c r="A278" s="53"/>
      <c r="B278" s="51" t="s">
        <v>108</v>
      </c>
      <c r="C278" s="51">
        <v>1.0</v>
      </c>
      <c r="D278" s="7">
        <f t="shared" si="35"/>
        <v>451.2956522</v>
      </c>
      <c r="E278" s="8">
        <v>45411.0</v>
      </c>
      <c r="F278" s="52">
        <v>3.54109331926817E14</v>
      </c>
      <c r="G278" s="6">
        <v>12.38</v>
      </c>
      <c r="H278" s="7">
        <v>518.99</v>
      </c>
      <c r="I278" s="7">
        <f t="shared" si="33"/>
        <v>428.9173554</v>
      </c>
      <c r="J278" s="7">
        <f t="shared" si="27"/>
        <v>90.07264463</v>
      </c>
      <c r="K278" s="7">
        <f t="shared" si="36"/>
        <v>348.8430075</v>
      </c>
      <c r="L278" s="5" t="s">
        <v>74</v>
      </c>
      <c r="M278" s="5" t="s">
        <v>19</v>
      </c>
      <c r="N278" s="5">
        <v>99.0</v>
      </c>
      <c r="O278" s="14" t="s">
        <v>24</v>
      </c>
      <c r="P278" s="5" t="s">
        <v>69</v>
      </c>
    </row>
    <row r="279" ht="15.75" customHeight="1">
      <c r="A279" s="53"/>
      <c r="B279" s="51" t="s">
        <v>109</v>
      </c>
      <c r="C279" s="51">
        <v>1.0</v>
      </c>
      <c r="D279" s="7">
        <f t="shared" si="35"/>
        <v>344.9217391</v>
      </c>
      <c r="E279" s="8">
        <v>45411.0</v>
      </c>
      <c r="F279" s="52">
        <v>3.52852115465955E14</v>
      </c>
      <c r="G279" s="6">
        <v>18.73</v>
      </c>
      <c r="H279" s="7">
        <v>396.66</v>
      </c>
      <c r="I279" s="7">
        <f t="shared" si="33"/>
        <v>327.8181818</v>
      </c>
      <c r="J279" s="7">
        <f t="shared" si="27"/>
        <v>68.84181818</v>
      </c>
      <c r="K279" s="7">
        <f t="shared" si="36"/>
        <v>257.3499209</v>
      </c>
      <c r="L279" s="5" t="s">
        <v>74</v>
      </c>
      <c r="M279" s="5" t="s">
        <v>19</v>
      </c>
      <c r="N279" s="5">
        <v>99.0</v>
      </c>
      <c r="O279" s="5" t="s">
        <v>26</v>
      </c>
      <c r="P279" s="5" t="s">
        <v>69</v>
      </c>
    </row>
    <row r="280" ht="15.75" customHeight="1">
      <c r="A280" s="53"/>
      <c r="B280" s="51" t="s">
        <v>97</v>
      </c>
      <c r="C280" s="51">
        <v>1.0</v>
      </c>
      <c r="D280" s="7">
        <f t="shared" si="35"/>
        <v>315.0434783</v>
      </c>
      <c r="E280" s="8">
        <v>45411.0</v>
      </c>
      <c r="F280" s="52">
        <v>3.53240108110292E14</v>
      </c>
      <c r="G280" s="6">
        <v>17.0</v>
      </c>
      <c r="H280" s="7">
        <v>362.3</v>
      </c>
      <c r="I280" s="7">
        <f t="shared" si="33"/>
        <v>299.4214876</v>
      </c>
      <c r="J280" s="7">
        <f t="shared" si="27"/>
        <v>62.8785124</v>
      </c>
      <c r="K280" s="7">
        <f t="shared" si="36"/>
        <v>235.1649659</v>
      </c>
      <c r="L280" s="5" t="s">
        <v>74</v>
      </c>
      <c r="M280" s="5" t="s">
        <v>19</v>
      </c>
      <c r="N280" s="5">
        <v>99.0</v>
      </c>
      <c r="O280" s="20" t="s">
        <v>27</v>
      </c>
      <c r="P280" s="5" t="s">
        <v>69</v>
      </c>
    </row>
    <row r="281" ht="15.75" customHeight="1">
      <c r="A281" s="53"/>
      <c r="B281" s="51" t="s">
        <v>110</v>
      </c>
      <c r="C281" s="51">
        <v>1.0</v>
      </c>
      <c r="D281" s="7">
        <f t="shared" si="35"/>
        <v>646.0782609</v>
      </c>
      <c r="E281" s="8">
        <v>45411.0</v>
      </c>
      <c r="F281" s="52">
        <v>3.58649251013225E14</v>
      </c>
      <c r="G281" s="6">
        <v>6.6</v>
      </c>
      <c r="H281" s="7">
        <v>742.99</v>
      </c>
      <c r="I281" s="7">
        <f t="shared" si="33"/>
        <v>614.0413223</v>
      </c>
      <c r="J281" s="7">
        <f t="shared" si="27"/>
        <v>128.9486777</v>
      </c>
      <c r="K281" s="7">
        <f t="shared" si="36"/>
        <v>510.5295832</v>
      </c>
      <c r="L281" s="5" t="s">
        <v>74</v>
      </c>
      <c r="M281" s="5" t="s">
        <v>19</v>
      </c>
      <c r="N281" s="5">
        <v>99.0</v>
      </c>
      <c r="O281" s="5" t="s">
        <v>20</v>
      </c>
      <c r="P281" s="5" t="s">
        <v>69</v>
      </c>
    </row>
    <row r="282" ht="15.75" customHeight="1">
      <c r="A282" s="53"/>
      <c r="B282" s="51" t="s">
        <v>96</v>
      </c>
      <c r="C282" s="51">
        <v>1.0</v>
      </c>
      <c r="D282" s="7">
        <f t="shared" si="35"/>
        <v>168.2869565</v>
      </c>
      <c r="E282" s="8">
        <v>45411.0</v>
      </c>
      <c r="F282" s="52">
        <v>3.5683411236069E14</v>
      </c>
      <c r="G282" s="6">
        <v>12.38</v>
      </c>
      <c r="H282" s="7">
        <v>193.53</v>
      </c>
      <c r="I282" s="7">
        <f t="shared" si="33"/>
        <v>159.9421488</v>
      </c>
      <c r="J282" s="7">
        <f t="shared" si="27"/>
        <v>33.58785124</v>
      </c>
      <c r="K282" s="7">
        <f t="shared" si="36"/>
        <v>122.3191053</v>
      </c>
      <c r="L282" s="5" t="s">
        <v>74</v>
      </c>
      <c r="M282" s="5" t="s">
        <v>19</v>
      </c>
      <c r="N282" s="5">
        <v>99.0</v>
      </c>
      <c r="O282" s="5" t="s">
        <v>22</v>
      </c>
      <c r="P282" s="5" t="s">
        <v>69</v>
      </c>
    </row>
    <row r="283" ht="15.75" customHeight="1">
      <c r="A283" s="53"/>
      <c r="B283" s="51" t="s">
        <v>111</v>
      </c>
      <c r="C283" s="51">
        <v>1.0</v>
      </c>
      <c r="D283" s="7">
        <f t="shared" si="35"/>
        <v>187.8173913</v>
      </c>
      <c r="E283" s="8">
        <v>45411.0</v>
      </c>
      <c r="F283" s="52">
        <v>3.56726082796608E14</v>
      </c>
      <c r="G283" s="6">
        <v>12.38</v>
      </c>
      <c r="H283" s="7">
        <v>215.99</v>
      </c>
      <c r="I283" s="7">
        <f t="shared" si="33"/>
        <v>178.5041322</v>
      </c>
      <c r="J283" s="7">
        <f t="shared" si="27"/>
        <v>37.48586777</v>
      </c>
      <c r="K283" s="7">
        <f t="shared" si="36"/>
        <v>137.9515235</v>
      </c>
      <c r="L283" s="5" t="s">
        <v>74</v>
      </c>
      <c r="M283" s="5" t="s">
        <v>19</v>
      </c>
      <c r="N283" s="5">
        <v>99.0</v>
      </c>
      <c r="O283" s="14" t="s">
        <v>24</v>
      </c>
      <c r="P283" s="5" t="s">
        <v>69</v>
      </c>
    </row>
    <row r="284" ht="15.75" customHeight="1">
      <c r="A284" s="53"/>
      <c r="B284" s="51" t="s">
        <v>109</v>
      </c>
      <c r="C284" s="51">
        <v>1.0</v>
      </c>
      <c r="D284" s="7">
        <f t="shared" si="35"/>
        <v>360.8608696</v>
      </c>
      <c r="E284" s="8">
        <v>45411.0</v>
      </c>
      <c r="F284" s="52">
        <v>3.52846115727745E14</v>
      </c>
      <c r="G284" s="6">
        <v>12.38</v>
      </c>
      <c r="H284" s="7">
        <v>414.99</v>
      </c>
      <c r="I284" s="7">
        <f t="shared" si="33"/>
        <v>342.9669421</v>
      </c>
      <c r="J284" s="7">
        <f t="shared" si="27"/>
        <v>72.02305785</v>
      </c>
      <c r="K284" s="7">
        <f t="shared" si="36"/>
        <v>276.4578117</v>
      </c>
      <c r="L284" s="5" t="s">
        <v>74</v>
      </c>
      <c r="M284" s="5" t="s">
        <v>19</v>
      </c>
      <c r="N284" s="5">
        <v>99.0</v>
      </c>
      <c r="O284" s="5" t="s">
        <v>26</v>
      </c>
      <c r="P284" s="5" t="s">
        <v>69</v>
      </c>
    </row>
    <row r="285" ht="15.75" customHeight="1">
      <c r="A285" s="53"/>
      <c r="B285" s="51" t="s">
        <v>112</v>
      </c>
      <c r="C285" s="51">
        <v>1.0</v>
      </c>
      <c r="D285" s="7">
        <f t="shared" si="35"/>
        <v>136.0173913</v>
      </c>
      <c r="E285" s="8">
        <v>45411.0</v>
      </c>
      <c r="F285" s="52">
        <v>3.5994309197954E14</v>
      </c>
      <c r="G285" s="6">
        <v>17.0</v>
      </c>
      <c r="H285" s="7">
        <v>156.42</v>
      </c>
      <c r="I285" s="7">
        <f t="shared" si="33"/>
        <v>129.2727273</v>
      </c>
      <c r="J285" s="7">
        <f t="shared" si="27"/>
        <v>27.14727273</v>
      </c>
      <c r="K285" s="7">
        <f t="shared" si="36"/>
        <v>91.87011858</v>
      </c>
      <c r="L285" s="5" t="s">
        <v>74</v>
      </c>
      <c r="M285" s="5" t="s">
        <v>19</v>
      </c>
      <c r="N285" s="5">
        <v>99.0</v>
      </c>
      <c r="O285" s="20" t="s">
        <v>27</v>
      </c>
      <c r="P285" s="5" t="s">
        <v>69</v>
      </c>
    </row>
    <row r="286" ht="15.75" customHeight="1">
      <c r="A286" s="53"/>
      <c r="B286" s="51" t="s">
        <v>107</v>
      </c>
      <c r="C286" s="51">
        <v>1.0</v>
      </c>
      <c r="D286" s="7">
        <f t="shared" si="35"/>
        <v>155.6434783</v>
      </c>
      <c r="E286" s="8">
        <v>45411.0</v>
      </c>
      <c r="F286" s="52">
        <v>3.56079097110492E14</v>
      </c>
      <c r="G286" s="6">
        <v>8.72</v>
      </c>
      <c r="H286" s="7">
        <v>178.99</v>
      </c>
      <c r="I286" s="7">
        <f t="shared" si="33"/>
        <v>147.9256198</v>
      </c>
      <c r="J286" s="7">
        <f t="shared" si="27"/>
        <v>31.06438017</v>
      </c>
      <c r="K286" s="7">
        <f t="shared" si="36"/>
        <v>115.8590981</v>
      </c>
      <c r="L286" s="5" t="s">
        <v>74</v>
      </c>
      <c r="M286" s="5" t="s">
        <v>19</v>
      </c>
      <c r="N286" s="5">
        <v>99.0</v>
      </c>
      <c r="O286" s="5" t="s">
        <v>20</v>
      </c>
      <c r="P286" s="5" t="s">
        <v>69</v>
      </c>
    </row>
    <row r="287" ht="15.75" customHeight="1">
      <c r="A287" s="53"/>
      <c r="B287" s="51" t="s">
        <v>111</v>
      </c>
      <c r="C287" s="51">
        <v>1.0</v>
      </c>
      <c r="D287" s="7">
        <f t="shared" si="35"/>
        <v>187.8173913</v>
      </c>
      <c r="E287" s="8">
        <v>45411.0</v>
      </c>
      <c r="F287" s="52">
        <v>3.54878095951217E14</v>
      </c>
      <c r="G287" s="6">
        <v>8.72</v>
      </c>
      <c r="H287" s="7">
        <v>215.99</v>
      </c>
      <c r="I287" s="7">
        <f t="shared" si="33"/>
        <v>178.5041322</v>
      </c>
      <c r="J287" s="7">
        <f t="shared" si="27"/>
        <v>37.48586777</v>
      </c>
      <c r="K287" s="7">
        <f t="shared" si="36"/>
        <v>141.6115235</v>
      </c>
      <c r="L287" s="5" t="s">
        <v>74</v>
      </c>
      <c r="M287" s="5" t="s">
        <v>19</v>
      </c>
      <c r="N287" s="5">
        <v>99.0</v>
      </c>
      <c r="O287" s="5" t="s">
        <v>22</v>
      </c>
      <c r="P287" s="5" t="s">
        <v>69</v>
      </c>
    </row>
    <row r="288" ht="15.75" customHeight="1">
      <c r="A288" s="60"/>
      <c r="B288" s="61" t="s">
        <v>113</v>
      </c>
      <c r="C288" s="61">
        <v>1.0</v>
      </c>
      <c r="D288" s="17">
        <f t="shared" si="35"/>
        <v>148.8869565</v>
      </c>
      <c r="E288" s="18">
        <v>45411.0</v>
      </c>
      <c r="F288" s="62">
        <v>3.56465106810653E14</v>
      </c>
      <c r="G288" s="16">
        <v>17.0</v>
      </c>
      <c r="H288" s="17">
        <v>171.22</v>
      </c>
      <c r="I288" s="17">
        <f t="shared" si="33"/>
        <v>141.5041322</v>
      </c>
      <c r="J288" s="17">
        <f t="shared" si="27"/>
        <v>29.71586777</v>
      </c>
      <c r="K288" s="17">
        <v>-102.17</v>
      </c>
      <c r="L288" s="5" t="s">
        <v>74</v>
      </c>
      <c r="M288" s="5" t="s">
        <v>19</v>
      </c>
      <c r="N288" s="5">
        <v>99.0</v>
      </c>
      <c r="O288" s="5" t="s">
        <v>20</v>
      </c>
      <c r="P288" s="5" t="s">
        <v>69</v>
      </c>
    </row>
    <row r="289" ht="15.75" customHeight="1">
      <c r="A289" s="53"/>
      <c r="B289" s="51" t="s">
        <v>114</v>
      </c>
      <c r="C289" s="51">
        <v>1.0</v>
      </c>
      <c r="D289" s="7">
        <f t="shared" si="35"/>
        <v>518.2521739</v>
      </c>
      <c r="E289" s="8">
        <v>45411.0</v>
      </c>
      <c r="F289" s="52">
        <v>3.57014742371701E14</v>
      </c>
      <c r="G289" s="6">
        <v>8.72</v>
      </c>
      <c r="H289" s="7">
        <v>595.99</v>
      </c>
      <c r="I289" s="7">
        <f t="shared" si="33"/>
        <v>492.553719</v>
      </c>
      <c r="J289" s="7">
        <f t="shared" si="27"/>
        <v>103.436281</v>
      </c>
      <c r="K289" s="7">
        <f t="shared" ref="K289:K292" si="37">D289-G289-J289</f>
        <v>406.0958929</v>
      </c>
      <c r="L289" s="5" t="s">
        <v>74</v>
      </c>
      <c r="M289" s="5" t="s">
        <v>19</v>
      </c>
      <c r="N289" s="5">
        <v>99.0</v>
      </c>
      <c r="O289" s="5" t="s">
        <v>22</v>
      </c>
      <c r="P289" s="5" t="s">
        <v>69</v>
      </c>
    </row>
    <row r="290" ht="15.75" customHeight="1">
      <c r="A290" s="53"/>
      <c r="B290" s="51" t="s">
        <v>115</v>
      </c>
      <c r="C290" s="51">
        <v>1.0</v>
      </c>
      <c r="D290" s="7">
        <f t="shared" si="35"/>
        <v>331.6608696</v>
      </c>
      <c r="E290" s="8">
        <v>45411.0</v>
      </c>
      <c r="F290" s="52">
        <v>3.53247108650052E14</v>
      </c>
      <c r="G290" s="6">
        <v>17.0</v>
      </c>
      <c r="H290" s="7">
        <v>381.41</v>
      </c>
      <c r="I290" s="7">
        <f t="shared" si="33"/>
        <v>315.214876</v>
      </c>
      <c r="J290" s="7">
        <f t="shared" si="27"/>
        <v>66.19512397</v>
      </c>
      <c r="K290" s="7">
        <f t="shared" si="37"/>
        <v>248.4657456</v>
      </c>
      <c r="L290" s="5" t="s">
        <v>74</v>
      </c>
      <c r="M290" s="5" t="s">
        <v>19</v>
      </c>
      <c r="N290" s="5">
        <v>99.0</v>
      </c>
      <c r="O290" s="14" t="s">
        <v>24</v>
      </c>
      <c r="P290" s="5" t="s">
        <v>69</v>
      </c>
    </row>
    <row r="291" ht="15.75" customHeight="1">
      <c r="A291" s="53"/>
      <c r="B291" s="51" t="s">
        <v>101</v>
      </c>
      <c r="C291" s="51">
        <v>1.0</v>
      </c>
      <c r="D291" s="7">
        <f t="shared" si="35"/>
        <v>434.1913043</v>
      </c>
      <c r="E291" s="8">
        <v>45411.0</v>
      </c>
      <c r="F291" s="52">
        <v>3.5570190136976E13</v>
      </c>
      <c r="G291" s="6">
        <v>18.73</v>
      </c>
      <c r="H291" s="7">
        <v>499.32</v>
      </c>
      <c r="I291" s="7">
        <f t="shared" si="33"/>
        <v>412.661157</v>
      </c>
      <c r="J291" s="7">
        <f t="shared" si="27"/>
        <v>86.65884298</v>
      </c>
      <c r="K291" s="7">
        <f t="shared" si="37"/>
        <v>328.8024614</v>
      </c>
      <c r="L291" s="5" t="s">
        <v>74</v>
      </c>
      <c r="M291" s="5" t="s">
        <v>19</v>
      </c>
      <c r="N291" s="5">
        <v>99.0</v>
      </c>
      <c r="O291" s="5" t="s">
        <v>26</v>
      </c>
      <c r="P291" s="5" t="s">
        <v>69</v>
      </c>
    </row>
    <row r="292" ht="15.75" customHeight="1">
      <c r="A292" s="53"/>
      <c r="B292" s="51" t="s">
        <v>100</v>
      </c>
      <c r="C292" s="51">
        <v>1.0</v>
      </c>
      <c r="D292" s="7">
        <f t="shared" si="35"/>
        <v>445.2086957</v>
      </c>
      <c r="E292" s="8">
        <v>45411.0</v>
      </c>
      <c r="F292" s="52">
        <v>3.52164239525098E14</v>
      </c>
      <c r="G292" s="6">
        <v>8.72</v>
      </c>
      <c r="H292" s="7">
        <v>511.99</v>
      </c>
      <c r="I292" s="7">
        <f t="shared" si="33"/>
        <v>423.1322314</v>
      </c>
      <c r="J292" s="7">
        <f t="shared" si="27"/>
        <v>88.8577686</v>
      </c>
      <c r="K292" s="7">
        <f t="shared" si="37"/>
        <v>347.6309271</v>
      </c>
      <c r="L292" s="5" t="s">
        <v>74</v>
      </c>
      <c r="M292" s="5" t="s">
        <v>19</v>
      </c>
      <c r="N292" s="5">
        <v>99.0</v>
      </c>
      <c r="O292" s="20" t="s">
        <v>27</v>
      </c>
      <c r="P292" s="5" t="s">
        <v>69</v>
      </c>
    </row>
    <row r="293" ht="15.75" customHeight="1">
      <c r="A293" s="63"/>
      <c r="B293" s="64" t="s">
        <v>116</v>
      </c>
      <c r="C293" s="61">
        <v>1.0</v>
      </c>
      <c r="D293" s="17">
        <v>200.38</v>
      </c>
      <c r="E293" s="18">
        <v>45411.0</v>
      </c>
      <c r="F293" s="19">
        <v>3.54858094166884E14</v>
      </c>
      <c r="G293" s="16">
        <v>8.0</v>
      </c>
      <c r="H293" s="17">
        <f t="shared" ref="H293:H296" si="38">D293*1.15</f>
        <v>230.437</v>
      </c>
      <c r="I293" s="17">
        <f t="shared" si="33"/>
        <v>190.4438017</v>
      </c>
      <c r="J293" s="17">
        <f t="shared" si="27"/>
        <v>39.99319835</v>
      </c>
      <c r="K293" s="17">
        <v>-152.39</v>
      </c>
      <c r="L293" s="5" t="s">
        <v>74</v>
      </c>
      <c r="M293" s="5" t="s">
        <v>19</v>
      </c>
      <c r="N293" s="5">
        <v>99.0</v>
      </c>
      <c r="O293" s="5" t="s">
        <v>20</v>
      </c>
      <c r="P293" s="5" t="s">
        <v>69</v>
      </c>
    </row>
    <row r="294" ht="16.5" customHeight="1">
      <c r="A294" s="63"/>
      <c r="B294" s="64" t="s">
        <v>117</v>
      </c>
      <c r="C294" s="61">
        <v>1.0</v>
      </c>
      <c r="D294" s="17">
        <v>401.63</v>
      </c>
      <c r="E294" s="18">
        <v>45411.0</v>
      </c>
      <c r="F294" s="19">
        <v>3.56681112651176E14</v>
      </c>
      <c r="G294" s="16">
        <v>8.0</v>
      </c>
      <c r="H294" s="17">
        <f t="shared" si="38"/>
        <v>461.8745</v>
      </c>
      <c r="I294" s="17">
        <f t="shared" si="33"/>
        <v>381.7144628</v>
      </c>
      <c r="J294" s="17">
        <f t="shared" si="27"/>
        <v>80.16003719</v>
      </c>
      <c r="K294" s="17">
        <v>-313.47</v>
      </c>
      <c r="L294" s="5" t="s">
        <v>74</v>
      </c>
      <c r="M294" s="5" t="s">
        <v>19</v>
      </c>
      <c r="N294" s="5">
        <v>99.0</v>
      </c>
      <c r="O294" s="5" t="s">
        <v>22</v>
      </c>
      <c r="P294" s="5" t="s">
        <v>69</v>
      </c>
    </row>
    <row r="295" ht="17.25" customHeight="1">
      <c r="A295" s="63"/>
      <c r="B295" s="64" t="s">
        <v>118</v>
      </c>
      <c r="C295" s="61">
        <v>1.0</v>
      </c>
      <c r="D295" s="17">
        <v>433.13</v>
      </c>
      <c r="E295" s="18">
        <v>45411.0</v>
      </c>
      <c r="F295" s="19">
        <v>3.56037846525865E14</v>
      </c>
      <c r="G295" s="16">
        <v>8.0</v>
      </c>
      <c r="H295" s="17">
        <f t="shared" si="38"/>
        <v>498.0995</v>
      </c>
      <c r="I295" s="17">
        <f t="shared" si="33"/>
        <v>411.6524793</v>
      </c>
      <c r="J295" s="17">
        <f t="shared" si="27"/>
        <v>86.44702066</v>
      </c>
      <c r="K295" s="17">
        <v>-338.68</v>
      </c>
      <c r="L295" s="5" t="s">
        <v>74</v>
      </c>
      <c r="M295" s="5" t="s">
        <v>19</v>
      </c>
      <c r="N295" s="5">
        <v>99.0</v>
      </c>
      <c r="O295" s="14" t="s">
        <v>24</v>
      </c>
      <c r="P295" s="5" t="s">
        <v>69</v>
      </c>
    </row>
    <row r="296" ht="17.25" customHeight="1">
      <c r="A296" s="63"/>
      <c r="B296" s="64" t="s">
        <v>117</v>
      </c>
      <c r="C296" s="61">
        <v>1.0</v>
      </c>
      <c r="D296" s="17">
        <v>400.75</v>
      </c>
      <c r="E296" s="18">
        <v>45411.0</v>
      </c>
      <c r="F296" s="19">
        <v>3.50905827659307E14</v>
      </c>
      <c r="G296" s="16">
        <v>8.0</v>
      </c>
      <c r="H296" s="17">
        <f t="shared" si="38"/>
        <v>460.8625</v>
      </c>
      <c r="I296" s="17">
        <f t="shared" si="33"/>
        <v>380.8780992</v>
      </c>
      <c r="J296" s="17">
        <f t="shared" si="27"/>
        <v>79.98440083</v>
      </c>
      <c r="K296" s="17">
        <v>-312.77</v>
      </c>
      <c r="L296" s="5" t="s">
        <v>74</v>
      </c>
      <c r="M296" s="5" t="s">
        <v>19</v>
      </c>
      <c r="N296" s="5">
        <v>99.0</v>
      </c>
      <c r="O296" s="5" t="s">
        <v>26</v>
      </c>
      <c r="P296" s="5" t="s">
        <v>69</v>
      </c>
      <c r="Q296" s="25">
        <v>25.0</v>
      </c>
    </row>
    <row r="297" ht="15.75" customHeight="1">
      <c r="A297" s="54"/>
      <c r="B297" s="55" t="s">
        <v>102</v>
      </c>
      <c r="C297" s="55">
        <v>1.0</v>
      </c>
      <c r="D297" s="36">
        <f t="shared" ref="D297:D300" si="39">H297/1.15</f>
        <v>156.5913043</v>
      </c>
      <c r="E297" s="37">
        <v>45412.0</v>
      </c>
      <c r="F297" s="38">
        <v>3.54872094356353E14</v>
      </c>
      <c r="G297" s="35">
        <v>17.0</v>
      </c>
      <c r="H297" s="36">
        <v>180.08</v>
      </c>
      <c r="I297" s="36">
        <f t="shared" si="33"/>
        <v>148.8264463</v>
      </c>
      <c r="J297" s="36">
        <f t="shared" si="27"/>
        <v>31.25355372</v>
      </c>
      <c r="K297" s="36">
        <f t="shared" ref="K297:K300" si="40">D297-G297-J297</f>
        <v>108.3377506</v>
      </c>
      <c r="L297" s="5" t="s">
        <v>74</v>
      </c>
      <c r="M297" s="5" t="s">
        <v>19</v>
      </c>
      <c r="N297" s="5">
        <v>99.0</v>
      </c>
      <c r="O297" s="20" t="s">
        <v>27</v>
      </c>
      <c r="P297" s="5" t="s">
        <v>69</v>
      </c>
    </row>
    <row r="298" ht="15.75" customHeight="1">
      <c r="A298" s="53"/>
      <c r="B298" s="51" t="s">
        <v>102</v>
      </c>
      <c r="C298" s="51">
        <v>1.0</v>
      </c>
      <c r="D298" s="7">
        <f t="shared" si="39"/>
        <v>156.5913043</v>
      </c>
      <c r="E298" s="8">
        <v>45412.0</v>
      </c>
      <c r="F298" s="9">
        <v>3.53044097709696E14</v>
      </c>
      <c r="G298" s="6">
        <v>17.0</v>
      </c>
      <c r="H298" s="7">
        <v>180.08</v>
      </c>
      <c r="I298" s="7">
        <f t="shared" si="33"/>
        <v>148.8264463</v>
      </c>
      <c r="J298" s="7">
        <f t="shared" si="27"/>
        <v>31.25355372</v>
      </c>
      <c r="K298" s="7">
        <f t="shared" si="40"/>
        <v>108.3377506</v>
      </c>
      <c r="L298" s="5" t="s">
        <v>74</v>
      </c>
      <c r="M298" s="5" t="s">
        <v>19</v>
      </c>
      <c r="N298" s="5">
        <v>99.0</v>
      </c>
      <c r="O298" s="5" t="s">
        <v>20</v>
      </c>
      <c r="P298" s="5" t="s">
        <v>69</v>
      </c>
    </row>
    <row r="299" ht="15.75" customHeight="1">
      <c r="A299" s="53"/>
      <c r="B299" s="51" t="s">
        <v>100</v>
      </c>
      <c r="C299" s="51">
        <v>1.0</v>
      </c>
      <c r="D299" s="7">
        <f t="shared" si="39"/>
        <v>433.826087</v>
      </c>
      <c r="E299" s="8">
        <v>45412.0</v>
      </c>
      <c r="F299" s="9">
        <v>3.52408233587145E14</v>
      </c>
      <c r="G299" s="6">
        <v>8.72</v>
      </c>
      <c r="H299" s="7">
        <v>498.9</v>
      </c>
      <c r="I299" s="7">
        <f t="shared" si="33"/>
        <v>412.3140496</v>
      </c>
      <c r="J299" s="7">
        <f t="shared" si="27"/>
        <v>86.58595041</v>
      </c>
      <c r="K299" s="7">
        <f t="shared" si="40"/>
        <v>338.5201365</v>
      </c>
      <c r="L299" s="5" t="s">
        <v>74</v>
      </c>
      <c r="M299" s="5" t="s">
        <v>19</v>
      </c>
      <c r="N299" s="5">
        <v>99.0</v>
      </c>
      <c r="O299" s="5" t="s">
        <v>22</v>
      </c>
      <c r="P299" s="5" t="s">
        <v>69</v>
      </c>
    </row>
    <row r="300" ht="15.75" customHeight="1">
      <c r="A300" s="53"/>
      <c r="B300" s="51" t="s">
        <v>100</v>
      </c>
      <c r="C300" s="51">
        <v>1.0</v>
      </c>
      <c r="D300" s="7">
        <f t="shared" si="39"/>
        <v>433.826087</v>
      </c>
      <c r="E300" s="8">
        <v>45412.0</v>
      </c>
      <c r="F300" s="9">
        <v>3.56199670500115E14</v>
      </c>
      <c r="G300" s="6">
        <v>8.72</v>
      </c>
      <c r="H300" s="7">
        <v>498.9</v>
      </c>
      <c r="I300" s="7">
        <f t="shared" si="33"/>
        <v>412.3140496</v>
      </c>
      <c r="J300" s="7">
        <f t="shared" si="27"/>
        <v>86.58595041</v>
      </c>
      <c r="K300" s="7">
        <f t="shared" si="40"/>
        <v>338.5201365</v>
      </c>
      <c r="L300" s="5" t="s">
        <v>74</v>
      </c>
      <c r="M300" s="5" t="s">
        <v>19</v>
      </c>
      <c r="N300" s="5">
        <v>99.0</v>
      </c>
      <c r="O300" s="14" t="s">
        <v>24</v>
      </c>
      <c r="P300" s="5" t="s">
        <v>69</v>
      </c>
    </row>
  </sheetData>
  <autoFilter ref="$B$1:$AE$300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Multimedia Trading</dc:creator>
</cp:coreProperties>
</file>