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2">
      <go:sheetsCustomData xmlns:go="http://customooxmlschemas.google.com/" r:id="rId5" roundtripDataChecksum="JXqqPoRsjYKgRYzMAV8hQsXvb+I3pdUiJQxRdXQnKwg="/>
    </ext>
  </extLst>
</workbook>
</file>

<file path=xl/sharedStrings.xml><?xml version="1.0" encoding="utf-8"?>
<sst xmlns="http://schemas.openxmlformats.org/spreadsheetml/2006/main" count="578" uniqueCount="199">
  <si>
    <t>Model</t>
  </si>
  <si>
    <t xml:space="preserve">Adet </t>
  </si>
  <si>
    <t>V/prijs</t>
  </si>
  <si>
    <t>V/datum</t>
  </si>
  <si>
    <t>Imei</t>
  </si>
  <si>
    <t>Shipping</t>
  </si>
  <si>
    <t>Sale Brutto</t>
  </si>
  <si>
    <t>sale ex vat</t>
  </si>
  <si>
    <t>vat</t>
  </si>
  <si>
    <t>net sale</t>
  </si>
  <si>
    <t>iph SE 2020 128 GB black</t>
  </si>
  <si>
    <t>iph 12 64 GB black</t>
  </si>
  <si>
    <t>warranty-keys-5</t>
  </si>
  <si>
    <t>MA</t>
  </si>
  <si>
    <t>return</t>
  </si>
  <si>
    <t>iph SE 2020 64 GB black</t>
  </si>
  <si>
    <t>iph 11 64 GB black</t>
  </si>
  <si>
    <t>iph 11 128 GB black</t>
  </si>
  <si>
    <t>warranty-dsiplay-35</t>
  </si>
  <si>
    <t>iph 13 256 GB black</t>
  </si>
  <si>
    <t>shop</t>
  </si>
  <si>
    <t>iph 13 pro max 256 GB blue</t>
  </si>
  <si>
    <t>iph X 64 GB gray</t>
  </si>
  <si>
    <t>lost in shipping</t>
  </si>
  <si>
    <t>iph SE 2020 128 GB white</t>
  </si>
  <si>
    <t>iph X 64 GB silver</t>
  </si>
  <si>
    <t>iph 11 256 GB black</t>
  </si>
  <si>
    <t>iph SE 2020 64 GB red</t>
  </si>
  <si>
    <t>iph 12 pro 128 blue</t>
  </si>
  <si>
    <t>iph 13 256 GB blue</t>
  </si>
  <si>
    <t>iph SE 2020 128 GB red</t>
  </si>
  <si>
    <t>iph 12 pro max 256 blue</t>
  </si>
  <si>
    <t>iph X 256 GB gray</t>
  </si>
  <si>
    <t>iph 11 pro max 256 GB gray</t>
  </si>
  <si>
    <t>return-display -35</t>
  </si>
  <si>
    <t>iph 13 128 GB blue</t>
  </si>
  <si>
    <t>iph X 256 GB slver</t>
  </si>
  <si>
    <t>iph SE 2022 128 GB black</t>
  </si>
  <si>
    <t>iph SE 2022 64 GB black</t>
  </si>
  <si>
    <t>iph SE 2020 64 GB white</t>
  </si>
  <si>
    <t>iph 12 pro 256 GB grijs</t>
  </si>
  <si>
    <t>iph 12 128 GB white</t>
  </si>
  <si>
    <t>warranty=display-35</t>
  </si>
  <si>
    <t>iph 12 pro 128 GB blue</t>
  </si>
  <si>
    <t>return-display-35</t>
  </si>
  <si>
    <t>iph x 64 GB gray</t>
  </si>
  <si>
    <t>iph 12 128 GB black</t>
  </si>
  <si>
    <t>iph 12 64 GB blue</t>
  </si>
  <si>
    <t>iph 13 128 GB black</t>
  </si>
  <si>
    <t>iph 13 pro 256 GB blue</t>
  </si>
  <si>
    <t>iph 13 pro 256 GB gray</t>
  </si>
  <si>
    <t>warranty-speaker-25</t>
  </si>
  <si>
    <t>retun-grade</t>
  </si>
  <si>
    <t>iph 13 128 GB red</t>
  </si>
  <si>
    <t>iph 8 256 gray</t>
  </si>
  <si>
    <t>iph 12 mini 64 GB black</t>
  </si>
  <si>
    <t>iph 12 64 GB white</t>
  </si>
  <si>
    <t>iph 12 128 GB purple</t>
  </si>
  <si>
    <t>iph 12 pro 128 GB silver</t>
  </si>
  <si>
    <t>iph X 64 GB black</t>
  </si>
  <si>
    <t>Smsng S20+ 128 GB black</t>
  </si>
  <si>
    <t>iph 11 pro 256 GB gold</t>
  </si>
  <si>
    <t>iph 12 pro max 256 GB blue</t>
  </si>
  <si>
    <t xml:space="preserve">return-speaker-face id </t>
  </si>
  <si>
    <t>iph 11 pro 256 GB silver</t>
  </si>
  <si>
    <t>smsng S10 128 GB black</t>
  </si>
  <si>
    <t>return-display is dead</t>
  </si>
  <si>
    <t>iph X 256 GB black</t>
  </si>
  <si>
    <t>iph 13 256 GB pink</t>
  </si>
  <si>
    <t>SHOP</t>
  </si>
  <si>
    <t>iph 11 pro 256 GB gray</t>
  </si>
  <si>
    <t>iph XR 128 GB black</t>
  </si>
  <si>
    <t>WRRANTY-DISPLAY-30</t>
  </si>
  <si>
    <t>iph 8 64 GB gray</t>
  </si>
  <si>
    <t>smsng S21 128 GB gray</t>
  </si>
  <si>
    <t>iph 12  128 GB purple</t>
  </si>
  <si>
    <t>iph 11 pro max 256 GB green</t>
  </si>
  <si>
    <t>warranty-camera-50</t>
  </si>
  <si>
    <t>smsng S9 64 GB black</t>
  </si>
  <si>
    <t>iph 13 256 GB white</t>
  </si>
  <si>
    <t>iph 12 pro 128 gray</t>
  </si>
  <si>
    <t>return camera-45</t>
  </si>
  <si>
    <t>iph 12 pro 128 GB gray</t>
  </si>
  <si>
    <t>iph 13 256 GB red</t>
  </si>
  <si>
    <t>return-grade</t>
  </si>
  <si>
    <t>iph XR 128 GB white</t>
  </si>
  <si>
    <t>iph 8 256 GB gold</t>
  </si>
  <si>
    <t>return-display-50</t>
  </si>
  <si>
    <t>iph X 256 GB silver</t>
  </si>
  <si>
    <t>iph XR 128 GB red</t>
  </si>
  <si>
    <t>iph 14 pro max 256 GB black</t>
  </si>
  <si>
    <t>iph XR 128 GB blue</t>
  </si>
  <si>
    <t>iph 13 128 pink</t>
  </si>
  <si>
    <t>return-water demage-5</t>
  </si>
  <si>
    <t>iPhone XR | 128 GB | black</t>
  </si>
  <si>
    <t>iPhone 11 Pro | 256 GB | space gray</t>
  </si>
  <si>
    <t>iPhone 13 Pro Max | 256 GB</t>
  </si>
  <si>
    <t>iPhone SE (2022) | 128 GB | Midnight</t>
  </si>
  <si>
    <t>iPhone 13 | 256 GB | Dual-SIM | blue</t>
  </si>
  <si>
    <t>iPhone 13 | 256 GB | Dual-SIM | pink</t>
  </si>
  <si>
    <t>iPhone X | 64 GB | silver</t>
  </si>
  <si>
    <t>iPhone 11 Pro | 256 GB | gold</t>
  </si>
  <si>
    <t>iPhone XR | 128 GB | Coral</t>
  </si>
  <si>
    <t>warranty-display-30</t>
  </si>
  <si>
    <t>iPhone XR | 128 GB | red</t>
  </si>
  <si>
    <t>warranty-display+battery-46+20</t>
  </si>
  <si>
    <t>iPhone 13 | 256 GB | Dual-SIM | red</t>
  </si>
  <si>
    <t>iPhone 8 | 256 GB | space gray</t>
  </si>
  <si>
    <t>iPhone SE (2022) | 256 GB | Midnight</t>
  </si>
  <si>
    <t>iPhone 11 Pro Max | 256 GB | midnight green</t>
  </si>
  <si>
    <t>iPhone 13 Pro Max | 256 GB | Dual-SIM | blue</t>
  </si>
  <si>
    <t>iPhone X | 256 GB | silver</t>
  </si>
  <si>
    <t>Samsung Galaxy S9 | 64 GB | Single-SIM | black</t>
  </si>
  <si>
    <t>iPhone SE (2020) | 128 GB | red</t>
  </si>
  <si>
    <t>iPhone 12 Pro Max | 256 GB | gold</t>
  </si>
  <si>
    <t>iPhone 11 Pro | 256 GB | midnight green</t>
  </si>
  <si>
    <t>iPhone XR | 64 GB | black</t>
  </si>
  <si>
    <t>samsung galaxy s20 ultra</t>
  </si>
  <si>
    <t xml:space="preserve">iPhone 13 256GB Middernacht Zwart </t>
  </si>
  <si>
    <t xml:space="preserve">iPhone 8 256GB Spacegrijs </t>
  </si>
  <si>
    <t xml:space="preserve">iPhone XR 128GB Blauw </t>
  </si>
  <si>
    <t xml:space="preserve">iPhone XR 128GB Rood </t>
  </si>
  <si>
    <t xml:space="preserve">iPhone XR 128GB Zwart </t>
  </si>
  <si>
    <t xml:space="preserve">iPhone 11 64GB Zwart </t>
  </si>
  <si>
    <t xml:space="preserve">iPhone 11 Pro 256GB Spacegrijs </t>
  </si>
  <si>
    <t xml:space="preserve">iPhone X 256GB Zilver </t>
  </si>
  <si>
    <t>return-maincard</t>
  </si>
  <si>
    <t xml:space="preserve">Samsung Galaxy S9 64GB paars </t>
  </si>
  <si>
    <t xml:space="preserve">iPhone X 64GB Zilver </t>
  </si>
  <si>
    <t xml:space="preserve">iPhone 12 Pro 256GB Grafiet </t>
  </si>
  <si>
    <t xml:space="preserve">iPhone 12 Pro 128GB Grafiet </t>
  </si>
  <si>
    <t xml:space="preserve">iPhone 11 256GB Zwart </t>
  </si>
  <si>
    <t>iPhone 12 Pro 256GB Gold</t>
  </si>
  <si>
    <t>return-battery-25</t>
  </si>
  <si>
    <t>warranty-front camera-25</t>
  </si>
  <si>
    <t>iphone xr 128gb white</t>
  </si>
  <si>
    <t>iphone 11 pro max 256gb green</t>
  </si>
  <si>
    <t>iphone x 256gb silver</t>
  </si>
  <si>
    <t>iphone 13 256gb white</t>
  </si>
  <si>
    <t>iphone 13 256gb pink</t>
  </si>
  <si>
    <t>iphone 13 256gb red</t>
  </si>
  <si>
    <t>iphone 13 256gb blue</t>
  </si>
  <si>
    <t>iphone 11 128gb black</t>
  </si>
  <si>
    <t>iphone 11 64gb black</t>
  </si>
  <si>
    <t>iphone xr 128gb black</t>
  </si>
  <si>
    <t>iphone xr 128gb red</t>
  </si>
  <si>
    <t>iphone x 64gb silver</t>
  </si>
  <si>
    <t>return-battery-20</t>
  </si>
  <si>
    <t>return-batterij-25</t>
  </si>
  <si>
    <t>iphone 11 pro 256gb green</t>
  </si>
  <si>
    <t>iPhone 11 Pro Max | 256 GB | space gray</t>
  </si>
  <si>
    <t>return-no power-35</t>
  </si>
  <si>
    <t>iphone 8 64gb silver</t>
  </si>
  <si>
    <t>iphone 11 pro 256gb space gray</t>
  </si>
  <si>
    <t>iPhone 12 | 64 GB | red</t>
  </si>
  <si>
    <t>iphone 13 pro 256gb blue</t>
  </si>
  <si>
    <t>iPhone 12 | 64 GB | white</t>
  </si>
  <si>
    <t>iPhone 12 | 64 GB | black</t>
  </si>
  <si>
    <t>iphone 13 pro 256gb grey</t>
  </si>
  <si>
    <t>iphone x 256gb black</t>
  </si>
  <si>
    <t>return=display-35</t>
  </si>
  <si>
    <t>iphone xr 128 gb red</t>
  </si>
  <si>
    <t>iphone 13 128gb blue</t>
  </si>
  <si>
    <t>iphone xr 128 gb black</t>
  </si>
  <si>
    <t>iphone x 64 gb black</t>
  </si>
  <si>
    <t>return-display-25</t>
  </si>
  <si>
    <t>iphone 8 256gb black</t>
  </si>
  <si>
    <t>iphone 12 64gb white</t>
  </si>
  <si>
    <t>iPhone XR | 128 GB | white</t>
  </si>
  <si>
    <t>iphone xr 64 gb black</t>
  </si>
  <si>
    <t>iphone 13 pink 256 gb</t>
  </si>
  <si>
    <t>iphone 13 pro 256gb space gray</t>
  </si>
  <si>
    <t>iphone 12 pro max | 256 GB | graphite</t>
  </si>
  <si>
    <t>iphone 12 pro 128 gb blue</t>
  </si>
  <si>
    <t>iphone 12 pro max | 128 GB | graphite</t>
  </si>
  <si>
    <t>iphone 12 pro 128 gb silver</t>
  </si>
  <si>
    <t>return-buttons-15</t>
  </si>
  <si>
    <t>iPhone 11 | 128 GB | black</t>
  </si>
  <si>
    <t>iPhone 13 | 256 GB | Dual-SIM | white</t>
  </si>
  <si>
    <t>iPhone 12 Pro Max | 128 GB | graphite</t>
  </si>
  <si>
    <t>iPhone 11 Pro | 256 GB | silver</t>
  </si>
  <si>
    <t>iPhone X | 256 GB | space gray</t>
  </si>
  <si>
    <t>iPhone 13 Pro | 256 GB | Dual-SIM | gray</t>
  </si>
  <si>
    <t>iphone 8 silver 64gb</t>
  </si>
  <si>
    <t>iphone 13 pro 256 gb spacegray</t>
  </si>
  <si>
    <t>iphone 11 pro 256 gb green</t>
  </si>
  <si>
    <t>iPhone 11 Pro Max | 256 GB | midnight gold</t>
  </si>
  <si>
    <t>iphone 11 pro space gray 256gb</t>
  </si>
  <si>
    <t>warranty-battery-display-25+40</t>
  </si>
  <si>
    <t>iphone se 2020 64gb red</t>
  </si>
  <si>
    <t>iphone 11 64gb purple</t>
  </si>
  <si>
    <t>iphone se 2020 128gb black</t>
  </si>
  <si>
    <t>warranty-battery-25</t>
  </si>
  <si>
    <t>iphone se 2020 64gb black</t>
  </si>
  <si>
    <t>iphone xr 128 red</t>
  </si>
  <si>
    <t>iphone xr 128 white</t>
  </si>
  <si>
    <t>iphone se 2020 red</t>
  </si>
  <si>
    <t>reparatie-battery-25</t>
  </si>
  <si>
    <t>iPhone 11 Pro Max | 256 GB | green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</si>
</sst>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B0F0"/>
      <name val="Calibri"/>
    </font>
    <font>
      <color theme="1"/>
      <name val="Calibri"/>
      <scheme val="minor"/>
    </font>
    <font>
      <sz val="11.0"/>
      <color theme="4"/>
      <name val="Calibri"/>
    </font>
    <font>
      <sz val="11.0"/>
      <color rgb="FFFF0000"/>
      <name val="Calibri"/>
    </font>
    <font>
      <sz val="11.0"/>
      <color theme="1"/>
      <name val="Open Sans"/>
    </font>
    <font>
      <sz val="11.0"/>
      <color rgb="FF212121"/>
      <name val="Open Sans"/>
    </font>
    <font>
      <sz val="11.0"/>
      <color theme="4"/>
      <name val="Open Sans"/>
    </font>
    <font>
      <sz val="11.0"/>
      <color rgb="FFFF0000"/>
      <name val="Open Sans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2" xfId="0" applyAlignment="1" applyBorder="1" applyFont="1" applyNumberFormat="1">
      <alignment horizontal="center"/>
    </xf>
    <xf borderId="1" fillId="0" fontId="3" numFmtId="14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1" fillId="2" fontId="2" numFmtId="0" xfId="0" applyAlignment="1" applyBorder="1" applyFill="1" applyFont="1">
      <alignment horizontal="center"/>
    </xf>
    <xf borderId="1" fillId="2" fontId="2" numFmtId="2" xfId="0" applyAlignment="1" applyBorder="1" applyFont="1" applyNumberForma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" xfId="0" applyAlignment="1" applyBorder="1" applyFont="1" applyNumberFormat="1">
      <alignment horizontal="center"/>
    </xf>
    <xf borderId="2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3" fontId="2" numFmtId="2" xfId="0" applyAlignment="1" applyBorder="1" applyFont="1" applyNumberFormat="1">
      <alignment horizontal="center"/>
    </xf>
    <xf borderId="1" fillId="3" fontId="2" numFmtId="14" xfId="0" applyAlignment="1" applyBorder="1" applyFont="1" applyNumberFormat="1">
      <alignment horizontal="center"/>
    </xf>
    <xf borderId="1" fillId="3" fontId="2" numFmtId="1" xfId="0" applyAlignment="1" applyBorder="1" applyFont="1" applyNumberFormat="1">
      <alignment horizontal="center"/>
    </xf>
    <xf borderId="2" fillId="3" fontId="2" numFmtId="0" xfId="0" applyAlignment="1" applyBorder="1" applyFont="1">
      <alignment horizontal="center"/>
    </xf>
    <xf borderId="0" fillId="0" fontId="4" numFmtId="0" xfId="0" applyFont="1"/>
    <xf borderId="1" fillId="4" fontId="2" numFmtId="2" xfId="0" applyAlignment="1" applyBorder="1" applyFill="1" applyFont="1" applyNumberFormat="1">
      <alignment horizontal="center"/>
    </xf>
    <xf borderId="1" fillId="5" fontId="2" numFmtId="0" xfId="0" applyAlignment="1" applyBorder="1" applyFill="1" applyFont="1">
      <alignment horizontal="center"/>
    </xf>
    <xf borderId="1" fillId="5" fontId="2" numFmtId="2" xfId="0" applyAlignment="1" applyBorder="1" applyFont="1" applyNumberFormat="1">
      <alignment horizontal="center"/>
    </xf>
    <xf borderId="1" fillId="5" fontId="2" numFmtId="14" xfId="0" applyAlignment="1" applyBorder="1" applyFont="1" applyNumberFormat="1">
      <alignment horizontal="center"/>
    </xf>
    <xf borderId="1" fillId="5" fontId="2" numFmtId="1" xfId="0" applyAlignment="1" applyBorder="1" applyFont="1" applyNumberFormat="1">
      <alignment horizontal="center"/>
    </xf>
    <xf borderId="2" fillId="5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2" xfId="0" applyAlignment="1" applyBorder="1" applyFont="1" applyNumberFormat="1">
      <alignment horizontal="center"/>
    </xf>
    <xf borderId="1" fillId="0" fontId="5" numFmtId="14" xfId="0" applyAlignment="1" applyBorder="1" applyFont="1" applyNumberFormat="1">
      <alignment horizontal="center"/>
    </xf>
    <xf borderId="1" fillId="0" fontId="5" numFmtId="1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2" fillId="2" fontId="2" numFmtId="1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2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1" fillId="0" fontId="6" numFmtId="2" xfId="0" applyAlignment="1" applyBorder="1" applyFont="1" applyNumberFormat="1">
      <alignment horizontal="center"/>
    </xf>
    <xf borderId="1" fillId="0" fontId="6" numFmtId="14" xfId="0" applyAlignment="1" applyBorder="1" applyFont="1" applyNumberFormat="1">
      <alignment horizontal="center"/>
    </xf>
    <xf borderId="1" fillId="0" fontId="6" numFmtId="1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center"/>
    </xf>
    <xf borderId="1" fillId="0" fontId="8" numFmtId="1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 vertical="center"/>
    </xf>
    <xf borderId="1" fillId="0" fontId="9" numFmtId="1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 vertical="center"/>
    </xf>
    <xf borderId="1" fillId="3" fontId="8" numFmtId="1" xfId="0" applyAlignment="1" applyBorder="1" applyFont="1" applyNumberFormat="1">
      <alignment horizontal="center"/>
    </xf>
    <xf borderId="1" fillId="2" fontId="7" numFmtId="0" xfId="0" applyAlignment="1" applyBorder="1" applyFont="1">
      <alignment horizontal="center" vertical="center"/>
    </xf>
    <xf borderId="1" fillId="2" fontId="8" numFmtId="1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1" fillId="2" fontId="7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5" numFmtId="2" xfId="0" applyAlignment="1" applyBorder="1" applyFont="1" applyNumberFormat="1">
      <alignment horizontal="center"/>
    </xf>
    <xf borderId="1" fillId="2" fontId="5" numFmtId="14" xfId="0" applyAlignment="1" applyBorder="1" applyFont="1" applyNumberFormat="1">
      <alignment horizontal="center"/>
    </xf>
    <xf borderId="1" fillId="2" fontId="5" numFmtId="1" xfId="0" applyAlignment="1" applyBorder="1" applyFont="1" applyNumberFormat="1">
      <alignment horizontal="center"/>
    </xf>
    <xf borderId="1" fillId="2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0" fillId="0" fontId="5" numFmtId="0" xfId="0" applyFont="1"/>
    <xf borderId="1" fillId="5" fontId="7" numFmtId="0" xfId="0" applyAlignment="1" applyBorder="1" applyFont="1">
      <alignment horizontal="center" vertical="center"/>
    </xf>
    <xf borderId="0" fillId="0" fontId="2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86"/>
    <col customWidth="1" min="2" max="2" width="5.71"/>
    <col customWidth="1" min="3" max="3" width="8.29"/>
    <col customWidth="1" min="4" max="4" width="9.43"/>
    <col customWidth="1" min="5" max="5" width="20.86"/>
    <col customWidth="1" min="6" max="6" width="8.71"/>
    <col customWidth="1" min="7" max="7" width="10.71"/>
    <col customWidth="1" min="8" max="8" width="10.29"/>
    <col customWidth="1" min="9" max="9" width="6.57"/>
    <col customWidth="1" min="10" max="10" width="8.0"/>
    <col customWidth="1" min="11" max="11" width="36.57"/>
    <col customWidth="1" min="12" max="12" width="6.57"/>
    <col customWidth="1" min="13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/>
    </row>
    <row r="2">
      <c r="A2" s="5" t="s">
        <v>10</v>
      </c>
      <c r="B2" s="5">
        <v>1.0</v>
      </c>
      <c r="C2" s="6">
        <v>149.32</v>
      </c>
      <c r="D2" s="7">
        <v>45401.0</v>
      </c>
      <c r="E2" s="8">
        <v>3.56470107505278E14</v>
      </c>
      <c r="F2" s="5">
        <v>4.6</v>
      </c>
      <c r="G2" s="6">
        <v>172.99</v>
      </c>
      <c r="H2" s="6">
        <f t="shared" ref="H2:H20" si="1">G2/1.21</f>
        <v>142.9669421</v>
      </c>
      <c r="I2" s="6">
        <f t="shared" ref="I2:I20" si="2">G2-H2</f>
        <v>30.02305785</v>
      </c>
      <c r="J2" s="6">
        <f t="shared" ref="J2:J5" si="3">C2-F2-I2</f>
        <v>114.6969421</v>
      </c>
      <c r="K2" s="4"/>
    </row>
    <row r="3">
      <c r="A3" s="5" t="s">
        <v>10</v>
      </c>
      <c r="B3" s="5">
        <v>1.0</v>
      </c>
      <c r="C3" s="6">
        <v>149.32</v>
      </c>
      <c r="D3" s="7">
        <v>45401.0</v>
      </c>
      <c r="E3" s="8">
        <v>3.56472101050137E14</v>
      </c>
      <c r="F3" s="5">
        <v>4.6</v>
      </c>
      <c r="G3" s="6">
        <v>172.99</v>
      </c>
      <c r="H3" s="6">
        <f t="shared" si="1"/>
        <v>142.9669421</v>
      </c>
      <c r="I3" s="6">
        <f t="shared" si="2"/>
        <v>30.02305785</v>
      </c>
      <c r="J3" s="6">
        <f t="shared" si="3"/>
        <v>114.6969421</v>
      </c>
      <c r="K3" s="4"/>
    </row>
    <row r="4">
      <c r="A4" s="9" t="s">
        <v>11</v>
      </c>
      <c r="B4" s="9">
        <v>1.0</v>
      </c>
      <c r="C4" s="10">
        <v>298.65</v>
      </c>
      <c r="D4" s="11">
        <v>45401.0</v>
      </c>
      <c r="E4" s="12">
        <v>3.53042119925514E14</v>
      </c>
      <c r="F4" s="9">
        <v>9.2</v>
      </c>
      <c r="G4" s="10">
        <v>346.99</v>
      </c>
      <c r="H4" s="10">
        <f t="shared" si="1"/>
        <v>286.768595</v>
      </c>
      <c r="I4" s="10">
        <f t="shared" si="2"/>
        <v>60.22140496</v>
      </c>
      <c r="J4" s="10">
        <f t="shared" si="3"/>
        <v>229.228595</v>
      </c>
      <c r="K4" s="13" t="s">
        <v>12</v>
      </c>
      <c r="L4" s="14" t="s">
        <v>13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5" t="s">
        <v>10</v>
      </c>
      <c r="B5" s="5">
        <v>1.0</v>
      </c>
      <c r="C5" s="6">
        <v>149.32</v>
      </c>
      <c r="D5" s="7">
        <v>45401.0</v>
      </c>
      <c r="E5" s="8">
        <v>3.56463104457163E14</v>
      </c>
      <c r="F5" s="5">
        <v>9.2</v>
      </c>
      <c r="G5" s="6">
        <v>172.99</v>
      </c>
      <c r="H5" s="6">
        <f t="shared" si="1"/>
        <v>142.9669421</v>
      </c>
      <c r="I5" s="6">
        <f t="shared" si="2"/>
        <v>30.02305785</v>
      </c>
      <c r="J5" s="6">
        <f t="shared" si="3"/>
        <v>110.0969421</v>
      </c>
      <c r="K5" s="4"/>
    </row>
    <row r="6">
      <c r="A6" s="15" t="s">
        <v>11</v>
      </c>
      <c r="B6" s="15">
        <v>1.0</v>
      </c>
      <c r="C6" s="16">
        <v>298.65</v>
      </c>
      <c r="D6" s="17">
        <v>45401.0</v>
      </c>
      <c r="E6" s="18">
        <v>3.52243617488036E14</v>
      </c>
      <c r="F6" s="15">
        <v>9.2</v>
      </c>
      <c r="G6" s="16">
        <v>346.99</v>
      </c>
      <c r="H6" s="16">
        <f t="shared" si="1"/>
        <v>286.768595</v>
      </c>
      <c r="I6" s="16">
        <f t="shared" si="2"/>
        <v>60.22140496</v>
      </c>
      <c r="J6" s="16">
        <v>-229.23</v>
      </c>
      <c r="K6" s="19" t="s">
        <v>14</v>
      </c>
    </row>
    <row r="7">
      <c r="A7" s="5" t="s">
        <v>15</v>
      </c>
      <c r="B7" s="5">
        <v>1.0</v>
      </c>
      <c r="C7" s="6">
        <v>127.62</v>
      </c>
      <c r="D7" s="7">
        <v>45401.0</v>
      </c>
      <c r="E7" s="8">
        <v>3.56552967202557E14</v>
      </c>
      <c r="F7" s="5">
        <v>12.2</v>
      </c>
      <c r="G7" s="6">
        <v>148.02</v>
      </c>
      <c r="H7" s="6">
        <f t="shared" si="1"/>
        <v>122.3305785</v>
      </c>
      <c r="I7" s="6">
        <f t="shared" si="2"/>
        <v>25.68942149</v>
      </c>
      <c r="J7" s="6">
        <f t="shared" ref="J7:J16" si="4">C7-F7-I7</f>
        <v>89.73057851</v>
      </c>
      <c r="K7" s="4"/>
    </row>
    <row r="8">
      <c r="A8" s="5" t="s">
        <v>11</v>
      </c>
      <c r="B8" s="5">
        <v>1.0</v>
      </c>
      <c r="C8" s="6">
        <v>298.65</v>
      </c>
      <c r="D8" s="7">
        <v>45401.0</v>
      </c>
      <c r="E8" s="8">
        <v>3.53253184824348E14</v>
      </c>
      <c r="F8" s="5">
        <v>9.2</v>
      </c>
      <c r="G8" s="6">
        <v>346.99</v>
      </c>
      <c r="H8" s="6">
        <f t="shared" si="1"/>
        <v>286.768595</v>
      </c>
      <c r="I8" s="6">
        <f t="shared" si="2"/>
        <v>60.22140496</v>
      </c>
      <c r="J8" s="6">
        <f t="shared" si="4"/>
        <v>229.228595</v>
      </c>
      <c r="K8" s="4"/>
    </row>
    <row r="9">
      <c r="A9" s="5" t="s">
        <v>16</v>
      </c>
      <c r="B9" s="5">
        <v>1.0</v>
      </c>
      <c r="C9" s="6">
        <v>252.72</v>
      </c>
      <c r="D9" s="7">
        <v>45401.0</v>
      </c>
      <c r="E9" s="8">
        <v>3.58845631160864E14</v>
      </c>
      <c r="F9" s="5">
        <v>6.2</v>
      </c>
      <c r="G9" s="6">
        <v>282.99</v>
      </c>
      <c r="H9" s="6">
        <f t="shared" si="1"/>
        <v>233.8760331</v>
      </c>
      <c r="I9" s="6">
        <f t="shared" si="2"/>
        <v>49.11396694</v>
      </c>
      <c r="J9" s="6">
        <f t="shared" si="4"/>
        <v>197.4060331</v>
      </c>
      <c r="K9" s="4"/>
    </row>
    <row r="10">
      <c r="A10" s="5" t="s">
        <v>15</v>
      </c>
      <c r="B10" s="5">
        <v>1.0</v>
      </c>
      <c r="C10" s="6">
        <v>127.62</v>
      </c>
      <c r="D10" s="7">
        <v>45401.0</v>
      </c>
      <c r="E10" s="8">
        <v>3.56462107503783E14</v>
      </c>
      <c r="F10" s="5">
        <v>12.2</v>
      </c>
      <c r="G10" s="6">
        <v>147.99</v>
      </c>
      <c r="H10" s="6">
        <f t="shared" si="1"/>
        <v>122.3057851</v>
      </c>
      <c r="I10" s="6">
        <f t="shared" si="2"/>
        <v>25.68421488</v>
      </c>
      <c r="J10" s="6">
        <f t="shared" si="4"/>
        <v>89.73578512</v>
      </c>
      <c r="K10" s="4"/>
    </row>
    <row r="11">
      <c r="A11" s="5" t="s">
        <v>10</v>
      </c>
      <c r="B11" s="5">
        <v>1.0</v>
      </c>
      <c r="C11" s="6">
        <v>149.32</v>
      </c>
      <c r="D11" s="7">
        <v>45401.0</v>
      </c>
      <c r="E11" s="8">
        <v>3.56479104692518E14</v>
      </c>
      <c r="F11" s="5">
        <v>12.2</v>
      </c>
      <c r="G11" s="6">
        <v>172.35</v>
      </c>
      <c r="H11" s="6">
        <f t="shared" si="1"/>
        <v>142.4380165</v>
      </c>
      <c r="I11" s="6">
        <f t="shared" si="2"/>
        <v>29.91198347</v>
      </c>
      <c r="J11" s="6">
        <f t="shared" si="4"/>
        <v>107.2080165</v>
      </c>
      <c r="K11" s="4"/>
    </row>
    <row r="12">
      <c r="A12" s="5" t="s">
        <v>17</v>
      </c>
      <c r="B12" s="5">
        <v>1.0</v>
      </c>
      <c r="C12" s="6">
        <v>280.55</v>
      </c>
      <c r="D12" s="7">
        <v>45401.0</v>
      </c>
      <c r="E12" s="8">
        <v>3.56555105799939E14</v>
      </c>
      <c r="F12" s="5">
        <v>17.2</v>
      </c>
      <c r="G12" s="6">
        <v>325.47</v>
      </c>
      <c r="H12" s="6">
        <f t="shared" si="1"/>
        <v>268.9834711</v>
      </c>
      <c r="I12" s="6">
        <f t="shared" si="2"/>
        <v>56.48652893</v>
      </c>
      <c r="J12" s="6">
        <f t="shared" si="4"/>
        <v>206.8634711</v>
      </c>
      <c r="K12" s="4"/>
    </row>
    <row r="13">
      <c r="A13" s="5" t="s">
        <v>15</v>
      </c>
      <c r="B13" s="5">
        <v>1.0</v>
      </c>
      <c r="C13" s="6">
        <v>127.62</v>
      </c>
      <c r="D13" s="7">
        <v>45401.0</v>
      </c>
      <c r="E13" s="8">
        <v>3.56552961275625E14</v>
      </c>
      <c r="F13" s="5">
        <v>17.2</v>
      </c>
      <c r="G13" s="6">
        <v>148.03</v>
      </c>
      <c r="H13" s="6">
        <f t="shared" si="1"/>
        <v>122.338843</v>
      </c>
      <c r="I13" s="6">
        <f t="shared" si="2"/>
        <v>25.69115702</v>
      </c>
      <c r="J13" s="6">
        <f t="shared" si="4"/>
        <v>84.72884298</v>
      </c>
      <c r="K13" s="4"/>
    </row>
    <row r="14">
      <c r="A14" s="5" t="s">
        <v>15</v>
      </c>
      <c r="B14" s="5">
        <v>1.0</v>
      </c>
      <c r="C14" s="6">
        <v>126.36</v>
      </c>
      <c r="D14" s="7">
        <v>45401.0</v>
      </c>
      <c r="E14" s="8">
        <v>3.56552966172207E14</v>
      </c>
      <c r="F14" s="5">
        <v>6.2</v>
      </c>
      <c r="G14" s="6">
        <v>143.03</v>
      </c>
      <c r="H14" s="6">
        <f t="shared" si="1"/>
        <v>118.2066116</v>
      </c>
      <c r="I14" s="6">
        <f t="shared" si="2"/>
        <v>24.82338843</v>
      </c>
      <c r="J14" s="6">
        <f t="shared" si="4"/>
        <v>95.33661157</v>
      </c>
      <c r="K14" s="4"/>
    </row>
    <row r="15">
      <c r="A15" s="5" t="s">
        <v>11</v>
      </c>
      <c r="B15" s="5">
        <v>1.0</v>
      </c>
      <c r="C15" s="6">
        <v>298.65</v>
      </c>
      <c r="D15" s="7">
        <v>45401.0</v>
      </c>
      <c r="E15" s="8">
        <v>3.57463524929188E14</v>
      </c>
      <c r="F15" s="5">
        <v>9.2</v>
      </c>
      <c r="G15" s="6">
        <v>346.99</v>
      </c>
      <c r="H15" s="6">
        <f t="shared" si="1"/>
        <v>286.768595</v>
      </c>
      <c r="I15" s="6">
        <f t="shared" si="2"/>
        <v>60.22140496</v>
      </c>
      <c r="J15" s="6">
        <f t="shared" si="4"/>
        <v>229.228595</v>
      </c>
      <c r="K15" s="4"/>
    </row>
    <row r="16">
      <c r="A16" s="5" t="s">
        <v>10</v>
      </c>
      <c r="B16" s="5">
        <v>1.0</v>
      </c>
      <c r="C16" s="6">
        <v>149.32</v>
      </c>
      <c r="D16" s="7">
        <v>45401.0</v>
      </c>
      <c r="E16" s="8">
        <v>3.56843119144742E14</v>
      </c>
      <c r="F16" s="5">
        <v>17.2</v>
      </c>
      <c r="G16" s="6">
        <v>165.0</v>
      </c>
      <c r="H16" s="6">
        <f t="shared" si="1"/>
        <v>136.3636364</v>
      </c>
      <c r="I16" s="6">
        <f t="shared" si="2"/>
        <v>28.63636364</v>
      </c>
      <c r="J16" s="6">
        <f t="shared" si="4"/>
        <v>103.4836364</v>
      </c>
      <c r="K16" s="4"/>
    </row>
    <row r="17">
      <c r="A17" s="20" t="s">
        <v>11</v>
      </c>
      <c r="B17" s="20">
        <v>1.0</v>
      </c>
      <c r="C17" s="21">
        <v>298.65</v>
      </c>
      <c r="D17" s="22">
        <v>45401.0</v>
      </c>
      <c r="E17" s="23">
        <v>3.51156782259001E14</v>
      </c>
      <c r="F17" s="20">
        <v>6.2</v>
      </c>
      <c r="G17" s="21">
        <v>341.0</v>
      </c>
      <c r="H17" s="21">
        <f t="shared" si="1"/>
        <v>281.8181818</v>
      </c>
      <c r="I17" s="21">
        <f t="shared" si="2"/>
        <v>59.18181818</v>
      </c>
      <c r="J17" s="21">
        <v>233.27</v>
      </c>
      <c r="K17" s="24" t="s">
        <v>18</v>
      </c>
      <c r="L17" s="25">
        <v>35.0</v>
      </c>
    </row>
    <row r="18">
      <c r="A18" s="5" t="s">
        <v>15</v>
      </c>
      <c r="B18" s="5">
        <v>1.0</v>
      </c>
      <c r="C18" s="6">
        <v>120.66</v>
      </c>
      <c r="D18" s="7">
        <v>45401.0</v>
      </c>
      <c r="E18" s="8">
        <v>3.56481104931797E14</v>
      </c>
      <c r="F18" s="5">
        <v>9.2</v>
      </c>
      <c r="G18" s="6">
        <v>137.0</v>
      </c>
      <c r="H18" s="6">
        <f t="shared" si="1"/>
        <v>113.2231405</v>
      </c>
      <c r="I18" s="6">
        <f t="shared" si="2"/>
        <v>23.7768595</v>
      </c>
      <c r="J18" s="6">
        <f t="shared" ref="J18:J20" si="5">C18-F18-I18</f>
        <v>87.6831405</v>
      </c>
      <c r="K18" s="4"/>
    </row>
    <row r="19">
      <c r="A19" s="5" t="s">
        <v>15</v>
      </c>
      <c r="B19" s="5">
        <v>1.0</v>
      </c>
      <c r="C19" s="6">
        <v>124.86</v>
      </c>
      <c r="D19" s="7">
        <v>45401.0</v>
      </c>
      <c r="E19" s="8">
        <v>3.5683911614098E14</v>
      </c>
      <c r="F19" s="5">
        <v>9.2</v>
      </c>
      <c r="G19" s="6">
        <v>144.99</v>
      </c>
      <c r="H19" s="6">
        <f t="shared" si="1"/>
        <v>119.8264463</v>
      </c>
      <c r="I19" s="6">
        <f t="shared" si="2"/>
        <v>25.16355372</v>
      </c>
      <c r="J19" s="6">
        <f t="shared" si="5"/>
        <v>90.49644628</v>
      </c>
      <c r="K19" s="4"/>
    </row>
    <row r="20">
      <c r="A20" s="5" t="s">
        <v>10</v>
      </c>
      <c r="B20" s="5">
        <v>1.0</v>
      </c>
      <c r="C20" s="6">
        <v>149.32</v>
      </c>
      <c r="D20" s="7">
        <v>45401.0</v>
      </c>
      <c r="E20" s="8">
        <v>3.56466108104889E14</v>
      </c>
      <c r="F20" s="5">
        <v>17.2</v>
      </c>
      <c r="G20" s="6">
        <v>165.0</v>
      </c>
      <c r="H20" s="6">
        <f t="shared" si="1"/>
        <v>136.3636364</v>
      </c>
      <c r="I20" s="6">
        <f t="shared" si="2"/>
        <v>28.63636364</v>
      </c>
      <c r="J20" s="6">
        <f t="shared" si="5"/>
        <v>103.4836364</v>
      </c>
      <c r="K20" s="4"/>
    </row>
    <row r="21" ht="15.75" customHeight="1">
      <c r="A21" s="5" t="s">
        <v>19</v>
      </c>
      <c r="B21" s="5">
        <v>1.0</v>
      </c>
      <c r="C21" s="6">
        <v>450.0</v>
      </c>
      <c r="D21" s="7">
        <v>45401.0</v>
      </c>
      <c r="E21" s="8">
        <v>3.52164234183364E14</v>
      </c>
      <c r="F21" s="5">
        <v>0.0</v>
      </c>
      <c r="G21" s="26" t="s">
        <v>20</v>
      </c>
      <c r="H21" s="6">
        <v>0.0</v>
      </c>
      <c r="I21" s="6"/>
      <c r="J21" s="6">
        <v>450.0</v>
      </c>
      <c r="K21" s="4"/>
    </row>
    <row r="22" ht="15.75" customHeight="1">
      <c r="A22" s="5" t="s">
        <v>17</v>
      </c>
      <c r="B22" s="5">
        <v>1.0</v>
      </c>
      <c r="C22" s="6">
        <v>280.55</v>
      </c>
      <c r="D22" s="7">
        <v>45401.0</v>
      </c>
      <c r="E22" s="8">
        <v>3.5289711710086E14</v>
      </c>
      <c r="F22" s="5">
        <v>12.2</v>
      </c>
      <c r="G22" s="6">
        <v>319.21</v>
      </c>
      <c r="H22" s="6">
        <f t="shared" ref="H22:H23" si="6">G22/1.21</f>
        <v>263.8099174</v>
      </c>
      <c r="I22" s="6">
        <f t="shared" ref="I22:I23" si="7">G22-H22</f>
        <v>55.40008264</v>
      </c>
      <c r="J22" s="6">
        <f t="shared" ref="J22:J23" si="8">C22-F22-I22</f>
        <v>212.9499174</v>
      </c>
      <c r="K22" s="4"/>
    </row>
    <row r="23" ht="15.75" customHeight="1">
      <c r="A23" s="5" t="s">
        <v>17</v>
      </c>
      <c r="B23" s="5">
        <v>1.0</v>
      </c>
      <c r="C23" s="6">
        <v>287.44</v>
      </c>
      <c r="D23" s="7">
        <v>45401.0</v>
      </c>
      <c r="E23" s="8">
        <v>3.52912112229703E14</v>
      </c>
      <c r="F23" s="5">
        <v>6.2</v>
      </c>
      <c r="G23" s="6">
        <v>330.55</v>
      </c>
      <c r="H23" s="6">
        <f t="shared" si="6"/>
        <v>273.1818182</v>
      </c>
      <c r="I23" s="6">
        <f t="shared" si="7"/>
        <v>57.36818182</v>
      </c>
      <c r="J23" s="6">
        <f t="shared" si="8"/>
        <v>223.8718182</v>
      </c>
      <c r="K23" s="4"/>
    </row>
    <row r="24" ht="15.75" customHeight="1">
      <c r="A24" s="5" t="s">
        <v>21</v>
      </c>
      <c r="B24" s="5">
        <v>1.0</v>
      </c>
      <c r="C24" s="6">
        <v>450.0</v>
      </c>
      <c r="D24" s="7">
        <v>45401.0</v>
      </c>
      <c r="E24" s="8">
        <v>3.54798781477196E14</v>
      </c>
      <c r="F24" s="5">
        <v>0.0</v>
      </c>
      <c r="G24" s="26" t="s">
        <v>20</v>
      </c>
      <c r="H24" s="6">
        <v>0.0</v>
      </c>
      <c r="I24" s="6"/>
      <c r="J24" s="6">
        <v>500.0</v>
      </c>
      <c r="K24" s="4"/>
    </row>
    <row r="25" ht="15.75" customHeight="1">
      <c r="A25" s="5" t="s">
        <v>19</v>
      </c>
      <c r="B25" s="5">
        <v>1.0</v>
      </c>
      <c r="C25" s="6">
        <v>465.55</v>
      </c>
      <c r="D25" s="7">
        <v>45404.0</v>
      </c>
      <c r="E25" s="8">
        <v>3.52180448045389E14</v>
      </c>
      <c r="F25" s="5">
        <v>6.6</v>
      </c>
      <c r="G25" s="6">
        <v>523.15</v>
      </c>
      <c r="H25" s="6">
        <f t="shared" ref="H25:H185" si="9">G25/1.21</f>
        <v>432.3553719</v>
      </c>
      <c r="I25" s="6">
        <f t="shared" ref="I25:I185" si="10">G25-H25</f>
        <v>90.7946281</v>
      </c>
      <c r="J25" s="6">
        <f t="shared" ref="J25:J27" si="11">C25-F25-I25</f>
        <v>368.1553719</v>
      </c>
      <c r="K25" s="4"/>
    </row>
    <row r="26" ht="15.75" customHeight="1">
      <c r="A26" s="5" t="s">
        <v>19</v>
      </c>
      <c r="B26" s="5">
        <v>1.0</v>
      </c>
      <c r="C26" s="6">
        <v>465.55</v>
      </c>
      <c r="D26" s="7">
        <v>45404.0</v>
      </c>
      <c r="E26" s="8">
        <v>3.50225641193007E14</v>
      </c>
      <c r="F26" s="5">
        <v>6.6</v>
      </c>
      <c r="G26" s="6">
        <v>523.15</v>
      </c>
      <c r="H26" s="6">
        <f t="shared" si="9"/>
        <v>432.3553719</v>
      </c>
      <c r="I26" s="6">
        <f t="shared" si="10"/>
        <v>90.7946281</v>
      </c>
      <c r="J26" s="6">
        <f t="shared" si="11"/>
        <v>368.1553719</v>
      </c>
      <c r="K26" s="4"/>
    </row>
    <row r="27" ht="15.75" customHeight="1">
      <c r="A27" s="5" t="s">
        <v>22</v>
      </c>
      <c r="B27" s="5">
        <v>1.0</v>
      </c>
      <c r="C27" s="6">
        <v>161.98</v>
      </c>
      <c r="D27" s="7">
        <v>45404.0</v>
      </c>
      <c r="E27" s="8">
        <v>3.53051098661495E14</v>
      </c>
      <c r="F27" s="5">
        <v>9.2</v>
      </c>
      <c r="G27" s="6">
        <v>187.99</v>
      </c>
      <c r="H27" s="6">
        <f t="shared" si="9"/>
        <v>155.3636364</v>
      </c>
      <c r="I27" s="6">
        <f t="shared" si="10"/>
        <v>32.62636364</v>
      </c>
      <c r="J27" s="6">
        <f t="shared" si="11"/>
        <v>120.1536364</v>
      </c>
      <c r="K27" s="4"/>
    </row>
    <row r="28" ht="15.75" customHeight="1">
      <c r="A28" s="27" t="s">
        <v>19</v>
      </c>
      <c r="B28" s="27">
        <v>1.0</v>
      </c>
      <c r="C28" s="28">
        <v>438.09</v>
      </c>
      <c r="D28" s="29">
        <v>45404.0</v>
      </c>
      <c r="E28" s="30">
        <v>3.55130345827576E14</v>
      </c>
      <c r="F28" s="27">
        <v>9.2</v>
      </c>
      <c r="G28" s="28">
        <v>507.99</v>
      </c>
      <c r="H28" s="28">
        <f t="shared" si="9"/>
        <v>419.8264463</v>
      </c>
      <c r="I28" s="28">
        <f t="shared" si="10"/>
        <v>88.16355372</v>
      </c>
      <c r="J28" s="28">
        <v>340.73</v>
      </c>
      <c r="K28" s="31" t="s">
        <v>23</v>
      </c>
    </row>
    <row r="29" ht="15.75" customHeight="1">
      <c r="A29" s="5" t="s">
        <v>16</v>
      </c>
      <c r="B29" s="5">
        <v>1.0</v>
      </c>
      <c r="C29" s="6">
        <v>246.01</v>
      </c>
      <c r="D29" s="7">
        <v>45404.0</v>
      </c>
      <c r="E29" s="8">
        <v>3.56801118498394E14</v>
      </c>
      <c r="F29" s="5">
        <v>9.2</v>
      </c>
      <c r="G29" s="6">
        <v>284.99</v>
      </c>
      <c r="H29" s="6">
        <f t="shared" si="9"/>
        <v>235.5289256</v>
      </c>
      <c r="I29" s="6">
        <f t="shared" si="10"/>
        <v>49.46107438</v>
      </c>
      <c r="J29" s="6">
        <f t="shared" ref="J29:J39" si="12">C29-F29-I29</f>
        <v>187.3489256</v>
      </c>
      <c r="K29" s="4"/>
    </row>
    <row r="30" ht="15.75" customHeight="1">
      <c r="A30" s="5" t="s">
        <v>16</v>
      </c>
      <c r="B30" s="5">
        <v>1.0</v>
      </c>
      <c r="C30" s="6">
        <v>246.01</v>
      </c>
      <c r="D30" s="7">
        <v>45404.0</v>
      </c>
      <c r="E30" s="8">
        <v>3.5654710950575E14</v>
      </c>
      <c r="F30" s="5">
        <v>9.2</v>
      </c>
      <c r="G30" s="6">
        <v>284.99</v>
      </c>
      <c r="H30" s="6">
        <f t="shared" si="9"/>
        <v>235.5289256</v>
      </c>
      <c r="I30" s="6">
        <f t="shared" si="10"/>
        <v>49.46107438</v>
      </c>
      <c r="J30" s="6">
        <f t="shared" si="12"/>
        <v>187.3489256</v>
      </c>
      <c r="K30" s="4"/>
    </row>
    <row r="31" ht="15.75" customHeight="1">
      <c r="A31" s="5" t="s">
        <v>22</v>
      </c>
      <c r="B31" s="5">
        <v>1.0</v>
      </c>
      <c r="C31" s="6">
        <v>161.98</v>
      </c>
      <c r="D31" s="7">
        <v>45404.0</v>
      </c>
      <c r="E31" s="8">
        <v>3.59405087792618E14</v>
      </c>
      <c r="F31" s="5">
        <v>4.6</v>
      </c>
      <c r="G31" s="6">
        <v>187.99</v>
      </c>
      <c r="H31" s="6">
        <f t="shared" si="9"/>
        <v>155.3636364</v>
      </c>
      <c r="I31" s="6">
        <f t="shared" si="10"/>
        <v>32.62636364</v>
      </c>
      <c r="J31" s="6">
        <f t="shared" si="12"/>
        <v>124.7536364</v>
      </c>
      <c r="K31" s="4"/>
    </row>
    <row r="32" ht="15.75" customHeight="1">
      <c r="A32" s="5" t="s">
        <v>22</v>
      </c>
      <c r="B32" s="5">
        <v>1.0</v>
      </c>
      <c r="C32" s="6">
        <v>161.98</v>
      </c>
      <c r="D32" s="7">
        <v>45404.0</v>
      </c>
      <c r="E32" s="8">
        <v>3.54863094198283E14</v>
      </c>
      <c r="F32" s="5">
        <v>4.6</v>
      </c>
      <c r="G32" s="6">
        <v>187.99</v>
      </c>
      <c r="H32" s="6">
        <f t="shared" si="9"/>
        <v>155.3636364</v>
      </c>
      <c r="I32" s="6">
        <f t="shared" si="10"/>
        <v>32.62636364</v>
      </c>
      <c r="J32" s="6">
        <f t="shared" si="12"/>
        <v>124.7536364</v>
      </c>
      <c r="K32" s="4"/>
    </row>
    <row r="33" ht="15.75" customHeight="1">
      <c r="A33" s="5" t="s">
        <v>24</v>
      </c>
      <c r="B33" s="5">
        <v>1.0</v>
      </c>
      <c r="C33" s="6">
        <v>145.01</v>
      </c>
      <c r="D33" s="7">
        <v>45404.0</v>
      </c>
      <c r="E33" s="8">
        <v>3.56474103297096E14</v>
      </c>
      <c r="F33" s="5">
        <v>9.2</v>
      </c>
      <c r="G33" s="6">
        <v>167.99</v>
      </c>
      <c r="H33" s="6">
        <f t="shared" si="9"/>
        <v>138.8347107</v>
      </c>
      <c r="I33" s="6">
        <f t="shared" si="10"/>
        <v>29.15528926</v>
      </c>
      <c r="J33" s="6">
        <f t="shared" si="12"/>
        <v>106.6547107</v>
      </c>
      <c r="K33" s="4"/>
    </row>
    <row r="34" ht="15.75" customHeight="1">
      <c r="A34" s="5" t="s">
        <v>22</v>
      </c>
      <c r="B34" s="5">
        <v>1.0</v>
      </c>
      <c r="C34" s="6">
        <v>161.98</v>
      </c>
      <c r="D34" s="7">
        <v>45404.0</v>
      </c>
      <c r="E34" s="8">
        <v>3.54858097233327E14</v>
      </c>
      <c r="F34" s="5">
        <v>9.2</v>
      </c>
      <c r="G34" s="6">
        <v>187.99</v>
      </c>
      <c r="H34" s="6">
        <f t="shared" si="9"/>
        <v>155.3636364</v>
      </c>
      <c r="I34" s="6">
        <f t="shared" si="10"/>
        <v>32.62636364</v>
      </c>
      <c r="J34" s="6">
        <f t="shared" si="12"/>
        <v>120.1536364</v>
      </c>
      <c r="K34" s="4"/>
    </row>
    <row r="35" ht="15.75" customHeight="1">
      <c r="A35" s="5" t="s">
        <v>25</v>
      </c>
      <c r="B35" s="5">
        <v>1.0</v>
      </c>
      <c r="C35" s="6">
        <v>177.53</v>
      </c>
      <c r="D35" s="7">
        <v>45404.0</v>
      </c>
      <c r="E35" s="8">
        <v>3.56726083442921E14</v>
      </c>
      <c r="F35" s="5">
        <v>12.2</v>
      </c>
      <c r="G35" s="6">
        <v>205.99</v>
      </c>
      <c r="H35" s="6">
        <f t="shared" si="9"/>
        <v>170.2396694</v>
      </c>
      <c r="I35" s="6">
        <f t="shared" si="10"/>
        <v>35.75033058</v>
      </c>
      <c r="J35" s="6">
        <f t="shared" si="12"/>
        <v>129.5796694</v>
      </c>
      <c r="K35" s="4"/>
    </row>
    <row r="36" ht="15.75" customHeight="1">
      <c r="A36" s="5" t="s">
        <v>10</v>
      </c>
      <c r="B36" s="5">
        <v>1.0</v>
      </c>
      <c r="C36" s="6">
        <v>147.73</v>
      </c>
      <c r="D36" s="7">
        <v>45404.0</v>
      </c>
      <c r="E36" s="8">
        <v>3.56463107768319E14</v>
      </c>
      <c r="F36" s="5">
        <v>12.2</v>
      </c>
      <c r="G36" s="6">
        <v>170.99</v>
      </c>
      <c r="H36" s="6">
        <f t="shared" si="9"/>
        <v>141.3140496</v>
      </c>
      <c r="I36" s="6">
        <f t="shared" si="10"/>
        <v>29.67595041</v>
      </c>
      <c r="J36" s="6">
        <f t="shared" si="12"/>
        <v>105.8540496</v>
      </c>
      <c r="K36" s="4"/>
    </row>
    <row r="37" ht="15.75" customHeight="1">
      <c r="A37" s="5" t="s">
        <v>24</v>
      </c>
      <c r="B37" s="5">
        <v>1.0</v>
      </c>
      <c r="C37" s="6">
        <v>145.01</v>
      </c>
      <c r="D37" s="7">
        <v>45404.0</v>
      </c>
      <c r="E37" s="8">
        <v>3.56463104798715E14</v>
      </c>
      <c r="F37" s="5">
        <v>9.2</v>
      </c>
      <c r="G37" s="6">
        <v>167.99</v>
      </c>
      <c r="H37" s="6">
        <f t="shared" si="9"/>
        <v>138.8347107</v>
      </c>
      <c r="I37" s="6">
        <f t="shared" si="10"/>
        <v>29.15528926</v>
      </c>
      <c r="J37" s="6">
        <f t="shared" si="12"/>
        <v>106.6547107</v>
      </c>
      <c r="K37" s="4"/>
    </row>
    <row r="38" ht="15.75" customHeight="1">
      <c r="A38" s="5" t="s">
        <v>22</v>
      </c>
      <c r="B38" s="5">
        <v>1.0</v>
      </c>
      <c r="C38" s="6">
        <v>161.98</v>
      </c>
      <c r="D38" s="7">
        <v>45404.0</v>
      </c>
      <c r="E38" s="8">
        <v>3.54856097089541E14</v>
      </c>
      <c r="F38" s="5">
        <v>4.6</v>
      </c>
      <c r="G38" s="6">
        <v>187.99</v>
      </c>
      <c r="H38" s="6">
        <f t="shared" si="9"/>
        <v>155.3636364</v>
      </c>
      <c r="I38" s="6">
        <f t="shared" si="10"/>
        <v>32.62636364</v>
      </c>
      <c r="J38" s="6">
        <f t="shared" si="12"/>
        <v>124.7536364</v>
      </c>
      <c r="K38" s="4"/>
    </row>
    <row r="39" ht="15.75" customHeight="1">
      <c r="A39" s="5" t="s">
        <v>22</v>
      </c>
      <c r="B39" s="5">
        <v>1.0</v>
      </c>
      <c r="C39" s="6">
        <v>161.98</v>
      </c>
      <c r="D39" s="7">
        <v>45404.0</v>
      </c>
      <c r="E39" s="8">
        <v>3.53046098365139E14</v>
      </c>
      <c r="F39" s="5">
        <v>4.6</v>
      </c>
      <c r="G39" s="6">
        <v>187.99</v>
      </c>
      <c r="H39" s="6">
        <f t="shared" si="9"/>
        <v>155.3636364</v>
      </c>
      <c r="I39" s="6">
        <f t="shared" si="10"/>
        <v>32.62636364</v>
      </c>
      <c r="J39" s="6">
        <f t="shared" si="12"/>
        <v>124.7536364</v>
      </c>
      <c r="K39" s="4"/>
    </row>
    <row r="40" ht="15.75" customHeight="1">
      <c r="A40" s="15" t="s">
        <v>26</v>
      </c>
      <c r="B40" s="15">
        <v>1.0</v>
      </c>
      <c r="C40" s="16">
        <v>303.17</v>
      </c>
      <c r="D40" s="17">
        <v>45404.0</v>
      </c>
      <c r="E40" s="18">
        <v>3.52900117343462E14</v>
      </c>
      <c r="F40" s="15">
        <v>17.2</v>
      </c>
      <c r="G40" s="16">
        <v>334.99</v>
      </c>
      <c r="H40" s="16">
        <f t="shared" si="9"/>
        <v>276.8512397</v>
      </c>
      <c r="I40" s="16">
        <f t="shared" si="10"/>
        <v>58.13876033</v>
      </c>
      <c r="J40" s="16">
        <v>-227.83</v>
      </c>
      <c r="K40" s="19" t="s">
        <v>14</v>
      </c>
    </row>
    <row r="41" ht="15.75" customHeight="1">
      <c r="A41" s="5" t="s">
        <v>10</v>
      </c>
      <c r="B41" s="5">
        <v>1.0</v>
      </c>
      <c r="C41" s="6">
        <v>147.73</v>
      </c>
      <c r="D41" s="7">
        <v>45404.0</v>
      </c>
      <c r="E41" s="8">
        <v>3.56842115552569E14</v>
      </c>
      <c r="F41" s="5">
        <v>17.2</v>
      </c>
      <c r="G41" s="6">
        <v>171.34</v>
      </c>
      <c r="H41" s="6">
        <f t="shared" si="9"/>
        <v>141.6033058</v>
      </c>
      <c r="I41" s="6">
        <f t="shared" si="10"/>
        <v>29.73669421</v>
      </c>
      <c r="J41" s="6">
        <f t="shared" ref="J41:J52" si="13">C41-F41-I41</f>
        <v>100.7933058</v>
      </c>
      <c r="K41" s="4"/>
    </row>
    <row r="42" ht="15.75" customHeight="1">
      <c r="A42" s="5" t="s">
        <v>10</v>
      </c>
      <c r="B42" s="5">
        <v>1.0</v>
      </c>
      <c r="C42" s="6">
        <v>145.88</v>
      </c>
      <c r="D42" s="7">
        <v>45404.0</v>
      </c>
      <c r="E42" s="8">
        <v>3.56473107612771E14</v>
      </c>
      <c r="F42" s="5">
        <v>9.2</v>
      </c>
      <c r="G42" s="6">
        <v>167.99</v>
      </c>
      <c r="H42" s="6">
        <f t="shared" si="9"/>
        <v>138.8347107</v>
      </c>
      <c r="I42" s="6">
        <f t="shared" si="10"/>
        <v>29.15528926</v>
      </c>
      <c r="J42" s="6">
        <f t="shared" si="13"/>
        <v>107.5247107</v>
      </c>
      <c r="K42" s="4"/>
    </row>
    <row r="43" ht="15.75" customHeight="1">
      <c r="A43" s="5" t="s">
        <v>22</v>
      </c>
      <c r="B43" s="5">
        <v>1.0</v>
      </c>
      <c r="C43" s="6">
        <v>161.98</v>
      </c>
      <c r="D43" s="7">
        <v>45404.0</v>
      </c>
      <c r="E43" s="8">
        <v>3.54844091687502E14</v>
      </c>
      <c r="F43" s="5">
        <v>9.2</v>
      </c>
      <c r="G43" s="6">
        <v>187.99</v>
      </c>
      <c r="H43" s="6">
        <f t="shared" si="9"/>
        <v>155.3636364</v>
      </c>
      <c r="I43" s="6">
        <f t="shared" si="10"/>
        <v>32.62636364</v>
      </c>
      <c r="J43" s="6">
        <f t="shared" si="13"/>
        <v>120.1536364</v>
      </c>
      <c r="K43" s="4"/>
    </row>
    <row r="44" ht="15.75" customHeight="1">
      <c r="A44" s="5" t="s">
        <v>22</v>
      </c>
      <c r="B44" s="5">
        <v>1.0</v>
      </c>
      <c r="C44" s="6">
        <v>164.75</v>
      </c>
      <c r="D44" s="7">
        <v>45404.0</v>
      </c>
      <c r="E44" s="8">
        <v>3.54856093162235E14</v>
      </c>
      <c r="F44" s="5">
        <v>6.2</v>
      </c>
      <c r="G44" s="6">
        <v>184.99</v>
      </c>
      <c r="H44" s="6">
        <f t="shared" si="9"/>
        <v>152.8842975</v>
      </c>
      <c r="I44" s="6">
        <f t="shared" si="10"/>
        <v>32.10570248</v>
      </c>
      <c r="J44" s="6">
        <f t="shared" si="13"/>
        <v>126.4442975</v>
      </c>
      <c r="K44" s="4"/>
    </row>
    <row r="45" ht="15.75" customHeight="1">
      <c r="A45" s="5" t="s">
        <v>19</v>
      </c>
      <c r="B45" s="5">
        <v>1.0</v>
      </c>
      <c r="C45" s="6">
        <v>438.09</v>
      </c>
      <c r="D45" s="7">
        <v>45404.0</v>
      </c>
      <c r="E45" s="8">
        <v>3.56199675773295E14</v>
      </c>
      <c r="F45" s="5">
        <v>9.2</v>
      </c>
      <c r="G45" s="6">
        <v>507.99</v>
      </c>
      <c r="H45" s="6">
        <f t="shared" si="9"/>
        <v>419.8264463</v>
      </c>
      <c r="I45" s="6">
        <f t="shared" si="10"/>
        <v>88.16355372</v>
      </c>
      <c r="J45" s="6">
        <f t="shared" si="13"/>
        <v>340.7264463</v>
      </c>
      <c r="K45" s="4"/>
    </row>
    <row r="46" ht="15.75" customHeight="1">
      <c r="A46" s="5" t="s">
        <v>19</v>
      </c>
      <c r="B46" s="5">
        <v>1.0</v>
      </c>
      <c r="C46" s="6">
        <v>438.09</v>
      </c>
      <c r="D46" s="7">
        <v>45404.0</v>
      </c>
      <c r="E46" s="8">
        <v>3.52615458405205E14</v>
      </c>
      <c r="F46" s="5">
        <v>9.2</v>
      </c>
      <c r="G46" s="6">
        <v>507.99</v>
      </c>
      <c r="H46" s="6">
        <f t="shared" si="9"/>
        <v>419.8264463</v>
      </c>
      <c r="I46" s="6">
        <f t="shared" si="10"/>
        <v>88.16355372</v>
      </c>
      <c r="J46" s="6">
        <f t="shared" si="13"/>
        <v>340.7264463</v>
      </c>
      <c r="K46" s="4"/>
    </row>
    <row r="47" ht="15.75" customHeight="1">
      <c r="A47" s="5" t="s">
        <v>19</v>
      </c>
      <c r="B47" s="5">
        <v>1.0</v>
      </c>
      <c r="C47" s="6">
        <v>438.09</v>
      </c>
      <c r="D47" s="7">
        <v>45404.0</v>
      </c>
      <c r="E47" s="8">
        <v>3.5216423683002E14</v>
      </c>
      <c r="F47" s="5">
        <v>9.2</v>
      </c>
      <c r="G47" s="6">
        <v>507.99</v>
      </c>
      <c r="H47" s="6">
        <f t="shared" si="9"/>
        <v>419.8264463</v>
      </c>
      <c r="I47" s="6">
        <f t="shared" si="10"/>
        <v>88.16355372</v>
      </c>
      <c r="J47" s="6">
        <f t="shared" si="13"/>
        <v>340.7264463</v>
      </c>
      <c r="K47" s="4"/>
    </row>
    <row r="48" ht="15.75" customHeight="1">
      <c r="A48" s="5" t="s">
        <v>27</v>
      </c>
      <c r="B48" s="5">
        <v>1.0</v>
      </c>
      <c r="C48" s="6">
        <v>131.05</v>
      </c>
      <c r="D48" s="7">
        <v>45404.0</v>
      </c>
      <c r="E48" s="8">
        <v>3.56849113864664E14</v>
      </c>
      <c r="F48" s="5">
        <v>12.2</v>
      </c>
      <c r="G48" s="6">
        <v>151.99</v>
      </c>
      <c r="H48" s="6">
        <f t="shared" si="9"/>
        <v>125.6115702</v>
      </c>
      <c r="I48" s="6">
        <f t="shared" si="10"/>
        <v>26.37842975</v>
      </c>
      <c r="J48" s="6">
        <f t="shared" si="13"/>
        <v>92.47157025</v>
      </c>
      <c r="K48" s="4"/>
    </row>
    <row r="49" ht="15.75" customHeight="1">
      <c r="A49" s="5" t="s">
        <v>28</v>
      </c>
      <c r="B49" s="5">
        <v>1.0</v>
      </c>
      <c r="C49" s="6">
        <v>380.01</v>
      </c>
      <c r="D49" s="7">
        <v>45404.0</v>
      </c>
      <c r="E49" s="8">
        <v>3.51194966358604E14</v>
      </c>
      <c r="F49" s="5">
        <v>8.2</v>
      </c>
      <c r="G49" s="6">
        <v>420.0</v>
      </c>
      <c r="H49" s="6">
        <f t="shared" si="9"/>
        <v>347.107438</v>
      </c>
      <c r="I49" s="6">
        <f t="shared" si="10"/>
        <v>72.89256198</v>
      </c>
      <c r="J49" s="6">
        <f t="shared" si="13"/>
        <v>298.917438</v>
      </c>
      <c r="K49" s="4"/>
    </row>
    <row r="50" ht="15.75" customHeight="1">
      <c r="A50" s="5" t="s">
        <v>17</v>
      </c>
      <c r="B50" s="5">
        <v>1.0</v>
      </c>
      <c r="C50" s="6">
        <v>272.26</v>
      </c>
      <c r="D50" s="7">
        <v>45404.0</v>
      </c>
      <c r="E50" s="8">
        <v>3.52893110582782E14</v>
      </c>
      <c r="F50" s="5">
        <v>9.2</v>
      </c>
      <c r="G50" s="6">
        <v>315.99</v>
      </c>
      <c r="H50" s="6">
        <f t="shared" si="9"/>
        <v>261.1487603</v>
      </c>
      <c r="I50" s="6">
        <f t="shared" si="10"/>
        <v>54.84123967</v>
      </c>
      <c r="J50" s="6">
        <f t="shared" si="13"/>
        <v>208.2187603</v>
      </c>
      <c r="K50" s="4"/>
    </row>
    <row r="51" ht="15.75" customHeight="1">
      <c r="A51" s="5" t="s">
        <v>19</v>
      </c>
      <c r="B51" s="5">
        <v>1.0</v>
      </c>
      <c r="C51" s="6">
        <v>438.09</v>
      </c>
      <c r="D51" s="7">
        <v>45404.0</v>
      </c>
      <c r="E51" s="8">
        <v>3.52894112971056E14</v>
      </c>
      <c r="F51" s="5">
        <v>9.2</v>
      </c>
      <c r="G51" s="6">
        <v>507.99</v>
      </c>
      <c r="H51" s="6">
        <f t="shared" si="9"/>
        <v>419.8264463</v>
      </c>
      <c r="I51" s="6">
        <f t="shared" si="10"/>
        <v>88.16355372</v>
      </c>
      <c r="J51" s="6">
        <f t="shared" si="13"/>
        <v>340.7264463</v>
      </c>
      <c r="K51" s="4"/>
    </row>
    <row r="52" ht="15.75" customHeight="1">
      <c r="A52" s="5" t="s">
        <v>10</v>
      </c>
      <c r="B52" s="5">
        <v>1.0</v>
      </c>
      <c r="C52" s="6">
        <v>147.57</v>
      </c>
      <c r="D52" s="7">
        <v>45404.0</v>
      </c>
      <c r="E52" s="8">
        <v>3.56797119759224E14</v>
      </c>
      <c r="F52" s="5">
        <v>17.2</v>
      </c>
      <c r="G52" s="6">
        <v>171.25</v>
      </c>
      <c r="H52" s="6">
        <f t="shared" si="9"/>
        <v>141.5289256</v>
      </c>
      <c r="I52" s="6">
        <f t="shared" si="10"/>
        <v>29.72107438</v>
      </c>
      <c r="J52" s="6">
        <f t="shared" si="13"/>
        <v>100.6489256</v>
      </c>
      <c r="K52" s="4"/>
    </row>
    <row r="53" ht="15.75" customHeight="1">
      <c r="A53" s="15" t="s">
        <v>22</v>
      </c>
      <c r="B53" s="15">
        <v>1.0</v>
      </c>
      <c r="C53" s="16">
        <v>161.98</v>
      </c>
      <c r="D53" s="17">
        <v>45404.0</v>
      </c>
      <c r="E53" s="18">
        <v>3.548590930405E14</v>
      </c>
      <c r="F53" s="15">
        <v>9.2</v>
      </c>
      <c r="G53" s="16">
        <v>187.99</v>
      </c>
      <c r="H53" s="16">
        <f t="shared" si="9"/>
        <v>155.3636364</v>
      </c>
      <c r="I53" s="16">
        <f t="shared" si="10"/>
        <v>32.62636364</v>
      </c>
      <c r="J53" s="16">
        <v>-120.15</v>
      </c>
      <c r="K53" s="19" t="s">
        <v>14</v>
      </c>
    </row>
    <row r="54" ht="15.75" customHeight="1">
      <c r="A54" s="5" t="s">
        <v>24</v>
      </c>
      <c r="B54" s="5">
        <v>1.0</v>
      </c>
      <c r="C54" s="6">
        <v>145.01</v>
      </c>
      <c r="D54" s="7">
        <v>45404.0</v>
      </c>
      <c r="E54" s="8">
        <v>3.56468104710826E14</v>
      </c>
      <c r="F54" s="5">
        <v>9.2</v>
      </c>
      <c r="G54" s="6">
        <v>167.99</v>
      </c>
      <c r="H54" s="6">
        <f t="shared" si="9"/>
        <v>138.8347107</v>
      </c>
      <c r="I54" s="6">
        <f t="shared" si="10"/>
        <v>29.15528926</v>
      </c>
      <c r="J54" s="6">
        <f t="shared" ref="J54:J64" si="14">C54-F54-I54</f>
        <v>106.6547107</v>
      </c>
      <c r="K54" s="4"/>
    </row>
    <row r="55" ht="15.75" customHeight="1">
      <c r="A55" s="5" t="s">
        <v>16</v>
      </c>
      <c r="B55" s="5">
        <v>1.0</v>
      </c>
      <c r="C55" s="6">
        <v>246.01</v>
      </c>
      <c r="D55" s="7">
        <v>45404.0</v>
      </c>
      <c r="E55" s="8">
        <v>3.56873112358841E14</v>
      </c>
      <c r="F55" s="5">
        <v>9.2</v>
      </c>
      <c r="G55" s="6">
        <v>284.99</v>
      </c>
      <c r="H55" s="6">
        <f t="shared" si="9"/>
        <v>235.5289256</v>
      </c>
      <c r="I55" s="6">
        <f t="shared" si="10"/>
        <v>49.46107438</v>
      </c>
      <c r="J55" s="6">
        <f t="shared" si="14"/>
        <v>187.3489256</v>
      </c>
      <c r="K55" s="4"/>
    </row>
    <row r="56" ht="15.75" customHeight="1">
      <c r="A56" s="5" t="s">
        <v>29</v>
      </c>
      <c r="B56" s="5">
        <v>1.0</v>
      </c>
      <c r="C56" s="6">
        <v>451.04</v>
      </c>
      <c r="D56" s="7">
        <v>45404.0</v>
      </c>
      <c r="E56" s="8">
        <v>3.58691738438443E14</v>
      </c>
      <c r="F56" s="5">
        <v>9.2</v>
      </c>
      <c r="G56" s="6">
        <v>522.99</v>
      </c>
      <c r="H56" s="6">
        <f t="shared" si="9"/>
        <v>432.2231405</v>
      </c>
      <c r="I56" s="6">
        <f t="shared" si="10"/>
        <v>90.7668595</v>
      </c>
      <c r="J56" s="6">
        <f t="shared" si="14"/>
        <v>351.0731405</v>
      </c>
      <c r="K56" s="4"/>
    </row>
    <row r="57" ht="15.75" customHeight="1">
      <c r="A57" s="5" t="s">
        <v>26</v>
      </c>
      <c r="B57" s="5">
        <v>1.0</v>
      </c>
      <c r="C57" s="6">
        <v>312.22</v>
      </c>
      <c r="D57" s="7">
        <v>45404.0</v>
      </c>
      <c r="E57" s="8">
        <v>3.52893117007015E14</v>
      </c>
      <c r="F57" s="5">
        <v>9.2</v>
      </c>
      <c r="G57" s="6">
        <v>361.99</v>
      </c>
      <c r="H57" s="6">
        <f t="shared" si="9"/>
        <v>299.1652893</v>
      </c>
      <c r="I57" s="6">
        <f t="shared" si="10"/>
        <v>62.82471074</v>
      </c>
      <c r="J57" s="6">
        <f t="shared" si="14"/>
        <v>240.1952893</v>
      </c>
      <c r="K57" s="4"/>
    </row>
    <row r="58" ht="15.75" customHeight="1">
      <c r="A58" s="5" t="s">
        <v>30</v>
      </c>
      <c r="B58" s="5">
        <v>1.0</v>
      </c>
      <c r="C58" s="6">
        <v>147.57</v>
      </c>
      <c r="D58" s="7">
        <v>45404.0</v>
      </c>
      <c r="E58" s="8">
        <v>3.56474100424594E14</v>
      </c>
      <c r="F58" s="5">
        <v>17.2</v>
      </c>
      <c r="G58" s="6">
        <v>171.25</v>
      </c>
      <c r="H58" s="6">
        <f t="shared" si="9"/>
        <v>141.5289256</v>
      </c>
      <c r="I58" s="6">
        <f t="shared" si="10"/>
        <v>29.72107438</v>
      </c>
      <c r="J58" s="6">
        <f t="shared" si="14"/>
        <v>100.6489256</v>
      </c>
      <c r="K58" s="4"/>
    </row>
    <row r="59" ht="15.75" customHeight="1">
      <c r="A59" s="5" t="s">
        <v>17</v>
      </c>
      <c r="B59" s="5">
        <v>1.0</v>
      </c>
      <c r="C59" s="6">
        <v>280.46</v>
      </c>
      <c r="D59" s="7">
        <v>45404.0</v>
      </c>
      <c r="E59" s="8">
        <v>3.56874114491945E14</v>
      </c>
      <c r="F59" s="5">
        <v>6.2</v>
      </c>
      <c r="G59" s="6">
        <v>312.99</v>
      </c>
      <c r="H59" s="6">
        <f t="shared" si="9"/>
        <v>258.6694215</v>
      </c>
      <c r="I59" s="6">
        <f t="shared" si="10"/>
        <v>54.32057851</v>
      </c>
      <c r="J59" s="6">
        <f t="shared" si="14"/>
        <v>219.9394215</v>
      </c>
      <c r="K59" s="4"/>
    </row>
    <row r="60" ht="15.75" customHeight="1">
      <c r="A60" s="5" t="s">
        <v>31</v>
      </c>
      <c r="B60" s="5">
        <v>1.0</v>
      </c>
      <c r="C60" s="6">
        <v>493.22</v>
      </c>
      <c r="D60" s="7">
        <v>45404.0</v>
      </c>
      <c r="E60" s="8">
        <v>3.57210367083668E14</v>
      </c>
      <c r="F60" s="5">
        <v>9.2</v>
      </c>
      <c r="G60" s="6">
        <v>570.99</v>
      </c>
      <c r="H60" s="6">
        <f t="shared" si="9"/>
        <v>471.892562</v>
      </c>
      <c r="I60" s="6">
        <f t="shared" si="10"/>
        <v>99.09743802</v>
      </c>
      <c r="J60" s="6">
        <f t="shared" si="14"/>
        <v>384.922562</v>
      </c>
      <c r="K60" s="4"/>
    </row>
    <row r="61" ht="15.75" customHeight="1">
      <c r="A61" s="5" t="s">
        <v>29</v>
      </c>
      <c r="B61" s="5">
        <v>1.0</v>
      </c>
      <c r="C61" s="6">
        <v>456.41</v>
      </c>
      <c r="D61" s="7">
        <v>45404.0</v>
      </c>
      <c r="E61" s="8">
        <v>3.51055808871619E14</v>
      </c>
      <c r="F61" s="5">
        <v>12.2</v>
      </c>
      <c r="G61" s="6">
        <v>527.99</v>
      </c>
      <c r="H61" s="6">
        <f t="shared" si="9"/>
        <v>436.3553719</v>
      </c>
      <c r="I61" s="6">
        <f t="shared" si="10"/>
        <v>91.6346281</v>
      </c>
      <c r="J61" s="6">
        <f t="shared" si="14"/>
        <v>352.5753719</v>
      </c>
      <c r="K61" s="4"/>
    </row>
    <row r="62" ht="15.75" customHeight="1">
      <c r="A62" s="5" t="s">
        <v>29</v>
      </c>
      <c r="B62" s="5">
        <v>1.0</v>
      </c>
      <c r="C62" s="6">
        <v>456.41</v>
      </c>
      <c r="D62" s="7">
        <v>45404.0</v>
      </c>
      <c r="E62" s="8">
        <v>3.56122176569939E14</v>
      </c>
      <c r="F62" s="5">
        <v>12.2</v>
      </c>
      <c r="G62" s="6">
        <v>527.99</v>
      </c>
      <c r="H62" s="6">
        <f t="shared" si="9"/>
        <v>436.3553719</v>
      </c>
      <c r="I62" s="6">
        <f t="shared" si="10"/>
        <v>91.6346281</v>
      </c>
      <c r="J62" s="6">
        <f t="shared" si="14"/>
        <v>352.5753719</v>
      </c>
      <c r="K62" s="4"/>
    </row>
    <row r="63" ht="15.75" customHeight="1">
      <c r="A63" s="5" t="s">
        <v>32</v>
      </c>
      <c r="B63" s="5">
        <v>1.0</v>
      </c>
      <c r="C63" s="6">
        <v>209.22</v>
      </c>
      <c r="D63" s="7">
        <v>45404.0</v>
      </c>
      <c r="E63" s="8">
        <v>3.56724084092894E14</v>
      </c>
      <c r="F63" s="5">
        <v>12.2</v>
      </c>
      <c r="G63" s="6">
        <v>238.83</v>
      </c>
      <c r="H63" s="6">
        <f t="shared" si="9"/>
        <v>197.3801653</v>
      </c>
      <c r="I63" s="6">
        <f t="shared" si="10"/>
        <v>41.44983471</v>
      </c>
      <c r="J63" s="6">
        <f t="shared" si="14"/>
        <v>155.5701653</v>
      </c>
      <c r="K63" s="4"/>
    </row>
    <row r="64" ht="15.75" customHeight="1">
      <c r="A64" s="5" t="s">
        <v>19</v>
      </c>
      <c r="B64" s="5">
        <v>1.0</v>
      </c>
      <c r="C64" s="6">
        <v>438.09</v>
      </c>
      <c r="D64" s="7">
        <v>45404.0</v>
      </c>
      <c r="E64" s="8">
        <v>3.50294955736496E14</v>
      </c>
      <c r="F64" s="5">
        <v>9.2</v>
      </c>
      <c r="G64" s="6">
        <v>507.99</v>
      </c>
      <c r="H64" s="6">
        <f t="shared" si="9"/>
        <v>419.8264463</v>
      </c>
      <c r="I64" s="6">
        <f t="shared" si="10"/>
        <v>88.16355372</v>
      </c>
      <c r="J64" s="6">
        <f t="shared" si="14"/>
        <v>340.7264463</v>
      </c>
      <c r="K64" s="4"/>
    </row>
    <row r="65" ht="15.75" customHeight="1">
      <c r="A65" s="15" t="s">
        <v>33</v>
      </c>
      <c r="B65" s="15">
        <v>1.0</v>
      </c>
      <c r="C65" s="16">
        <v>396.53</v>
      </c>
      <c r="D65" s="17">
        <v>45404.0</v>
      </c>
      <c r="E65" s="18">
        <v>3.52855114666713E14</v>
      </c>
      <c r="F65" s="15">
        <v>17.2</v>
      </c>
      <c r="G65" s="16">
        <v>438.15</v>
      </c>
      <c r="H65" s="16">
        <f t="shared" si="9"/>
        <v>362.107438</v>
      </c>
      <c r="I65" s="16">
        <f t="shared" si="10"/>
        <v>76.04256198</v>
      </c>
      <c r="J65" s="16">
        <v>-303.29</v>
      </c>
      <c r="K65" s="19" t="s">
        <v>34</v>
      </c>
      <c r="L65" s="25">
        <v>35.0</v>
      </c>
    </row>
    <row r="66" ht="15.75" customHeight="1">
      <c r="A66" s="5" t="s">
        <v>30</v>
      </c>
      <c r="B66" s="5">
        <v>1.0</v>
      </c>
      <c r="C66" s="6">
        <v>155.88</v>
      </c>
      <c r="D66" s="7">
        <v>45404.0</v>
      </c>
      <c r="E66" s="8">
        <v>3.56475100965072E14</v>
      </c>
      <c r="F66" s="5">
        <v>9.2</v>
      </c>
      <c r="G66" s="6">
        <v>168.99</v>
      </c>
      <c r="H66" s="6">
        <f t="shared" si="9"/>
        <v>139.661157</v>
      </c>
      <c r="I66" s="6">
        <f t="shared" si="10"/>
        <v>29.32884298</v>
      </c>
      <c r="J66" s="6">
        <f t="shared" ref="J66:J74" si="15">C66-F66-I66</f>
        <v>117.351157</v>
      </c>
      <c r="K66" s="4"/>
    </row>
    <row r="67" ht="15.75" customHeight="1">
      <c r="A67" s="5" t="s">
        <v>19</v>
      </c>
      <c r="B67" s="5">
        <v>1.0</v>
      </c>
      <c r="C67" s="6">
        <v>438.09</v>
      </c>
      <c r="D67" s="7">
        <v>45404.0</v>
      </c>
      <c r="E67" s="8">
        <v>3.53763862219561E14</v>
      </c>
      <c r="F67" s="5">
        <v>9.2</v>
      </c>
      <c r="G67" s="6">
        <v>507.99</v>
      </c>
      <c r="H67" s="6">
        <f t="shared" si="9"/>
        <v>419.8264463</v>
      </c>
      <c r="I67" s="6">
        <f t="shared" si="10"/>
        <v>88.16355372</v>
      </c>
      <c r="J67" s="6">
        <f t="shared" si="15"/>
        <v>340.7264463</v>
      </c>
      <c r="K67" s="4"/>
    </row>
    <row r="68" ht="15.75" customHeight="1">
      <c r="A68" s="5" t="s">
        <v>17</v>
      </c>
      <c r="B68" s="5">
        <v>1.0</v>
      </c>
      <c r="C68" s="6">
        <v>267.84</v>
      </c>
      <c r="D68" s="7">
        <v>45404.0</v>
      </c>
      <c r="E68" s="8">
        <v>3.56871115893228E14</v>
      </c>
      <c r="F68" s="5">
        <v>8.2</v>
      </c>
      <c r="G68" s="6">
        <v>295.96</v>
      </c>
      <c r="H68" s="6">
        <f t="shared" si="9"/>
        <v>244.5950413</v>
      </c>
      <c r="I68" s="6">
        <f t="shared" si="10"/>
        <v>51.36495868</v>
      </c>
      <c r="J68" s="6">
        <f t="shared" si="15"/>
        <v>208.2750413</v>
      </c>
      <c r="K68" s="4"/>
    </row>
    <row r="69" ht="15.75" customHeight="1">
      <c r="A69" s="5" t="s">
        <v>35</v>
      </c>
      <c r="B69" s="5">
        <v>1.0</v>
      </c>
      <c r="C69" s="6">
        <v>416.3</v>
      </c>
      <c r="D69" s="7">
        <v>45404.0</v>
      </c>
      <c r="E69" s="8">
        <v>3.58691737872642E14</v>
      </c>
      <c r="F69" s="5">
        <v>12.2</v>
      </c>
      <c r="G69" s="6">
        <v>482.99</v>
      </c>
      <c r="H69" s="6">
        <f t="shared" si="9"/>
        <v>399.1652893</v>
      </c>
      <c r="I69" s="6">
        <f t="shared" si="10"/>
        <v>83.82471074</v>
      </c>
      <c r="J69" s="6">
        <f t="shared" si="15"/>
        <v>320.2752893</v>
      </c>
      <c r="K69" s="4"/>
    </row>
    <row r="70" ht="15.75" customHeight="1">
      <c r="A70" s="5" t="s">
        <v>26</v>
      </c>
      <c r="B70" s="5">
        <v>1.0</v>
      </c>
      <c r="C70" s="6">
        <v>312.15</v>
      </c>
      <c r="D70" s="7">
        <v>45404.0</v>
      </c>
      <c r="E70" s="8">
        <v>3.52894112971056E14</v>
      </c>
      <c r="F70" s="5">
        <v>12.2</v>
      </c>
      <c r="G70" s="6">
        <v>353.62</v>
      </c>
      <c r="H70" s="6">
        <f t="shared" si="9"/>
        <v>292.2479339</v>
      </c>
      <c r="I70" s="6">
        <f t="shared" si="10"/>
        <v>61.37206612</v>
      </c>
      <c r="J70" s="6">
        <f t="shared" si="15"/>
        <v>238.5779339</v>
      </c>
      <c r="K70" s="4"/>
    </row>
    <row r="71" ht="15.75" customHeight="1">
      <c r="A71" s="5" t="s">
        <v>26</v>
      </c>
      <c r="B71" s="5">
        <v>1.0</v>
      </c>
      <c r="C71" s="6">
        <v>303.7</v>
      </c>
      <c r="D71" s="7">
        <v>45404.0</v>
      </c>
      <c r="E71" s="8">
        <v>3.56555103847771E14</v>
      </c>
      <c r="F71" s="5">
        <v>17.2</v>
      </c>
      <c r="G71" s="6">
        <v>352.33</v>
      </c>
      <c r="H71" s="6">
        <f t="shared" si="9"/>
        <v>291.1818182</v>
      </c>
      <c r="I71" s="6">
        <f t="shared" si="10"/>
        <v>61.14818182</v>
      </c>
      <c r="J71" s="6">
        <f t="shared" si="15"/>
        <v>225.3518182</v>
      </c>
      <c r="K71" s="4"/>
    </row>
    <row r="72" ht="15.75" customHeight="1">
      <c r="A72" s="5" t="s">
        <v>36</v>
      </c>
      <c r="B72" s="5">
        <v>1.0</v>
      </c>
      <c r="C72" s="6">
        <v>212.62</v>
      </c>
      <c r="D72" s="7">
        <v>45404.0</v>
      </c>
      <c r="E72" s="8">
        <v>3.54842097618729E14</v>
      </c>
      <c r="F72" s="5">
        <v>12.2</v>
      </c>
      <c r="G72" s="6">
        <v>240.97</v>
      </c>
      <c r="H72" s="6">
        <f t="shared" si="9"/>
        <v>199.1487603</v>
      </c>
      <c r="I72" s="6">
        <f t="shared" si="10"/>
        <v>41.82123967</v>
      </c>
      <c r="J72" s="6">
        <f t="shared" si="15"/>
        <v>158.5987603</v>
      </c>
      <c r="K72" s="4"/>
    </row>
    <row r="73" ht="15.75" customHeight="1">
      <c r="A73" s="5" t="s">
        <v>15</v>
      </c>
      <c r="B73" s="5">
        <v>1.0</v>
      </c>
      <c r="C73" s="6">
        <v>127.62</v>
      </c>
      <c r="D73" s="7">
        <v>45404.0</v>
      </c>
      <c r="E73" s="8">
        <v>3.55054417092846E14</v>
      </c>
      <c r="F73" s="5">
        <v>12.2</v>
      </c>
      <c r="G73" s="6">
        <v>147.99</v>
      </c>
      <c r="H73" s="6">
        <f t="shared" si="9"/>
        <v>122.3057851</v>
      </c>
      <c r="I73" s="6">
        <f t="shared" si="10"/>
        <v>25.68421488</v>
      </c>
      <c r="J73" s="6">
        <f t="shared" si="15"/>
        <v>89.73578512</v>
      </c>
      <c r="K73" s="4"/>
    </row>
    <row r="74" ht="15.75" customHeight="1">
      <c r="A74" s="5" t="s">
        <v>26</v>
      </c>
      <c r="B74" s="5">
        <v>1.0</v>
      </c>
      <c r="C74" s="6">
        <v>312.15</v>
      </c>
      <c r="D74" s="7">
        <v>45404.0</v>
      </c>
      <c r="E74" s="8">
        <v>3.52895112992513E14</v>
      </c>
      <c r="F74" s="5">
        <v>12.2</v>
      </c>
      <c r="G74" s="6">
        <v>352.01</v>
      </c>
      <c r="H74" s="6">
        <f t="shared" si="9"/>
        <v>290.9173554</v>
      </c>
      <c r="I74" s="6">
        <f t="shared" si="10"/>
        <v>61.09264463</v>
      </c>
      <c r="J74" s="6">
        <f t="shared" si="15"/>
        <v>238.8573554</v>
      </c>
      <c r="K74" s="4"/>
    </row>
    <row r="75" ht="15.75" customHeight="1">
      <c r="A75" s="15" t="s">
        <v>15</v>
      </c>
      <c r="B75" s="15">
        <v>1.0</v>
      </c>
      <c r="C75" s="16">
        <v>127.62</v>
      </c>
      <c r="D75" s="17">
        <v>45404.0</v>
      </c>
      <c r="E75" s="18">
        <v>3.56471105527827E14</v>
      </c>
      <c r="F75" s="15">
        <v>9.2</v>
      </c>
      <c r="G75" s="16">
        <v>144.99</v>
      </c>
      <c r="H75" s="16">
        <f t="shared" si="9"/>
        <v>119.8264463</v>
      </c>
      <c r="I75" s="16">
        <f t="shared" si="10"/>
        <v>25.16355372</v>
      </c>
      <c r="J75" s="16">
        <v>-93.26</v>
      </c>
      <c r="K75" s="19" t="s">
        <v>14</v>
      </c>
    </row>
    <row r="76" ht="15.75" customHeight="1">
      <c r="A76" s="5" t="s">
        <v>27</v>
      </c>
      <c r="B76" s="5">
        <v>1.0</v>
      </c>
      <c r="C76" s="6">
        <v>131.22</v>
      </c>
      <c r="D76" s="7">
        <v>45404.0</v>
      </c>
      <c r="E76" s="8">
        <v>3.56552967698309E14</v>
      </c>
      <c r="F76" s="5">
        <v>17.2</v>
      </c>
      <c r="G76" s="6">
        <v>145.0</v>
      </c>
      <c r="H76" s="6">
        <f t="shared" si="9"/>
        <v>119.8347107</v>
      </c>
      <c r="I76" s="6">
        <f t="shared" si="10"/>
        <v>25.16528926</v>
      </c>
      <c r="J76" s="6">
        <f t="shared" ref="J76:J93" si="16">C76-F76-I76</f>
        <v>88.85471074</v>
      </c>
      <c r="K76" s="4"/>
    </row>
    <row r="77" ht="15.75" customHeight="1">
      <c r="A77" s="5" t="s">
        <v>37</v>
      </c>
      <c r="B77" s="5">
        <v>1.0</v>
      </c>
      <c r="C77" s="6">
        <v>317.39</v>
      </c>
      <c r="D77" s="7">
        <v>45404.0</v>
      </c>
      <c r="E77" s="8">
        <v>3.55568940495184E14</v>
      </c>
      <c r="F77" s="5">
        <v>9.2</v>
      </c>
      <c r="G77" s="6">
        <v>367.99</v>
      </c>
      <c r="H77" s="6">
        <f t="shared" si="9"/>
        <v>304.1239669</v>
      </c>
      <c r="I77" s="6">
        <f t="shared" si="10"/>
        <v>63.86603306</v>
      </c>
      <c r="J77" s="6">
        <f t="shared" si="16"/>
        <v>244.3239669</v>
      </c>
      <c r="K77" s="4"/>
    </row>
    <row r="78" ht="15.75" customHeight="1">
      <c r="A78" s="5" t="s">
        <v>16</v>
      </c>
      <c r="B78" s="5">
        <v>1.0</v>
      </c>
      <c r="C78" s="6">
        <v>246.01</v>
      </c>
      <c r="D78" s="7">
        <v>45404.0</v>
      </c>
      <c r="E78" s="8">
        <v>3.53974102390274E14</v>
      </c>
      <c r="F78" s="5">
        <v>9.2</v>
      </c>
      <c r="G78" s="6">
        <v>284.99</v>
      </c>
      <c r="H78" s="6">
        <f t="shared" si="9"/>
        <v>235.5289256</v>
      </c>
      <c r="I78" s="6">
        <f t="shared" si="10"/>
        <v>49.46107438</v>
      </c>
      <c r="J78" s="6">
        <f t="shared" si="16"/>
        <v>187.3489256</v>
      </c>
      <c r="K78" s="4"/>
    </row>
    <row r="79" ht="15.75" customHeight="1">
      <c r="A79" s="5" t="s">
        <v>15</v>
      </c>
      <c r="B79" s="5">
        <v>1.0</v>
      </c>
      <c r="C79" s="6">
        <v>131.22</v>
      </c>
      <c r="D79" s="7">
        <v>45404.0</v>
      </c>
      <c r="E79" s="8">
        <v>3.56468106004848E14</v>
      </c>
      <c r="F79" s="5">
        <v>17.2</v>
      </c>
      <c r="G79" s="6">
        <v>152.08</v>
      </c>
      <c r="H79" s="6">
        <f t="shared" si="9"/>
        <v>125.6859504</v>
      </c>
      <c r="I79" s="6">
        <f t="shared" si="10"/>
        <v>26.39404959</v>
      </c>
      <c r="J79" s="6">
        <f t="shared" si="16"/>
        <v>87.62595041</v>
      </c>
      <c r="K79" s="4"/>
    </row>
    <row r="80" ht="15.75" customHeight="1">
      <c r="A80" s="5" t="s">
        <v>15</v>
      </c>
      <c r="B80" s="5">
        <v>1.0</v>
      </c>
      <c r="C80" s="6">
        <v>124.86</v>
      </c>
      <c r="D80" s="7">
        <v>45404.0</v>
      </c>
      <c r="E80" s="8">
        <v>3.56471109474141E14</v>
      </c>
      <c r="F80" s="5">
        <v>9.2</v>
      </c>
      <c r="G80" s="6">
        <v>144.99</v>
      </c>
      <c r="H80" s="6">
        <f t="shared" si="9"/>
        <v>119.8264463</v>
      </c>
      <c r="I80" s="6">
        <f t="shared" si="10"/>
        <v>25.16355372</v>
      </c>
      <c r="J80" s="6">
        <f t="shared" si="16"/>
        <v>90.49644628</v>
      </c>
      <c r="K80" s="4"/>
    </row>
    <row r="81" ht="15.75" customHeight="1">
      <c r="A81" s="5" t="s">
        <v>15</v>
      </c>
      <c r="B81" s="5">
        <v>1.0</v>
      </c>
      <c r="C81" s="6">
        <v>126.36</v>
      </c>
      <c r="D81" s="7">
        <v>45404.0</v>
      </c>
      <c r="E81" s="8">
        <v>3.56479106315209E14</v>
      </c>
      <c r="F81" s="5">
        <v>6.2</v>
      </c>
      <c r="G81" s="6">
        <v>143.99</v>
      </c>
      <c r="H81" s="6">
        <f t="shared" si="9"/>
        <v>119</v>
      </c>
      <c r="I81" s="6">
        <f t="shared" si="10"/>
        <v>24.99</v>
      </c>
      <c r="J81" s="6">
        <f t="shared" si="16"/>
        <v>95.17</v>
      </c>
      <c r="K81" s="4"/>
    </row>
    <row r="82" ht="15.75" customHeight="1">
      <c r="A82" s="5" t="s">
        <v>15</v>
      </c>
      <c r="B82" s="5">
        <v>1.0</v>
      </c>
      <c r="C82" s="6">
        <v>124.86</v>
      </c>
      <c r="D82" s="7">
        <v>45404.0</v>
      </c>
      <c r="E82" s="8">
        <v>3.56476107730428E14</v>
      </c>
      <c r="F82" s="5">
        <v>9.2</v>
      </c>
      <c r="G82" s="6">
        <v>144.99</v>
      </c>
      <c r="H82" s="6">
        <f t="shared" si="9"/>
        <v>119.8264463</v>
      </c>
      <c r="I82" s="6">
        <f t="shared" si="10"/>
        <v>25.16355372</v>
      </c>
      <c r="J82" s="6">
        <f t="shared" si="16"/>
        <v>90.49644628</v>
      </c>
      <c r="K82" s="4"/>
    </row>
    <row r="83" ht="15.75" customHeight="1">
      <c r="A83" s="5" t="s">
        <v>38</v>
      </c>
      <c r="B83" s="5">
        <v>1.0</v>
      </c>
      <c r="C83" s="6">
        <v>227.66</v>
      </c>
      <c r="D83" s="7">
        <v>45404.0</v>
      </c>
      <c r="E83" s="8">
        <v>3.52308256889818E14</v>
      </c>
      <c r="F83" s="5">
        <v>9.2</v>
      </c>
      <c r="G83" s="6">
        <v>263.99</v>
      </c>
      <c r="H83" s="6">
        <f t="shared" si="9"/>
        <v>218.1735537</v>
      </c>
      <c r="I83" s="6">
        <f t="shared" si="10"/>
        <v>45.81644628</v>
      </c>
      <c r="J83" s="6">
        <f t="shared" si="16"/>
        <v>172.6435537</v>
      </c>
      <c r="K83" s="4"/>
    </row>
    <row r="84" ht="15.75" customHeight="1">
      <c r="A84" s="5" t="s">
        <v>24</v>
      </c>
      <c r="B84" s="5">
        <v>1.0</v>
      </c>
      <c r="C84" s="6">
        <v>149.32</v>
      </c>
      <c r="D84" s="7">
        <v>45404.0</v>
      </c>
      <c r="E84" s="8">
        <v>3.56469101447776E14</v>
      </c>
      <c r="F84" s="5">
        <v>17.2</v>
      </c>
      <c r="G84" s="6">
        <v>165.0</v>
      </c>
      <c r="H84" s="6">
        <f t="shared" si="9"/>
        <v>136.3636364</v>
      </c>
      <c r="I84" s="6">
        <f t="shared" si="10"/>
        <v>28.63636364</v>
      </c>
      <c r="J84" s="6">
        <f t="shared" si="16"/>
        <v>103.4836364</v>
      </c>
      <c r="K84" s="4"/>
    </row>
    <row r="85" ht="15.75" customHeight="1">
      <c r="A85" s="5" t="s">
        <v>15</v>
      </c>
      <c r="B85" s="5">
        <v>1.0</v>
      </c>
      <c r="C85" s="6">
        <v>124.86</v>
      </c>
      <c r="D85" s="7">
        <v>45404.0</v>
      </c>
      <c r="E85" s="8">
        <v>3.56849110698628E14</v>
      </c>
      <c r="F85" s="5">
        <v>9.2</v>
      </c>
      <c r="G85" s="6">
        <v>144.99</v>
      </c>
      <c r="H85" s="6">
        <f t="shared" si="9"/>
        <v>119.8264463</v>
      </c>
      <c r="I85" s="6">
        <f t="shared" si="10"/>
        <v>25.16355372</v>
      </c>
      <c r="J85" s="6">
        <f t="shared" si="16"/>
        <v>90.49644628</v>
      </c>
      <c r="K85" s="4"/>
    </row>
    <row r="86" ht="15.75" customHeight="1">
      <c r="A86" s="5" t="s">
        <v>17</v>
      </c>
      <c r="B86" s="5">
        <v>1.0</v>
      </c>
      <c r="C86" s="6">
        <v>280.55</v>
      </c>
      <c r="D86" s="7">
        <v>45404.0</v>
      </c>
      <c r="E86" s="8">
        <v>3.52897118497489E14</v>
      </c>
      <c r="F86" s="5">
        <v>17.2</v>
      </c>
      <c r="G86" s="6">
        <v>315.0</v>
      </c>
      <c r="H86" s="6">
        <f t="shared" si="9"/>
        <v>260.3305785</v>
      </c>
      <c r="I86" s="6">
        <f t="shared" si="10"/>
        <v>54.66942149</v>
      </c>
      <c r="J86" s="6">
        <f t="shared" si="16"/>
        <v>208.6805785</v>
      </c>
      <c r="K86" s="4"/>
    </row>
    <row r="87" ht="15.75" customHeight="1">
      <c r="A87" s="5" t="s">
        <v>15</v>
      </c>
      <c r="B87" s="5">
        <v>1.0</v>
      </c>
      <c r="C87" s="6">
        <v>127.62</v>
      </c>
      <c r="D87" s="7">
        <v>45404.0</v>
      </c>
      <c r="E87" s="8">
        <v>3.56467109133083E14</v>
      </c>
      <c r="F87" s="5">
        <v>12.2</v>
      </c>
      <c r="G87" s="6">
        <v>147.99</v>
      </c>
      <c r="H87" s="6">
        <f t="shared" si="9"/>
        <v>122.3057851</v>
      </c>
      <c r="I87" s="6">
        <f t="shared" si="10"/>
        <v>25.68421488</v>
      </c>
      <c r="J87" s="6">
        <f t="shared" si="16"/>
        <v>89.73578512</v>
      </c>
      <c r="K87" s="4"/>
    </row>
    <row r="88" ht="15.75" customHeight="1">
      <c r="A88" s="5" t="s">
        <v>10</v>
      </c>
      <c r="B88" s="5">
        <v>1.0</v>
      </c>
      <c r="C88" s="6">
        <v>153.85</v>
      </c>
      <c r="D88" s="7">
        <v>45404.0</v>
      </c>
      <c r="E88" s="8">
        <v>3.5683911887244E14</v>
      </c>
      <c r="F88" s="5">
        <v>8.2</v>
      </c>
      <c r="G88" s="6">
        <v>170.0</v>
      </c>
      <c r="H88" s="6">
        <f t="shared" si="9"/>
        <v>140.4958678</v>
      </c>
      <c r="I88" s="6">
        <f t="shared" si="10"/>
        <v>29.50413223</v>
      </c>
      <c r="J88" s="6">
        <f t="shared" si="16"/>
        <v>116.1458678</v>
      </c>
      <c r="K88" s="4"/>
    </row>
    <row r="89" ht="15.75" customHeight="1">
      <c r="A89" s="5" t="s">
        <v>19</v>
      </c>
      <c r="B89" s="5">
        <v>1.0</v>
      </c>
      <c r="C89" s="6">
        <v>442.97</v>
      </c>
      <c r="D89" s="7">
        <v>45404.0</v>
      </c>
      <c r="E89" s="8">
        <v>3.52164236958458E14</v>
      </c>
      <c r="F89" s="5">
        <v>9.2</v>
      </c>
      <c r="G89" s="6">
        <v>513.99</v>
      </c>
      <c r="H89" s="6">
        <f t="shared" si="9"/>
        <v>424.785124</v>
      </c>
      <c r="I89" s="6">
        <f t="shared" si="10"/>
        <v>89.20487603</v>
      </c>
      <c r="J89" s="6">
        <f t="shared" si="16"/>
        <v>344.565124</v>
      </c>
      <c r="K89" s="4"/>
    </row>
    <row r="90" ht="15.75" customHeight="1">
      <c r="A90" s="5" t="s">
        <v>22</v>
      </c>
      <c r="B90" s="5">
        <v>1.0</v>
      </c>
      <c r="C90" s="6">
        <v>165.55</v>
      </c>
      <c r="D90" s="7">
        <v>45404.0</v>
      </c>
      <c r="E90" s="8">
        <v>3.56741083169994E14</v>
      </c>
      <c r="F90" s="5">
        <v>9.2</v>
      </c>
      <c r="G90" s="6">
        <v>190.99</v>
      </c>
      <c r="H90" s="6">
        <f t="shared" si="9"/>
        <v>157.8429752</v>
      </c>
      <c r="I90" s="6">
        <f t="shared" si="10"/>
        <v>33.14702479</v>
      </c>
      <c r="J90" s="6">
        <f t="shared" si="16"/>
        <v>123.2029752</v>
      </c>
      <c r="K90" s="4"/>
    </row>
    <row r="91" ht="15.75" customHeight="1">
      <c r="A91" s="5" t="s">
        <v>38</v>
      </c>
      <c r="B91" s="5">
        <v>1.0</v>
      </c>
      <c r="C91" s="6">
        <v>227.66</v>
      </c>
      <c r="D91" s="7">
        <v>45404.0</v>
      </c>
      <c r="E91" s="8">
        <v>3.50472509263239E14</v>
      </c>
      <c r="F91" s="5">
        <v>12.2</v>
      </c>
      <c r="G91" s="6">
        <v>263.99</v>
      </c>
      <c r="H91" s="6">
        <f t="shared" si="9"/>
        <v>218.1735537</v>
      </c>
      <c r="I91" s="6">
        <f t="shared" si="10"/>
        <v>45.81644628</v>
      </c>
      <c r="J91" s="6">
        <f t="shared" si="16"/>
        <v>169.6435537</v>
      </c>
      <c r="K91" s="4"/>
    </row>
    <row r="92" ht="15.75" customHeight="1">
      <c r="A92" s="5" t="s">
        <v>37</v>
      </c>
      <c r="B92" s="5">
        <v>1.0</v>
      </c>
      <c r="C92" s="6">
        <v>317.39</v>
      </c>
      <c r="D92" s="7">
        <v>45404.0</v>
      </c>
      <c r="E92" s="8">
        <v>3.50472506102885E14</v>
      </c>
      <c r="F92" s="5">
        <v>9.2</v>
      </c>
      <c r="G92" s="6">
        <v>367.99</v>
      </c>
      <c r="H92" s="6">
        <f t="shared" si="9"/>
        <v>304.1239669</v>
      </c>
      <c r="I92" s="6">
        <f t="shared" si="10"/>
        <v>63.86603306</v>
      </c>
      <c r="J92" s="6">
        <f t="shared" si="16"/>
        <v>244.3239669</v>
      </c>
      <c r="K92" s="4"/>
    </row>
    <row r="93" ht="15.75" customHeight="1">
      <c r="A93" s="5" t="s">
        <v>15</v>
      </c>
      <c r="B93" s="5">
        <v>1.0</v>
      </c>
      <c r="C93" s="6">
        <v>131.22</v>
      </c>
      <c r="D93" s="7">
        <v>45404.0</v>
      </c>
      <c r="E93" s="8">
        <v>3.56854117506899E14</v>
      </c>
      <c r="F93" s="5">
        <v>17.2</v>
      </c>
      <c r="G93" s="6">
        <v>152.28</v>
      </c>
      <c r="H93" s="6">
        <f t="shared" si="9"/>
        <v>125.8512397</v>
      </c>
      <c r="I93" s="6">
        <f t="shared" si="10"/>
        <v>26.42876033</v>
      </c>
      <c r="J93" s="6">
        <f t="shared" si="16"/>
        <v>87.59123967</v>
      </c>
      <c r="K93" s="4"/>
    </row>
    <row r="94" ht="15.75" customHeight="1">
      <c r="A94" s="15" t="s">
        <v>10</v>
      </c>
      <c r="B94" s="15">
        <v>1.0</v>
      </c>
      <c r="C94" s="16">
        <v>153.4</v>
      </c>
      <c r="D94" s="17">
        <v>45404.0</v>
      </c>
      <c r="E94" s="18">
        <v>3.56839111589298E14</v>
      </c>
      <c r="F94" s="15">
        <v>9.2</v>
      </c>
      <c r="G94" s="16">
        <v>177.99</v>
      </c>
      <c r="H94" s="16">
        <f t="shared" si="9"/>
        <v>147.0991736</v>
      </c>
      <c r="I94" s="16">
        <f t="shared" si="10"/>
        <v>30.89082645</v>
      </c>
      <c r="J94" s="16">
        <v>-113.31</v>
      </c>
      <c r="K94" s="19" t="s">
        <v>14</v>
      </c>
    </row>
    <row r="95" ht="15.75" customHeight="1">
      <c r="A95" s="5" t="s">
        <v>27</v>
      </c>
      <c r="B95" s="5">
        <v>1.0</v>
      </c>
      <c r="C95" s="6">
        <v>130.56</v>
      </c>
      <c r="D95" s="7">
        <v>45404.0</v>
      </c>
      <c r="E95" s="8">
        <v>3.56464105161721E14</v>
      </c>
      <c r="F95" s="5">
        <v>9.2</v>
      </c>
      <c r="G95" s="6">
        <v>150.99</v>
      </c>
      <c r="H95" s="6">
        <f t="shared" si="9"/>
        <v>124.785124</v>
      </c>
      <c r="I95" s="6">
        <f t="shared" si="10"/>
        <v>26.20487603</v>
      </c>
      <c r="J95" s="6">
        <f t="shared" ref="J95:J113" si="17">C95-F95-I95</f>
        <v>95.15512397</v>
      </c>
      <c r="K95" s="4"/>
    </row>
    <row r="96" ht="15.75" customHeight="1">
      <c r="A96" s="5" t="s">
        <v>37</v>
      </c>
      <c r="B96" s="5">
        <v>1.0</v>
      </c>
      <c r="C96" s="6">
        <v>311.49</v>
      </c>
      <c r="D96" s="7">
        <v>45404.0</v>
      </c>
      <c r="E96" s="8">
        <v>3.55568949952409E14</v>
      </c>
      <c r="F96" s="5">
        <v>12.2</v>
      </c>
      <c r="G96" s="6">
        <v>360.99</v>
      </c>
      <c r="H96" s="6">
        <f t="shared" si="9"/>
        <v>298.338843</v>
      </c>
      <c r="I96" s="6">
        <f t="shared" si="10"/>
        <v>62.65115702</v>
      </c>
      <c r="J96" s="6">
        <f t="shared" si="17"/>
        <v>236.638843</v>
      </c>
      <c r="K96" s="4"/>
    </row>
    <row r="97" ht="15.75" customHeight="1">
      <c r="A97" s="5" t="s">
        <v>38</v>
      </c>
      <c r="B97" s="5">
        <v>1.0</v>
      </c>
      <c r="C97" s="6">
        <v>227.66</v>
      </c>
      <c r="D97" s="7">
        <v>45404.0</v>
      </c>
      <c r="E97" s="8">
        <v>3.5158973072329E14</v>
      </c>
      <c r="F97" s="5">
        <v>6.2</v>
      </c>
      <c r="G97" s="6">
        <v>254.99</v>
      </c>
      <c r="H97" s="6">
        <f t="shared" si="9"/>
        <v>210.7355372</v>
      </c>
      <c r="I97" s="6">
        <f t="shared" si="10"/>
        <v>44.25446281</v>
      </c>
      <c r="J97" s="6">
        <f t="shared" si="17"/>
        <v>177.2055372</v>
      </c>
      <c r="K97" s="4"/>
    </row>
    <row r="98" ht="15.75" customHeight="1">
      <c r="A98" s="5" t="s">
        <v>29</v>
      </c>
      <c r="B98" s="5">
        <v>1.0</v>
      </c>
      <c r="C98" s="6">
        <v>457.07</v>
      </c>
      <c r="D98" s="7">
        <v>45404.0</v>
      </c>
      <c r="E98" s="8">
        <v>3.52408236305966E14</v>
      </c>
      <c r="F98" s="5">
        <v>9.2</v>
      </c>
      <c r="G98" s="6">
        <v>529.99</v>
      </c>
      <c r="H98" s="6">
        <f t="shared" si="9"/>
        <v>438.0082645</v>
      </c>
      <c r="I98" s="6">
        <f t="shared" si="10"/>
        <v>91.98173554</v>
      </c>
      <c r="J98" s="6">
        <f t="shared" si="17"/>
        <v>355.8882645</v>
      </c>
      <c r="K98" s="4"/>
    </row>
    <row r="99" ht="15.75" customHeight="1">
      <c r="A99" s="5" t="s">
        <v>38</v>
      </c>
      <c r="B99" s="5">
        <v>1.0</v>
      </c>
      <c r="C99" s="6">
        <v>227.66</v>
      </c>
      <c r="D99" s="7">
        <v>45404.0</v>
      </c>
      <c r="E99" s="8">
        <v>3.54109336355772E14</v>
      </c>
      <c r="F99" s="5">
        <v>9.2</v>
      </c>
      <c r="G99" s="6">
        <v>263.99</v>
      </c>
      <c r="H99" s="6">
        <f t="shared" si="9"/>
        <v>218.1735537</v>
      </c>
      <c r="I99" s="6">
        <f t="shared" si="10"/>
        <v>45.81644628</v>
      </c>
      <c r="J99" s="6">
        <f t="shared" si="17"/>
        <v>172.6435537</v>
      </c>
      <c r="K99" s="4"/>
    </row>
    <row r="100" ht="15.75" customHeight="1">
      <c r="A100" s="5" t="s">
        <v>27</v>
      </c>
      <c r="B100" s="5">
        <v>1.0</v>
      </c>
      <c r="C100" s="6">
        <v>131.62</v>
      </c>
      <c r="D100" s="7">
        <v>45404.0</v>
      </c>
      <c r="E100" s="8">
        <v>3.56474106480848E14</v>
      </c>
      <c r="F100" s="5">
        <v>17.2</v>
      </c>
      <c r="G100" s="6">
        <v>145.0</v>
      </c>
      <c r="H100" s="6">
        <f t="shared" si="9"/>
        <v>119.8347107</v>
      </c>
      <c r="I100" s="6">
        <f t="shared" si="10"/>
        <v>25.16528926</v>
      </c>
      <c r="J100" s="6">
        <f t="shared" si="17"/>
        <v>89.25471074</v>
      </c>
      <c r="K100" s="4"/>
    </row>
    <row r="101" ht="15.75" customHeight="1">
      <c r="A101" s="5" t="s">
        <v>10</v>
      </c>
      <c r="B101" s="5">
        <v>1.0</v>
      </c>
      <c r="C101" s="6">
        <v>153.85</v>
      </c>
      <c r="D101" s="7">
        <v>45404.0</v>
      </c>
      <c r="E101" s="8">
        <v>3.56848115920011E14</v>
      </c>
      <c r="F101" s="5">
        <v>12.2</v>
      </c>
      <c r="G101" s="6">
        <v>178.5</v>
      </c>
      <c r="H101" s="6">
        <f t="shared" si="9"/>
        <v>147.5206612</v>
      </c>
      <c r="I101" s="6">
        <f t="shared" si="10"/>
        <v>30.97933884</v>
      </c>
      <c r="J101" s="6">
        <f t="shared" si="17"/>
        <v>110.6706612</v>
      </c>
      <c r="K101" s="4"/>
    </row>
    <row r="102" ht="15.75" customHeight="1">
      <c r="A102" s="5" t="s">
        <v>38</v>
      </c>
      <c r="B102" s="5">
        <v>1.0</v>
      </c>
      <c r="C102" s="6">
        <v>227.66</v>
      </c>
      <c r="D102" s="7">
        <v>45404.0</v>
      </c>
      <c r="E102" s="8">
        <v>3.5414091981546E14</v>
      </c>
      <c r="F102" s="5">
        <v>3.6</v>
      </c>
      <c r="G102" s="6">
        <v>255.9</v>
      </c>
      <c r="H102" s="6">
        <f t="shared" si="9"/>
        <v>211.4876033</v>
      </c>
      <c r="I102" s="6">
        <f t="shared" si="10"/>
        <v>44.41239669</v>
      </c>
      <c r="J102" s="6">
        <f t="shared" si="17"/>
        <v>179.6476033</v>
      </c>
      <c r="K102" s="4"/>
    </row>
    <row r="103" ht="15.75" customHeight="1">
      <c r="A103" s="5" t="s">
        <v>38</v>
      </c>
      <c r="B103" s="5">
        <v>1.0</v>
      </c>
      <c r="C103" s="6">
        <v>227.66</v>
      </c>
      <c r="D103" s="7">
        <v>45404.0</v>
      </c>
      <c r="E103" s="8">
        <v>3.54140919268751E14</v>
      </c>
      <c r="F103" s="5">
        <v>3.6</v>
      </c>
      <c r="G103" s="6">
        <v>255.99</v>
      </c>
      <c r="H103" s="6">
        <f t="shared" si="9"/>
        <v>211.5619835</v>
      </c>
      <c r="I103" s="6">
        <f t="shared" si="10"/>
        <v>44.42801653</v>
      </c>
      <c r="J103" s="6">
        <f t="shared" si="17"/>
        <v>179.6319835</v>
      </c>
      <c r="K103" s="4"/>
    </row>
    <row r="104" ht="15.75" customHeight="1">
      <c r="A104" s="5" t="s">
        <v>39</v>
      </c>
      <c r="B104" s="5">
        <v>1.0</v>
      </c>
      <c r="C104" s="6">
        <v>125.69</v>
      </c>
      <c r="D104" s="7">
        <v>45404.0</v>
      </c>
      <c r="E104" s="8">
        <v>3.56470104985051E14</v>
      </c>
      <c r="F104" s="5">
        <v>6.2</v>
      </c>
      <c r="G104" s="6">
        <v>142.99</v>
      </c>
      <c r="H104" s="6">
        <f t="shared" si="9"/>
        <v>118.1735537</v>
      </c>
      <c r="I104" s="6">
        <f t="shared" si="10"/>
        <v>24.81644628</v>
      </c>
      <c r="J104" s="6">
        <f t="shared" si="17"/>
        <v>94.67355372</v>
      </c>
      <c r="K104" s="4"/>
    </row>
    <row r="105" ht="15.75" customHeight="1">
      <c r="A105" s="5" t="s">
        <v>17</v>
      </c>
      <c r="B105" s="5">
        <v>1.0</v>
      </c>
      <c r="C105" s="6">
        <v>279.59</v>
      </c>
      <c r="D105" s="7">
        <v>45404.0</v>
      </c>
      <c r="E105" s="8">
        <v>3.56807111471882E14</v>
      </c>
      <c r="F105" s="5">
        <v>9.2</v>
      </c>
      <c r="G105" s="6">
        <v>323.99</v>
      </c>
      <c r="H105" s="6">
        <f t="shared" si="9"/>
        <v>267.7603306</v>
      </c>
      <c r="I105" s="6">
        <f t="shared" si="10"/>
        <v>56.22966942</v>
      </c>
      <c r="J105" s="6">
        <f t="shared" si="17"/>
        <v>214.1603306</v>
      </c>
      <c r="K105" s="4"/>
    </row>
    <row r="106" ht="15.75" customHeight="1">
      <c r="A106" s="5" t="s">
        <v>39</v>
      </c>
      <c r="B106" s="5">
        <v>1.0</v>
      </c>
      <c r="C106" s="6">
        <v>124.15</v>
      </c>
      <c r="D106" s="7">
        <v>45404.0</v>
      </c>
      <c r="E106" s="8">
        <v>3.56466102219873E14</v>
      </c>
      <c r="F106" s="5">
        <v>9.2</v>
      </c>
      <c r="G106" s="6">
        <v>143.99</v>
      </c>
      <c r="H106" s="6">
        <f t="shared" si="9"/>
        <v>119</v>
      </c>
      <c r="I106" s="6">
        <f t="shared" si="10"/>
        <v>24.99</v>
      </c>
      <c r="J106" s="6">
        <f t="shared" si="17"/>
        <v>89.96</v>
      </c>
      <c r="K106" s="4"/>
    </row>
    <row r="107" ht="15.75" customHeight="1">
      <c r="A107" s="5" t="s">
        <v>39</v>
      </c>
      <c r="B107" s="5">
        <v>1.0</v>
      </c>
      <c r="C107" s="6">
        <v>125.69</v>
      </c>
      <c r="D107" s="7">
        <v>45404.0</v>
      </c>
      <c r="E107" s="8">
        <v>3.56840116010819E14</v>
      </c>
      <c r="F107" s="5">
        <v>6.2</v>
      </c>
      <c r="G107" s="6">
        <v>142.99</v>
      </c>
      <c r="H107" s="6">
        <f t="shared" si="9"/>
        <v>118.1735537</v>
      </c>
      <c r="I107" s="6">
        <f t="shared" si="10"/>
        <v>24.81644628</v>
      </c>
      <c r="J107" s="6">
        <f t="shared" si="17"/>
        <v>94.67355372</v>
      </c>
      <c r="K107" s="4"/>
    </row>
    <row r="108" ht="15.75" customHeight="1">
      <c r="A108" s="5" t="s">
        <v>10</v>
      </c>
      <c r="B108" s="5">
        <v>1.0</v>
      </c>
      <c r="C108" s="6">
        <v>153.85</v>
      </c>
      <c r="D108" s="7">
        <v>45404.0</v>
      </c>
      <c r="E108" s="8">
        <v>3.56463108005927E14</v>
      </c>
      <c r="F108" s="5">
        <v>6.2</v>
      </c>
      <c r="G108" s="6">
        <v>173.99</v>
      </c>
      <c r="H108" s="6">
        <f t="shared" si="9"/>
        <v>143.7933884</v>
      </c>
      <c r="I108" s="6">
        <f t="shared" si="10"/>
        <v>30.19661157</v>
      </c>
      <c r="J108" s="6">
        <f t="shared" si="17"/>
        <v>117.4533884</v>
      </c>
      <c r="K108" s="4"/>
    </row>
    <row r="109" ht="15.75" customHeight="1">
      <c r="A109" s="5" t="s">
        <v>39</v>
      </c>
      <c r="B109" s="5">
        <v>1.0</v>
      </c>
      <c r="C109" s="6">
        <v>124.15</v>
      </c>
      <c r="D109" s="7">
        <v>45404.0</v>
      </c>
      <c r="E109" s="8">
        <v>3.56462102090422E14</v>
      </c>
      <c r="F109" s="5">
        <v>9.2</v>
      </c>
      <c r="G109" s="6">
        <v>143.99</v>
      </c>
      <c r="H109" s="6">
        <f t="shared" si="9"/>
        <v>119</v>
      </c>
      <c r="I109" s="6">
        <f t="shared" si="10"/>
        <v>24.99</v>
      </c>
      <c r="J109" s="6">
        <f t="shared" si="17"/>
        <v>89.96</v>
      </c>
      <c r="K109" s="4"/>
    </row>
    <row r="110" ht="15.75" customHeight="1">
      <c r="A110" s="5" t="s">
        <v>24</v>
      </c>
      <c r="B110" s="5">
        <v>1.0</v>
      </c>
      <c r="C110" s="6">
        <v>149.32</v>
      </c>
      <c r="D110" s="7">
        <v>45404.0</v>
      </c>
      <c r="E110" s="8">
        <v>3.56474104093775E14</v>
      </c>
      <c r="F110" s="5">
        <v>17.2</v>
      </c>
      <c r="G110" s="6">
        <v>165.0</v>
      </c>
      <c r="H110" s="6">
        <f t="shared" si="9"/>
        <v>136.3636364</v>
      </c>
      <c r="I110" s="6">
        <f t="shared" si="10"/>
        <v>28.63636364</v>
      </c>
      <c r="J110" s="6">
        <f t="shared" si="17"/>
        <v>103.4836364</v>
      </c>
      <c r="K110" s="4"/>
    </row>
    <row r="111" ht="15.75" customHeight="1">
      <c r="A111" s="5" t="s">
        <v>27</v>
      </c>
      <c r="B111" s="5">
        <v>1.0</v>
      </c>
      <c r="C111" s="6">
        <v>130.56</v>
      </c>
      <c r="D111" s="7">
        <v>45404.0</v>
      </c>
      <c r="E111" s="8">
        <v>3.56842117832894E14</v>
      </c>
      <c r="F111" s="5">
        <v>9.2</v>
      </c>
      <c r="G111" s="6">
        <v>150.99</v>
      </c>
      <c r="H111" s="6">
        <f t="shared" si="9"/>
        <v>124.785124</v>
      </c>
      <c r="I111" s="6">
        <f t="shared" si="10"/>
        <v>26.20487603</v>
      </c>
      <c r="J111" s="6">
        <f t="shared" si="17"/>
        <v>95.15512397</v>
      </c>
      <c r="K111" s="4"/>
    </row>
    <row r="112" ht="15.75" customHeight="1">
      <c r="A112" s="5" t="s">
        <v>22</v>
      </c>
      <c r="B112" s="5">
        <v>1.0</v>
      </c>
      <c r="C112" s="6">
        <v>161.98</v>
      </c>
      <c r="D112" s="7">
        <v>45404.0</v>
      </c>
      <c r="E112" s="8">
        <v>3.54856093238233E14</v>
      </c>
      <c r="F112" s="5">
        <v>9.2</v>
      </c>
      <c r="G112" s="6">
        <v>187.99</v>
      </c>
      <c r="H112" s="6">
        <f t="shared" si="9"/>
        <v>155.3636364</v>
      </c>
      <c r="I112" s="6">
        <f t="shared" si="10"/>
        <v>32.62636364</v>
      </c>
      <c r="J112" s="6">
        <f t="shared" si="17"/>
        <v>120.1536364</v>
      </c>
      <c r="K112" s="4"/>
    </row>
    <row r="113" ht="15.75" customHeight="1">
      <c r="A113" s="5" t="s">
        <v>40</v>
      </c>
      <c r="B113" s="5">
        <v>1.0</v>
      </c>
      <c r="C113" s="6">
        <v>433.13</v>
      </c>
      <c r="D113" s="7">
        <v>45404.0</v>
      </c>
      <c r="E113" s="8">
        <v>3.5452333089947E14</v>
      </c>
      <c r="F113" s="5">
        <v>6.2</v>
      </c>
      <c r="G113" s="6">
        <v>628.0</v>
      </c>
      <c r="H113" s="6">
        <f t="shared" si="9"/>
        <v>519.0082645</v>
      </c>
      <c r="I113" s="6">
        <f t="shared" si="10"/>
        <v>108.9917355</v>
      </c>
      <c r="J113" s="6">
        <f t="shared" si="17"/>
        <v>317.9382645</v>
      </c>
      <c r="K113" s="4"/>
    </row>
    <row r="114" ht="15.75" customHeight="1">
      <c r="A114" s="20" t="s">
        <v>41</v>
      </c>
      <c r="B114" s="20">
        <v>1.0</v>
      </c>
      <c r="C114" s="21">
        <v>349.13</v>
      </c>
      <c r="D114" s="22">
        <v>45404.0</v>
      </c>
      <c r="E114" s="23">
        <v>3.5565823742326E14</v>
      </c>
      <c r="F114" s="20">
        <v>8.2</v>
      </c>
      <c r="G114" s="21">
        <v>402.0</v>
      </c>
      <c r="H114" s="21">
        <f t="shared" si="9"/>
        <v>332.231405</v>
      </c>
      <c r="I114" s="21">
        <f t="shared" si="10"/>
        <v>69.76859504</v>
      </c>
      <c r="J114" s="21">
        <v>271.16</v>
      </c>
      <c r="K114" s="24" t="s">
        <v>42</v>
      </c>
      <c r="L114" s="25">
        <v>35.0</v>
      </c>
    </row>
    <row r="115" ht="15.75" customHeight="1">
      <c r="A115" s="5" t="s">
        <v>43</v>
      </c>
      <c r="B115" s="5">
        <v>1.0</v>
      </c>
      <c r="C115" s="6">
        <v>401.62</v>
      </c>
      <c r="D115" s="7">
        <v>45404.0</v>
      </c>
      <c r="E115" s="8">
        <v>3.51001686209423E14</v>
      </c>
      <c r="F115" s="5">
        <v>6.2</v>
      </c>
      <c r="G115" s="6">
        <v>462.0</v>
      </c>
      <c r="H115" s="6">
        <f t="shared" si="9"/>
        <v>381.8181818</v>
      </c>
      <c r="I115" s="6">
        <f t="shared" si="10"/>
        <v>80.18181818</v>
      </c>
      <c r="J115" s="6">
        <f>C115-F115-I115</f>
        <v>315.2381818</v>
      </c>
      <c r="K115" s="4"/>
    </row>
    <row r="116" ht="15.75" customHeight="1">
      <c r="A116" s="15" t="s">
        <v>32</v>
      </c>
      <c r="B116" s="15">
        <v>1.0</v>
      </c>
      <c r="C116" s="16">
        <v>221.38</v>
      </c>
      <c r="D116" s="17">
        <v>45404.0</v>
      </c>
      <c r="E116" s="18">
        <v>3.56722085663614E14</v>
      </c>
      <c r="F116" s="15">
        <v>6.2</v>
      </c>
      <c r="G116" s="16">
        <v>254.0</v>
      </c>
      <c r="H116" s="16">
        <f t="shared" si="9"/>
        <v>209.9173554</v>
      </c>
      <c r="I116" s="16">
        <f t="shared" si="10"/>
        <v>44.08264463</v>
      </c>
      <c r="J116" s="16">
        <v>-171.1</v>
      </c>
      <c r="K116" s="19" t="s">
        <v>44</v>
      </c>
      <c r="L116" s="25">
        <v>35.0</v>
      </c>
    </row>
    <row r="117" ht="15.75" customHeight="1">
      <c r="A117" s="32" t="s">
        <v>45</v>
      </c>
      <c r="B117" s="32">
        <v>1.0</v>
      </c>
      <c r="C117" s="33">
        <v>173.69</v>
      </c>
      <c r="D117" s="34">
        <v>45404.0</v>
      </c>
      <c r="E117" s="35">
        <v>3.56726083496331E14</v>
      </c>
      <c r="F117" s="32">
        <v>6.2</v>
      </c>
      <c r="G117" s="33">
        <v>199.0</v>
      </c>
      <c r="H117" s="33">
        <f t="shared" si="9"/>
        <v>164.4628099</v>
      </c>
      <c r="I117" s="33">
        <f t="shared" si="10"/>
        <v>34.53719008</v>
      </c>
      <c r="J117" s="33">
        <f t="shared" ref="J117:J123" si="18">C117-F117-I117</f>
        <v>132.9528099</v>
      </c>
      <c r="K117" s="36" t="s">
        <v>14</v>
      </c>
    </row>
    <row r="118" ht="15.75" customHeight="1">
      <c r="A118" s="5" t="s">
        <v>16</v>
      </c>
      <c r="B118" s="5">
        <v>1.0</v>
      </c>
      <c r="C118" s="6">
        <v>235.38</v>
      </c>
      <c r="D118" s="7">
        <v>45404.0</v>
      </c>
      <c r="E118" s="8">
        <v>3.5680611488527E14</v>
      </c>
      <c r="F118" s="5">
        <v>6.2</v>
      </c>
      <c r="G118" s="6">
        <v>270.0</v>
      </c>
      <c r="H118" s="6">
        <f t="shared" si="9"/>
        <v>223.1404959</v>
      </c>
      <c r="I118" s="6">
        <f t="shared" si="10"/>
        <v>46.85950413</v>
      </c>
      <c r="J118" s="6">
        <f t="shared" si="18"/>
        <v>182.3204959</v>
      </c>
      <c r="K118" s="4"/>
    </row>
    <row r="119" ht="15.75" customHeight="1">
      <c r="A119" s="5" t="s">
        <v>17</v>
      </c>
      <c r="B119" s="5">
        <v>1.0</v>
      </c>
      <c r="C119" s="6">
        <v>286.56</v>
      </c>
      <c r="D119" s="7">
        <v>45404.0</v>
      </c>
      <c r="E119" s="8">
        <v>3.53973103098886E14</v>
      </c>
      <c r="F119" s="5">
        <v>6.2</v>
      </c>
      <c r="G119" s="6">
        <v>329.0</v>
      </c>
      <c r="H119" s="6">
        <f t="shared" si="9"/>
        <v>271.9008264</v>
      </c>
      <c r="I119" s="6">
        <f t="shared" si="10"/>
        <v>57.09917355</v>
      </c>
      <c r="J119" s="6">
        <f t="shared" si="18"/>
        <v>223.2608264</v>
      </c>
      <c r="K119" s="4"/>
    </row>
    <row r="120" ht="15.75" customHeight="1">
      <c r="A120" s="5" t="s">
        <v>45</v>
      </c>
      <c r="B120" s="5">
        <v>1.0</v>
      </c>
      <c r="C120" s="6">
        <v>173.69</v>
      </c>
      <c r="D120" s="7">
        <v>45404.0</v>
      </c>
      <c r="E120" s="8">
        <v>3.56721089780838E14</v>
      </c>
      <c r="F120" s="5">
        <v>6.2</v>
      </c>
      <c r="G120" s="6">
        <v>199.0</v>
      </c>
      <c r="H120" s="6">
        <f t="shared" si="9"/>
        <v>164.4628099</v>
      </c>
      <c r="I120" s="6">
        <f t="shared" si="10"/>
        <v>34.53719008</v>
      </c>
      <c r="J120" s="6">
        <f t="shared" si="18"/>
        <v>132.9528099</v>
      </c>
      <c r="K120" s="4"/>
    </row>
    <row r="121" ht="15.75" customHeight="1">
      <c r="A121" s="5" t="s">
        <v>19</v>
      </c>
      <c r="B121" s="5">
        <v>1.0</v>
      </c>
      <c r="C121" s="6">
        <v>459.38</v>
      </c>
      <c r="D121" s="7">
        <v>45404.0</v>
      </c>
      <c r="E121" s="8">
        <v>3.52824482632004E14</v>
      </c>
      <c r="F121" s="5">
        <v>6.2</v>
      </c>
      <c r="G121" s="6">
        <v>528.0</v>
      </c>
      <c r="H121" s="6">
        <f t="shared" si="9"/>
        <v>436.3636364</v>
      </c>
      <c r="I121" s="6">
        <f t="shared" si="10"/>
        <v>91.63636364</v>
      </c>
      <c r="J121" s="6">
        <f t="shared" si="18"/>
        <v>361.5436364</v>
      </c>
      <c r="K121" s="4"/>
    </row>
    <row r="122" ht="15.75" customHeight="1">
      <c r="A122" s="5" t="s">
        <v>16</v>
      </c>
      <c r="B122" s="5">
        <v>1.0</v>
      </c>
      <c r="C122" s="6">
        <v>235.38</v>
      </c>
      <c r="D122" s="7">
        <v>45404.0</v>
      </c>
      <c r="E122" s="8">
        <v>3.56869112049711E14</v>
      </c>
      <c r="F122" s="5">
        <v>8.2</v>
      </c>
      <c r="G122" s="6">
        <v>270.0</v>
      </c>
      <c r="H122" s="6">
        <f t="shared" si="9"/>
        <v>223.1404959</v>
      </c>
      <c r="I122" s="6">
        <f t="shared" si="10"/>
        <v>46.85950413</v>
      </c>
      <c r="J122" s="6">
        <f t="shared" si="18"/>
        <v>180.3204959</v>
      </c>
      <c r="K122" s="4"/>
    </row>
    <row r="123" ht="15.75" customHeight="1">
      <c r="A123" s="5" t="s">
        <v>46</v>
      </c>
      <c r="B123" s="5">
        <v>1.0</v>
      </c>
      <c r="C123" s="6">
        <v>345.63</v>
      </c>
      <c r="D123" s="7">
        <v>45404.0</v>
      </c>
      <c r="E123" s="8">
        <v>3.53039116260804E14</v>
      </c>
      <c r="F123" s="5">
        <v>6.2</v>
      </c>
      <c r="G123" s="6">
        <v>398.0</v>
      </c>
      <c r="H123" s="6">
        <f t="shared" si="9"/>
        <v>328.9256198</v>
      </c>
      <c r="I123" s="6">
        <f t="shared" si="10"/>
        <v>69.07438017</v>
      </c>
      <c r="J123" s="6">
        <f t="shared" si="18"/>
        <v>270.3556198</v>
      </c>
      <c r="K123" s="4"/>
    </row>
    <row r="124" ht="15.75" customHeight="1">
      <c r="A124" s="15" t="s">
        <v>19</v>
      </c>
      <c r="B124" s="15">
        <v>1.0</v>
      </c>
      <c r="C124" s="16">
        <v>459.38</v>
      </c>
      <c r="D124" s="17">
        <v>45404.0</v>
      </c>
      <c r="E124" s="18">
        <v>3.50555046178843E14</v>
      </c>
      <c r="F124" s="15">
        <v>6.2</v>
      </c>
      <c r="G124" s="16">
        <v>528.0</v>
      </c>
      <c r="H124" s="16">
        <f t="shared" si="9"/>
        <v>436.3636364</v>
      </c>
      <c r="I124" s="16">
        <f t="shared" si="10"/>
        <v>91.63636364</v>
      </c>
      <c r="J124" s="16">
        <v>-361.54</v>
      </c>
      <c r="K124" s="19" t="s">
        <v>14</v>
      </c>
    </row>
    <row r="125" ht="15.75" customHeight="1">
      <c r="A125" s="5" t="s">
        <v>47</v>
      </c>
      <c r="B125" s="5">
        <v>1.0</v>
      </c>
      <c r="C125" s="6">
        <v>305.38</v>
      </c>
      <c r="D125" s="7">
        <v>45404.0</v>
      </c>
      <c r="E125" s="8">
        <v>3.52023212942276E14</v>
      </c>
      <c r="F125" s="5">
        <v>8.2</v>
      </c>
      <c r="G125" s="6">
        <v>351.0</v>
      </c>
      <c r="H125" s="6">
        <f t="shared" si="9"/>
        <v>290.0826446</v>
      </c>
      <c r="I125" s="6">
        <f t="shared" si="10"/>
        <v>60.91735537</v>
      </c>
      <c r="J125" s="6">
        <f>C125-F125-I125</f>
        <v>236.2626446</v>
      </c>
      <c r="K125" s="4"/>
    </row>
    <row r="126" ht="15.75" customHeight="1">
      <c r="A126" s="15" t="s">
        <v>19</v>
      </c>
      <c r="B126" s="15">
        <v>1.0</v>
      </c>
      <c r="C126" s="16">
        <v>459.38</v>
      </c>
      <c r="D126" s="17">
        <v>45404.0</v>
      </c>
      <c r="E126" s="18">
        <v>3.51829683879347E14</v>
      </c>
      <c r="F126" s="15">
        <v>6.2</v>
      </c>
      <c r="G126" s="16">
        <v>528.0</v>
      </c>
      <c r="H126" s="16">
        <f t="shared" si="9"/>
        <v>436.3636364</v>
      </c>
      <c r="I126" s="16">
        <f t="shared" si="10"/>
        <v>91.63636364</v>
      </c>
      <c r="J126" s="16">
        <v>-361.54</v>
      </c>
      <c r="K126" s="37" t="s">
        <v>14</v>
      </c>
    </row>
    <row r="127" ht="15.75" customHeight="1">
      <c r="A127" s="5" t="s">
        <v>48</v>
      </c>
      <c r="B127" s="5">
        <v>1.0</v>
      </c>
      <c r="C127" s="6">
        <v>414.75</v>
      </c>
      <c r="D127" s="7">
        <v>45404.0</v>
      </c>
      <c r="E127" s="8">
        <v>3.52615453907486E14</v>
      </c>
      <c r="F127" s="5">
        <v>6.2</v>
      </c>
      <c r="G127" s="6">
        <v>477.0</v>
      </c>
      <c r="H127" s="6">
        <f t="shared" si="9"/>
        <v>394.214876</v>
      </c>
      <c r="I127" s="6">
        <f t="shared" si="10"/>
        <v>82.78512397</v>
      </c>
      <c r="J127" s="6">
        <f t="shared" ref="J127:J142" si="19">C127-F127-I127</f>
        <v>325.764876</v>
      </c>
      <c r="K127" s="4"/>
    </row>
    <row r="128" ht="15.75" customHeight="1">
      <c r="A128" s="5" t="s">
        <v>26</v>
      </c>
      <c r="B128" s="5">
        <v>1.0</v>
      </c>
      <c r="C128" s="6">
        <v>298.85</v>
      </c>
      <c r="D128" s="7">
        <v>45405.0</v>
      </c>
      <c r="E128" s="8">
        <v>3.56798112553689E14</v>
      </c>
      <c r="F128" s="5">
        <v>17.2</v>
      </c>
      <c r="G128" s="6">
        <v>330.0</v>
      </c>
      <c r="H128" s="6">
        <f t="shared" si="9"/>
        <v>272.7272727</v>
      </c>
      <c r="I128" s="6">
        <f t="shared" si="10"/>
        <v>57.27272727</v>
      </c>
      <c r="J128" s="6">
        <f t="shared" si="19"/>
        <v>224.3772727</v>
      </c>
      <c r="K128" s="4"/>
    </row>
    <row r="129" ht="15.75" customHeight="1">
      <c r="A129" s="5" t="s">
        <v>22</v>
      </c>
      <c r="B129" s="5">
        <v>1.0</v>
      </c>
      <c r="C129" s="6">
        <v>164.75</v>
      </c>
      <c r="D129" s="7">
        <v>45405.0</v>
      </c>
      <c r="E129" s="8">
        <v>3.53045097840357E14</v>
      </c>
      <c r="F129" s="5">
        <v>12.2</v>
      </c>
      <c r="G129" s="6">
        <v>190.99</v>
      </c>
      <c r="H129" s="6">
        <f t="shared" si="9"/>
        <v>157.8429752</v>
      </c>
      <c r="I129" s="6">
        <f t="shared" si="10"/>
        <v>33.14702479</v>
      </c>
      <c r="J129" s="6">
        <f t="shared" si="19"/>
        <v>119.4029752</v>
      </c>
      <c r="K129" s="4"/>
    </row>
    <row r="130" ht="15.75" customHeight="1">
      <c r="A130" s="5" t="s">
        <v>49</v>
      </c>
      <c r="B130" s="5">
        <v>1.0</v>
      </c>
      <c r="C130" s="6">
        <v>562.52</v>
      </c>
      <c r="D130" s="7">
        <v>45405.0</v>
      </c>
      <c r="E130" s="8">
        <v>3.52966744677499E14</v>
      </c>
      <c r="F130" s="5">
        <v>12.2</v>
      </c>
      <c r="G130" s="6">
        <v>644.99</v>
      </c>
      <c r="H130" s="6">
        <f t="shared" si="9"/>
        <v>533.0495868</v>
      </c>
      <c r="I130" s="6">
        <f t="shared" si="10"/>
        <v>111.9404132</v>
      </c>
      <c r="J130" s="6">
        <f t="shared" si="19"/>
        <v>438.3795868</v>
      </c>
      <c r="K130" s="4"/>
    </row>
    <row r="131" ht="15.75" customHeight="1">
      <c r="A131" s="5" t="s">
        <v>22</v>
      </c>
      <c r="B131" s="5">
        <v>1.0</v>
      </c>
      <c r="C131" s="6">
        <v>161.98</v>
      </c>
      <c r="D131" s="7">
        <v>45405.0</v>
      </c>
      <c r="E131" s="8">
        <v>3.52966744677499E14</v>
      </c>
      <c r="F131" s="5">
        <v>9.2</v>
      </c>
      <c r="G131" s="6">
        <v>187.99</v>
      </c>
      <c r="H131" s="6">
        <f t="shared" si="9"/>
        <v>155.3636364</v>
      </c>
      <c r="I131" s="6">
        <f t="shared" si="10"/>
        <v>32.62636364</v>
      </c>
      <c r="J131" s="6">
        <f t="shared" si="19"/>
        <v>120.1536364</v>
      </c>
      <c r="K131" s="4"/>
    </row>
    <row r="132" ht="15.75" customHeight="1">
      <c r="A132" s="5" t="s">
        <v>50</v>
      </c>
      <c r="B132" s="5">
        <v>1.0</v>
      </c>
      <c r="C132" s="6">
        <v>567.28</v>
      </c>
      <c r="D132" s="7">
        <v>45405.0</v>
      </c>
      <c r="E132" s="8">
        <v>3.53990994843618E14</v>
      </c>
      <c r="F132" s="5">
        <v>17.2</v>
      </c>
      <c r="G132" s="6">
        <v>655.99</v>
      </c>
      <c r="H132" s="6">
        <f t="shared" si="9"/>
        <v>542.1404959</v>
      </c>
      <c r="I132" s="6">
        <f t="shared" si="10"/>
        <v>113.8495041</v>
      </c>
      <c r="J132" s="6">
        <f t="shared" si="19"/>
        <v>436.2304959</v>
      </c>
      <c r="K132" s="4"/>
    </row>
    <row r="133" ht="15.75" customHeight="1">
      <c r="A133" s="5" t="s">
        <v>19</v>
      </c>
      <c r="B133" s="5">
        <v>1.0</v>
      </c>
      <c r="C133" s="6">
        <v>430.29</v>
      </c>
      <c r="D133" s="7">
        <v>45405.0</v>
      </c>
      <c r="E133" s="8">
        <v>3.58110348536355E14</v>
      </c>
      <c r="F133" s="5">
        <v>9.2</v>
      </c>
      <c r="G133" s="6">
        <v>499.99</v>
      </c>
      <c r="H133" s="6">
        <f t="shared" si="9"/>
        <v>413.214876</v>
      </c>
      <c r="I133" s="6">
        <f t="shared" si="10"/>
        <v>86.77512397</v>
      </c>
      <c r="J133" s="6">
        <f t="shared" si="19"/>
        <v>334.314876</v>
      </c>
      <c r="K133" s="4"/>
    </row>
    <row r="134" ht="15.75" customHeight="1">
      <c r="A134" s="5" t="s">
        <v>19</v>
      </c>
      <c r="B134" s="5">
        <v>1.0</v>
      </c>
      <c r="C134" s="6">
        <v>430.29</v>
      </c>
      <c r="D134" s="7">
        <v>45405.0</v>
      </c>
      <c r="E134" s="8">
        <v>3.5029495140324E14</v>
      </c>
      <c r="F134" s="5">
        <v>9.2</v>
      </c>
      <c r="G134" s="6">
        <v>499.99</v>
      </c>
      <c r="H134" s="6">
        <f t="shared" si="9"/>
        <v>413.214876</v>
      </c>
      <c r="I134" s="6">
        <f t="shared" si="10"/>
        <v>86.77512397</v>
      </c>
      <c r="J134" s="6">
        <f t="shared" si="19"/>
        <v>334.314876</v>
      </c>
      <c r="K134" s="4"/>
    </row>
    <row r="135" ht="15.75" customHeight="1">
      <c r="A135" s="5" t="s">
        <v>50</v>
      </c>
      <c r="B135" s="5">
        <v>1.0</v>
      </c>
      <c r="C135" s="6">
        <v>577.89</v>
      </c>
      <c r="D135" s="7">
        <v>45405.0</v>
      </c>
      <c r="E135" s="8">
        <v>3.52966744411477E14</v>
      </c>
      <c r="F135" s="5">
        <v>6.2</v>
      </c>
      <c r="G135" s="6">
        <v>641.99</v>
      </c>
      <c r="H135" s="6">
        <f t="shared" si="9"/>
        <v>530.5702479</v>
      </c>
      <c r="I135" s="6">
        <f t="shared" si="10"/>
        <v>111.4197521</v>
      </c>
      <c r="J135" s="6">
        <f t="shared" si="19"/>
        <v>460.2702479</v>
      </c>
      <c r="K135" s="4"/>
    </row>
    <row r="136" ht="15.75" customHeight="1">
      <c r="A136" s="9" t="s">
        <v>19</v>
      </c>
      <c r="B136" s="9">
        <v>1.0</v>
      </c>
      <c r="C136" s="10">
        <v>430.29</v>
      </c>
      <c r="D136" s="11">
        <v>45405.0</v>
      </c>
      <c r="E136" s="12">
        <v>3.55237863215132E14</v>
      </c>
      <c r="F136" s="9">
        <v>9.2</v>
      </c>
      <c r="G136" s="10">
        <v>499.99</v>
      </c>
      <c r="H136" s="10">
        <f t="shared" si="9"/>
        <v>413.214876</v>
      </c>
      <c r="I136" s="10">
        <f t="shared" si="10"/>
        <v>86.77512397</v>
      </c>
      <c r="J136" s="10">
        <f t="shared" si="19"/>
        <v>334.314876</v>
      </c>
      <c r="K136" s="13" t="s">
        <v>51</v>
      </c>
      <c r="L136" s="14" t="s">
        <v>13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5" t="s">
        <v>19</v>
      </c>
      <c r="B137" s="5">
        <v>1.0</v>
      </c>
      <c r="C137" s="6">
        <v>430.29</v>
      </c>
      <c r="D137" s="7">
        <v>45405.0</v>
      </c>
      <c r="E137" s="8">
        <v>3.55237862761094E14</v>
      </c>
      <c r="F137" s="5">
        <v>9.2</v>
      </c>
      <c r="G137" s="6">
        <v>499.99</v>
      </c>
      <c r="H137" s="6">
        <f t="shared" si="9"/>
        <v>413.214876</v>
      </c>
      <c r="I137" s="6">
        <f t="shared" si="10"/>
        <v>86.77512397</v>
      </c>
      <c r="J137" s="6">
        <f t="shared" si="19"/>
        <v>334.314876</v>
      </c>
      <c r="K137" s="4"/>
    </row>
    <row r="138" ht="15.75" customHeight="1">
      <c r="A138" s="5" t="s">
        <v>26</v>
      </c>
      <c r="B138" s="5">
        <v>1.0</v>
      </c>
      <c r="C138" s="6">
        <v>303.17</v>
      </c>
      <c r="D138" s="7">
        <v>45405.0</v>
      </c>
      <c r="E138" s="8">
        <v>3.56561105074885E14</v>
      </c>
      <c r="F138" s="5">
        <v>6.2</v>
      </c>
      <c r="G138" s="6">
        <v>338.99</v>
      </c>
      <c r="H138" s="6">
        <f t="shared" si="9"/>
        <v>280.1570248</v>
      </c>
      <c r="I138" s="6">
        <f t="shared" si="10"/>
        <v>58.83297521</v>
      </c>
      <c r="J138" s="6">
        <f t="shared" si="19"/>
        <v>238.1370248</v>
      </c>
      <c r="K138" s="4"/>
    </row>
    <row r="139" ht="15.75" customHeight="1">
      <c r="A139" s="5" t="s">
        <v>19</v>
      </c>
      <c r="B139" s="5">
        <v>1.0</v>
      </c>
      <c r="C139" s="6">
        <v>430.29</v>
      </c>
      <c r="D139" s="7">
        <v>45405.0</v>
      </c>
      <c r="E139" s="8">
        <v>3.58265584756453E14</v>
      </c>
      <c r="F139" s="5">
        <v>9.2</v>
      </c>
      <c r="G139" s="6">
        <v>499.99</v>
      </c>
      <c r="H139" s="6">
        <f t="shared" si="9"/>
        <v>413.214876</v>
      </c>
      <c r="I139" s="6">
        <f t="shared" si="10"/>
        <v>86.77512397</v>
      </c>
      <c r="J139" s="6">
        <f t="shared" si="19"/>
        <v>334.314876</v>
      </c>
      <c r="K139" s="4"/>
    </row>
    <row r="140" ht="15.75" customHeight="1">
      <c r="A140" s="5" t="s">
        <v>26</v>
      </c>
      <c r="B140" s="5">
        <v>1.0</v>
      </c>
      <c r="C140" s="6">
        <v>307.69</v>
      </c>
      <c r="D140" s="7">
        <v>45405.0</v>
      </c>
      <c r="E140" s="8">
        <v>3.56861111760422E14</v>
      </c>
      <c r="F140" s="5">
        <v>9.2</v>
      </c>
      <c r="G140" s="6">
        <v>356.99</v>
      </c>
      <c r="H140" s="6">
        <f t="shared" si="9"/>
        <v>295.0330579</v>
      </c>
      <c r="I140" s="6">
        <f t="shared" si="10"/>
        <v>61.95694215</v>
      </c>
      <c r="J140" s="6">
        <f t="shared" si="19"/>
        <v>236.5330579</v>
      </c>
      <c r="K140" s="4"/>
    </row>
    <row r="141" ht="15.75" customHeight="1">
      <c r="A141" s="5" t="s">
        <v>49</v>
      </c>
      <c r="B141" s="5">
        <v>1.0</v>
      </c>
      <c r="C141" s="6">
        <v>562.52</v>
      </c>
      <c r="D141" s="7">
        <v>45405.0</v>
      </c>
      <c r="E141" s="8">
        <v>3.58823341564469E14</v>
      </c>
      <c r="F141" s="5">
        <v>12.2</v>
      </c>
      <c r="G141" s="6">
        <v>645.99</v>
      </c>
      <c r="H141" s="6">
        <f t="shared" si="9"/>
        <v>533.8760331</v>
      </c>
      <c r="I141" s="6">
        <f t="shared" si="10"/>
        <v>112.1139669</v>
      </c>
      <c r="J141" s="6">
        <f t="shared" si="19"/>
        <v>438.2060331</v>
      </c>
      <c r="K141" s="4"/>
    </row>
    <row r="142" ht="15.75" customHeight="1">
      <c r="A142" s="5" t="s">
        <v>50</v>
      </c>
      <c r="B142" s="5">
        <v>1.0</v>
      </c>
      <c r="C142" s="6">
        <v>579.72</v>
      </c>
      <c r="D142" s="7">
        <v>45405.0</v>
      </c>
      <c r="E142" s="8">
        <v>3.58823340146797E14</v>
      </c>
      <c r="F142" s="5">
        <v>12.2</v>
      </c>
      <c r="G142" s="6">
        <v>648.12</v>
      </c>
      <c r="H142" s="6">
        <f t="shared" si="9"/>
        <v>535.6363636</v>
      </c>
      <c r="I142" s="6">
        <f t="shared" si="10"/>
        <v>112.4836364</v>
      </c>
      <c r="J142" s="6">
        <f t="shared" si="19"/>
        <v>455.0363636</v>
      </c>
      <c r="K142" s="4"/>
    </row>
    <row r="143" ht="15.75" customHeight="1">
      <c r="A143" s="15" t="s">
        <v>19</v>
      </c>
      <c r="B143" s="15">
        <v>1.0</v>
      </c>
      <c r="C143" s="16">
        <v>430.29</v>
      </c>
      <c r="D143" s="17">
        <v>45405.0</v>
      </c>
      <c r="E143" s="18">
        <v>3.58265581488837E14</v>
      </c>
      <c r="F143" s="15">
        <v>9.2</v>
      </c>
      <c r="G143" s="16">
        <v>499.99</v>
      </c>
      <c r="H143" s="16">
        <f t="shared" si="9"/>
        <v>413.214876</v>
      </c>
      <c r="I143" s="16">
        <f t="shared" si="10"/>
        <v>86.77512397</v>
      </c>
      <c r="J143" s="16">
        <v>-334.31</v>
      </c>
      <c r="K143" s="19" t="s">
        <v>52</v>
      </c>
    </row>
    <row r="144" ht="15.75" customHeight="1">
      <c r="A144" s="5" t="s">
        <v>29</v>
      </c>
      <c r="B144" s="5">
        <v>1.0</v>
      </c>
      <c r="C144" s="6">
        <v>460.79</v>
      </c>
      <c r="D144" s="7">
        <v>45405.0</v>
      </c>
      <c r="E144" s="8">
        <v>3.52615459871157E14</v>
      </c>
      <c r="F144" s="5">
        <v>9.2</v>
      </c>
      <c r="G144" s="6">
        <v>517.99</v>
      </c>
      <c r="H144" s="6">
        <f t="shared" si="9"/>
        <v>428.0909091</v>
      </c>
      <c r="I144" s="6">
        <f t="shared" si="10"/>
        <v>89.89909091</v>
      </c>
      <c r="J144" s="6">
        <f t="shared" ref="J144:J145" si="20">C144-F144-I144</f>
        <v>361.6909091</v>
      </c>
      <c r="K144" s="4"/>
    </row>
    <row r="145" ht="15.75" customHeight="1">
      <c r="A145" s="5" t="s">
        <v>22</v>
      </c>
      <c r="B145" s="5">
        <v>1.0</v>
      </c>
      <c r="C145" s="6">
        <v>165.55</v>
      </c>
      <c r="D145" s="7">
        <v>45405.0</v>
      </c>
      <c r="E145" s="8">
        <v>3.54853096097781E14</v>
      </c>
      <c r="F145" s="5">
        <v>17.2</v>
      </c>
      <c r="G145" s="6">
        <v>182.92</v>
      </c>
      <c r="H145" s="6">
        <f t="shared" si="9"/>
        <v>151.1735537</v>
      </c>
      <c r="I145" s="6">
        <f t="shared" si="10"/>
        <v>31.74644628</v>
      </c>
      <c r="J145" s="6">
        <f t="shared" si="20"/>
        <v>116.6035537</v>
      </c>
      <c r="K145" s="4"/>
    </row>
    <row r="146" ht="15.75" customHeight="1">
      <c r="A146" s="15" t="s">
        <v>17</v>
      </c>
      <c r="B146" s="15">
        <v>1.0</v>
      </c>
      <c r="C146" s="16">
        <v>272.26</v>
      </c>
      <c r="D146" s="17">
        <v>45405.0</v>
      </c>
      <c r="E146" s="18">
        <v>3.52899111687892E14</v>
      </c>
      <c r="F146" s="15">
        <v>9.2</v>
      </c>
      <c r="G146" s="16">
        <v>315.99</v>
      </c>
      <c r="H146" s="16">
        <f t="shared" si="9"/>
        <v>261.1487603</v>
      </c>
      <c r="I146" s="16">
        <f t="shared" si="10"/>
        <v>54.84123967</v>
      </c>
      <c r="J146" s="16">
        <v>208.22</v>
      </c>
      <c r="K146" s="19" t="s">
        <v>44</v>
      </c>
      <c r="L146" s="25">
        <v>35.0</v>
      </c>
    </row>
    <row r="147" ht="15.75" customHeight="1">
      <c r="A147" s="5" t="s">
        <v>53</v>
      </c>
      <c r="B147" s="5">
        <v>1.0</v>
      </c>
      <c r="C147" s="6">
        <v>402.51</v>
      </c>
      <c r="D147" s="7">
        <v>45405.0</v>
      </c>
      <c r="E147" s="8">
        <v>3.52824480550463E14</v>
      </c>
      <c r="F147" s="5">
        <v>9.2</v>
      </c>
      <c r="G147" s="6">
        <v>466.99</v>
      </c>
      <c r="H147" s="6">
        <f t="shared" si="9"/>
        <v>385.9421488</v>
      </c>
      <c r="I147" s="6">
        <f t="shared" si="10"/>
        <v>81.04785124</v>
      </c>
      <c r="J147" s="6">
        <f t="shared" ref="J147:J152" si="21">C147-F147-I147</f>
        <v>312.2621488</v>
      </c>
      <c r="K147" s="4"/>
    </row>
    <row r="148" ht="15.75" customHeight="1">
      <c r="A148" s="5" t="s">
        <v>27</v>
      </c>
      <c r="B148" s="5">
        <v>1.0</v>
      </c>
      <c r="C148" s="6">
        <v>131.22</v>
      </c>
      <c r="D148" s="7">
        <v>45405.0</v>
      </c>
      <c r="E148" s="8">
        <v>3.56479102640733E14</v>
      </c>
      <c r="F148" s="5">
        <v>17.2</v>
      </c>
      <c r="G148" s="6">
        <v>152.21</v>
      </c>
      <c r="H148" s="6">
        <f t="shared" si="9"/>
        <v>125.7933884</v>
      </c>
      <c r="I148" s="6">
        <f t="shared" si="10"/>
        <v>26.41661157</v>
      </c>
      <c r="J148" s="6">
        <f t="shared" si="21"/>
        <v>87.60338843</v>
      </c>
      <c r="K148" s="4"/>
    </row>
    <row r="149" ht="15.75" customHeight="1">
      <c r="A149" s="5" t="s">
        <v>54</v>
      </c>
      <c r="B149" s="5">
        <v>1.0</v>
      </c>
      <c r="C149" s="6">
        <v>167.42</v>
      </c>
      <c r="D149" s="7">
        <v>45405.0</v>
      </c>
      <c r="E149" s="8">
        <v>3.53221100577944E14</v>
      </c>
      <c r="F149" s="5">
        <v>17.2</v>
      </c>
      <c r="G149" s="6">
        <v>193.12</v>
      </c>
      <c r="H149" s="6">
        <f t="shared" si="9"/>
        <v>159.6033058</v>
      </c>
      <c r="I149" s="6">
        <f t="shared" si="10"/>
        <v>33.51669421</v>
      </c>
      <c r="J149" s="6">
        <f t="shared" si="21"/>
        <v>116.7033058</v>
      </c>
      <c r="K149" s="4"/>
    </row>
    <row r="150" ht="15.75" customHeight="1">
      <c r="A150" s="5" t="s">
        <v>19</v>
      </c>
      <c r="B150" s="5">
        <v>1.0</v>
      </c>
      <c r="C150" s="6">
        <v>430.29</v>
      </c>
      <c r="D150" s="7">
        <v>45405.0</v>
      </c>
      <c r="E150" s="8">
        <v>3.55701909172284E14</v>
      </c>
      <c r="F150" s="5">
        <v>9.2</v>
      </c>
      <c r="G150" s="6">
        <v>499.99</v>
      </c>
      <c r="H150" s="6">
        <f t="shared" si="9"/>
        <v>413.214876</v>
      </c>
      <c r="I150" s="6">
        <f t="shared" si="10"/>
        <v>86.77512397</v>
      </c>
      <c r="J150" s="6">
        <f t="shared" si="21"/>
        <v>334.314876</v>
      </c>
      <c r="K150" s="4"/>
    </row>
    <row r="151" ht="15.75" customHeight="1">
      <c r="A151" s="5" t="s">
        <v>53</v>
      </c>
      <c r="B151" s="5">
        <v>1.0</v>
      </c>
      <c r="C151" s="6">
        <v>402.51</v>
      </c>
      <c r="D151" s="7">
        <v>45405.0</v>
      </c>
      <c r="E151" s="8">
        <v>3.51486313820991E14</v>
      </c>
      <c r="F151" s="5">
        <v>9.2</v>
      </c>
      <c r="G151" s="6">
        <v>466.99</v>
      </c>
      <c r="H151" s="6">
        <f t="shared" si="9"/>
        <v>385.9421488</v>
      </c>
      <c r="I151" s="6">
        <f t="shared" si="10"/>
        <v>81.04785124</v>
      </c>
      <c r="J151" s="6">
        <f t="shared" si="21"/>
        <v>312.2621488</v>
      </c>
      <c r="K151" s="4"/>
    </row>
    <row r="152" ht="15.75" customHeight="1">
      <c r="A152" s="5" t="s">
        <v>26</v>
      </c>
      <c r="B152" s="5">
        <v>1.0</v>
      </c>
      <c r="C152" s="6">
        <v>307.69</v>
      </c>
      <c r="D152" s="7">
        <v>45405.0</v>
      </c>
      <c r="E152" s="8">
        <v>3.56863115132418E14</v>
      </c>
      <c r="F152" s="5">
        <v>17.2</v>
      </c>
      <c r="G152" s="6">
        <v>339.99</v>
      </c>
      <c r="H152" s="6">
        <f t="shared" si="9"/>
        <v>280.9834711</v>
      </c>
      <c r="I152" s="6">
        <f t="shared" si="10"/>
        <v>59.00652893</v>
      </c>
      <c r="J152" s="6">
        <f t="shared" si="21"/>
        <v>231.4834711</v>
      </c>
      <c r="K152" s="4"/>
    </row>
    <row r="153" ht="15.75" customHeight="1">
      <c r="A153" s="15" t="s">
        <v>27</v>
      </c>
      <c r="B153" s="15">
        <v>1.0</v>
      </c>
      <c r="C153" s="16">
        <v>130.56</v>
      </c>
      <c r="D153" s="17">
        <v>45405.0</v>
      </c>
      <c r="E153" s="18">
        <v>3.56476108696313E14</v>
      </c>
      <c r="F153" s="15">
        <v>9.2</v>
      </c>
      <c r="G153" s="16">
        <v>150.99</v>
      </c>
      <c r="H153" s="16">
        <f t="shared" si="9"/>
        <v>124.785124</v>
      </c>
      <c r="I153" s="16">
        <f t="shared" si="10"/>
        <v>26.20487603</v>
      </c>
      <c r="J153" s="16">
        <v>-95.16</v>
      </c>
      <c r="K153" s="37" t="s">
        <v>14</v>
      </c>
    </row>
    <row r="154" ht="15.75" customHeight="1">
      <c r="A154" s="5" t="s">
        <v>19</v>
      </c>
      <c r="B154" s="5">
        <v>1.0</v>
      </c>
      <c r="C154" s="6">
        <v>430.29</v>
      </c>
      <c r="D154" s="7">
        <v>45405.0</v>
      </c>
      <c r="E154" s="8">
        <v>3.50183981396054E14</v>
      </c>
      <c r="F154" s="5">
        <v>9.2</v>
      </c>
      <c r="G154" s="6">
        <v>499.99</v>
      </c>
      <c r="H154" s="6">
        <f t="shared" si="9"/>
        <v>413.214876</v>
      </c>
      <c r="I154" s="6">
        <f t="shared" si="10"/>
        <v>86.77512397</v>
      </c>
      <c r="J154" s="6">
        <f t="shared" ref="J154:J159" si="22">C154-F154-I154</f>
        <v>334.314876</v>
      </c>
      <c r="K154" s="4"/>
    </row>
    <row r="155" ht="15.75" customHeight="1">
      <c r="A155" s="5" t="s">
        <v>55</v>
      </c>
      <c r="B155" s="5">
        <v>1.0</v>
      </c>
      <c r="C155" s="6">
        <v>276.41</v>
      </c>
      <c r="D155" s="7">
        <v>45405.0</v>
      </c>
      <c r="E155" s="8">
        <v>3.53004117305826E14</v>
      </c>
      <c r="F155" s="5">
        <v>6.2</v>
      </c>
      <c r="G155" s="6">
        <v>318.0</v>
      </c>
      <c r="H155" s="6">
        <f t="shared" si="9"/>
        <v>262.8099174</v>
      </c>
      <c r="I155" s="6">
        <f t="shared" si="10"/>
        <v>55.19008264</v>
      </c>
      <c r="J155" s="6">
        <f t="shared" si="22"/>
        <v>215.0199174</v>
      </c>
      <c r="K155" s="4"/>
    </row>
    <row r="156" ht="15.75" customHeight="1">
      <c r="A156" s="5" t="s">
        <v>56</v>
      </c>
      <c r="B156" s="5">
        <v>1.0</v>
      </c>
      <c r="C156" s="6">
        <v>305.38</v>
      </c>
      <c r="D156" s="7">
        <v>45405.0</v>
      </c>
      <c r="E156" s="8">
        <v>3.53509879815002E14</v>
      </c>
      <c r="F156" s="5">
        <v>12.2</v>
      </c>
      <c r="G156" s="6">
        <v>351.0</v>
      </c>
      <c r="H156" s="6">
        <f t="shared" si="9"/>
        <v>290.0826446</v>
      </c>
      <c r="I156" s="6">
        <f t="shared" si="10"/>
        <v>60.91735537</v>
      </c>
      <c r="J156" s="6">
        <f t="shared" si="22"/>
        <v>232.2626446</v>
      </c>
      <c r="K156" s="4"/>
    </row>
    <row r="157" ht="15.75" customHeight="1">
      <c r="A157" s="5" t="s">
        <v>57</v>
      </c>
      <c r="B157" s="5">
        <v>1.0</v>
      </c>
      <c r="C157" s="6">
        <v>349.13</v>
      </c>
      <c r="D157" s="7">
        <v>45405.0</v>
      </c>
      <c r="E157" s="8">
        <v>3.53719576192411E14</v>
      </c>
      <c r="F157" s="5">
        <v>6.2</v>
      </c>
      <c r="G157" s="6">
        <v>401.0</v>
      </c>
      <c r="H157" s="6">
        <f t="shared" si="9"/>
        <v>331.4049587</v>
      </c>
      <c r="I157" s="6">
        <f t="shared" si="10"/>
        <v>69.59504132</v>
      </c>
      <c r="J157" s="6">
        <f t="shared" si="22"/>
        <v>273.3349587</v>
      </c>
      <c r="K157" s="4"/>
    </row>
    <row r="158" ht="15.75" customHeight="1">
      <c r="A158" s="5" t="s">
        <v>58</v>
      </c>
      <c r="B158" s="5">
        <v>1.0</v>
      </c>
      <c r="C158" s="6">
        <v>401.63</v>
      </c>
      <c r="D158" s="7">
        <v>45405.0</v>
      </c>
      <c r="E158" s="8">
        <v>3.55103315800535E14</v>
      </c>
      <c r="F158" s="5">
        <v>6.2</v>
      </c>
      <c r="G158" s="6">
        <v>461.0</v>
      </c>
      <c r="H158" s="6">
        <f t="shared" si="9"/>
        <v>380.9917355</v>
      </c>
      <c r="I158" s="6">
        <f t="shared" si="10"/>
        <v>80.00826446</v>
      </c>
      <c r="J158" s="6">
        <f t="shared" si="22"/>
        <v>315.4217355</v>
      </c>
      <c r="K158" s="4"/>
    </row>
    <row r="159" ht="15.75" customHeight="1">
      <c r="A159" s="5" t="s">
        <v>41</v>
      </c>
      <c r="B159" s="5">
        <v>1.0</v>
      </c>
      <c r="C159" s="6">
        <v>349.13</v>
      </c>
      <c r="D159" s="7">
        <v>45405.0</v>
      </c>
      <c r="E159" s="8">
        <v>3.51156783487999E14</v>
      </c>
      <c r="F159" s="5">
        <v>6.2</v>
      </c>
      <c r="G159" s="6">
        <v>401.0</v>
      </c>
      <c r="H159" s="6">
        <f t="shared" si="9"/>
        <v>331.4049587</v>
      </c>
      <c r="I159" s="6">
        <f t="shared" si="10"/>
        <v>69.59504132</v>
      </c>
      <c r="J159" s="6">
        <f t="shared" si="22"/>
        <v>273.3349587</v>
      </c>
      <c r="K159" s="4"/>
    </row>
    <row r="160" ht="15.75" customHeight="1">
      <c r="A160" s="15" t="s">
        <v>59</v>
      </c>
      <c r="B160" s="15">
        <v>1.0</v>
      </c>
      <c r="C160" s="16">
        <v>164.75</v>
      </c>
      <c r="D160" s="17">
        <v>45406.0</v>
      </c>
      <c r="E160" s="18">
        <v>3.59405080215096E14</v>
      </c>
      <c r="F160" s="15">
        <v>12.2</v>
      </c>
      <c r="G160" s="16">
        <v>190.99</v>
      </c>
      <c r="H160" s="16">
        <f t="shared" si="9"/>
        <v>157.8429752</v>
      </c>
      <c r="I160" s="16">
        <f t="shared" si="10"/>
        <v>33.14702479</v>
      </c>
      <c r="J160" s="16">
        <v>-119.4</v>
      </c>
      <c r="K160" s="37" t="s">
        <v>14</v>
      </c>
    </row>
    <row r="161" ht="15.75" customHeight="1">
      <c r="A161" s="5" t="s">
        <v>54</v>
      </c>
      <c r="B161" s="5">
        <v>1.0</v>
      </c>
      <c r="C161" s="6">
        <v>156.47</v>
      </c>
      <c r="D161" s="7">
        <v>45406.0</v>
      </c>
      <c r="E161" s="8">
        <v>3.56700089912492E14</v>
      </c>
      <c r="F161" s="5">
        <v>17.2</v>
      </c>
      <c r="G161" s="6">
        <v>172.89</v>
      </c>
      <c r="H161" s="6">
        <f t="shared" si="9"/>
        <v>142.8842975</v>
      </c>
      <c r="I161" s="6">
        <f t="shared" si="10"/>
        <v>30.00570248</v>
      </c>
      <c r="J161" s="6">
        <f t="shared" ref="J161:J166" si="23">C161-F161-I161</f>
        <v>109.2642975</v>
      </c>
      <c r="K161" s="4"/>
    </row>
    <row r="162" ht="15.75" customHeight="1">
      <c r="A162" s="5" t="s">
        <v>29</v>
      </c>
      <c r="B162" s="5">
        <v>1.0</v>
      </c>
      <c r="C162" s="6">
        <v>450.89</v>
      </c>
      <c r="D162" s="7">
        <v>45406.0</v>
      </c>
      <c r="E162" s="8">
        <v>3.50183989159405E14</v>
      </c>
      <c r="F162" s="5">
        <v>9.2</v>
      </c>
      <c r="G162" s="6">
        <v>522.99</v>
      </c>
      <c r="H162" s="6">
        <f t="shared" si="9"/>
        <v>432.2231405</v>
      </c>
      <c r="I162" s="6">
        <f t="shared" si="10"/>
        <v>90.7668595</v>
      </c>
      <c r="J162" s="6">
        <f t="shared" si="23"/>
        <v>350.9231405</v>
      </c>
      <c r="K162" s="4"/>
    </row>
    <row r="163" ht="15.75" customHeight="1">
      <c r="A163" s="5" t="s">
        <v>59</v>
      </c>
      <c r="B163" s="5">
        <v>1.0</v>
      </c>
      <c r="C163" s="6">
        <v>161.98</v>
      </c>
      <c r="D163" s="7">
        <v>45406.0</v>
      </c>
      <c r="E163" s="8">
        <v>3.53057095597731E14</v>
      </c>
      <c r="F163" s="5">
        <v>9.2</v>
      </c>
      <c r="G163" s="6">
        <v>187.99</v>
      </c>
      <c r="H163" s="6">
        <f t="shared" si="9"/>
        <v>155.3636364</v>
      </c>
      <c r="I163" s="6">
        <f t="shared" si="10"/>
        <v>32.62636364</v>
      </c>
      <c r="J163" s="6">
        <f t="shared" si="23"/>
        <v>120.1536364</v>
      </c>
      <c r="K163" s="4"/>
    </row>
    <row r="164" ht="15.75" customHeight="1">
      <c r="A164" s="5" t="s">
        <v>29</v>
      </c>
      <c r="B164" s="5">
        <v>1.0</v>
      </c>
      <c r="C164" s="6">
        <v>455.8</v>
      </c>
      <c r="D164" s="7">
        <v>45406.0</v>
      </c>
      <c r="E164" s="8">
        <v>3.57332362542561E14</v>
      </c>
      <c r="F164" s="5">
        <v>6.2</v>
      </c>
      <c r="G164" s="6">
        <v>506.99</v>
      </c>
      <c r="H164" s="6">
        <f t="shared" si="9"/>
        <v>419</v>
      </c>
      <c r="I164" s="6">
        <f t="shared" si="10"/>
        <v>87.99</v>
      </c>
      <c r="J164" s="6">
        <f t="shared" si="23"/>
        <v>361.61</v>
      </c>
      <c r="K164" s="4"/>
    </row>
    <row r="165" ht="15.75" customHeight="1">
      <c r="A165" s="5" t="s">
        <v>60</v>
      </c>
      <c r="B165" s="5">
        <v>1.0</v>
      </c>
      <c r="C165" s="6">
        <v>242.54</v>
      </c>
      <c r="D165" s="7">
        <v>45406.0</v>
      </c>
      <c r="E165" s="8">
        <v>3.55464110982799E14</v>
      </c>
      <c r="F165" s="5">
        <v>17.2</v>
      </c>
      <c r="G165" s="6">
        <v>281.34</v>
      </c>
      <c r="H165" s="6">
        <f t="shared" si="9"/>
        <v>232.5123967</v>
      </c>
      <c r="I165" s="6">
        <f t="shared" si="10"/>
        <v>48.82760331</v>
      </c>
      <c r="J165" s="6">
        <f t="shared" si="23"/>
        <v>176.5123967</v>
      </c>
      <c r="K165" s="4"/>
    </row>
    <row r="166" ht="15.75" customHeight="1">
      <c r="A166" s="5" t="s">
        <v>61</v>
      </c>
      <c r="B166" s="5">
        <v>1.0</v>
      </c>
      <c r="C166" s="6">
        <v>270.63</v>
      </c>
      <c r="D166" s="7">
        <v>45406.0</v>
      </c>
      <c r="E166" s="8">
        <v>3.53239102427579E14</v>
      </c>
      <c r="F166" s="5">
        <v>12.2</v>
      </c>
      <c r="G166" s="6">
        <v>313.99</v>
      </c>
      <c r="H166" s="6">
        <f t="shared" si="9"/>
        <v>259.4958678</v>
      </c>
      <c r="I166" s="6">
        <f t="shared" si="10"/>
        <v>54.49413223</v>
      </c>
      <c r="J166" s="6">
        <f t="shared" si="23"/>
        <v>203.9358678</v>
      </c>
      <c r="K166" s="4"/>
    </row>
    <row r="167" ht="15.75" customHeight="1">
      <c r="A167" s="15" t="s">
        <v>62</v>
      </c>
      <c r="B167" s="15">
        <v>1.0</v>
      </c>
      <c r="C167" s="16">
        <v>493.22</v>
      </c>
      <c r="D167" s="17">
        <v>45406.0</v>
      </c>
      <c r="E167" s="18">
        <v>3.50002265212557E14</v>
      </c>
      <c r="F167" s="15">
        <v>17.2</v>
      </c>
      <c r="G167" s="16">
        <v>545.0</v>
      </c>
      <c r="H167" s="16">
        <f t="shared" si="9"/>
        <v>450.4132231</v>
      </c>
      <c r="I167" s="16">
        <f t="shared" si="10"/>
        <v>94.58677686</v>
      </c>
      <c r="J167" s="16">
        <v>-381.43</v>
      </c>
      <c r="K167" s="19" t="s">
        <v>63</v>
      </c>
    </row>
    <row r="168" ht="15.75" customHeight="1">
      <c r="A168" s="5" t="s">
        <v>64</v>
      </c>
      <c r="B168" s="5">
        <v>1.0</v>
      </c>
      <c r="C168" s="6">
        <v>343.9</v>
      </c>
      <c r="D168" s="7">
        <v>45406.0</v>
      </c>
      <c r="E168" s="8">
        <v>3.53235103225434E14</v>
      </c>
      <c r="F168" s="5">
        <v>9.2</v>
      </c>
      <c r="G168" s="6">
        <v>398.99</v>
      </c>
      <c r="H168" s="6">
        <f t="shared" si="9"/>
        <v>329.7438017</v>
      </c>
      <c r="I168" s="6">
        <f t="shared" si="10"/>
        <v>69.24619835</v>
      </c>
      <c r="J168" s="6">
        <f t="shared" ref="J168:J177" si="24">C168-F168-I168</f>
        <v>265.4538017</v>
      </c>
      <c r="K168" s="4"/>
    </row>
    <row r="169" ht="15.75" customHeight="1">
      <c r="A169" s="5" t="s">
        <v>19</v>
      </c>
      <c r="B169" s="5">
        <v>1.0</v>
      </c>
      <c r="C169" s="6">
        <v>430.99</v>
      </c>
      <c r="D169" s="7">
        <v>45406.0</v>
      </c>
      <c r="E169" s="8">
        <v>3.52615454667667E14</v>
      </c>
      <c r="F169" s="5">
        <v>9.2</v>
      </c>
      <c r="G169" s="6">
        <v>430.99</v>
      </c>
      <c r="H169" s="6">
        <f t="shared" si="9"/>
        <v>356.1900826</v>
      </c>
      <c r="I169" s="6">
        <f t="shared" si="10"/>
        <v>74.79991736</v>
      </c>
      <c r="J169" s="6">
        <f t="shared" si="24"/>
        <v>346.9900826</v>
      </c>
      <c r="K169" s="4"/>
    </row>
    <row r="170" ht="15.75" customHeight="1">
      <c r="A170" s="5" t="s">
        <v>65</v>
      </c>
      <c r="B170" s="5">
        <v>1.0</v>
      </c>
      <c r="C170" s="6">
        <v>182.57</v>
      </c>
      <c r="D170" s="7">
        <v>45406.0</v>
      </c>
      <c r="E170" s="8">
        <v>3.51924102059876E14</v>
      </c>
      <c r="F170" s="5">
        <v>12.2</v>
      </c>
      <c r="G170" s="6">
        <v>211.99</v>
      </c>
      <c r="H170" s="6">
        <f t="shared" si="9"/>
        <v>175.1983471</v>
      </c>
      <c r="I170" s="6">
        <f t="shared" si="10"/>
        <v>36.79165289</v>
      </c>
      <c r="J170" s="6">
        <f t="shared" si="24"/>
        <v>133.5783471</v>
      </c>
      <c r="K170" s="4"/>
    </row>
    <row r="171" ht="15.75" customHeight="1">
      <c r="A171" s="5" t="s">
        <v>53</v>
      </c>
      <c r="B171" s="5">
        <v>1.0</v>
      </c>
      <c r="C171" s="6">
        <v>402.51</v>
      </c>
      <c r="D171" s="7">
        <v>45406.0</v>
      </c>
      <c r="E171" s="8">
        <v>3.51123623786451E14</v>
      </c>
      <c r="F171" s="5">
        <v>9.2</v>
      </c>
      <c r="G171" s="6">
        <v>466.99</v>
      </c>
      <c r="H171" s="6">
        <f t="shared" si="9"/>
        <v>385.9421488</v>
      </c>
      <c r="I171" s="6">
        <f t="shared" si="10"/>
        <v>81.04785124</v>
      </c>
      <c r="J171" s="6">
        <f t="shared" si="24"/>
        <v>312.2621488</v>
      </c>
      <c r="K171" s="4"/>
    </row>
    <row r="172" ht="15.75" customHeight="1">
      <c r="A172" s="5" t="s">
        <v>50</v>
      </c>
      <c r="B172" s="5">
        <v>1.0</v>
      </c>
      <c r="C172" s="6">
        <v>577.26</v>
      </c>
      <c r="D172" s="7">
        <v>45406.0</v>
      </c>
      <c r="E172" s="8">
        <v>3.58750489815611E14</v>
      </c>
      <c r="F172" s="5">
        <v>12.2</v>
      </c>
      <c r="G172" s="6">
        <v>577.26</v>
      </c>
      <c r="H172" s="6">
        <f t="shared" si="9"/>
        <v>477.0743802</v>
      </c>
      <c r="I172" s="6">
        <f t="shared" si="10"/>
        <v>100.1856198</v>
      </c>
      <c r="J172" s="6">
        <f t="shared" si="24"/>
        <v>464.8743802</v>
      </c>
      <c r="K172" s="4"/>
    </row>
    <row r="173" ht="15.75" customHeight="1">
      <c r="A173" s="5" t="s">
        <v>16</v>
      </c>
      <c r="B173" s="5">
        <v>1.0</v>
      </c>
      <c r="C173" s="6">
        <v>245.46</v>
      </c>
      <c r="D173" s="7">
        <v>45406.0</v>
      </c>
      <c r="E173" s="8">
        <v>3.56548105904245E14</v>
      </c>
      <c r="F173" s="5">
        <v>6.2</v>
      </c>
      <c r="G173" s="6">
        <v>274.99</v>
      </c>
      <c r="H173" s="6">
        <f t="shared" si="9"/>
        <v>227.2644628</v>
      </c>
      <c r="I173" s="6">
        <f t="shared" si="10"/>
        <v>47.72553719</v>
      </c>
      <c r="J173" s="6">
        <f t="shared" si="24"/>
        <v>191.5344628</v>
      </c>
      <c r="K173" s="4"/>
    </row>
    <row r="174" ht="15.75" customHeight="1">
      <c r="A174" s="5" t="s">
        <v>53</v>
      </c>
      <c r="B174" s="5">
        <v>1.0</v>
      </c>
      <c r="C174" s="6">
        <v>405.98</v>
      </c>
      <c r="D174" s="7">
        <v>45406.0</v>
      </c>
      <c r="E174" s="8">
        <v>3.54739184998198E14</v>
      </c>
      <c r="F174" s="5">
        <v>17.2</v>
      </c>
      <c r="G174" s="6">
        <v>448.6</v>
      </c>
      <c r="H174" s="6">
        <f t="shared" si="9"/>
        <v>370.7438017</v>
      </c>
      <c r="I174" s="6">
        <f t="shared" si="10"/>
        <v>77.85619835</v>
      </c>
      <c r="J174" s="6">
        <f t="shared" si="24"/>
        <v>310.9238017</v>
      </c>
      <c r="K174" s="4"/>
    </row>
    <row r="175" ht="15.75" customHeight="1">
      <c r="A175" s="5" t="s">
        <v>29</v>
      </c>
      <c r="B175" s="5">
        <v>1.0</v>
      </c>
      <c r="C175" s="6">
        <v>460.59</v>
      </c>
      <c r="D175" s="7">
        <v>45406.0</v>
      </c>
      <c r="E175" s="8">
        <v>3.57084343558832E14</v>
      </c>
      <c r="F175" s="5">
        <v>12.2</v>
      </c>
      <c r="G175" s="6">
        <v>515.86</v>
      </c>
      <c r="H175" s="6">
        <f t="shared" si="9"/>
        <v>426.3305785</v>
      </c>
      <c r="I175" s="6">
        <f t="shared" si="10"/>
        <v>89.52942149</v>
      </c>
      <c r="J175" s="6">
        <f t="shared" si="24"/>
        <v>358.8605785</v>
      </c>
      <c r="K175" s="4"/>
    </row>
    <row r="176" ht="15.75" customHeight="1">
      <c r="A176" s="5" t="s">
        <v>64</v>
      </c>
      <c r="B176" s="5">
        <v>1.0</v>
      </c>
      <c r="C176" s="6">
        <v>319.51</v>
      </c>
      <c r="D176" s="7">
        <v>45406.0</v>
      </c>
      <c r="E176" s="8">
        <v>3.53237103481496E14</v>
      </c>
      <c r="F176" s="5">
        <v>12.2</v>
      </c>
      <c r="G176" s="6">
        <v>370.99</v>
      </c>
      <c r="H176" s="6">
        <f t="shared" si="9"/>
        <v>306.6033058</v>
      </c>
      <c r="I176" s="6">
        <f t="shared" si="10"/>
        <v>64.38669421</v>
      </c>
      <c r="J176" s="6">
        <f t="shared" si="24"/>
        <v>242.9233058</v>
      </c>
      <c r="K176" s="4"/>
    </row>
    <row r="177" ht="15.75" customHeight="1">
      <c r="A177" s="5" t="s">
        <v>59</v>
      </c>
      <c r="B177" s="5">
        <v>1.0</v>
      </c>
      <c r="C177" s="6">
        <v>165.55</v>
      </c>
      <c r="D177" s="7">
        <v>45406.0</v>
      </c>
      <c r="E177" s="8">
        <v>3.54863092707085E14</v>
      </c>
      <c r="F177" s="5">
        <v>17.2</v>
      </c>
      <c r="G177" s="6">
        <v>182.92</v>
      </c>
      <c r="H177" s="6">
        <f t="shared" si="9"/>
        <v>151.1735537</v>
      </c>
      <c r="I177" s="6">
        <f t="shared" si="10"/>
        <v>31.74644628</v>
      </c>
      <c r="J177" s="6">
        <f t="shared" si="24"/>
        <v>116.6035537</v>
      </c>
      <c r="K177" s="4"/>
    </row>
    <row r="178" ht="15.75" customHeight="1">
      <c r="A178" s="15" t="s">
        <v>65</v>
      </c>
      <c r="B178" s="15">
        <v>1.0</v>
      </c>
      <c r="C178" s="16">
        <v>180.26</v>
      </c>
      <c r="D178" s="17">
        <v>45406.0</v>
      </c>
      <c r="E178" s="18">
        <v>3.58090102659066E14</v>
      </c>
      <c r="F178" s="15">
        <v>9.2</v>
      </c>
      <c r="G178" s="16">
        <v>208.99</v>
      </c>
      <c r="H178" s="16">
        <f t="shared" si="9"/>
        <v>172.7190083</v>
      </c>
      <c r="I178" s="16">
        <f t="shared" si="10"/>
        <v>36.27099174</v>
      </c>
      <c r="J178" s="16">
        <v>-134.79</v>
      </c>
      <c r="K178" s="19" t="s">
        <v>66</v>
      </c>
    </row>
    <row r="179" ht="15.75" customHeight="1">
      <c r="A179" s="5" t="s">
        <v>53</v>
      </c>
      <c r="B179" s="5">
        <v>1.0</v>
      </c>
      <c r="C179" s="6">
        <v>402.51</v>
      </c>
      <c r="D179" s="7">
        <v>45406.0</v>
      </c>
      <c r="E179" s="8">
        <v>3.54551500997485E14</v>
      </c>
      <c r="F179" s="5">
        <v>9.2</v>
      </c>
      <c r="G179" s="6">
        <v>466.99</v>
      </c>
      <c r="H179" s="6">
        <f t="shared" si="9"/>
        <v>385.9421488</v>
      </c>
      <c r="I179" s="6">
        <f t="shared" si="10"/>
        <v>81.04785124</v>
      </c>
      <c r="J179" s="6">
        <f t="shared" ref="J179:J183" si="25">C179-F179-I179</f>
        <v>312.2621488</v>
      </c>
      <c r="K179" s="4"/>
    </row>
    <row r="180" ht="15.75" customHeight="1">
      <c r="A180" s="5" t="s">
        <v>59</v>
      </c>
      <c r="B180" s="5">
        <v>1.0</v>
      </c>
      <c r="C180" s="6">
        <v>161.98</v>
      </c>
      <c r="D180" s="7">
        <v>45406.0</v>
      </c>
      <c r="E180" s="8">
        <v>3.5672608870076E14</v>
      </c>
      <c r="F180" s="5">
        <v>9.2</v>
      </c>
      <c r="G180" s="6">
        <v>187.99</v>
      </c>
      <c r="H180" s="6">
        <f t="shared" si="9"/>
        <v>155.3636364</v>
      </c>
      <c r="I180" s="6">
        <f t="shared" si="10"/>
        <v>32.62636364</v>
      </c>
      <c r="J180" s="6">
        <f t="shared" si="25"/>
        <v>120.1536364</v>
      </c>
      <c r="K180" s="4"/>
    </row>
    <row r="181" ht="15.75" customHeight="1">
      <c r="A181" s="5" t="s">
        <v>59</v>
      </c>
      <c r="B181" s="5">
        <v>1.0</v>
      </c>
      <c r="C181" s="6">
        <v>161.98</v>
      </c>
      <c r="D181" s="7">
        <v>45406.0</v>
      </c>
      <c r="E181" s="8">
        <v>3.5305209970468E14</v>
      </c>
      <c r="F181" s="5">
        <v>9.2</v>
      </c>
      <c r="G181" s="6">
        <v>187.99</v>
      </c>
      <c r="H181" s="6">
        <f t="shared" si="9"/>
        <v>155.3636364</v>
      </c>
      <c r="I181" s="6">
        <f t="shared" si="10"/>
        <v>32.62636364</v>
      </c>
      <c r="J181" s="6">
        <f t="shared" si="25"/>
        <v>120.1536364</v>
      </c>
      <c r="K181" s="4"/>
    </row>
    <row r="182" ht="15.75" customHeight="1">
      <c r="A182" s="5" t="s">
        <v>16</v>
      </c>
      <c r="B182" s="5">
        <v>1.0</v>
      </c>
      <c r="C182" s="6">
        <v>246.01</v>
      </c>
      <c r="D182" s="7">
        <v>45406.0</v>
      </c>
      <c r="E182" s="8">
        <v>3.58098976761942E14</v>
      </c>
      <c r="F182" s="5">
        <v>9.2</v>
      </c>
      <c r="G182" s="6">
        <v>284.99</v>
      </c>
      <c r="H182" s="6">
        <f t="shared" si="9"/>
        <v>235.5289256</v>
      </c>
      <c r="I182" s="6">
        <f t="shared" si="10"/>
        <v>49.46107438</v>
      </c>
      <c r="J182" s="6">
        <f t="shared" si="25"/>
        <v>187.3489256</v>
      </c>
      <c r="K182" s="4"/>
    </row>
    <row r="183" ht="15.75" customHeight="1">
      <c r="A183" s="5" t="s">
        <v>26</v>
      </c>
      <c r="B183" s="5">
        <v>1.0</v>
      </c>
      <c r="C183" s="6">
        <v>298.65</v>
      </c>
      <c r="D183" s="7">
        <v>45406.0</v>
      </c>
      <c r="E183" s="8">
        <v>3.52902116677056E14</v>
      </c>
      <c r="F183" s="5">
        <v>17.2</v>
      </c>
      <c r="G183" s="6">
        <v>330.0</v>
      </c>
      <c r="H183" s="6">
        <f t="shared" si="9"/>
        <v>272.7272727</v>
      </c>
      <c r="I183" s="6">
        <f t="shared" si="10"/>
        <v>57.27272727</v>
      </c>
      <c r="J183" s="6">
        <f t="shared" si="25"/>
        <v>224.1772727</v>
      </c>
      <c r="K183" s="4"/>
    </row>
    <row r="184" ht="15.75" customHeight="1">
      <c r="A184" s="15" t="s">
        <v>67</v>
      </c>
      <c r="B184" s="15">
        <v>1.0</v>
      </c>
      <c r="C184" s="16">
        <v>187.7</v>
      </c>
      <c r="D184" s="17">
        <v>45406.0</v>
      </c>
      <c r="E184" s="18">
        <v>3.54851093217741E14</v>
      </c>
      <c r="F184" s="15">
        <v>12.2</v>
      </c>
      <c r="G184" s="16">
        <v>215.99</v>
      </c>
      <c r="H184" s="16">
        <f t="shared" si="9"/>
        <v>178.5041322</v>
      </c>
      <c r="I184" s="16">
        <f t="shared" si="10"/>
        <v>37.48586777</v>
      </c>
      <c r="J184" s="16">
        <v>-138.01</v>
      </c>
      <c r="K184" s="19" t="s">
        <v>14</v>
      </c>
    </row>
    <row r="185" ht="15.75" customHeight="1">
      <c r="A185" s="5" t="s">
        <v>67</v>
      </c>
      <c r="B185" s="5">
        <v>1.0</v>
      </c>
      <c r="C185" s="6">
        <v>205.99</v>
      </c>
      <c r="D185" s="7">
        <v>45406.0</v>
      </c>
      <c r="E185" s="8">
        <v>3.59408086887892E14</v>
      </c>
      <c r="F185" s="5">
        <v>9.2</v>
      </c>
      <c r="G185" s="6">
        <v>236.99</v>
      </c>
      <c r="H185" s="6">
        <f t="shared" si="9"/>
        <v>195.8595041</v>
      </c>
      <c r="I185" s="6">
        <f t="shared" si="10"/>
        <v>41.13049587</v>
      </c>
      <c r="J185" s="6">
        <f>C185-F185-I185</f>
        <v>155.6595041</v>
      </c>
      <c r="K185" s="4"/>
    </row>
    <row r="186" ht="15.75" customHeight="1">
      <c r="A186" s="5" t="s">
        <v>68</v>
      </c>
      <c r="B186" s="5">
        <v>1.0</v>
      </c>
      <c r="C186" s="6">
        <v>400.0</v>
      </c>
      <c r="D186" s="7">
        <v>45406.0</v>
      </c>
      <c r="E186" s="8">
        <v>3.50555048933849E14</v>
      </c>
      <c r="F186" s="5">
        <v>0.0</v>
      </c>
      <c r="G186" s="6" t="s">
        <v>69</v>
      </c>
      <c r="H186" s="6">
        <v>0.0</v>
      </c>
      <c r="I186" s="6"/>
      <c r="J186" s="6">
        <v>400.0</v>
      </c>
      <c r="K186" s="4"/>
    </row>
    <row r="187" ht="15.75" customHeight="1">
      <c r="A187" s="5" t="s">
        <v>29</v>
      </c>
      <c r="B187" s="5">
        <v>1.0</v>
      </c>
      <c r="C187" s="6">
        <v>450.86</v>
      </c>
      <c r="D187" s="7">
        <v>45406.0</v>
      </c>
      <c r="E187" s="8">
        <v>3.54739186585357E14</v>
      </c>
      <c r="F187" s="5">
        <v>9.2</v>
      </c>
      <c r="G187" s="6">
        <v>522.99</v>
      </c>
      <c r="H187" s="6">
        <f t="shared" ref="H187:H244" si="26">G187/1.21</f>
        <v>432.2231405</v>
      </c>
      <c r="I187" s="6">
        <f t="shared" ref="I187:I496" si="27">G187-H187</f>
        <v>90.7668595</v>
      </c>
      <c r="J187" s="6">
        <f t="shared" ref="J187:J193" si="28">C187-F187-I187</f>
        <v>350.8931405</v>
      </c>
      <c r="K187" s="4"/>
    </row>
    <row r="188" ht="15.75" customHeight="1">
      <c r="A188" s="5" t="s">
        <v>59</v>
      </c>
      <c r="B188" s="5">
        <v>1.0</v>
      </c>
      <c r="C188" s="6">
        <v>164.75</v>
      </c>
      <c r="D188" s="7">
        <v>45406.0</v>
      </c>
      <c r="E188" s="8">
        <v>3.54846091758886E14</v>
      </c>
      <c r="F188" s="5">
        <v>12.2</v>
      </c>
      <c r="G188" s="6">
        <v>190.99</v>
      </c>
      <c r="H188" s="6">
        <f t="shared" si="26"/>
        <v>157.8429752</v>
      </c>
      <c r="I188" s="6">
        <f t="shared" si="27"/>
        <v>33.14702479</v>
      </c>
      <c r="J188" s="6">
        <f t="shared" si="28"/>
        <v>119.4029752</v>
      </c>
      <c r="K188" s="4"/>
    </row>
    <row r="189" ht="15.75" customHeight="1">
      <c r="A189" s="5" t="s">
        <v>29</v>
      </c>
      <c r="B189" s="5">
        <v>1.0</v>
      </c>
      <c r="C189" s="6">
        <v>476.81</v>
      </c>
      <c r="D189" s="7">
        <v>45406.0</v>
      </c>
      <c r="E189" s="8">
        <v>3.52615456093508E14</v>
      </c>
      <c r="F189" s="5">
        <v>17.2</v>
      </c>
      <c r="G189" s="6">
        <v>526.86</v>
      </c>
      <c r="H189" s="6">
        <f t="shared" si="26"/>
        <v>435.4214876</v>
      </c>
      <c r="I189" s="6">
        <f t="shared" si="27"/>
        <v>91.4385124</v>
      </c>
      <c r="J189" s="6">
        <f t="shared" si="28"/>
        <v>368.1714876</v>
      </c>
      <c r="K189" s="4"/>
    </row>
    <row r="190" ht="15.75" customHeight="1">
      <c r="A190" s="5" t="s">
        <v>70</v>
      </c>
      <c r="B190" s="5">
        <v>1.0</v>
      </c>
      <c r="C190" s="6">
        <v>319.51</v>
      </c>
      <c r="D190" s="7">
        <v>45406.0</v>
      </c>
      <c r="E190" s="8">
        <v>3.53248109967339E14</v>
      </c>
      <c r="F190" s="5">
        <v>9.2</v>
      </c>
      <c r="G190" s="6">
        <v>370.99</v>
      </c>
      <c r="H190" s="6">
        <f t="shared" si="26"/>
        <v>306.6033058</v>
      </c>
      <c r="I190" s="6">
        <f t="shared" si="27"/>
        <v>64.38669421</v>
      </c>
      <c r="J190" s="6">
        <f t="shared" si="28"/>
        <v>245.9233058</v>
      </c>
      <c r="K190" s="4"/>
    </row>
    <row r="191" ht="15.75" customHeight="1">
      <c r="A191" s="5" t="s">
        <v>71</v>
      </c>
      <c r="B191" s="5">
        <v>1.0</v>
      </c>
      <c r="C191" s="6">
        <v>206.72</v>
      </c>
      <c r="D191" s="7">
        <v>45406.0</v>
      </c>
      <c r="E191" s="8">
        <v>3.53055108659969E14</v>
      </c>
      <c r="F191" s="5">
        <v>4.6</v>
      </c>
      <c r="G191" s="6">
        <v>239.99</v>
      </c>
      <c r="H191" s="6">
        <f t="shared" si="26"/>
        <v>198.338843</v>
      </c>
      <c r="I191" s="6">
        <f t="shared" si="27"/>
        <v>41.65115702</v>
      </c>
      <c r="J191" s="6">
        <f t="shared" si="28"/>
        <v>160.468843</v>
      </c>
      <c r="K191" s="4"/>
    </row>
    <row r="192" ht="15.75" customHeight="1">
      <c r="A192" s="5" t="s">
        <v>71</v>
      </c>
      <c r="B192" s="5">
        <v>1.0</v>
      </c>
      <c r="C192" s="6">
        <v>206.72</v>
      </c>
      <c r="D192" s="7">
        <v>45406.0</v>
      </c>
      <c r="E192" s="8">
        <v>3.53063100833954E14</v>
      </c>
      <c r="F192" s="5">
        <v>4.6</v>
      </c>
      <c r="G192" s="6">
        <v>239.99</v>
      </c>
      <c r="H192" s="6">
        <f t="shared" si="26"/>
        <v>198.338843</v>
      </c>
      <c r="I192" s="6">
        <f t="shared" si="27"/>
        <v>41.65115702</v>
      </c>
      <c r="J192" s="6">
        <f t="shared" si="28"/>
        <v>160.468843</v>
      </c>
      <c r="K192" s="4"/>
    </row>
    <row r="193" ht="15.75" customHeight="1">
      <c r="A193" s="5" t="s">
        <v>39</v>
      </c>
      <c r="B193" s="5">
        <v>1.0</v>
      </c>
      <c r="C193" s="6">
        <v>156.63</v>
      </c>
      <c r="D193" s="7">
        <v>45406.0</v>
      </c>
      <c r="E193" s="8">
        <v>3.56844113994959E14</v>
      </c>
      <c r="F193" s="5">
        <v>12.2</v>
      </c>
      <c r="G193" s="6">
        <v>180.0</v>
      </c>
      <c r="H193" s="6">
        <f t="shared" si="26"/>
        <v>148.7603306</v>
      </c>
      <c r="I193" s="6">
        <f t="shared" si="27"/>
        <v>31.23966942</v>
      </c>
      <c r="J193" s="6">
        <f t="shared" si="28"/>
        <v>113.1903306</v>
      </c>
      <c r="K193" s="4"/>
    </row>
    <row r="194" ht="15.75" customHeight="1">
      <c r="A194" s="38" t="s">
        <v>17</v>
      </c>
      <c r="B194" s="38">
        <v>1.0</v>
      </c>
      <c r="C194" s="39">
        <v>275.19</v>
      </c>
      <c r="D194" s="17">
        <v>45406.0</v>
      </c>
      <c r="E194" s="18">
        <v>3.53985106559136E14</v>
      </c>
      <c r="F194" s="15">
        <v>6.2</v>
      </c>
      <c r="G194" s="16">
        <v>316.0</v>
      </c>
      <c r="H194" s="16">
        <f t="shared" si="26"/>
        <v>261.1570248</v>
      </c>
      <c r="I194" s="16">
        <f t="shared" si="27"/>
        <v>54.84297521</v>
      </c>
      <c r="J194" s="16">
        <v>214.15</v>
      </c>
      <c r="K194" s="19" t="s">
        <v>72</v>
      </c>
    </row>
    <row r="195" ht="15.75" customHeight="1">
      <c r="A195" s="5" t="s">
        <v>16</v>
      </c>
      <c r="B195" s="5">
        <v>1.0</v>
      </c>
      <c r="C195" s="6">
        <v>235.38</v>
      </c>
      <c r="D195" s="7">
        <v>45406.0</v>
      </c>
      <c r="E195" s="8">
        <v>3.56862112455558E14</v>
      </c>
      <c r="F195" s="5">
        <v>6.2</v>
      </c>
      <c r="G195" s="6">
        <v>270.0</v>
      </c>
      <c r="H195" s="6">
        <f t="shared" si="26"/>
        <v>223.1404959</v>
      </c>
      <c r="I195" s="6">
        <f t="shared" si="27"/>
        <v>46.85950413</v>
      </c>
      <c r="J195" s="6">
        <f t="shared" ref="J195:J216" si="29">C195-F195-I195</f>
        <v>182.3204959</v>
      </c>
      <c r="K195" s="4"/>
    </row>
    <row r="196" ht="15.75" customHeight="1">
      <c r="A196" s="5" t="s">
        <v>33</v>
      </c>
      <c r="B196" s="5">
        <v>1.0</v>
      </c>
      <c r="C196" s="6">
        <v>398.13</v>
      </c>
      <c r="D196" s="7">
        <v>45406.0</v>
      </c>
      <c r="E196" s="8">
        <v>3.53889108281519E14</v>
      </c>
      <c r="F196" s="5">
        <v>8.4</v>
      </c>
      <c r="G196" s="6">
        <v>458.0</v>
      </c>
      <c r="H196" s="6">
        <f t="shared" si="26"/>
        <v>378.5123967</v>
      </c>
      <c r="I196" s="6">
        <f t="shared" si="27"/>
        <v>79.48760331</v>
      </c>
      <c r="J196" s="6">
        <f t="shared" si="29"/>
        <v>310.2423967</v>
      </c>
      <c r="K196" s="4"/>
    </row>
    <row r="197" ht="15.75" customHeight="1">
      <c r="A197" s="5" t="s">
        <v>59</v>
      </c>
      <c r="B197" s="5">
        <v>1.0</v>
      </c>
      <c r="C197" s="6">
        <v>173.69</v>
      </c>
      <c r="D197" s="7">
        <v>45406.0</v>
      </c>
      <c r="E197" s="8">
        <v>3.54847096676438E14</v>
      </c>
      <c r="F197" s="5">
        <v>6.2</v>
      </c>
      <c r="G197" s="6">
        <v>199.0</v>
      </c>
      <c r="H197" s="6">
        <f t="shared" si="26"/>
        <v>164.4628099</v>
      </c>
      <c r="I197" s="6">
        <f t="shared" si="27"/>
        <v>34.53719008</v>
      </c>
      <c r="J197" s="6">
        <f t="shared" si="29"/>
        <v>132.9528099</v>
      </c>
      <c r="K197" s="4"/>
    </row>
    <row r="198" ht="15.75" customHeight="1">
      <c r="A198" s="5" t="s">
        <v>19</v>
      </c>
      <c r="B198" s="5">
        <v>1.0</v>
      </c>
      <c r="C198" s="6">
        <v>459.38</v>
      </c>
      <c r="D198" s="7">
        <v>45406.0</v>
      </c>
      <c r="E198" s="8">
        <v>3.58691739750119E14</v>
      </c>
      <c r="F198" s="5">
        <v>6.2</v>
      </c>
      <c r="G198" s="6">
        <v>520.0</v>
      </c>
      <c r="H198" s="6">
        <f t="shared" si="26"/>
        <v>429.7520661</v>
      </c>
      <c r="I198" s="6">
        <f t="shared" si="27"/>
        <v>90.24793388</v>
      </c>
      <c r="J198" s="6">
        <f t="shared" si="29"/>
        <v>362.9320661</v>
      </c>
      <c r="K198" s="4"/>
    </row>
    <row r="199" ht="15.75" customHeight="1">
      <c r="A199" s="5" t="s">
        <v>73</v>
      </c>
      <c r="B199" s="5">
        <v>1.0</v>
      </c>
      <c r="C199" s="6">
        <v>91.0</v>
      </c>
      <c r="D199" s="7">
        <v>45406.0</v>
      </c>
      <c r="E199" s="8">
        <v>3.52990098294636E14</v>
      </c>
      <c r="F199" s="5">
        <v>8.4</v>
      </c>
      <c r="G199" s="6">
        <v>104.65</v>
      </c>
      <c r="H199" s="6">
        <f t="shared" si="26"/>
        <v>86.48760331</v>
      </c>
      <c r="I199" s="6">
        <f t="shared" si="27"/>
        <v>18.16239669</v>
      </c>
      <c r="J199" s="6">
        <f t="shared" si="29"/>
        <v>64.43760331</v>
      </c>
      <c r="K199" s="4"/>
    </row>
    <row r="200" ht="15.75" customHeight="1">
      <c r="A200" s="5" t="s">
        <v>74</v>
      </c>
      <c r="B200" s="5">
        <v>1.0</v>
      </c>
      <c r="C200" s="6">
        <v>301.88</v>
      </c>
      <c r="D200" s="7">
        <v>45406.0</v>
      </c>
      <c r="E200" s="8">
        <v>3.5265179044499E14</v>
      </c>
      <c r="F200" s="5">
        <v>6.2</v>
      </c>
      <c r="G200" s="6">
        <v>345.0</v>
      </c>
      <c r="H200" s="6">
        <f t="shared" si="26"/>
        <v>285.1239669</v>
      </c>
      <c r="I200" s="6">
        <f t="shared" si="27"/>
        <v>59.87603306</v>
      </c>
      <c r="J200" s="6">
        <f t="shared" si="29"/>
        <v>235.8039669</v>
      </c>
      <c r="K200" s="4"/>
    </row>
    <row r="201" ht="15.75" customHeight="1">
      <c r="A201" s="5" t="s">
        <v>11</v>
      </c>
      <c r="B201" s="5">
        <v>1.0</v>
      </c>
      <c r="C201" s="6">
        <v>286.91</v>
      </c>
      <c r="D201" s="7">
        <v>45406.0</v>
      </c>
      <c r="E201" s="8">
        <v>3.53065110659634E14</v>
      </c>
      <c r="F201" s="5">
        <v>4.6</v>
      </c>
      <c r="G201" s="6">
        <v>328.5</v>
      </c>
      <c r="H201" s="6">
        <f t="shared" si="26"/>
        <v>271.4876033</v>
      </c>
      <c r="I201" s="6">
        <f t="shared" si="27"/>
        <v>57.01239669</v>
      </c>
      <c r="J201" s="6">
        <f t="shared" si="29"/>
        <v>225.2976033</v>
      </c>
      <c r="K201" s="4"/>
    </row>
    <row r="202" ht="15.75" customHeight="1">
      <c r="A202" s="5" t="s">
        <v>75</v>
      </c>
      <c r="B202" s="5">
        <v>1.0</v>
      </c>
      <c r="C202" s="6">
        <v>286.91</v>
      </c>
      <c r="D202" s="7">
        <v>45406.0</v>
      </c>
      <c r="E202" s="8">
        <v>3.53065110659634E14</v>
      </c>
      <c r="F202" s="5">
        <v>4.6</v>
      </c>
      <c r="G202" s="6">
        <v>328.5</v>
      </c>
      <c r="H202" s="6">
        <f t="shared" si="26"/>
        <v>271.4876033</v>
      </c>
      <c r="I202" s="6">
        <f t="shared" si="27"/>
        <v>57.01239669</v>
      </c>
      <c r="J202" s="6">
        <f t="shared" si="29"/>
        <v>225.2976033</v>
      </c>
      <c r="K202" s="4"/>
    </row>
    <row r="203" ht="15.75" customHeight="1">
      <c r="A203" s="5" t="s">
        <v>62</v>
      </c>
      <c r="B203" s="5">
        <v>1.0</v>
      </c>
      <c r="C203" s="6">
        <v>493.22</v>
      </c>
      <c r="D203" s="7">
        <v>45406.0</v>
      </c>
      <c r="E203" s="8">
        <v>3.54703755911931E14</v>
      </c>
      <c r="F203" s="5">
        <v>17.2</v>
      </c>
      <c r="G203" s="6">
        <v>545.0</v>
      </c>
      <c r="H203" s="6">
        <f t="shared" si="26"/>
        <v>450.4132231</v>
      </c>
      <c r="I203" s="6">
        <f t="shared" si="27"/>
        <v>94.58677686</v>
      </c>
      <c r="J203" s="6">
        <f t="shared" si="29"/>
        <v>381.4332231</v>
      </c>
      <c r="K203" s="4"/>
    </row>
    <row r="204" ht="15.75" customHeight="1">
      <c r="A204" s="40" t="s">
        <v>76</v>
      </c>
      <c r="B204" s="40">
        <v>1.0</v>
      </c>
      <c r="C204" s="41">
        <v>398.13</v>
      </c>
      <c r="D204" s="42">
        <v>45407.0</v>
      </c>
      <c r="E204" s="43">
        <v>3.52857115582352E14</v>
      </c>
      <c r="F204" s="40">
        <v>9.2</v>
      </c>
      <c r="G204" s="41">
        <v>436.99</v>
      </c>
      <c r="H204" s="41">
        <f t="shared" si="26"/>
        <v>361.1487603</v>
      </c>
      <c r="I204" s="41">
        <f t="shared" si="27"/>
        <v>75.84123967</v>
      </c>
      <c r="J204" s="41">
        <f t="shared" si="29"/>
        <v>313.0887603</v>
      </c>
      <c r="K204" s="44" t="s">
        <v>77</v>
      </c>
    </row>
    <row r="205" ht="15.75" customHeight="1">
      <c r="A205" s="5" t="s">
        <v>68</v>
      </c>
      <c r="B205" s="5">
        <v>1.0</v>
      </c>
      <c r="C205" s="6">
        <v>441.11</v>
      </c>
      <c r="D205" s="7">
        <v>45407.0</v>
      </c>
      <c r="E205" s="8">
        <v>3.52164239959552E14</v>
      </c>
      <c r="F205" s="5">
        <v>6.2</v>
      </c>
      <c r="G205" s="6">
        <v>490.99</v>
      </c>
      <c r="H205" s="6">
        <f t="shared" si="26"/>
        <v>405.7768595</v>
      </c>
      <c r="I205" s="6">
        <f t="shared" si="27"/>
        <v>85.2131405</v>
      </c>
      <c r="J205" s="6">
        <f t="shared" si="29"/>
        <v>349.6968595</v>
      </c>
      <c r="K205" s="4"/>
    </row>
    <row r="206" ht="15.75" customHeight="1">
      <c r="A206" s="5" t="s">
        <v>61</v>
      </c>
      <c r="B206" s="5">
        <v>1.0</v>
      </c>
      <c r="C206" s="6">
        <v>270.63</v>
      </c>
      <c r="D206" s="7">
        <v>45407.0</v>
      </c>
      <c r="E206" s="8">
        <v>3.53249101655732E14</v>
      </c>
      <c r="F206" s="5">
        <v>6.2</v>
      </c>
      <c r="G206" s="6">
        <v>302.99</v>
      </c>
      <c r="H206" s="6">
        <f t="shared" si="26"/>
        <v>250.4049587</v>
      </c>
      <c r="I206" s="6">
        <f t="shared" si="27"/>
        <v>52.58504132</v>
      </c>
      <c r="J206" s="6">
        <f t="shared" si="29"/>
        <v>211.8449587</v>
      </c>
      <c r="K206" s="4"/>
    </row>
    <row r="207" ht="15.75" customHeight="1">
      <c r="A207" s="5" t="s">
        <v>78</v>
      </c>
      <c r="B207" s="5">
        <v>1.0</v>
      </c>
      <c r="C207" s="6">
        <v>135.34</v>
      </c>
      <c r="D207" s="7">
        <v>45407.0</v>
      </c>
      <c r="E207" s="8">
        <v>3.53305093900195E14</v>
      </c>
      <c r="F207" s="5">
        <v>17.2</v>
      </c>
      <c r="G207" s="6">
        <v>156.93</v>
      </c>
      <c r="H207" s="6">
        <f t="shared" si="26"/>
        <v>129.6942149</v>
      </c>
      <c r="I207" s="6">
        <f t="shared" si="27"/>
        <v>27.23578512</v>
      </c>
      <c r="J207" s="6">
        <f t="shared" si="29"/>
        <v>90.90421488</v>
      </c>
      <c r="K207" s="4"/>
    </row>
    <row r="208" ht="15.75" customHeight="1">
      <c r="A208" s="5" t="s">
        <v>19</v>
      </c>
      <c r="B208" s="5">
        <v>1.0</v>
      </c>
      <c r="C208" s="6">
        <v>430.99</v>
      </c>
      <c r="D208" s="7">
        <v>45407.0</v>
      </c>
      <c r="E208" s="8">
        <v>3.50108843884872E14</v>
      </c>
      <c r="F208" s="5">
        <v>9.2</v>
      </c>
      <c r="G208" s="6">
        <v>499.99</v>
      </c>
      <c r="H208" s="6">
        <f t="shared" si="26"/>
        <v>413.214876</v>
      </c>
      <c r="I208" s="6">
        <f t="shared" si="27"/>
        <v>86.77512397</v>
      </c>
      <c r="J208" s="6">
        <f t="shared" si="29"/>
        <v>335.014876</v>
      </c>
      <c r="K208" s="4"/>
    </row>
    <row r="209" ht="15.75" customHeight="1">
      <c r="A209" s="5" t="s">
        <v>37</v>
      </c>
      <c r="B209" s="5">
        <v>1.0</v>
      </c>
      <c r="C209" s="6">
        <v>311.49</v>
      </c>
      <c r="D209" s="7">
        <v>45407.0</v>
      </c>
      <c r="E209" s="8">
        <v>3.56465108659454E14</v>
      </c>
      <c r="F209" s="5">
        <v>9.2</v>
      </c>
      <c r="G209" s="6">
        <v>344.19</v>
      </c>
      <c r="H209" s="6">
        <f t="shared" si="26"/>
        <v>284.4545455</v>
      </c>
      <c r="I209" s="6">
        <f t="shared" si="27"/>
        <v>59.73545455</v>
      </c>
      <c r="J209" s="6">
        <f t="shared" si="29"/>
        <v>242.5545455</v>
      </c>
      <c r="K209" s="4"/>
    </row>
    <row r="210" ht="15.75" customHeight="1">
      <c r="A210" s="5" t="s">
        <v>29</v>
      </c>
      <c r="B210" s="5">
        <v>1.0</v>
      </c>
      <c r="C210" s="6">
        <v>450.86</v>
      </c>
      <c r="D210" s="7">
        <v>45407.0</v>
      </c>
      <c r="E210" s="8">
        <v>3.58691737887046E14</v>
      </c>
      <c r="F210" s="5">
        <v>9.2</v>
      </c>
      <c r="G210" s="6">
        <v>522.99</v>
      </c>
      <c r="H210" s="6">
        <f t="shared" si="26"/>
        <v>432.2231405</v>
      </c>
      <c r="I210" s="6">
        <f t="shared" si="27"/>
        <v>90.7668595</v>
      </c>
      <c r="J210" s="6">
        <f t="shared" si="29"/>
        <v>350.8931405</v>
      </c>
      <c r="K210" s="4"/>
    </row>
    <row r="211" ht="15.75" customHeight="1">
      <c r="A211" s="5" t="s">
        <v>70</v>
      </c>
      <c r="B211" s="5">
        <v>1.0</v>
      </c>
      <c r="C211" s="6">
        <v>319.51</v>
      </c>
      <c r="D211" s="7">
        <v>45407.0</v>
      </c>
      <c r="E211" s="8">
        <v>3.53240106572014E14</v>
      </c>
      <c r="F211" s="5">
        <v>12.2</v>
      </c>
      <c r="G211" s="6">
        <v>370.99</v>
      </c>
      <c r="H211" s="6">
        <f t="shared" si="26"/>
        <v>306.6033058</v>
      </c>
      <c r="I211" s="6">
        <f t="shared" si="27"/>
        <v>64.38669421</v>
      </c>
      <c r="J211" s="6">
        <f t="shared" si="29"/>
        <v>242.9233058</v>
      </c>
      <c r="K211" s="4"/>
    </row>
    <row r="212" ht="15.75" customHeight="1">
      <c r="A212" s="5" t="s">
        <v>50</v>
      </c>
      <c r="B212" s="5">
        <v>1.0</v>
      </c>
      <c r="C212" s="6">
        <v>567.1</v>
      </c>
      <c r="D212" s="7">
        <v>45407.0</v>
      </c>
      <c r="E212" s="8">
        <v>3.56133318510038E14</v>
      </c>
      <c r="F212" s="5">
        <v>17.2</v>
      </c>
      <c r="G212" s="6">
        <v>653.96</v>
      </c>
      <c r="H212" s="6">
        <f t="shared" si="26"/>
        <v>540.4628099</v>
      </c>
      <c r="I212" s="6">
        <f t="shared" si="27"/>
        <v>113.4971901</v>
      </c>
      <c r="J212" s="6">
        <f t="shared" si="29"/>
        <v>436.4028099</v>
      </c>
      <c r="K212" s="4"/>
    </row>
    <row r="213" ht="15.75" customHeight="1">
      <c r="A213" s="5" t="s">
        <v>79</v>
      </c>
      <c r="B213" s="5">
        <v>1.0</v>
      </c>
      <c r="C213" s="6">
        <v>476.81</v>
      </c>
      <c r="D213" s="7">
        <v>45407.0</v>
      </c>
      <c r="E213" s="8">
        <v>3.5261545676268E14</v>
      </c>
      <c r="F213" s="5">
        <v>6.2</v>
      </c>
      <c r="G213" s="6">
        <v>529.99</v>
      </c>
      <c r="H213" s="6">
        <f t="shared" si="26"/>
        <v>438.0082645</v>
      </c>
      <c r="I213" s="6">
        <f t="shared" si="27"/>
        <v>91.98173554</v>
      </c>
      <c r="J213" s="6">
        <f t="shared" si="29"/>
        <v>378.6282645</v>
      </c>
      <c r="K213" s="4"/>
    </row>
    <row r="214" ht="15.75" customHeight="1">
      <c r="A214" s="5" t="s">
        <v>80</v>
      </c>
      <c r="B214" s="5">
        <v>1.0</v>
      </c>
      <c r="C214" s="6">
        <v>382.23</v>
      </c>
      <c r="D214" s="7">
        <v>45407.0</v>
      </c>
      <c r="E214" s="8">
        <v>3.53073110921178E14</v>
      </c>
      <c r="F214" s="5">
        <v>9.2</v>
      </c>
      <c r="G214" s="6">
        <v>441.99</v>
      </c>
      <c r="H214" s="6">
        <f t="shared" si="26"/>
        <v>365.2809917</v>
      </c>
      <c r="I214" s="6">
        <f t="shared" si="27"/>
        <v>76.70900826</v>
      </c>
      <c r="J214" s="6">
        <f t="shared" si="29"/>
        <v>296.3209917</v>
      </c>
      <c r="K214" s="4"/>
    </row>
    <row r="215" ht="15.75" customHeight="1">
      <c r="A215" s="5" t="s">
        <v>38</v>
      </c>
      <c r="B215" s="5">
        <v>1.0</v>
      </c>
      <c r="C215" s="6">
        <v>227.66</v>
      </c>
      <c r="D215" s="7">
        <v>45407.0</v>
      </c>
      <c r="E215" s="8">
        <v>3.515897305383E14</v>
      </c>
      <c r="F215" s="5">
        <v>9.2</v>
      </c>
      <c r="G215" s="6">
        <v>263.99</v>
      </c>
      <c r="H215" s="6">
        <f t="shared" si="26"/>
        <v>218.1735537</v>
      </c>
      <c r="I215" s="6">
        <f t="shared" si="27"/>
        <v>45.81644628</v>
      </c>
      <c r="J215" s="6">
        <f t="shared" si="29"/>
        <v>172.6435537</v>
      </c>
      <c r="K215" s="4"/>
    </row>
    <row r="216" ht="15.75" customHeight="1">
      <c r="A216" s="5" t="s">
        <v>68</v>
      </c>
      <c r="B216" s="5">
        <v>1.0</v>
      </c>
      <c r="C216" s="6">
        <v>452.07</v>
      </c>
      <c r="D216" s="7">
        <v>45407.0</v>
      </c>
      <c r="E216" s="8">
        <v>3.51055801276345E14</v>
      </c>
      <c r="F216" s="5">
        <v>17.2</v>
      </c>
      <c r="G216" s="6">
        <v>499.52</v>
      </c>
      <c r="H216" s="6">
        <f t="shared" si="26"/>
        <v>412.8264463</v>
      </c>
      <c r="I216" s="6">
        <f t="shared" si="27"/>
        <v>86.69355372</v>
      </c>
      <c r="J216" s="6">
        <f t="shared" si="29"/>
        <v>348.1764463</v>
      </c>
      <c r="K216" s="4"/>
    </row>
    <row r="217" ht="15.75" customHeight="1">
      <c r="A217" s="15" t="s">
        <v>50</v>
      </c>
      <c r="B217" s="15">
        <v>1.0</v>
      </c>
      <c r="C217" s="16">
        <v>568.42</v>
      </c>
      <c r="D217" s="17">
        <v>45407.0</v>
      </c>
      <c r="E217" s="18">
        <v>3.53165800674594E14</v>
      </c>
      <c r="F217" s="15">
        <v>9.2</v>
      </c>
      <c r="G217" s="16">
        <v>657.99</v>
      </c>
      <c r="H217" s="16">
        <f t="shared" si="26"/>
        <v>543.7933884</v>
      </c>
      <c r="I217" s="16">
        <f t="shared" si="27"/>
        <v>114.1966116</v>
      </c>
      <c r="J217" s="16">
        <v>-445.02</v>
      </c>
      <c r="K217" s="19" t="s">
        <v>81</v>
      </c>
      <c r="L217" s="25">
        <v>45.0</v>
      </c>
    </row>
    <row r="218" ht="15.75" customHeight="1">
      <c r="A218" s="5" t="s">
        <v>73</v>
      </c>
      <c r="B218" s="5">
        <v>1.0</v>
      </c>
      <c r="C218" s="6">
        <v>91.0</v>
      </c>
      <c r="D218" s="7">
        <v>45407.0</v>
      </c>
      <c r="E218" s="8">
        <v>3.56085090204075E14</v>
      </c>
      <c r="F218" s="5">
        <v>12.2</v>
      </c>
      <c r="G218" s="6">
        <v>104.65</v>
      </c>
      <c r="H218" s="6">
        <f t="shared" si="26"/>
        <v>86.48760331</v>
      </c>
      <c r="I218" s="6">
        <f t="shared" si="27"/>
        <v>18.16239669</v>
      </c>
      <c r="J218" s="6">
        <f t="shared" ref="J218:J228" si="30">C218-F218-I218</f>
        <v>60.63760331</v>
      </c>
      <c r="K218" s="4"/>
    </row>
    <row r="219" ht="15.75" customHeight="1">
      <c r="A219" s="5" t="s">
        <v>73</v>
      </c>
      <c r="B219" s="5">
        <v>1.0</v>
      </c>
      <c r="C219" s="6">
        <v>91.0</v>
      </c>
      <c r="D219" s="7">
        <v>45407.0</v>
      </c>
      <c r="E219" s="8">
        <v>3.54889096695786E14</v>
      </c>
      <c r="F219" s="5">
        <v>6.2</v>
      </c>
      <c r="G219" s="6">
        <v>104.65</v>
      </c>
      <c r="H219" s="6">
        <f t="shared" si="26"/>
        <v>86.48760331</v>
      </c>
      <c r="I219" s="6">
        <f t="shared" si="27"/>
        <v>18.16239669</v>
      </c>
      <c r="J219" s="6">
        <f t="shared" si="30"/>
        <v>66.63760331</v>
      </c>
      <c r="K219" s="4"/>
    </row>
    <row r="220" ht="15.75" customHeight="1">
      <c r="A220" s="5" t="s">
        <v>73</v>
      </c>
      <c r="B220" s="5">
        <v>1.0</v>
      </c>
      <c r="C220" s="6">
        <v>91.0</v>
      </c>
      <c r="D220" s="7">
        <v>45407.0</v>
      </c>
      <c r="E220" s="8">
        <v>3.54896090776157E14</v>
      </c>
      <c r="F220" s="5">
        <v>6.2</v>
      </c>
      <c r="G220" s="6">
        <v>104.65</v>
      </c>
      <c r="H220" s="6">
        <f t="shared" si="26"/>
        <v>86.48760331</v>
      </c>
      <c r="I220" s="6">
        <f t="shared" si="27"/>
        <v>18.16239669</v>
      </c>
      <c r="J220" s="6">
        <f t="shared" si="30"/>
        <v>66.63760331</v>
      </c>
      <c r="K220" s="4"/>
    </row>
    <row r="221" ht="15.75" customHeight="1">
      <c r="A221" s="5" t="s">
        <v>73</v>
      </c>
      <c r="B221" s="5">
        <v>1.0</v>
      </c>
      <c r="C221" s="6">
        <v>91.0</v>
      </c>
      <c r="D221" s="7">
        <v>45407.0</v>
      </c>
      <c r="E221" s="8">
        <v>3.56705085618472E14</v>
      </c>
      <c r="F221" s="5">
        <v>6.2</v>
      </c>
      <c r="G221" s="6">
        <v>104.65</v>
      </c>
      <c r="H221" s="6">
        <f t="shared" si="26"/>
        <v>86.48760331</v>
      </c>
      <c r="I221" s="6">
        <f t="shared" si="27"/>
        <v>18.16239669</v>
      </c>
      <c r="J221" s="6">
        <f t="shared" si="30"/>
        <v>66.63760331</v>
      </c>
      <c r="K221" s="4"/>
    </row>
    <row r="222" ht="15.75" customHeight="1">
      <c r="A222" s="5" t="s">
        <v>73</v>
      </c>
      <c r="B222" s="5">
        <v>1.0</v>
      </c>
      <c r="C222" s="6">
        <v>91.0</v>
      </c>
      <c r="D222" s="7">
        <v>45407.0</v>
      </c>
      <c r="E222" s="8">
        <v>3.54895098502375E14</v>
      </c>
      <c r="F222" s="5">
        <v>6.2</v>
      </c>
      <c r="G222" s="6">
        <v>104.65</v>
      </c>
      <c r="H222" s="6">
        <f t="shared" si="26"/>
        <v>86.48760331</v>
      </c>
      <c r="I222" s="6">
        <f t="shared" si="27"/>
        <v>18.16239669</v>
      </c>
      <c r="J222" s="6">
        <f t="shared" si="30"/>
        <v>66.63760331</v>
      </c>
      <c r="K222" s="4"/>
    </row>
    <row r="223" ht="15.75" customHeight="1">
      <c r="A223" s="5" t="s">
        <v>82</v>
      </c>
      <c r="B223" s="5">
        <v>1.0</v>
      </c>
      <c r="C223" s="6">
        <v>399.88</v>
      </c>
      <c r="D223" s="7">
        <v>45407.0</v>
      </c>
      <c r="E223" s="8">
        <v>3.56682115491065E14</v>
      </c>
      <c r="F223" s="5">
        <v>6.2</v>
      </c>
      <c r="G223" s="6">
        <v>457.8</v>
      </c>
      <c r="H223" s="6">
        <f t="shared" si="26"/>
        <v>378.3471074</v>
      </c>
      <c r="I223" s="6">
        <f t="shared" si="27"/>
        <v>79.45289256</v>
      </c>
      <c r="J223" s="6">
        <f t="shared" si="30"/>
        <v>314.2271074</v>
      </c>
      <c r="K223" s="4"/>
    </row>
    <row r="224" ht="15.75" customHeight="1">
      <c r="A224" s="5" t="s">
        <v>33</v>
      </c>
      <c r="B224" s="5">
        <v>1.0</v>
      </c>
      <c r="C224" s="6">
        <v>398.13</v>
      </c>
      <c r="D224" s="7">
        <v>45407.0</v>
      </c>
      <c r="E224" s="8">
        <v>3.52855114374847E14</v>
      </c>
      <c r="F224" s="5">
        <v>6.2</v>
      </c>
      <c r="G224" s="6">
        <v>455.8</v>
      </c>
      <c r="H224" s="6">
        <f t="shared" si="26"/>
        <v>376.6942149</v>
      </c>
      <c r="I224" s="6">
        <f t="shared" si="27"/>
        <v>79.10578512</v>
      </c>
      <c r="J224" s="6">
        <f t="shared" si="30"/>
        <v>312.8242149</v>
      </c>
      <c r="K224" s="4"/>
    </row>
    <row r="225" ht="15.75" customHeight="1">
      <c r="A225" s="5" t="s">
        <v>19</v>
      </c>
      <c r="B225" s="5">
        <v>1.0</v>
      </c>
      <c r="C225" s="6">
        <v>459.38</v>
      </c>
      <c r="D225" s="7">
        <v>45407.0</v>
      </c>
      <c r="E225" s="8">
        <v>3.58691737650063E14</v>
      </c>
      <c r="F225" s="5">
        <v>6.2</v>
      </c>
      <c r="G225" s="6">
        <v>526.0</v>
      </c>
      <c r="H225" s="6">
        <f t="shared" si="26"/>
        <v>434.7107438</v>
      </c>
      <c r="I225" s="6">
        <f t="shared" si="27"/>
        <v>91.2892562</v>
      </c>
      <c r="J225" s="6">
        <f t="shared" si="30"/>
        <v>361.8907438</v>
      </c>
      <c r="K225" s="4"/>
    </row>
    <row r="226" ht="15.75" customHeight="1">
      <c r="A226" s="5" t="s">
        <v>17</v>
      </c>
      <c r="B226" s="5">
        <v>1.0</v>
      </c>
      <c r="C226" s="6">
        <v>273.88</v>
      </c>
      <c r="D226" s="7">
        <v>45407.0</v>
      </c>
      <c r="E226" s="8">
        <v>3.56551102309046E14</v>
      </c>
      <c r="F226" s="5">
        <v>6.2</v>
      </c>
      <c r="G226" s="6">
        <v>313.9</v>
      </c>
      <c r="H226" s="6">
        <f t="shared" si="26"/>
        <v>259.4214876</v>
      </c>
      <c r="I226" s="6">
        <f t="shared" si="27"/>
        <v>54.4785124</v>
      </c>
      <c r="J226" s="6">
        <f t="shared" si="30"/>
        <v>213.2014876</v>
      </c>
      <c r="K226" s="4"/>
    </row>
    <row r="227" ht="15.75" customHeight="1">
      <c r="A227" s="5" t="s">
        <v>17</v>
      </c>
      <c r="B227" s="5">
        <v>1.0</v>
      </c>
      <c r="C227" s="6">
        <v>273.88</v>
      </c>
      <c r="D227" s="7">
        <v>45407.0</v>
      </c>
      <c r="E227" s="8">
        <v>3.53977100689274E14</v>
      </c>
      <c r="F227" s="5">
        <v>8.2</v>
      </c>
      <c r="G227" s="6">
        <v>313.9</v>
      </c>
      <c r="H227" s="6">
        <f t="shared" si="26"/>
        <v>259.4214876</v>
      </c>
      <c r="I227" s="6">
        <f t="shared" si="27"/>
        <v>54.4785124</v>
      </c>
      <c r="J227" s="6">
        <f t="shared" si="30"/>
        <v>211.2014876</v>
      </c>
      <c r="K227" s="4"/>
    </row>
    <row r="228" ht="15.75" customHeight="1">
      <c r="A228" s="5" t="s">
        <v>83</v>
      </c>
      <c r="B228" s="5">
        <v>1.0</v>
      </c>
      <c r="C228" s="6">
        <v>450.64</v>
      </c>
      <c r="D228" s="7">
        <v>45407.0</v>
      </c>
      <c r="E228" s="8">
        <v>3.50108849587842E14</v>
      </c>
      <c r="F228" s="5">
        <v>12.4</v>
      </c>
      <c r="G228" s="6">
        <v>514.99</v>
      </c>
      <c r="H228" s="6">
        <f t="shared" si="26"/>
        <v>425.6115702</v>
      </c>
      <c r="I228" s="6">
        <f t="shared" si="27"/>
        <v>89.37842975</v>
      </c>
      <c r="J228" s="6">
        <f t="shared" si="30"/>
        <v>348.8615702</v>
      </c>
      <c r="K228" s="4"/>
    </row>
    <row r="229" ht="15.75" customHeight="1">
      <c r="A229" s="15" t="s">
        <v>33</v>
      </c>
      <c r="B229" s="15">
        <v>1.0</v>
      </c>
      <c r="C229" s="16">
        <v>396.53</v>
      </c>
      <c r="D229" s="17">
        <v>45407.0</v>
      </c>
      <c r="E229" s="18">
        <v>3.53911103773777E14</v>
      </c>
      <c r="F229" s="15">
        <v>18.7</v>
      </c>
      <c r="G229" s="16">
        <v>438.15</v>
      </c>
      <c r="H229" s="16">
        <f t="shared" si="26"/>
        <v>362.107438</v>
      </c>
      <c r="I229" s="16">
        <f t="shared" si="27"/>
        <v>76.04256198</v>
      </c>
      <c r="J229" s="16">
        <v>-301.79</v>
      </c>
      <c r="K229" s="19" t="s">
        <v>84</v>
      </c>
    </row>
    <row r="230" ht="15.75" customHeight="1">
      <c r="A230" s="5" t="s">
        <v>50</v>
      </c>
      <c r="B230" s="5">
        <v>1.0</v>
      </c>
      <c r="C230" s="6">
        <v>550.0</v>
      </c>
      <c r="D230" s="7">
        <v>45408.0</v>
      </c>
      <c r="E230" s="8">
        <v>3.53501491853628E14</v>
      </c>
      <c r="F230" s="5" t="s">
        <v>20</v>
      </c>
      <c r="G230" s="6">
        <v>0.0</v>
      </c>
      <c r="H230" s="6">
        <f t="shared" si="26"/>
        <v>0</v>
      </c>
      <c r="I230" s="6">
        <f t="shared" si="27"/>
        <v>0</v>
      </c>
      <c r="J230" s="6">
        <v>550.0</v>
      </c>
      <c r="K230" s="4"/>
    </row>
    <row r="231" ht="15.75" customHeight="1">
      <c r="A231" s="5" t="s">
        <v>85</v>
      </c>
      <c r="B231" s="5">
        <v>1.0</v>
      </c>
      <c r="C231" s="6">
        <v>178.28</v>
      </c>
      <c r="D231" s="7">
        <v>45408.0</v>
      </c>
      <c r="E231" s="8">
        <v>3.5642710148334E14</v>
      </c>
      <c r="F231" s="5">
        <v>18.7</v>
      </c>
      <c r="G231" s="6">
        <v>197.0</v>
      </c>
      <c r="H231" s="6">
        <f t="shared" si="26"/>
        <v>162.8099174</v>
      </c>
      <c r="I231" s="6">
        <f t="shared" si="27"/>
        <v>34.19008264</v>
      </c>
      <c r="J231" s="6">
        <f t="shared" ref="J231:J237" si="31">C231-F231-I231</f>
        <v>125.3899174</v>
      </c>
      <c r="K231" s="4"/>
    </row>
    <row r="232" ht="15.75" customHeight="1">
      <c r="A232" s="5" t="s">
        <v>71</v>
      </c>
      <c r="B232" s="5">
        <v>1.0</v>
      </c>
      <c r="C232" s="6">
        <v>167.42</v>
      </c>
      <c r="D232" s="7">
        <v>45408.0</v>
      </c>
      <c r="E232" s="8">
        <v>3.57346091967428E14</v>
      </c>
      <c r="F232" s="5">
        <v>6.1</v>
      </c>
      <c r="G232" s="6">
        <v>188.99</v>
      </c>
      <c r="H232" s="6">
        <f t="shared" si="26"/>
        <v>156.1900826</v>
      </c>
      <c r="I232" s="6">
        <f t="shared" si="27"/>
        <v>32.79991736</v>
      </c>
      <c r="J232" s="6">
        <f t="shared" si="31"/>
        <v>128.5200826</v>
      </c>
      <c r="K232" s="4"/>
    </row>
    <row r="233" ht="15.75" customHeight="1">
      <c r="A233" s="5" t="s">
        <v>71</v>
      </c>
      <c r="B233" s="5">
        <v>1.0</v>
      </c>
      <c r="C233" s="6">
        <v>167.42</v>
      </c>
      <c r="D233" s="7">
        <v>45408.0</v>
      </c>
      <c r="E233" s="8">
        <v>3.56426105629908E14</v>
      </c>
      <c r="F233" s="5">
        <v>12.4</v>
      </c>
      <c r="G233" s="6">
        <v>193.2</v>
      </c>
      <c r="H233" s="6">
        <f t="shared" si="26"/>
        <v>159.6694215</v>
      </c>
      <c r="I233" s="6">
        <f t="shared" si="27"/>
        <v>33.53057851</v>
      </c>
      <c r="J233" s="6">
        <f t="shared" si="31"/>
        <v>121.4894215</v>
      </c>
      <c r="K233" s="4"/>
    </row>
    <row r="234" ht="15.75" customHeight="1">
      <c r="A234" s="5" t="s">
        <v>86</v>
      </c>
      <c r="B234" s="5">
        <v>1.0</v>
      </c>
      <c r="C234" s="6">
        <v>162.01</v>
      </c>
      <c r="D234" s="7">
        <v>45408.0</v>
      </c>
      <c r="E234" s="8">
        <v>3.56082095880884E14</v>
      </c>
      <c r="F234" s="5">
        <v>17.0</v>
      </c>
      <c r="G234" s="6">
        <v>187.98</v>
      </c>
      <c r="H234" s="6">
        <f t="shared" si="26"/>
        <v>155.3553719</v>
      </c>
      <c r="I234" s="6">
        <f t="shared" si="27"/>
        <v>32.6246281</v>
      </c>
      <c r="J234" s="6">
        <f t="shared" si="31"/>
        <v>112.3853719</v>
      </c>
      <c r="K234" s="4"/>
    </row>
    <row r="235" ht="15.75" customHeight="1">
      <c r="A235" s="5" t="s">
        <v>78</v>
      </c>
      <c r="B235" s="5">
        <v>1.0</v>
      </c>
      <c r="C235" s="6">
        <v>134.84</v>
      </c>
      <c r="D235" s="7">
        <v>45408.0</v>
      </c>
      <c r="E235" s="8">
        <v>3.53302093089061E14</v>
      </c>
      <c r="F235" s="5">
        <v>6.1</v>
      </c>
      <c r="G235" s="6">
        <v>154.99</v>
      </c>
      <c r="H235" s="6">
        <f t="shared" si="26"/>
        <v>128.0909091</v>
      </c>
      <c r="I235" s="6">
        <f t="shared" si="27"/>
        <v>26.89909091</v>
      </c>
      <c r="J235" s="6">
        <f t="shared" si="31"/>
        <v>101.8409091</v>
      </c>
      <c r="K235" s="4"/>
    </row>
    <row r="236" ht="15.75" customHeight="1">
      <c r="A236" s="5" t="s">
        <v>70</v>
      </c>
      <c r="B236" s="5">
        <v>1.0</v>
      </c>
      <c r="C236" s="6">
        <v>319.51</v>
      </c>
      <c r="D236" s="7">
        <v>45408.0</v>
      </c>
      <c r="E236" s="8">
        <v>3.53237105152632E14</v>
      </c>
      <c r="F236" s="5">
        <v>12.4</v>
      </c>
      <c r="G236" s="6">
        <v>370.99</v>
      </c>
      <c r="H236" s="6">
        <f t="shared" si="26"/>
        <v>306.6033058</v>
      </c>
      <c r="I236" s="6">
        <f t="shared" si="27"/>
        <v>64.38669421</v>
      </c>
      <c r="J236" s="6">
        <f t="shared" si="31"/>
        <v>242.7233058</v>
      </c>
      <c r="K236" s="4"/>
    </row>
    <row r="237" ht="15.75" customHeight="1">
      <c r="A237" s="5" t="s">
        <v>58</v>
      </c>
      <c r="B237" s="5">
        <v>1.0</v>
      </c>
      <c r="C237" s="6">
        <v>371.36</v>
      </c>
      <c r="D237" s="7">
        <v>45408.0</v>
      </c>
      <c r="E237" s="8">
        <v>3.5452333449469E14</v>
      </c>
      <c r="F237" s="5">
        <v>18.7</v>
      </c>
      <c r="G237" s="6">
        <v>410.35</v>
      </c>
      <c r="H237" s="6">
        <f t="shared" si="26"/>
        <v>339.1322314</v>
      </c>
      <c r="I237" s="6">
        <f t="shared" si="27"/>
        <v>71.2177686</v>
      </c>
      <c r="J237" s="6">
        <f t="shared" si="31"/>
        <v>281.4422314</v>
      </c>
      <c r="K237" s="4"/>
    </row>
    <row r="238" ht="15.75" customHeight="1">
      <c r="A238" s="15" t="s">
        <v>62</v>
      </c>
      <c r="B238" s="15">
        <v>1.0</v>
      </c>
      <c r="C238" s="16">
        <v>493.22</v>
      </c>
      <c r="D238" s="17">
        <v>45408.0</v>
      </c>
      <c r="E238" s="18">
        <v>3.56713116289834E14</v>
      </c>
      <c r="F238" s="15">
        <v>18.7</v>
      </c>
      <c r="G238" s="16">
        <v>545.0</v>
      </c>
      <c r="H238" s="16">
        <f t="shared" si="26"/>
        <v>450.4132231</v>
      </c>
      <c r="I238" s="16">
        <f t="shared" si="27"/>
        <v>94.58677686</v>
      </c>
      <c r="J238" s="16">
        <v>-379.93</v>
      </c>
      <c r="K238" s="19" t="s">
        <v>87</v>
      </c>
      <c r="L238" s="25">
        <v>50.0</v>
      </c>
    </row>
    <row r="239" ht="15.75" customHeight="1">
      <c r="A239" s="5" t="s">
        <v>25</v>
      </c>
      <c r="B239" s="5">
        <v>1.0</v>
      </c>
      <c r="C239" s="6">
        <v>174.72</v>
      </c>
      <c r="D239" s="7">
        <v>45408.0</v>
      </c>
      <c r="E239" s="8">
        <v>3.548520984951E14</v>
      </c>
      <c r="F239" s="5">
        <v>17.0</v>
      </c>
      <c r="G239" s="6">
        <v>200.03</v>
      </c>
      <c r="H239" s="6">
        <f t="shared" si="26"/>
        <v>165.3140496</v>
      </c>
      <c r="I239" s="6">
        <f t="shared" si="27"/>
        <v>34.71595041</v>
      </c>
      <c r="J239" s="6">
        <f t="shared" ref="J239:J244" si="32">C239-F239-I239</f>
        <v>123.0040496</v>
      </c>
      <c r="K239" s="4"/>
    </row>
    <row r="240" ht="15.75" customHeight="1">
      <c r="A240" s="5" t="s">
        <v>61</v>
      </c>
      <c r="B240" s="5">
        <v>1.0</v>
      </c>
      <c r="C240" s="6">
        <v>323.74</v>
      </c>
      <c r="D240" s="7">
        <v>45408.0</v>
      </c>
      <c r="E240" s="8">
        <v>3.53249103680803E14</v>
      </c>
      <c r="F240" s="5">
        <v>8.8</v>
      </c>
      <c r="G240" s="6">
        <v>375.99</v>
      </c>
      <c r="H240" s="6">
        <f t="shared" si="26"/>
        <v>310.7355372</v>
      </c>
      <c r="I240" s="6">
        <f t="shared" si="27"/>
        <v>65.25446281</v>
      </c>
      <c r="J240" s="6">
        <f t="shared" si="32"/>
        <v>249.6855372</v>
      </c>
      <c r="K240" s="4"/>
    </row>
    <row r="241" ht="15.75" customHeight="1">
      <c r="A241" s="5" t="s">
        <v>78</v>
      </c>
      <c r="B241" s="5">
        <v>1.0</v>
      </c>
      <c r="C241" s="6">
        <v>134.84</v>
      </c>
      <c r="D241" s="7">
        <v>45408.0</v>
      </c>
      <c r="E241" s="8">
        <v>3.56915092119006E14</v>
      </c>
      <c r="F241" s="5">
        <v>8.8</v>
      </c>
      <c r="G241" s="6">
        <v>155.99</v>
      </c>
      <c r="H241" s="6">
        <f t="shared" si="26"/>
        <v>128.9173554</v>
      </c>
      <c r="I241" s="6">
        <f t="shared" si="27"/>
        <v>27.07264463</v>
      </c>
      <c r="J241" s="6">
        <f t="shared" si="32"/>
        <v>98.96735537</v>
      </c>
      <c r="K241" s="4"/>
    </row>
    <row r="242" ht="15.75" customHeight="1">
      <c r="A242" s="5" t="s">
        <v>17</v>
      </c>
      <c r="B242" s="5">
        <v>1.0</v>
      </c>
      <c r="C242" s="6">
        <v>277.44</v>
      </c>
      <c r="D242" s="7">
        <v>45408.0</v>
      </c>
      <c r="E242" s="8">
        <v>3.52893118906215E14</v>
      </c>
      <c r="F242" s="5">
        <v>18.7</v>
      </c>
      <c r="G242" s="6">
        <v>306.57</v>
      </c>
      <c r="H242" s="6">
        <f t="shared" si="26"/>
        <v>253.3636364</v>
      </c>
      <c r="I242" s="6">
        <f t="shared" si="27"/>
        <v>53.20636364</v>
      </c>
      <c r="J242" s="6">
        <f t="shared" si="32"/>
        <v>205.5336364</v>
      </c>
      <c r="K242" s="4"/>
    </row>
    <row r="243" ht="15.75" customHeight="1">
      <c r="A243" s="5" t="s">
        <v>88</v>
      </c>
      <c r="B243" s="5">
        <v>1.0</v>
      </c>
      <c r="C243" s="6">
        <v>197.04</v>
      </c>
      <c r="D243" s="7">
        <v>45408.0</v>
      </c>
      <c r="E243" s="8">
        <v>3.53045096586258E14</v>
      </c>
      <c r="F243" s="5">
        <v>8.2</v>
      </c>
      <c r="G243" s="6">
        <v>228.99</v>
      </c>
      <c r="H243" s="6">
        <f t="shared" si="26"/>
        <v>189.2479339</v>
      </c>
      <c r="I243" s="6">
        <f t="shared" si="27"/>
        <v>39.74206612</v>
      </c>
      <c r="J243" s="6">
        <f t="shared" si="32"/>
        <v>149.0979339</v>
      </c>
      <c r="K243" s="4"/>
    </row>
    <row r="244" ht="15.75" customHeight="1">
      <c r="A244" s="5" t="s">
        <v>89</v>
      </c>
      <c r="B244" s="5">
        <v>1.0</v>
      </c>
      <c r="C244" s="6">
        <v>167.42</v>
      </c>
      <c r="D244" s="7">
        <v>45408.0</v>
      </c>
      <c r="E244" s="8">
        <v>3.57332095583031E14</v>
      </c>
      <c r="F244" s="5">
        <v>17.0</v>
      </c>
      <c r="G244" s="6">
        <v>194.25</v>
      </c>
      <c r="H244" s="6">
        <f t="shared" si="26"/>
        <v>160.5371901</v>
      </c>
      <c r="I244" s="6">
        <f t="shared" si="27"/>
        <v>33.71280992</v>
      </c>
      <c r="J244" s="6">
        <f t="shared" si="32"/>
        <v>116.7071901</v>
      </c>
      <c r="K244" s="4"/>
    </row>
    <row r="245" ht="15.75" customHeight="1">
      <c r="A245" s="5" t="s">
        <v>90</v>
      </c>
      <c r="B245" s="5">
        <v>1.0</v>
      </c>
      <c r="C245" s="6">
        <v>800.0</v>
      </c>
      <c r="D245" s="7">
        <v>45408.0</v>
      </c>
      <c r="E245" s="8">
        <v>3.5791787657211E14</v>
      </c>
      <c r="F245" s="5" t="s">
        <v>20</v>
      </c>
      <c r="G245" s="6"/>
      <c r="H245" s="6"/>
      <c r="I245" s="6">
        <f t="shared" si="27"/>
        <v>0</v>
      </c>
      <c r="J245" s="6">
        <v>800.0</v>
      </c>
      <c r="K245" s="4"/>
    </row>
    <row r="246" ht="15.75" customHeight="1">
      <c r="A246" s="5" t="s">
        <v>57</v>
      </c>
      <c r="B246" s="5">
        <v>1.0</v>
      </c>
      <c r="C246" s="6">
        <v>349.13</v>
      </c>
      <c r="D246" s="7">
        <v>45408.0</v>
      </c>
      <c r="E246" s="8">
        <v>3.55044569604217E14</v>
      </c>
      <c r="F246" s="5">
        <v>6.1</v>
      </c>
      <c r="G246" s="6">
        <v>401.5</v>
      </c>
      <c r="H246" s="6">
        <f t="shared" ref="H246:H496" si="33">G246/1.21</f>
        <v>331.8181818</v>
      </c>
      <c r="I246" s="6">
        <f t="shared" si="27"/>
        <v>69.68181818</v>
      </c>
      <c r="J246" s="6">
        <f>C246-F246-I246</f>
        <v>273.3481818</v>
      </c>
      <c r="K246" s="4"/>
    </row>
    <row r="247" ht="15.75" customHeight="1">
      <c r="A247" s="15" t="s">
        <v>17</v>
      </c>
      <c r="B247" s="15">
        <v>1.0</v>
      </c>
      <c r="C247" s="16">
        <v>273.88</v>
      </c>
      <c r="D247" s="17">
        <v>45408.0</v>
      </c>
      <c r="E247" s="18">
        <v>3.56864119177367E14</v>
      </c>
      <c r="F247" s="15">
        <v>6.1</v>
      </c>
      <c r="G247" s="16">
        <v>315.0</v>
      </c>
      <c r="H247" s="16">
        <f t="shared" si="33"/>
        <v>260.3305785</v>
      </c>
      <c r="I247" s="16">
        <f t="shared" si="27"/>
        <v>54.66942149</v>
      </c>
      <c r="J247" s="16">
        <v>-213.11</v>
      </c>
      <c r="K247" s="19" t="s">
        <v>44</v>
      </c>
      <c r="L247" s="25">
        <v>35.0</v>
      </c>
    </row>
    <row r="248" ht="15.75" customHeight="1">
      <c r="A248" s="5" t="s">
        <v>91</v>
      </c>
      <c r="B248" s="5">
        <v>1.0</v>
      </c>
      <c r="C248" s="6">
        <v>196.88</v>
      </c>
      <c r="D248" s="7">
        <v>45408.0</v>
      </c>
      <c r="E248" s="8">
        <v>3.57346094510753E14</v>
      </c>
      <c r="F248" s="5">
        <v>6.1</v>
      </c>
      <c r="G248" s="6">
        <v>226.41</v>
      </c>
      <c r="H248" s="6">
        <f t="shared" si="33"/>
        <v>187.1157025</v>
      </c>
      <c r="I248" s="6">
        <f t="shared" si="27"/>
        <v>39.29429752</v>
      </c>
      <c r="J248" s="6">
        <f>C248-F248-I248</f>
        <v>151.4857025</v>
      </c>
      <c r="K248" s="4"/>
    </row>
    <row r="249" ht="15.75" customHeight="1">
      <c r="A249" s="15" t="s">
        <v>92</v>
      </c>
      <c r="B249" s="15">
        <v>1.0</v>
      </c>
      <c r="C249" s="16">
        <v>456.75</v>
      </c>
      <c r="D249" s="17">
        <v>45408.0</v>
      </c>
      <c r="E249" s="18">
        <v>3.58691739196495E14</v>
      </c>
      <c r="F249" s="15">
        <v>8.4</v>
      </c>
      <c r="G249" s="16">
        <v>525.25</v>
      </c>
      <c r="H249" s="16">
        <f t="shared" si="33"/>
        <v>434.0909091</v>
      </c>
      <c r="I249" s="16">
        <f t="shared" si="27"/>
        <v>91.15909091</v>
      </c>
      <c r="J249" s="16">
        <v>357.19</v>
      </c>
      <c r="K249" s="19" t="s">
        <v>93</v>
      </c>
      <c r="L249" s="25">
        <v>45.0</v>
      </c>
    </row>
    <row r="250" ht="15.75" customHeight="1">
      <c r="A250" s="5" t="s">
        <v>82</v>
      </c>
      <c r="B250" s="5">
        <v>1.0</v>
      </c>
      <c r="C250" s="6">
        <v>400.75</v>
      </c>
      <c r="D250" s="7">
        <v>45408.0</v>
      </c>
      <c r="E250" s="8">
        <v>3.54957731620129E14</v>
      </c>
      <c r="F250" s="5">
        <v>8.8</v>
      </c>
      <c r="G250" s="6">
        <v>460.8</v>
      </c>
      <c r="H250" s="6">
        <f t="shared" si="33"/>
        <v>380.8264463</v>
      </c>
      <c r="I250" s="6">
        <f t="shared" si="27"/>
        <v>79.97355372</v>
      </c>
      <c r="J250" s="6">
        <f t="shared" ref="J250:J275" si="34">C250-F250-I250</f>
        <v>311.9764463</v>
      </c>
      <c r="K250" s="4"/>
    </row>
    <row r="251" ht="15.75" customHeight="1">
      <c r="A251" s="5" t="s">
        <v>73</v>
      </c>
      <c r="B251" s="5">
        <v>1.0</v>
      </c>
      <c r="C251" s="6">
        <v>91.0</v>
      </c>
      <c r="D251" s="7">
        <v>45408.0</v>
      </c>
      <c r="E251" s="8">
        <v>3.53221107386208E14</v>
      </c>
      <c r="F251" s="5">
        <v>6.1</v>
      </c>
      <c r="G251" s="6">
        <v>104.65</v>
      </c>
      <c r="H251" s="6">
        <f t="shared" si="33"/>
        <v>86.48760331</v>
      </c>
      <c r="I251" s="6">
        <f t="shared" si="27"/>
        <v>18.16239669</v>
      </c>
      <c r="J251" s="6">
        <f t="shared" si="34"/>
        <v>66.73760331</v>
      </c>
      <c r="K251" s="4"/>
    </row>
    <row r="252" ht="15.75" customHeight="1">
      <c r="A252" s="5" t="s">
        <v>71</v>
      </c>
      <c r="B252" s="5">
        <v>1.0</v>
      </c>
      <c r="C252" s="6">
        <v>167.1</v>
      </c>
      <c r="D252" s="7">
        <v>45408.0</v>
      </c>
      <c r="E252" s="8">
        <v>3.57349097936926E14</v>
      </c>
      <c r="F252" s="5">
        <v>17.0</v>
      </c>
      <c r="G252" s="6">
        <v>193.87</v>
      </c>
      <c r="H252" s="6">
        <f t="shared" si="33"/>
        <v>160.2231405</v>
      </c>
      <c r="I252" s="6">
        <f t="shared" si="27"/>
        <v>33.6468595</v>
      </c>
      <c r="J252" s="6">
        <f t="shared" si="34"/>
        <v>116.4531405</v>
      </c>
      <c r="K252" s="4"/>
    </row>
    <row r="253" ht="15.75" customHeight="1">
      <c r="A253" s="5" t="s">
        <v>89</v>
      </c>
      <c r="B253" s="5">
        <v>1.0</v>
      </c>
      <c r="C253" s="6">
        <v>167.42</v>
      </c>
      <c r="D253" s="7">
        <v>45408.0</v>
      </c>
      <c r="E253" s="8">
        <v>3.57347094577057E14</v>
      </c>
      <c r="F253" s="5">
        <v>18.7</v>
      </c>
      <c r="G253" s="6">
        <v>185.0</v>
      </c>
      <c r="H253" s="6">
        <f t="shared" si="33"/>
        <v>152.892562</v>
      </c>
      <c r="I253" s="6">
        <f t="shared" si="27"/>
        <v>32.10743802</v>
      </c>
      <c r="J253" s="6">
        <f t="shared" si="34"/>
        <v>116.612562</v>
      </c>
      <c r="K253" s="4"/>
    </row>
    <row r="254" ht="15.75" customHeight="1">
      <c r="A254" s="5" t="s">
        <v>25</v>
      </c>
      <c r="B254" s="5">
        <v>1.0</v>
      </c>
      <c r="C254" s="6">
        <v>171.95</v>
      </c>
      <c r="D254" s="7">
        <v>45408.0</v>
      </c>
      <c r="E254" s="8">
        <v>3.59411086819758E14</v>
      </c>
      <c r="F254" s="5">
        <v>17.0</v>
      </c>
      <c r="G254" s="6">
        <v>197.76</v>
      </c>
      <c r="H254" s="6">
        <f t="shared" si="33"/>
        <v>163.4380165</v>
      </c>
      <c r="I254" s="6">
        <f t="shared" si="27"/>
        <v>34.32198347</v>
      </c>
      <c r="J254" s="6">
        <f t="shared" si="34"/>
        <v>120.6280165</v>
      </c>
      <c r="K254" s="4"/>
    </row>
    <row r="255" ht="15.75" customHeight="1">
      <c r="A255" s="5" t="s">
        <v>71</v>
      </c>
      <c r="B255" s="5">
        <v>1.0</v>
      </c>
      <c r="C255" s="6">
        <v>188.88</v>
      </c>
      <c r="D255" s="7">
        <v>45408.0</v>
      </c>
      <c r="E255" s="8">
        <v>3.56832110054976E14</v>
      </c>
      <c r="F255" s="5">
        <v>6.1</v>
      </c>
      <c r="G255" s="6">
        <v>210.31</v>
      </c>
      <c r="H255" s="6">
        <f t="shared" si="33"/>
        <v>173.8099174</v>
      </c>
      <c r="I255" s="6">
        <f t="shared" si="27"/>
        <v>36.50008264</v>
      </c>
      <c r="J255" s="6">
        <f t="shared" si="34"/>
        <v>146.2799174</v>
      </c>
      <c r="K255" s="4"/>
    </row>
    <row r="256" ht="15.75" customHeight="1">
      <c r="A256" s="5" t="s">
        <v>71</v>
      </c>
      <c r="B256" s="5">
        <v>1.0</v>
      </c>
      <c r="C256" s="6">
        <v>167.42</v>
      </c>
      <c r="D256" s="7">
        <v>45408.0</v>
      </c>
      <c r="E256" s="8">
        <v>3.53059106936643E14</v>
      </c>
      <c r="F256" s="5">
        <v>17.0</v>
      </c>
      <c r="G256" s="6">
        <v>194.21</v>
      </c>
      <c r="H256" s="6">
        <f t="shared" si="33"/>
        <v>160.5041322</v>
      </c>
      <c r="I256" s="6">
        <f t="shared" si="27"/>
        <v>33.70586777</v>
      </c>
      <c r="J256" s="6">
        <f t="shared" si="34"/>
        <v>116.7141322</v>
      </c>
      <c r="K256" s="4"/>
    </row>
    <row r="257" ht="15.75" customHeight="1">
      <c r="A257" s="45" t="s">
        <v>94</v>
      </c>
      <c r="B257" s="46">
        <v>1.0</v>
      </c>
      <c r="C257" s="6">
        <v>185.0</v>
      </c>
      <c r="D257" s="7">
        <v>45411.0</v>
      </c>
      <c r="E257" s="47">
        <v>3.57341097262866E14</v>
      </c>
      <c r="F257" s="5">
        <v>18.73</v>
      </c>
      <c r="G257" s="6">
        <f>C257*1.15</f>
        <v>212.75</v>
      </c>
      <c r="H257" s="6">
        <f t="shared" si="33"/>
        <v>175.8264463</v>
      </c>
      <c r="I257" s="6">
        <f t="shared" si="27"/>
        <v>36.92355372</v>
      </c>
      <c r="J257" s="6">
        <f t="shared" si="34"/>
        <v>129.3464463</v>
      </c>
      <c r="K257" s="4"/>
    </row>
    <row r="258" ht="15.75" customHeight="1">
      <c r="A258" s="45" t="s">
        <v>95</v>
      </c>
      <c r="B258" s="46">
        <v>1.0</v>
      </c>
      <c r="C258" s="6">
        <f t="shared" ref="C258:C302" si="35">G258/1.15</f>
        <v>322.6</v>
      </c>
      <c r="D258" s="7">
        <v>45411.0</v>
      </c>
      <c r="E258" s="47">
        <v>3.53246105852042E14</v>
      </c>
      <c r="F258" s="5">
        <v>12.38</v>
      </c>
      <c r="G258" s="6">
        <v>370.99</v>
      </c>
      <c r="H258" s="6">
        <f t="shared" si="33"/>
        <v>306.6033058</v>
      </c>
      <c r="I258" s="6">
        <f t="shared" si="27"/>
        <v>64.38669421</v>
      </c>
      <c r="J258" s="6">
        <f t="shared" si="34"/>
        <v>245.8333058</v>
      </c>
      <c r="K258" s="4"/>
    </row>
    <row r="259" ht="15.75" customHeight="1">
      <c r="A259" s="45" t="s">
        <v>96</v>
      </c>
      <c r="B259" s="46">
        <v>1.0</v>
      </c>
      <c r="C259" s="6">
        <f t="shared" si="35"/>
        <v>653.9043478</v>
      </c>
      <c r="D259" s="7">
        <v>45411.0</v>
      </c>
      <c r="E259" s="47">
        <v>3.50419537492108E14</v>
      </c>
      <c r="F259" s="5">
        <v>12.38</v>
      </c>
      <c r="G259" s="6">
        <v>751.99</v>
      </c>
      <c r="H259" s="6">
        <f t="shared" si="33"/>
        <v>621.4793388</v>
      </c>
      <c r="I259" s="6">
        <f t="shared" si="27"/>
        <v>130.5106612</v>
      </c>
      <c r="J259" s="6">
        <f t="shared" si="34"/>
        <v>511.0136867</v>
      </c>
      <c r="K259" s="4"/>
    </row>
    <row r="260" ht="15.75" customHeight="1">
      <c r="A260" s="45" t="s">
        <v>97</v>
      </c>
      <c r="B260" s="46">
        <v>1.0</v>
      </c>
      <c r="C260" s="6">
        <f t="shared" si="35"/>
        <v>319.9913043</v>
      </c>
      <c r="D260" s="7">
        <v>45411.0</v>
      </c>
      <c r="E260" s="47">
        <v>3.50472501475773E14</v>
      </c>
      <c r="F260" s="5">
        <v>8.72</v>
      </c>
      <c r="G260" s="6">
        <v>367.99</v>
      </c>
      <c r="H260" s="6">
        <f t="shared" si="33"/>
        <v>304.1239669</v>
      </c>
      <c r="I260" s="6">
        <f t="shared" si="27"/>
        <v>63.86603306</v>
      </c>
      <c r="J260" s="6">
        <f t="shared" si="34"/>
        <v>247.4052713</v>
      </c>
      <c r="K260" s="4"/>
    </row>
    <row r="261" ht="15.75" customHeight="1">
      <c r="A261" s="46" t="s">
        <v>98</v>
      </c>
      <c r="B261" s="46">
        <v>1.0</v>
      </c>
      <c r="C261" s="6">
        <f t="shared" si="35"/>
        <v>445.2086957</v>
      </c>
      <c r="D261" s="7">
        <v>45411.0</v>
      </c>
      <c r="E261" s="47">
        <v>3.52164235141908E14</v>
      </c>
      <c r="F261" s="5">
        <v>8.72</v>
      </c>
      <c r="G261" s="6">
        <v>511.99</v>
      </c>
      <c r="H261" s="6">
        <f t="shared" si="33"/>
        <v>423.1322314</v>
      </c>
      <c r="I261" s="6">
        <f t="shared" si="27"/>
        <v>88.8577686</v>
      </c>
      <c r="J261" s="6">
        <f t="shared" si="34"/>
        <v>347.6309271</v>
      </c>
      <c r="K261" s="4"/>
    </row>
    <row r="262" ht="15.75" customHeight="1">
      <c r="A262" s="46" t="s">
        <v>99</v>
      </c>
      <c r="B262" s="46">
        <v>1.0</v>
      </c>
      <c r="C262" s="6">
        <f t="shared" si="35"/>
        <v>432.1652174</v>
      </c>
      <c r="D262" s="7">
        <v>45411.0</v>
      </c>
      <c r="E262" s="47">
        <v>3.55939492312913E14</v>
      </c>
      <c r="F262" s="5">
        <v>8.72</v>
      </c>
      <c r="G262" s="6">
        <v>496.99</v>
      </c>
      <c r="H262" s="6">
        <f t="shared" si="33"/>
        <v>410.7355372</v>
      </c>
      <c r="I262" s="6">
        <f t="shared" si="27"/>
        <v>86.25446281</v>
      </c>
      <c r="J262" s="6">
        <f t="shared" si="34"/>
        <v>337.1907546</v>
      </c>
      <c r="K262" s="4"/>
    </row>
    <row r="263" ht="15.75" customHeight="1">
      <c r="A263" s="46" t="s">
        <v>94</v>
      </c>
      <c r="B263" s="46">
        <v>1.0</v>
      </c>
      <c r="C263" s="6">
        <f t="shared" si="35"/>
        <v>160.8695652</v>
      </c>
      <c r="D263" s="7">
        <v>45411.0</v>
      </c>
      <c r="E263" s="47">
        <v>3.5288911828598E14</v>
      </c>
      <c r="F263" s="5">
        <v>18.73</v>
      </c>
      <c r="G263" s="6">
        <v>185.0</v>
      </c>
      <c r="H263" s="6">
        <f t="shared" si="33"/>
        <v>152.892562</v>
      </c>
      <c r="I263" s="6">
        <f t="shared" si="27"/>
        <v>32.10743802</v>
      </c>
      <c r="J263" s="6">
        <f t="shared" si="34"/>
        <v>110.0321272</v>
      </c>
      <c r="K263" s="4"/>
    </row>
    <row r="264" ht="15.75" customHeight="1">
      <c r="A264" s="46" t="s">
        <v>98</v>
      </c>
      <c r="B264" s="46">
        <v>1.0</v>
      </c>
      <c r="C264" s="6">
        <f t="shared" si="35"/>
        <v>433.9043478</v>
      </c>
      <c r="D264" s="7">
        <v>45411.0</v>
      </c>
      <c r="E264" s="47">
        <v>3.50980299710052E14</v>
      </c>
      <c r="F264" s="5">
        <v>8.72</v>
      </c>
      <c r="G264" s="6">
        <v>498.99</v>
      </c>
      <c r="H264" s="6">
        <f t="shared" si="33"/>
        <v>412.3884298</v>
      </c>
      <c r="I264" s="6">
        <f t="shared" si="27"/>
        <v>86.60157025</v>
      </c>
      <c r="J264" s="6">
        <f t="shared" si="34"/>
        <v>338.5827776</v>
      </c>
      <c r="K264" s="4"/>
    </row>
    <row r="265" ht="15.75" customHeight="1">
      <c r="A265" s="46" t="s">
        <v>100</v>
      </c>
      <c r="B265" s="46">
        <v>1.0</v>
      </c>
      <c r="C265" s="6">
        <f t="shared" si="35"/>
        <v>156.6086957</v>
      </c>
      <c r="D265" s="7">
        <v>45411.0</v>
      </c>
      <c r="E265" s="47">
        <v>3.54841091918713E14</v>
      </c>
      <c r="F265" s="5">
        <v>17.0</v>
      </c>
      <c r="G265" s="6">
        <v>180.1</v>
      </c>
      <c r="H265" s="6">
        <f t="shared" si="33"/>
        <v>148.8429752</v>
      </c>
      <c r="I265" s="6">
        <f t="shared" si="27"/>
        <v>31.25702479</v>
      </c>
      <c r="J265" s="6">
        <f t="shared" si="34"/>
        <v>108.3516709</v>
      </c>
      <c r="K265" s="4"/>
    </row>
    <row r="266" ht="15.75" customHeight="1">
      <c r="A266" s="46" t="s">
        <v>98</v>
      </c>
      <c r="B266" s="46">
        <v>1.0</v>
      </c>
      <c r="C266" s="6">
        <f t="shared" si="35"/>
        <v>432.2869565</v>
      </c>
      <c r="D266" s="7">
        <v>45411.0</v>
      </c>
      <c r="E266" s="47">
        <v>3.58469522148241E14</v>
      </c>
      <c r="F266" s="5">
        <v>12.38</v>
      </c>
      <c r="G266" s="6">
        <v>497.13</v>
      </c>
      <c r="H266" s="6">
        <f t="shared" si="33"/>
        <v>410.8512397</v>
      </c>
      <c r="I266" s="6">
        <f t="shared" si="27"/>
        <v>86.27876033</v>
      </c>
      <c r="J266" s="6">
        <f t="shared" si="34"/>
        <v>333.6281962</v>
      </c>
      <c r="K266" s="4"/>
    </row>
    <row r="267" ht="15.75" customHeight="1">
      <c r="A267" s="46" t="s">
        <v>101</v>
      </c>
      <c r="B267" s="46">
        <v>1.0</v>
      </c>
      <c r="C267" s="6">
        <f t="shared" si="35"/>
        <v>318.6173913</v>
      </c>
      <c r="D267" s="7">
        <v>45411.0</v>
      </c>
      <c r="E267" s="47">
        <v>3.53235103944893E14</v>
      </c>
      <c r="F267" s="5">
        <v>12.38</v>
      </c>
      <c r="G267" s="6">
        <v>366.41</v>
      </c>
      <c r="H267" s="6">
        <f t="shared" si="33"/>
        <v>302.8181818</v>
      </c>
      <c r="I267" s="6">
        <f t="shared" si="27"/>
        <v>63.59181818</v>
      </c>
      <c r="J267" s="6">
        <f t="shared" si="34"/>
        <v>242.6455731</v>
      </c>
      <c r="K267" s="4"/>
    </row>
    <row r="268" ht="15.75" customHeight="1">
      <c r="A268" s="46" t="s">
        <v>99</v>
      </c>
      <c r="B268" s="46">
        <v>1.0</v>
      </c>
      <c r="C268" s="6">
        <f t="shared" si="35"/>
        <v>432.1652174</v>
      </c>
      <c r="D268" s="7">
        <v>45411.0</v>
      </c>
      <c r="E268" s="47"/>
      <c r="F268" s="5">
        <v>8.72</v>
      </c>
      <c r="G268" s="6">
        <v>496.99</v>
      </c>
      <c r="H268" s="6">
        <f t="shared" si="33"/>
        <v>410.7355372</v>
      </c>
      <c r="I268" s="6">
        <f t="shared" si="27"/>
        <v>86.25446281</v>
      </c>
      <c r="J268" s="6">
        <f t="shared" si="34"/>
        <v>337.1907546</v>
      </c>
      <c r="K268" s="4"/>
    </row>
    <row r="269" ht="15.75" customHeight="1">
      <c r="A269" s="46" t="s">
        <v>94</v>
      </c>
      <c r="B269" s="46">
        <v>1.0</v>
      </c>
      <c r="C269" s="6">
        <f t="shared" si="35"/>
        <v>160.8695652</v>
      </c>
      <c r="D269" s="7">
        <v>45411.0</v>
      </c>
      <c r="E269" s="47">
        <v>3.57349091632372E14</v>
      </c>
      <c r="F269" s="5">
        <v>18.73</v>
      </c>
      <c r="G269" s="6">
        <v>185.0</v>
      </c>
      <c r="H269" s="6">
        <f t="shared" si="33"/>
        <v>152.892562</v>
      </c>
      <c r="I269" s="6">
        <f t="shared" si="27"/>
        <v>32.10743802</v>
      </c>
      <c r="J269" s="6">
        <f t="shared" si="34"/>
        <v>110.0321272</v>
      </c>
      <c r="K269" s="4"/>
    </row>
    <row r="270" ht="15.75" customHeight="1">
      <c r="A270" s="46" t="s">
        <v>94</v>
      </c>
      <c r="B270" s="46">
        <v>1.0</v>
      </c>
      <c r="C270" s="6">
        <f t="shared" si="35"/>
        <v>168.3478261</v>
      </c>
      <c r="D270" s="7">
        <v>45411.0</v>
      </c>
      <c r="E270" s="47">
        <v>3.56423105800506E14</v>
      </c>
      <c r="F270" s="5">
        <v>17.0</v>
      </c>
      <c r="G270" s="6">
        <v>193.6</v>
      </c>
      <c r="H270" s="6">
        <f t="shared" si="33"/>
        <v>160</v>
      </c>
      <c r="I270" s="6">
        <f t="shared" si="27"/>
        <v>33.6</v>
      </c>
      <c r="J270" s="6">
        <f t="shared" si="34"/>
        <v>117.7478261</v>
      </c>
      <c r="K270" s="4"/>
    </row>
    <row r="271" ht="15.75" customHeight="1">
      <c r="A271" s="46" t="s">
        <v>98</v>
      </c>
      <c r="B271" s="46">
        <v>1.0</v>
      </c>
      <c r="C271" s="6">
        <f t="shared" si="35"/>
        <v>433.9043478</v>
      </c>
      <c r="D271" s="7">
        <v>45411.0</v>
      </c>
      <c r="E271" s="47">
        <v>3.52164235453451E14</v>
      </c>
      <c r="F271" s="5">
        <v>8.72</v>
      </c>
      <c r="G271" s="6">
        <v>498.99</v>
      </c>
      <c r="H271" s="6">
        <f t="shared" si="33"/>
        <v>412.3884298</v>
      </c>
      <c r="I271" s="6">
        <f t="shared" si="27"/>
        <v>86.60157025</v>
      </c>
      <c r="J271" s="6">
        <f t="shared" si="34"/>
        <v>338.5827776</v>
      </c>
      <c r="K271" s="4"/>
    </row>
    <row r="272" ht="15.75" customHeight="1">
      <c r="A272" s="48" t="s">
        <v>102</v>
      </c>
      <c r="B272" s="48">
        <v>1.0</v>
      </c>
      <c r="C272" s="33">
        <f t="shared" si="35"/>
        <v>214.773913</v>
      </c>
      <c r="D272" s="34">
        <v>45411.0</v>
      </c>
      <c r="E272" s="49">
        <v>3.53062100535742E14</v>
      </c>
      <c r="F272" s="32">
        <v>12.38</v>
      </c>
      <c r="G272" s="33">
        <v>246.99</v>
      </c>
      <c r="H272" s="33">
        <f t="shared" si="33"/>
        <v>204.1239669</v>
      </c>
      <c r="I272" s="33">
        <f t="shared" si="27"/>
        <v>42.86603306</v>
      </c>
      <c r="J272" s="33">
        <f t="shared" si="34"/>
        <v>159.52788</v>
      </c>
      <c r="K272" s="36" t="s">
        <v>103</v>
      </c>
    </row>
    <row r="273" ht="15.75" customHeight="1">
      <c r="A273" s="46" t="s">
        <v>98</v>
      </c>
      <c r="B273" s="46">
        <v>1.0</v>
      </c>
      <c r="C273" s="6">
        <f t="shared" si="35"/>
        <v>433.9043478</v>
      </c>
      <c r="D273" s="7">
        <v>45411.0</v>
      </c>
      <c r="E273" s="47">
        <v>3.56199673644811E14</v>
      </c>
      <c r="F273" s="5">
        <v>8.72</v>
      </c>
      <c r="G273" s="6">
        <v>498.99</v>
      </c>
      <c r="H273" s="6">
        <f t="shared" si="33"/>
        <v>412.3884298</v>
      </c>
      <c r="I273" s="6">
        <f t="shared" si="27"/>
        <v>86.60157025</v>
      </c>
      <c r="J273" s="6">
        <f t="shared" si="34"/>
        <v>338.5827776</v>
      </c>
      <c r="K273" s="4"/>
    </row>
    <row r="274" ht="15.75" customHeight="1">
      <c r="A274" s="46" t="s">
        <v>98</v>
      </c>
      <c r="B274" s="46">
        <v>1.0</v>
      </c>
      <c r="C274" s="6">
        <f t="shared" si="35"/>
        <v>433.9043478</v>
      </c>
      <c r="D274" s="7">
        <v>45411.0</v>
      </c>
      <c r="E274" s="47">
        <v>3.52824485894924E14</v>
      </c>
      <c r="F274" s="5">
        <v>8.72</v>
      </c>
      <c r="G274" s="6">
        <v>498.99</v>
      </c>
      <c r="H274" s="6">
        <f t="shared" si="33"/>
        <v>412.3884298</v>
      </c>
      <c r="I274" s="6">
        <f t="shared" si="27"/>
        <v>86.60157025</v>
      </c>
      <c r="J274" s="6">
        <f t="shared" si="34"/>
        <v>338.5827776</v>
      </c>
      <c r="K274" s="4"/>
    </row>
    <row r="275" ht="15.75" customHeight="1">
      <c r="A275" s="46" t="s">
        <v>104</v>
      </c>
      <c r="B275" s="46">
        <v>1.0</v>
      </c>
      <c r="C275" s="6">
        <f t="shared" si="35"/>
        <v>163.4695652</v>
      </c>
      <c r="D275" s="7">
        <v>45411.0</v>
      </c>
      <c r="E275" s="47">
        <v>3.56834116126022E14</v>
      </c>
      <c r="F275" s="5">
        <v>6.6</v>
      </c>
      <c r="G275" s="6">
        <v>187.99</v>
      </c>
      <c r="H275" s="6">
        <f t="shared" si="33"/>
        <v>155.3636364</v>
      </c>
      <c r="I275" s="6">
        <f t="shared" si="27"/>
        <v>32.62636364</v>
      </c>
      <c r="J275" s="6">
        <f t="shared" si="34"/>
        <v>124.2432016</v>
      </c>
      <c r="K275" s="4"/>
    </row>
    <row r="276" ht="15.75" customHeight="1">
      <c r="A276" s="50" t="s">
        <v>99</v>
      </c>
      <c r="B276" s="50">
        <v>1.0</v>
      </c>
      <c r="C276" s="21">
        <f t="shared" si="35"/>
        <v>413.0347826</v>
      </c>
      <c r="D276" s="22">
        <v>45411.0</v>
      </c>
      <c r="E276" s="51">
        <v>3.52615453884784E14</v>
      </c>
      <c r="F276" s="20">
        <v>18.73</v>
      </c>
      <c r="G276" s="21">
        <v>474.99</v>
      </c>
      <c r="H276" s="21">
        <f t="shared" si="33"/>
        <v>392.553719</v>
      </c>
      <c r="I276" s="21">
        <f t="shared" si="27"/>
        <v>82.43628099</v>
      </c>
      <c r="J276" s="21">
        <v>311.87</v>
      </c>
      <c r="K276" s="24" t="s">
        <v>105</v>
      </c>
      <c r="L276" s="25">
        <v>66.0</v>
      </c>
    </row>
    <row r="277" ht="15.75" customHeight="1">
      <c r="A277" s="46" t="s">
        <v>100</v>
      </c>
      <c r="B277" s="46">
        <v>1.0</v>
      </c>
      <c r="C277" s="6">
        <f t="shared" si="35"/>
        <v>156.626087</v>
      </c>
      <c r="D277" s="7">
        <v>45411.0</v>
      </c>
      <c r="E277" s="47">
        <v>3.56719083329115E14</v>
      </c>
      <c r="F277" s="5">
        <v>17.0</v>
      </c>
      <c r="G277" s="6">
        <v>180.12</v>
      </c>
      <c r="H277" s="6">
        <f t="shared" si="33"/>
        <v>148.8595041</v>
      </c>
      <c r="I277" s="6">
        <f t="shared" si="27"/>
        <v>31.26049587</v>
      </c>
      <c r="J277" s="6">
        <f t="shared" ref="J277:J291" si="36">C277-F277-I277</f>
        <v>108.3655911</v>
      </c>
      <c r="K277" s="4"/>
    </row>
    <row r="278" ht="15.75" customHeight="1">
      <c r="A278" s="46" t="s">
        <v>106</v>
      </c>
      <c r="B278" s="46">
        <v>1.0</v>
      </c>
      <c r="C278" s="6">
        <f t="shared" si="35"/>
        <v>446.8869565</v>
      </c>
      <c r="D278" s="7">
        <v>45411.0</v>
      </c>
      <c r="E278" s="47">
        <v>3.51055802343607E14</v>
      </c>
      <c r="F278" s="5">
        <v>17.0</v>
      </c>
      <c r="G278" s="6">
        <v>513.92</v>
      </c>
      <c r="H278" s="6">
        <f t="shared" si="33"/>
        <v>424.7272727</v>
      </c>
      <c r="I278" s="6">
        <f t="shared" si="27"/>
        <v>89.19272727</v>
      </c>
      <c r="J278" s="6">
        <f t="shared" si="36"/>
        <v>340.6942292</v>
      </c>
      <c r="K278" s="4"/>
    </row>
    <row r="279" ht="15.75" customHeight="1">
      <c r="A279" s="46" t="s">
        <v>98</v>
      </c>
      <c r="B279" s="46">
        <v>1.0</v>
      </c>
      <c r="C279" s="6">
        <f t="shared" si="35"/>
        <v>412.7565217</v>
      </c>
      <c r="D279" s="7">
        <v>45411.0</v>
      </c>
      <c r="E279" s="47">
        <v>3.58265588165313E14</v>
      </c>
      <c r="F279" s="5">
        <v>18.73</v>
      </c>
      <c r="G279" s="6">
        <v>474.67</v>
      </c>
      <c r="H279" s="6">
        <f t="shared" si="33"/>
        <v>392.2892562</v>
      </c>
      <c r="I279" s="6">
        <f t="shared" si="27"/>
        <v>82.3807438</v>
      </c>
      <c r="J279" s="6">
        <f t="shared" si="36"/>
        <v>311.6457779</v>
      </c>
      <c r="K279" s="4"/>
    </row>
    <row r="280" ht="15.75" customHeight="1">
      <c r="A280" s="46" t="s">
        <v>107</v>
      </c>
      <c r="B280" s="46">
        <v>1.0</v>
      </c>
      <c r="C280" s="6">
        <f t="shared" si="35"/>
        <v>175.4521739</v>
      </c>
      <c r="D280" s="7">
        <v>45411.0</v>
      </c>
      <c r="E280" s="47">
        <v>3.560840910608E14</v>
      </c>
      <c r="F280" s="5">
        <v>12.38</v>
      </c>
      <c r="G280" s="6">
        <v>201.77</v>
      </c>
      <c r="H280" s="6">
        <f t="shared" si="33"/>
        <v>166.7520661</v>
      </c>
      <c r="I280" s="6">
        <f t="shared" si="27"/>
        <v>35.01793388</v>
      </c>
      <c r="J280" s="6">
        <f t="shared" si="36"/>
        <v>128.05424</v>
      </c>
      <c r="K280" s="4"/>
    </row>
    <row r="281" ht="15.75" customHeight="1">
      <c r="A281" s="46" t="s">
        <v>98</v>
      </c>
      <c r="B281" s="46">
        <v>1.0</v>
      </c>
      <c r="C281" s="6">
        <f t="shared" si="35"/>
        <v>433.9043478</v>
      </c>
      <c r="D281" s="7">
        <v>45411.0</v>
      </c>
      <c r="E281" s="47">
        <v>3.50980290340008E14</v>
      </c>
      <c r="F281" s="5">
        <v>8.72</v>
      </c>
      <c r="G281" s="6">
        <v>498.99</v>
      </c>
      <c r="H281" s="6">
        <f t="shared" si="33"/>
        <v>412.3884298</v>
      </c>
      <c r="I281" s="6">
        <f t="shared" si="27"/>
        <v>86.60157025</v>
      </c>
      <c r="J281" s="6">
        <f t="shared" si="36"/>
        <v>338.5827776</v>
      </c>
      <c r="K281" s="4"/>
    </row>
    <row r="282" ht="15.75" customHeight="1">
      <c r="A282" s="46" t="s">
        <v>108</v>
      </c>
      <c r="B282" s="46">
        <v>1.0</v>
      </c>
      <c r="C282" s="6">
        <f t="shared" si="35"/>
        <v>451.2956522</v>
      </c>
      <c r="D282" s="7">
        <v>45411.0</v>
      </c>
      <c r="E282" s="47">
        <v>3.54109331926817E14</v>
      </c>
      <c r="F282" s="5">
        <v>12.38</v>
      </c>
      <c r="G282" s="6">
        <v>518.99</v>
      </c>
      <c r="H282" s="6">
        <f t="shared" si="33"/>
        <v>428.9173554</v>
      </c>
      <c r="I282" s="6">
        <f t="shared" si="27"/>
        <v>90.07264463</v>
      </c>
      <c r="J282" s="6">
        <f t="shared" si="36"/>
        <v>348.8430075</v>
      </c>
      <c r="K282" s="4"/>
    </row>
    <row r="283" ht="15.75" customHeight="1">
      <c r="A283" s="46" t="s">
        <v>109</v>
      </c>
      <c r="B283" s="46">
        <v>1.0</v>
      </c>
      <c r="C283" s="6">
        <f t="shared" si="35"/>
        <v>344.9217391</v>
      </c>
      <c r="D283" s="7">
        <v>45411.0</v>
      </c>
      <c r="E283" s="47">
        <v>3.52852115465955E14</v>
      </c>
      <c r="F283" s="5">
        <v>18.73</v>
      </c>
      <c r="G283" s="6">
        <v>396.66</v>
      </c>
      <c r="H283" s="6">
        <f t="shared" si="33"/>
        <v>327.8181818</v>
      </c>
      <c r="I283" s="6">
        <f t="shared" si="27"/>
        <v>68.84181818</v>
      </c>
      <c r="J283" s="6">
        <f t="shared" si="36"/>
        <v>257.3499209</v>
      </c>
      <c r="K283" s="4"/>
    </row>
    <row r="284" ht="15.75" customHeight="1">
      <c r="A284" s="46" t="s">
        <v>95</v>
      </c>
      <c r="B284" s="46">
        <v>1.0</v>
      </c>
      <c r="C284" s="6">
        <f t="shared" si="35"/>
        <v>315.0434783</v>
      </c>
      <c r="D284" s="7">
        <v>45411.0</v>
      </c>
      <c r="E284" s="47">
        <v>3.53240108110292E14</v>
      </c>
      <c r="F284" s="5">
        <v>17.0</v>
      </c>
      <c r="G284" s="6">
        <v>362.3</v>
      </c>
      <c r="H284" s="6">
        <f t="shared" si="33"/>
        <v>299.4214876</v>
      </c>
      <c r="I284" s="6">
        <f t="shared" si="27"/>
        <v>62.8785124</v>
      </c>
      <c r="J284" s="6">
        <f t="shared" si="36"/>
        <v>235.1649659</v>
      </c>
      <c r="K284" s="4"/>
    </row>
    <row r="285" ht="15.75" customHeight="1">
      <c r="A285" s="46" t="s">
        <v>110</v>
      </c>
      <c r="B285" s="46">
        <v>1.0</v>
      </c>
      <c r="C285" s="6">
        <f t="shared" si="35"/>
        <v>646.0782609</v>
      </c>
      <c r="D285" s="7">
        <v>45411.0</v>
      </c>
      <c r="E285" s="47">
        <v>3.58649251013225E14</v>
      </c>
      <c r="F285" s="5">
        <v>6.6</v>
      </c>
      <c r="G285" s="6">
        <v>742.99</v>
      </c>
      <c r="H285" s="6">
        <f t="shared" si="33"/>
        <v>614.0413223</v>
      </c>
      <c r="I285" s="6">
        <f t="shared" si="27"/>
        <v>128.9486777</v>
      </c>
      <c r="J285" s="6">
        <f t="shared" si="36"/>
        <v>510.5295832</v>
      </c>
      <c r="K285" s="4"/>
    </row>
    <row r="286" ht="15.75" customHeight="1">
      <c r="A286" s="46" t="s">
        <v>94</v>
      </c>
      <c r="B286" s="46">
        <v>1.0</v>
      </c>
      <c r="C286" s="6">
        <f t="shared" si="35"/>
        <v>168.2869565</v>
      </c>
      <c r="D286" s="7">
        <v>45411.0</v>
      </c>
      <c r="E286" s="47">
        <v>3.5683411236069E14</v>
      </c>
      <c r="F286" s="5">
        <v>12.38</v>
      </c>
      <c r="G286" s="6">
        <v>193.53</v>
      </c>
      <c r="H286" s="6">
        <f t="shared" si="33"/>
        <v>159.9421488</v>
      </c>
      <c r="I286" s="6">
        <f t="shared" si="27"/>
        <v>33.58785124</v>
      </c>
      <c r="J286" s="6">
        <f t="shared" si="36"/>
        <v>122.3191053</v>
      </c>
      <c r="K286" s="4"/>
    </row>
    <row r="287" ht="15.75" customHeight="1">
      <c r="A287" s="46" t="s">
        <v>111</v>
      </c>
      <c r="B287" s="46">
        <v>1.0</v>
      </c>
      <c r="C287" s="6">
        <f t="shared" si="35"/>
        <v>187.8173913</v>
      </c>
      <c r="D287" s="7">
        <v>45411.0</v>
      </c>
      <c r="E287" s="47">
        <v>3.56726082796608E14</v>
      </c>
      <c r="F287" s="5">
        <v>12.38</v>
      </c>
      <c r="G287" s="6">
        <v>215.99</v>
      </c>
      <c r="H287" s="6">
        <f t="shared" si="33"/>
        <v>178.5041322</v>
      </c>
      <c r="I287" s="6">
        <f t="shared" si="27"/>
        <v>37.48586777</v>
      </c>
      <c r="J287" s="6">
        <f t="shared" si="36"/>
        <v>137.9515235</v>
      </c>
      <c r="K287" s="4"/>
    </row>
    <row r="288" ht="15.75" customHeight="1">
      <c r="A288" s="46" t="s">
        <v>109</v>
      </c>
      <c r="B288" s="46">
        <v>1.0</v>
      </c>
      <c r="C288" s="6">
        <f t="shared" si="35"/>
        <v>360.8608696</v>
      </c>
      <c r="D288" s="7">
        <v>45411.0</v>
      </c>
      <c r="E288" s="47">
        <v>3.52846115727745E14</v>
      </c>
      <c r="F288" s="5">
        <v>12.38</v>
      </c>
      <c r="G288" s="6">
        <v>414.99</v>
      </c>
      <c r="H288" s="6">
        <f t="shared" si="33"/>
        <v>342.9669421</v>
      </c>
      <c r="I288" s="6">
        <f t="shared" si="27"/>
        <v>72.02305785</v>
      </c>
      <c r="J288" s="6">
        <f t="shared" si="36"/>
        <v>276.4578117</v>
      </c>
      <c r="K288" s="4"/>
    </row>
    <row r="289" ht="15.75" customHeight="1">
      <c r="A289" s="46" t="s">
        <v>112</v>
      </c>
      <c r="B289" s="46">
        <v>1.0</v>
      </c>
      <c r="C289" s="6">
        <f t="shared" si="35"/>
        <v>136.0173913</v>
      </c>
      <c r="D289" s="7">
        <v>45411.0</v>
      </c>
      <c r="E289" s="47">
        <v>3.5994309197954E14</v>
      </c>
      <c r="F289" s="5">
        <v>17.0</v>
      </c>
      <c r="G289" s="6">
        <v>156.42</v>
      </c>
      <c r="H289" s="6">
        <f t="shared" si="33"/>
        <v>129.2727273</v>
      </c>
      <c r="I289" s="6">
        <f t="shared" si="27"/>
        <v>27.14727273</v>
      </c>
      <c r="J289" s="6">
        <f t="shared" si="36"/>
        <v>91.87011858</v>
      </c>
      <c r="K289" s="4"/>
    </row>
    <row r="290" ht="15.75" customHeight="1">
      <c r="A290" s="46" t="s">
        <v>107</v>
      </c>
      <c r="B290" s="46">
        <v>1.0</v>
      </c>
      <c r="C290" s="6">
        <f t="shared" si="35"/>
        <v>155.6434783</v>
      </c>
      <c r="D290" s="7">
        <v>45411.0</v>
      </c>
      <c r="E290" s="47">
        <v>3.56079097110492E14</v>
      </c>
      <c r="F290" s="5">
        <v>8.72</v>
      </c>
      <c r="G290" s="6">
        <v>178.99</v>
      </c>
      <c r="H290" s="6">
        <f t="shared" si="33"/>
        <v>147.9256198</v>
      </c>
      <c r="I290" s="6">
        <f t="shared" si="27"/>
        <v>31.06438017</v>
      </c>
      <c r="J290" s="6">
        <f t="shared" si="36"/>
        <v>115.8590981</v>
      </c>
      <c r="K290" s="4"/>
    </row>
    <row r="291" ht="15.75" customHeight="1">
      <c r="A291" s="46" t="s">
        <v>111</v>
      </c>
      <c r="B291" s="46">
        <v>1.0</v>
      </c>
      <c r="C291" s="6">
        <f t="shared" si="35"/>
        <v>187.8173913</v>
      </c>
      <c r="D291" s="7">
        <v>45411.0</v>
      </c>
      <c r="E291" s="47">
        <v>3.54878095951217E14</v>
      </c>
      <c r="F291" s="5">
        <v>8.72</v>
      </c>
      <c r="G291" s="6">
        <v>215.99</v>
      </c>
      <c r="H291" s="6">
        <f t="shared" si="33"/>
        <v>178.5041322</v>
      </c>
      <c r="I291" s="6">
        <f t="shared" si="27"/>
        <v>37.48586777</v>
      </c>
      <c r="J291" s="6">
        <f t="shared" si="36"/>
        <v>141.6115235</v>
      </c>
      <c r="K291" s="4"/>
    </row>
    <row r="292" ht="15.75" customHeight="1">
      <c r="A292" s="52" t="s">
        <v>113</v>
      </c>
      <c r="B292" s="52">
        <v>1.0</v>
      </c>
      <c r="C292" s="16">
        <f t="shared" si="35"/>
        <v>148.8869565</v>
      </c>
      <c r="D292" s="17">
        <v>45411.0</v>
      </c>
      <c r="E292" s="53">
        <v>3.56465106810653E14</v>
      </c>
      <c r="F292" s="15">
        <v>17.0</v>
      </c>
      <c r="G292" s="16">
        <v>171.22</v>
      </c>
      <c r="H292" s="16">
        <f t="shared" si="33"/>
        <v>141.5041322</v>
      </c>
      <c r="I292" s="16">
        <f t="shared" si="27"/>
        <v>29.71586777</v>
      </c>
      <c r="J292" s="16">
        <v>-102.17</v>
      </c>
      <c r="K292" s="19" t="s">
        <v>14</v>
      </c>
    </row>
    <row r="293" ht="15.75" customHeight="1">
      <c r="A293" s="46" t="s">
        <v>114</v>
      </c>
      <c r="B293" s="46">
        <v>1.0</v>
      </c>
      <c r="C293" s="6">
        <f t="shared" si="35"/>
        <v>518.2521739</v>
      </c>
      <c r="D293" s="7">
        <v>45411.0</v>
      </c>
      <c r="E293" s="47">
        <v>3.57014742371701E14</v>
      </c>
      <c r="F293" s="5">
        <v>8.72</v>
      </c>
      <c r="G293" s="6">
        <v>595.99</v>
      </c>
      <c r="H293" s="6">
        <f t="shared" si="33"/>
        <v>492.553719</v>
      </c>
      <c r="I293" s="6">
        <f t="shared" si="27"/>
        <v>103.436281</v>
      </c>
      <c r="J293" s="6">
        <f t="shared" ref="J293:J309" si="37">C293-F293-I293</f>
        <v>406.0958929</v>
      </c>
      <c r="K293" s="4"/>
    </row>
    <row r="294" ht="15.75" customHeight="1">
      <c r="A294" s="46" t="s">
        <v>115</v>
      </c>
      <c r="B294" s="46">
        <v>1.0</v>
      </c>
      <c r="C294" s="6">
        <f t="shared" si="35"/>
        <v>331.6608696</v>
      </c>
      <c r="D294" s="7">
        <v>45411.0</v>
      </c>
      <c r="E294" s="47">
        <v>3.53247108650052E14</v>
      </c>
      <c r="F294" s="5">
        <v>17.0</v>
      </c>
      <c r="G294" s="6">
        <v>381.41</v>
      </c>
      <c r="H294" s="6">
        <f t="shared" si="33"/>
        <v>315.214876</v>
      </c>
      <c r="I294" s="6">
        <f t="shared" si="27"/>
        <v>66.19512397</v>
      </c>
      <c r="J294" s="6">
        <f t="shared" si="37"/>
        <v>248.4657456</v>
      </c>
      <c r="K294" s="4"/>
    </row>
    <row r="295" ht="15.75" customHeight="1">
      <c r="A295" s="46" t="s">
        <v>99</v>
      </c>
      <c r="B295" s="46">
        <v>1.0</v>
      </c>
      <c r="C295" s="6">
        <f t="shared" si="35"/>
        <v>434.1913043</v>
      </c>
      <c r="D295" s="7">
        <v>45411.0</v>
      </c>
      <c r="E295" s="47">
        <v>3.5570190136976E13</v>
      </c>
      <c r="F295" s="5">
        <v>18.73</v>
      </c>
      <c r="G295" s="6">
        <v>499.32</v>
      </c>
      <c r="H295" s="6">
        <f t="shared" si="33"/>
        <v>412.661157</v>
      </c>
      <c r="I295" s="6">
        <f t="shared" si="27"/>
        <v>86.65884298</v>
      </c>
      <c r="J295" s="6">
        <f t="shared" si="37"/>
        <v>328.8024614</v>
      </c>
      <c r="K295" s="4"/>
    </row>
    <row r="296" ht="15.75" customHeight="1">
      <c r="A296" s="46" t="s">
        <v>98</v>
      </c>
      <c r="B296" s="46">
        <v>1.0</v>
      </c>
      <c r="C296" s="6">
        <f t="shared" si="35"/>
        <v>445.2086957</v>
      </c>
      <c r="D296" s="7">
        <v>45411.0</v>
      </c>
      <c r="E296" s="47">
        <v>3.52164239525098E14</v>
      </c>
      <c r="F296" s="5">
        <v>8.72</v>
      </c>
      <c r="G296" s="6">
        <v>511.99</v>
      </c>
      <c r="H296" s="6">
        <f t="shared" si="33"/>
        <v>423.1322314</v>
      </c>
      <c r="I296" s="6">
        <f t="shared" si="27"/>
        <v>88.8577686</v>
      </c>
      <c r="J296" s="6">
        <f t="shared" si="37"/>
        <v>347.6309271</v>
      </c>
      <c r="K296" s="4"/>
    </row>
    <row r="297" ht="15.75" customHeight="1">
      <c r="A297" s="46" t="s">
        <v>98</v>
      </c>
      <c r="B297" s="46">
        <v>1.0</v>
      </c>
      <c r="C297" s="6">
        <f t="shared" si="35"/>
        <v>433.9043478</v>
      </c>
      <c r="D297" s="7">
        <v>45411.0</v>
      </c>
      <c r="E297" s="8"/>
      <c r="F297" s="5">
        <v>8.72</v>
      </c>
      <c r="G297" s="6">
        <v>498.99</v>
      </c>
      <c r="H297" s="6">
        <f t="shared" si="33"/>
        <v>412.3884298</v>
      </c>
      <c r="I297" s="6">
        <f t="shared" si="27"/>
        <v>86.60157025</v>
      </c>
      <c r="J297" s="6">
        <f t="shared" si="37"/>
        <v>338.5827776</v>
      </c>
      <c r="K297" s="4"/>
    </row>
    <row r="298" ht="15.75" customHeight="1">
      <c r="A298" s="46" t="s">
        <v>94</v>
      </c>
      <c r="B298" s="46">
        <v>1.0</v>
      </c>
      <c r="C298" s="6">
        <f t="shared" si="35"/>
        <v>160.8695652</v>
      </c>
      <c r="D298" s="7">
        <v>45411.0</v>
      </c>
      <c r="E298" s="47"/>
      <c r="F298" s="5">
        <v>18.73</v>
      </c>
      <c r="G298" s="6">
        <v>185.0</v>
      </c>
      <c r="H298" s="6">
        <f t="shared" si="33"/>
        <v>152.892562</v>
      </c>
      <c r="I298" s="6">
        <f t="shared" si="27"/>
        <v>32.10743802</v>
      </c>
      <c r="J298" s="6">
        <f t="shared" si="37"/>
        <v>110.0321272</v>
      </c>
      <c r="K298" s="4"/>
    </row>
    <row r="299" ht="15.75" customHeight="1">
      <c r="A299" s="46" t="s">
        <v>116</v>
      </c>
      <c r="B299" s="46">
        <v>1.0</v>
      </c>
      <c r="C299" s="6">
        <f t="shared" si="35"/>
        <v>162.6</v>
      </c>
      <c r="D299" s="7">
        <v>45411.0</v>
      </c>
      <c r="E299" s="8"/>
      <c r="F299" s="5">
        <v>12.38</v>
      </c>
      <c r="G299" s="6">
        <v>186.99</v>
      </c>
      <c r="H299" s="6">
        <f t="shared" si="33"/>
        <v>154.5371901</v>
      </c>
      <c r="I299" s="6">
        <f t="shared" si="27"/>
        <v>32.45280992</v>
      </c>
      <c r="J299" s="6">
        <f t="shared" si="37"/>
        <v>117.7671901</v>
      </c>
      <c r="K299" s="4"/>
    </row>
    <row r="300" ht="15.75" customHeight="1">
      <c r="A300" s="5" t="s">
        <v>117</v>
      </c>
      <c r="B300" s="46">
        <v>1.0</v>
      </c>
      <c r="C300" s="6">
        <f t="shared" si="35"/>
        <v>333.2869565</v>
      </c>
      <c r="D300" s="7">
        <v>45411.0</v>
      </c>
      <c r="E300" s="8"/>
      <c r="F300" s="5">
        <v>17.0</v>
      </c>
      <c r="G300" s="6">
        <v>383.28</v>
      </c>
      <c r="H300" s="6">
        <f t="shared" si="33"/>
        <v>316.7603306</v>
      </c>
      <c r="I300" s="6">
        <f t="shared" si="27"/>
        <v>66.51966942</v>
      </c>
      <c r="J300" s="6">
        <f t="shared" si="37"/>
        <v>249.7672871</v>
      </c>
      <c r="K300" s="4"/>
    </row>
    <row r="301" ht="15.75" customHeight="1">
      <c r="A301" s="46" t="s">
        <v>98</v>
      </c>
      <c r="B301" s="46">
        <v>1.0</v>
      </c>
      <c r="C301" s="6">
        <f t="shared" si="35"/>
        <v>433.9043478</v>
      </c>
      <c r="D301" s="7">
        <v>45411.0</v>
      </c>
      <c r="E301" s="8"/>
      <c r="F301" s="5">
        <v>8.72</v>
      </c>
      <c r="G301" s="6">
        <v>498.99</v>
      </c>
      <c r="H301" s="6">
        <f t="shared" si="33"/>
        <v>412.3884298</v>
      </c>
      <c r="I301" s="6">
        <f t="shared" si="27"/>
        <v>86.60157025</v>
      </c>
      <c r="J301" s="6">
        <f t="shared" si="37"/>
        <v>338.5827776</v>
      </c>
      <c r="K301" s="4"/>
    </row>
    <row r="302" ht="15.75" customHeight="1">
      <c r="A302" s="46" t="s">
        <v>100</v>
      </c>
      <c r="B302" s="46">
        <v>1.0</v>
      </c>
      <c r="C302" s="6">
        <f t="shared" si="35"/>
        <v>156.6086957</v>
      </c>
      <c r="D302" s="7">
        <v>45411.0</v>
      </c>
      <c r="E302" s="8"/>
      <c r="F302" s="5">
        <v>17.0</v>
      </c>
      <c r="G302" s="6">
        <v>180.1</v>
      </c>
      <c r="H302" s="6">
        <f t="shared" si="33"/>
        <v>148.8429752</v>
      </c>
      <c r="I302" s="6">
        <f t="shared" si="27"/>
        <v>31.25702479</v>
      </c>
      <c r="J302" s="6">
        <f t="shared" si="37"/>
        <v>108.3516709</v>
      </c>
      <c r="K302" s="4"/>
    </row>
    <row r="303" ht="16.5" customHeight="1">
      <c r="A303" s="54" t="s">
        <v>118</v>
      </c>
      <c r="B303" s="46">
        <v>1.0</v>
      </c>
      <c r="C303" s="6">
        <v>459.38</v>
      </c>
      <c r="D303" s="7">
        <v>45411.0</v>
      </c>
      <c r="E303" s="8"/>
      <c r="F303" s="5">
        <v>8.0</v>
      </c>
      <c r="G303" s="6">
        <f t="shared" ref="G303:G325" si="38">C303*1.15</f>
        <v>528.287</v>
      </c>
      <c r="H303" s="6">
        <f t="shared" si="33"/>
        <v>436.6008264</v>
      </c>
      <c r="I303" s="6">
        <f t="shared" si="27"/>
        <v>91.68617355</v>
      </c>
      <c r="J303" s="6">
        <f t="shared" si="37"/>
        <v>359.6938264</v>
      </c>
      <c r="K303" s="4"/>
    </row>
    <row r="304" ht="17.25" customHeight="1">
      <c r="A304" s="54" t="s">
        <v>119</v>
      </c>
      <c r="B304" s="46">
        <v>1.0</v>
      </c>
      <c r="C304" s="6">
        <v>147.0</v>
      </c>
      <c r="D304" s="7">
        <v>45411.0</v>
      </c>
      <c r="E304" s="8"/>
      <c r="F304" s="5">
        <v>8.0</v>
      </c>
      <c r="G304" s="6">
        <f t="shared" si="38"/>
        <v>169.05</v>
      </c>
      <c r="H304" s="6">
        <f t="shared" si="33"/>
        <v>139.7107438</v>
      </c>
      <c r="I304" s="6">
        <f t="shared" si="27"/>
        <v>29.3392562</v>
      </c>
      <c r="J304" s="6">
        <f t="shared" si="37"/>
        <v>109.6607438</v>
      </c>
      <c r="K304" s="4"/>
    </row>
    <row r="305" ht="16.5" customHeight="1">
      <c r="A305" s="54" t="s">
        <v>120</v>
      </c>
      <c r="B305" s="46">
        <v>1.0</v>
      </c>
      <c r="C305" s="6">
        <v>196.88</v>
      </c>
      <c r="D305" s="7">
        <v>45411.0</v>
      </c>
      <c r="E305" s="8"/>
      <c r="F305" s="5">
        <v>8.0</v>
      </c>
      <c r="G305" s="6">
        <f t="shared" si="38"/>
        <v>226.412</v>
      </c>
      <c r="H305" s="6">
        <f t="shared" si="33"/>
        <v>187.1173554</v>
      </c>
      <c r="I305" s="6">
        <f t="shared" si="27"/>
        <v>39.29464463</v>
      </c>
      <c r="J305" s="6">
        <f t="shared" si="37"/>
        <v>149.5853554</v>
      </c>
      <c r="K305" s="4"/>
    </row>
    <row r="306" ht="14.25" customHeight="1">
      <c r="A306" s="54" t="s">
        <v>121</v>
      </c>
      <c r="B306" s="46">
        <v>1.0</v>
      </c>
      <c r="C306" s="6">
        <v>174.13</v>
      </c>
      <c r="D306" s="7">
        <v>45411.0</v>
      </c>
      <c r="E306" s="8"/>
      <c r="F306" s="5">
        <v>8.0</v>
      </c>
      <c r="G306" s="6">
        <f t="shared" si="38"/>
        <v>200.2495</v>
      </c>
      <c r="H306" s="6">
        <f t="shared" si="33"/>
        <v>165.4954545</v>
      </c>
      <c r="I306" s="6">
        <f t="shared" si="27"/>
        <v>34.75404545</v>
      </c>
      <c r="J306" s="6">
        <f t="shared" si="37"/>
        <v>131.3759545</v>
      </c>
      <c r="K306" s="4"/>
    </row>
    <row r="307" ht="14.25" customHeight="1">
      <c r="A307" s="54" t="s">
        <v>122</v>
      </c>
      <c r="B307" s="46">
        <v>1.0</v>
      </c>
      <c r="C307" s="6">
        <v>182.88</v>
      </c>
      <c r="D307" s="7">
        <v>45411.0</v>
      </c>
      <c r="E307" s="8"/>
      <c r="F307" s="5">
        <v>8.0</v>
      </c>
      <c r="G307" s="6">
        <f t="shared" si="38"/>
        <v>210.312</v>
      </c>
      <c r="H307" s="6">
        <f t="shared" si="33"/>
        <v>173.8115702</v>
      </c>
      <c r="I307" s="6">
        <f t="shared" si="27"/>
        <v>36.50042975</v>
      </c>
      <c r="J307" s="6">
        <f t="shared" si="37"/>
        <v>138.3795702</v>
      </c>
      <c r="K307" s="4"/>
    </row>
    <row r="308" ht="15.0" customHeight="1">
      <c r="A308" s="54" t="s">
        <v>123</v>
      </c>
      <c r="B308" s="46">
        <v>1.0</v>
      </c>
      <c r="C308" s="6">
        <v>245.88</v>
      </c>
      <c r="D308" s="7">
        <v>45411.0</v>
      </c>
      <c r="E308" s="8"/>
      <c r="F308" s="5">
        <v>8.0</v>
      </c>
      <c r="G308" s="6">
        <f t="shared" si="38"/>
        <v>282.762</v>
      </c>
      <c r="H308" s="6">
        <f t="shared" si="33"/>
        <v>233.6876033</v>
      </c>
      <c r="I308" s="6">
        <f t="shared" si="27"/>
        <v>49.07439669</v>
      </c>
      <c r="J308" s="6">
        <f t="shared" si="37"/>
        <v>188.8056033</v>
      </c>
      <c r="K308" s="4"/>
    </row>
    <row r="309" ht="15.75" customHeight="1">
      <c r="A309" s="54" t="s">
        <v>124</v>
      </c>
      <c r="B309" s="46">
        <v>1.0</v>
      </c>
      <c r="C309" s="6">
        <v>314.13</v>
      </c>
      <c r="D309" s="7">
        <v>45411.0</v>
      </c>
      <c r="E309" s="8"/>
      <c r="F309" s="5">
        <v>8.0</v>
      </c>
      <c r="G309" s="6">
        <f t="shared" si="38"/>
        <v>361.2495</v>
      </c>
      <c r="H309" s="6">
        <f t="shared" si="33"/>
        <v>298.5533058</v>
      </c>
      <c r="I309" s="6">
        <f t="shared" si="27"/>
        <v>62.69619421</v>
      </c>
      <c r="J309" s="6">
        <f t="shared" si="37"/>
        <v>243.4338058</v>
      </c>
      <c r="K309" s="4"/>
    </row>
    <row r="310" ht="15.75" customHeight="1">
      <c r="A310" s="55" t="s">
        <v>125</v>
      </c>
      <c r="B310" s="52">
        <v>1.0</v>
      </c>
      <c r="C310" s="16">
        <v>200.38</v>
      </c>
      <c r="D310" s="17">
        <v>45411.0</v>
      </c>
      <c r="E310" s="18">
        <v>3.54858094166884E14</v>
      </c>
      <c r="F310" s="15">
        <v>8.0</v>
      </c>
      <c r="G310" s="16">
        <f t="shared" si="38"/>
        <v>230.437</v>
      </c>
      <c r="H310" s="16">
        <f t="shared" si="33"/>
        <v>190.4438017</v>
      </c>
      <c r="I310" s="16">
        <f t="shared" si="27"/>
        <v>39.99319835</v>
      </c>
      <c r="J310" s="16">
        <v>-152.39</v>
      </c>
      <c r="K310" s="19" t="s">
        <v>126</v>
      </c>
    </row>
    <row r="311" ht="17.25" customHeight="1">
      <c r="A311" s="54" t="s">
        <v>118</v>
      </c>
      <c r="B311" s="46">
        <v>1.0</v>
      </c>
      <c r="C311" s="6">
        <v>459.38</v>
      </c>
      <c r="D311" s="7">
        <v>45411.0</v>
      </c>
      <c r="E311" s="8"/>
      <c r="F311" s="5">
        <v>8.0</v>
      </c>
      <c r="G311" s="6">
        <f t="shared" si="38"/>
        <v>528.287</v>
      </c>
      <c r="H311" s="6">
        <f t="shared" si="33"/>
        <v>436.6008264</v>
      </c>
      <c r="I311" s="6">
        <f t="shared" si="27"/>
        <v>91.68617355</v>
      </c>
      <c r="J311" s="6">
        <f t="shared" ref="J311:J316" si="39">C311-F311-I311</f>
        <v>359.6938264</v>
      </c>
      <c r="K311" s="4"/>
    </row>
    <row r="312" ht="16.5" customHeight="1">
      <c r="A312" s="54" t="s">
        <v>118</v>
      </c>
      <c r="B312" s="46">
        <v>1.0</v>
      </c>
      <c r="C312" s="6">
        <v>459.38</v>
      </c>
      <c r="D312" s="7">
        <v>45411.0</v>
      </c>
      <c r="E312" s="8"/>
      <c r="F312" s="5">
        <v>8.0</v>
      </c>
      <c r="G312" s="6">
        <f t="shared" si="38"/>
        <v>528.287</v>
      </c>
      <c r="H312" s="6">
        <f t="shared" si="33"/>
        <v>436.6008264</v>
      </c>
      <c r="I312" s="6">
        <f t="shared" si="27"/>
        <v>91.68617355</v>
      </c>
      <c r="J312" s="6">
        <f t="shared" si="39"/>
        <v>359.6938264</v>
      </c>
      <c r="K312" s="4"/>
    </row>
    <row r="313" ht="14.25" customHeight="1">
      <c r="A313" s="54" t="s">
        <v>127</v>
      </c>
      <c r="B313" s="46">
        <v>1.0</v>
      </c>
      <c r="C313" s="6">
        <v>112.88</v>
      </c>
      <c r="D313" s="7">
        <v>45411.0</v>
      </c>
      <c r="E313" s="8"/>
      <c r="F313" s="5">
        <v>8.0</v>
      </c>
      <c r="G313" s="6">
        <f t="shared" si="38"/>
        <v>129.812</v>
      </c>
      <c r="H313" s="6">
        <f t="shared" si="33"/>
        <v>107.2826446</v>
      </c>
      <c r="I313" s="6">
        <f t="shared" si="27"/>
        <v>22.52935537</v>
      </c>
      <c r="J313" s="6">
        <f t="shared" si="39"/>
        <v>82.35064463</v>
      </c>
      <c r="K313" s="4"/>
    </row>
    <row r="314" ht="18.75" customHeight="1">
      <c r="A314" s="54" t="s">
        <v>118</v>
      </c>
      <c r="B314" s="46">
        <v>1.0</v>
      </c>
      <c r="C314" s="6">
        <v>459.38</v>
      </c>
      <c r="D314" s="7">
        <v>45411.0</v>
      </c>
      <c r="E314" s="8"/>
      <c r="F314" s="5">
        <v>8.0</v>
      </c>
      <c r="G314" s="6">
        <f t="shared" si="38"/>
        <v>528.287</v>
      </c>
      <c r="H314" s="6">
        <f t="shared" si="33"/>
        <v>436.6008264</v>
      </c>
      <c r="I314" s="6">
        <f t="shared" si="27"/>
        <v>91.68617355</v>
      </c>
      <c r="J314" s="6">
        <f t="shared" si="39"/>
        <v>359.6938264</v>
      </c>
      <c r="K314" s="4"/>
    </row>
    <row r="315" ht="14.25" customHeight="1">
      <c r="A315" s="54" t="s">
        <v>128</v>
      </c>
      <c r="B315" s="46">
        <v>1.0</v>
      </c>
      <c r="C315" s="6">
        <v>164.5</v>
      </c>
      <c r="D315" s="7">
        <v>45411.0</v>
      </c>
      <c r="E315" s="8"/>
      <c r="F315" s="5">
        <v>8.0</v>
      </c>
      <c r="G315" s="6">
        <f t="shared" si="38"/>
        <v>189.175</v>
      </c>
      <c r="H315" s="6">
        <f t="shared" si="33"/>
        <v>156.3429752</v>
      </c>
      <c r="I315" s="6">
        <f t="shared" si="27"/>
        <v>32.83202479</v>
      </c>
      <c r="J315" s="6">
        <f t="shared" si="39"/>
        <v>123.6679752</v>
      </c>
      <c r="K315" s="4"/>
    </row>
    <row r="316" ht="18.0" customHeight="1">
      <c r="A316" s="54" t="s">
        <v>118</v>
      </c>
      <c r="B316" s="46">
        <v>1.0</v>
      </c>
      <c r="C316" s="6">
        <v>459.38</v>
      </c>
      <c r="D316" s="7">
        <v>45411.0</v>
      </c>
      <c r="E316" s="8"/>
      <c r="F316" s="5">
        <v>8.0</v>
      </c>
      <c r="G316" s="6">
        <f t="shared" si="38"/>
        <v>528.287</v>
      </c>
      <c r="H316" s="6">
        <f t="shared" si="33"/>
        <v>436.6008264</v>
      </c>
      <c r="I316" s="6">
        <f t="shared" si="27"/>
        <v>91.68617355</v>
      </c>
      <c r="J316" s="6">
        <f t="shared" si="39"/>
        <v>359.6938264</v>
      </c>
      <c r="K316" s="4"/>
    </row>
    <row r="317" ht="16.5" customHeight="1">
      <c r="A317" s="55" t="s">
        <v>129</v>
      </c>
      <c r="B317" s="52">
        <v>1.0</v>
      </c>
      <c r="C317" s="16">
        <v>433.13</v>
      </c>
      <c r="D317" s="17">
        <v>45411.0</v>
      </c>
      <c r="E317" s="18"/>
      <c r="F317" s="15">
        <v>8.0</v>
      </c>
      <c r="G317" s="16">
        <f t="shared" si="38"/>
        <v>498.0995</v>
      </c>
      <c r="H317" s="16">
        <f t="shared" si="33"/>
        <v>411.6524793</v>
      </c>
      <c r="I317" s="16">
        <f t="shared" si="27"/>
        <v>86.44702066</v>
      </c>
      <c r="J317" s="16">
        <v>-338.68</v>
      </c>
      <c r="K317" s="19" t="s">
        <v>14</v>
      </c>
    </row>
    <row r="318" ht="16.5" customHeight="1">
      <c r="A318" s="55" t="s">
        <v>130</v>
      </c>
      <c r="B318" s="52">
        <v>1.0</v>
      </c>
      <c r="C318" s="16">
        <v>401.63</v>
      </c>
      <c r="D318" s="17">
        <v>45411.0</v>
      </c>
      <c r="E318" s="18">
        <v>3.56681112651176E14</v>
      </c>
      <c r="F318" s="15">
        <v>8.0</v>
      </c>
      <c r="G318" s="16">
        <f t="shared" si="38"/>
        <v>461.8745</v>
      </c>
      <c r="H318" s="16">
        <f t="shared" si="33"/>
        <v>381.7144628</v>
      </c>
      <c r="I318" s="16">
        <f t="shared" si="27"/>
        <v>80.16003719</v>
      </c>
      <c r="J318" s="16">
        <v>-313.47</v>
      </c>
      <c r="K318" s="19" t="s">
        <v>14</v>
      </c>
    </row>
    <row r="319" ht="15.75" customHeight="1">
      <c r="A319" s="54" t="s">
        <v>128</v>
      </c>
      <c r="B319" s="46">
        <v>1.0</v>
      </c>
      <c r="C319" s="6">
        <v>164.5</v>
      </c>
      <c r="D319" s="7">
        <v>45411.0</v>
      </c>
      <c r="E319" s="8"/>
      <c r="F319" s="5">
        <v>8.0</v>
      </c>
      <c r="G319" s="6">
        <f t="shared" si="38"/>
        <v>189.175</v>
      </c>
      <c r="H319" s="6">
        <f t="shared" si="33"/>
        <v>156.3429752</v>
      </c>
      <c r="I319" s="6">
        <f t="shared" si="27"/>
        <v>32.83202479</v>
      </c>
      <c r="J319" s="6">
        <f t="shared" ref="J319:J321" si="40">C319-F319-I319</f>
        <v>123.6679752</v>
      </c>
      <c r="K319" s="4"/>
    </row>
    <row r="320" ht="17.25" customHeight="1">
      <c r="A320" s="54" t="s">
        <v>131</v>
      </c>
      <c r="B320" s="46">
        <v>1.0</v>
      </c>
      <c r="C320" s="6">
        <v>305.38</v>
      </c>
      <c r="D320" s="7">
        <v>45411.0</v>
      </c>
      <c r="E320" s="8"/>
      <c r="F320" s="5">
        <v>8.0</v>
      </c>
      <c r="G320" s="6">
        <f t="shared" si="38"/>
        <v>351.187</v>
      </c>
      <c r="H320" s="6">
        <f t="shared" si="33"/>
        <v>290.2371901</v>
      </c>
      <c r="I320" s="6">
        <f t="shared" si="27"/>
        <v>60.94980992</v>
      </c>
      <c r="J320" s="6">
        <f t="shared" si="40"/>
        <v>236.4301901</v>
      </c>
      <c r="K320" s="4"/>
    </row>
    <row r="321" ht="17.25" customHeight="1">
      <c r="A321" s="54" t="s">
        <v>123</v>
      </c>
      <c r="B321" s="46">
        <v>1.0</v>
      </c>
      <c r="C321" s="6">
        <v>245.88</v>
      </c>
      <c r="D321" s="7">
        <v>45411.0</v>
      </c>
      <c r="E321" s="8"/>
      <c r="F321" s="5">
        <v>8.0</v>
      </c>
      <c r="G321" s="6">
        <f t="shared" si="38"/>
        <v>282.762</v>
      </c>
      <c r="H321" s="6">
        <f t="shared" si="33"/>
        <v>233.6876033</v>
      </c>
      <c r="I321" s="6">
        <f t="shared" si="27"/>
        <v>49.07439669</v>
      </c>
      <c r="J321" s="6">
        <f t="shared" si="40"/>
        <v>188.8056033</v>
      </c>
      <c r="K321" s="4"/>
    </row>
    <row r="322" ht="17.25" customHeight="1">
      <c r="A322" s="55" t="s">
        <v>132</v>
      </c>
      <c r="B322" s="52">
        <v>1.0</v>
      </c>
      <c r="C322" s="16">
        <v>433.13</v>
      </c>
      <c r="D322" s="17">
        <v>45411.0</v>
      </c>
      <c r="E322" s="18">
        <v>3.56037846525865E14</v>
      </c>
      <c r="F322" s="15">
        <v>8.0</v>
      </c>
      <c r="G322" s="16">
        <f t="shared" si="38"/>
        <v>498.0995</v>
      </c>
      <c r="H322" s="16">
        <f t="shared" si="33"/>
        <v>411.6524793</v>
      </c>
      <c r="I322" s="16">
        <f t="shared" si="27"/>
        <v>86.44702066</v>
      </c>
      <c r="J322" s="16">
        <v>-338.68</v>
      </c>
      <c r="K322" s="19" t="s">
        <v>14</v>
      </c>
    </row>
    <row r="323" ht="18.0" customHeight="1">
      <c r="A323" s="54" t="s">
        <v>123</v>
      </c>
      <c r="B323" s="46">
        <v>1.0</v>
      </c>
      <c r="C323" s="6">
        <v>245.88</v>
      </c>
      <c r="D323" s="7">
        <v>45411.0</v>
      </c>
      <c r="E323" s="8"/>
      <c r="F323" s="5">
        <v>8.0</v>
      </c>
      <c r="G323" s="6">
        <f t="shared" si="38"/>
        <v>282.762</v>
      </c>
      <c r="H323" s="6">
        <f t="shared" si="33"/>
        <v>233.6876033</v>
      </c>
      <c r="I323" s="6">
        <f t="shared" si="27"/>
        <v>49.07439669</v>
      </c>
      <c r="J323" s="6">
        <f>C323-F323-I323</f>
        <v>188.8056033</v>
      </c>
      <c r="K323" s="4"/>
    </row>
    <row r="324" ht="17.25" customHeight="1">
      <c r="A324" s="55" t="s">
        <v>130</v>
      </c>
      <c r="B324" s="52">
        <v>1.0</v>
      </c>
      <c r="C324" s="16">
        <v>400.75</v>
      </c>
      <c r="D324" s="17">
        <v>45411.0</v>
      </c>
      <c r="E324" s="18">
        <v>3.50905827659307E14</v>
      </c>
      <c r="F324" s="15">
        <v>8.0</v>
      </c>
      <c r="G324" s="16">
        <f t="shared" si="38"/>
        <v>460.8625</v>
      </c>
      <c r="H324" s="16">
        <f t="shared" si="33"/>
        <v>380.8780992</v>
      </c>
      <c r="I324" s="16">
        <f t="shared" si="27"/>
        <v>79.98440083</v>
      </c>
      <c r="J324" s="16">
        <v>-312.77</v>
      </c>
      <c r="K324" s="19" t="s">
        <v>133</v>
      </c>
      <c r="L324" s="25">
        <v>25.0</v>
      </c>
    </row>
    <row r="325" ht="21.0" customHeight="1">
      <c r="A325" s="54" t="s">
        <v>124</v>
      </c>
      <c r="B325" s="46">
        <v>1.0</v>
      </c>
      <c r="C325" s="6">
        <v>314.13</v>
      </c>
      <c r="D325" s="7">
        <v>45411.0</v>
      </c>
      <c r="E325" s="8"/>
      <c r="F325" s="5">
        <v>8.0</v>
      </c>
      <c r="G325" s="6">
        <f t="shared" si="38"/>
        <v>361.2495</v>
      </c>
      <c r="H325" s="6">
        <f t="shared" si="33"/>
        <v>298.5533058</v>
      </c>
      <c r="I325" s="6">
        <f t="shared" si="27"/>
        <v>62.69619421</v>
      </c>
      <c r="J325" s="6">
        <f t="shared" ref="J325:J332" si="41">C325-F325-I325</f>
        <v>243.4338058</v>
      </c>
      <c r="K325" s="4"/>
    </row>
    <row r="326" ht="15.75" customHeight="1">
      <c r="A326" s="48" t="s">
        <v>100</v>
      </c>
      <c r="B326" s="48">
        <v>1.0</v>
      </c>
      <c r="C326" s="33">
        <f t="shared" ref="C326:C415" si="42">G326/1.15</f>
        <v>156.5913043</v>
      </c>
      <c r="D326" s="34">
        <v>45412.0</v>
      </c>
      <c r="E326" s="35">
        <v>3.54872094356353E14</v>
      </c>
      <c r="F326" s="32">
        <v>17.0</v>
      </c>
      <c r="G326" s="33">
        <v>180.08</v>
      </c>
      <c r="H326" s="33">
        <f t="shared" si="33"/>
        <v>148.8264463</v>
      </c>
      <c r="I326" s="33">
        <f t="shared" si="27"/>
        <v>31.25355372</v>
      </c>
      <c r="J326" s="33">
        <f t="shared" si="41"/>
        <v>108.3377506</v>
      </c>
      <c r="K326" s="36" t="s">
        <v>134</v>
      </c>
    </row>
    <row r="327" ht="15.75" customHeight="1">
      <c r="A327" s="46" t="s">
        <v>100</v>
      </c>
      <c r="B327" s="46">
        <v>1.0</v>
      </c>
      <c r="C327" s="6">
        <f t="shared" si="42"/>
        <v>156.5913043</v>
      </c>
      <c r="D327" s="7">
        <v>45412.0</v>
      </c>
      <c r="E327" s="8">
        <v>3.53044097709696E14</v>
      </c>
      <c r="F327" s="5">
        <v>17.0</v>
      </c>
      <c r="G327" s="6">
        <v>180.08</v>
      </c>
      <c r="H327" s="6">
        <f t="shared" si="33"/>
        <v>148.8264463</v>
      </c>
      <c r="I327" s="6">
        <f t="shared" si="27"/>
        <v>31.25355372</v>
      </c>
      <c r="J327" s="6">
        <f t="shared" si="41"/>
        <v>108.3377506</v>
      </c>
      <c r="K327" s="4"/>
    </row>
    <row r="328" ht="15.75" customHeight="1">
      <c r="A328" s="46" t="s">
        <v>98</v>
      </c>
      <c r="B328" s="46">
        <v>1.0</v>
      </c>
      <c r="C328" s="6">
        <f t="shared" si="42"/>
        <v>433.826087</v>
      </c>
      <c r="D328" s="7">
        <v>45412.0</v>
      </c>
      <c r="E328" s="8">
        <v>3.52408233587145E14</v>
      </c>
      <c r="F328" s="5">
        <v>8.72</v>
      </c>
      <c r="G328" s="6">
        <v>498.9</v>
      </c>
      <c r="H328" s="6">
        <f t="shared" si="33"/>
        <v>412.3140496</v>
      </c>
      <c r="I328" s="6">
        <f t="shared" si="27"/>
        <v>86.58595041</v>
      </c>
      <c r="J328" s="6">
        <f t="shared" si="41"/>
        <v>338.5201365</v>
      </c>
      <c r="K328" s="4"/>
    </row>
    <row r="329" ht="15.75" customHeight="1">
      <c r="A329" s="46" t="s">
        <v>98</v>
      </c>
      <c r="B329" s="46">
        <v>1.0</v>
      </c>
      <c r="C329" s="6">
        <f t="shared" si="42"/>
        <v>433.826087</v>
      </c>
      <c r="D329" s="7">
        <v>45412.0</v>
      </c>
      <c r="E329" s="8">
        <v>3.56199670500115E14</v>
      </c>
      <c r="F329" s="5">
        <v>8.72</v>
      </c>
      <c r="G329" s="6">
        <v>498.9</v>
      </c>
      <c r="H329" s="6">
        <f t="shared" si="33"/>
        <v>412.3140496</v>
      </c>
      <c r="I329" s="6">
        <f t="shared" si="27"/>
        <v>86.58595041</v>
      </c>
      <c r="J329" s="6">
        <f t="shared" si="41"/>
        <v>338.5201365</v>
      </c>
      <c r="K329" s="4"/>
    </row>
    <row r="330" ht="15.75" customHeight="1">
      <c r="A330" s="5" t="s">
        <v>135</v>
      </c>
      <c r="B330" s="5">
        <v>1.0</v>
      </c>
      <c r="C330" s="6">
        <f t="shared" si="42"/>
        <v>171.3043478</v>
      </c>
      <c r="D330" s="7">
        <v>45412.0</v>
      </c>
      <c r="E330" s="8">
        <v>3.57336097524075E14</v>
      </c>
      <c r="F330" s="5">
        <v>18.73</v>
      </c>
      <c r="G330" s="6">
        <v>197.0</v>
      </c>
      <c r="H330" s="6">
        <f t="shared" si="33"/>
        <v>162.8099174</v>
      </c>
      <c r="I330" s="6">
        <f t="shared" si="27"/>
        <v>34.19008264</v>
      </c>
      <c r="J330" s="6">
        <f t="shared" si="41"/>
        <v>118.3842652</v>
      </c>
      <c r="K330" s="4"/>
    </row>
    <row r="331" ht="15.75" customHeight="1">
      <c r="A331" s="5" t="s">
        <v>136</v>
      </c>
      <c r="B331" s="5">
        <v>1.0</v>
      </c>
      <c r="C331" s="6">
        <f t="shared" si="42"/>
        <v>347.8173913</v>
      </c>
      <c r="D331" s="7">
        <v>45412.0</v>
      </c>
      <c r="E331" s="8">
        <v>3.52844116240248E14</v>
      </c>
      <c r="F331" s="5">
        <v>6.6</v>
      </c>
      <c r="G331" s="6">
        <v>399.99</v>
      </c>
      <c r="H331" s="6">
        <f t="shared" si="33"/>
        <v>330.5702479</v>
      </c>
      <c r="I331" s="6">
        <f t="shared" si="27"/>
        <v>69.41975207</v>
      </c>
      <c r="J331" s="6">
        <f t="shared" si="41"/>
        <v>271.7976392</v>
      </c>
      <c r="K331" s="4"/>
    </row>
    <row r="332" ht="15.75" customHeight="1">
      <c r="A332" s="5" t="s">
        <v>98</v>
      </c>
      <c r="B332" s="5">
        <v>1.0</v>
      </c>
      <c r="C332" s="6">
        <f t="shared" si="42"/>
        <v>412.7565217</v>
      </c>
      <c r="D332" s="7">
        <v>45412.0</v>
      </c>
      <c r="E332" s="8">
        <v>3.58691735216685E14</v>
      </c>
      <c r="F332" s="5">
        <v>18.73</v>
      </c>
      <c r="G332" s="6">
        <v>474.67</v>
      </c>
      <c r="H332" s="6">
        <f t="shared" si="33"/>
        <v>392.2892562</v>
      </c>
      <c r="I332" s="6">
        <f t="shared" si="27"/>
        <v>82.3807438</v>
      </c>
      <c r="J332" s="6">
        <f t="shared" si="41"/>
        <v>311.6457779</v>
      </c>
      <c r="K332" s="4"/>
    </row>
    <row r="333" ht="15.75" customHeight="1">
      <c r="A333" s="15" t="s">
        <v>98</v>
      </c>
      <c r="B333" s="15">
        <v>1.0</v>
      </c>
      <c r="C333" s="16">
        <f t="shared" si="42"/>
        <v>433.9043478</v>
      </c>
      <c r="D333" s="17">
        <v>45412.0</v>
      </c>
      <c r="E333" s="18">
        <v>3.58691734837432E14</v>
      </c>
      <c r="F333" s="15">
        <v>8.72</v>
      </c>
      <c r="G333" s="16">
        <v>498.99</v>
      </c>
      <c r="H333" s="16">
        <f t="shared" si="33"/>
        <v>412.3884298</v>
      </c>
      <c r="I333" s="16">
        <f t="shared" si="27"/>
        <v>86.60157025</v>
      </c>
      <c r="J333" s="16">
        <v>-338.58</v>
      </c>
      <c r="K333" s="19" t="s">
        <v>14</v>
      </c>
    </row>
    <row r="334" ht="15.75" customHeight="1">
      <c r="A334" s="5" t="s">
        <v>99</v>
      </c>
      <c r="B334" s="5">
        <v>1.0</v>
      </c>
      <c r="C334" s="6">
        <f t="shared" si="42"/>
        <v>429.4956522</v>
      </c>
      <c r="D334" s="7">
        <v>45412.0</v>
      </c>
      <c r="E334" s="8">
        <v>3.57332364792289E14</v>
      </c>
      <c r="F334" s="5">
        <v>8.39</v>
      </c>
      <c r="G334" s="6">
        <v>493.92</v>
      </c>
      <c r="H334" s="6">
        <f t="shared" si="33"/>
        <v>408.1983471</v>
      </c>
      <c r="I334" s="6">
        <f t="shared" si="27"/>
        <v>85.72165289</v>
      </c>
      <c r="J334" s="6">
        <f t="shared" ref="J334:J338" si="43">C334-F334-I334</f>
        <v>335.3839993</v>
      </c>
      <c r="K334" s="4"/>
    </row>
    <row r="335" ht="15.75" customHeight="1">
      <c r="A335" s="5" t="s">
        <v>137</v>
      </c>
      <c r="B335" s="5">
        <v>1.0</v>
      </c>
      <c r="C335" s="6">
        <f t="shared" si="42"/>
        <v>187.6869565</v>
      </c>
      <c r="D335" s="7">
        <v>45412.0</v>
      </c>
      <c r="E335" s="8">
        <v>3.54853097044709E14</v>
      </c>
      <c r="F335" s="5">
        <v>17.0</v>
      </c>
      <c r="G335" s="6">
        <v>215.84</v>
      </c>
      <c r="H335" s="6">
        <f t="shared" si="33"/>
        <v>178.3801653</v>
      </c>
      <c r="I335" s="6">
        <f t="shared" si="27"/>
        <v>37.45983471</v>
      </c>
      <c r="J335" s="6">
        <f t="shared" si="43"/>
        <v>133.2271218</v>
      </c>
      <c r="K335" s="4"/>
    </row>
    <row r="336" ht="15.75" customHeight="1">
      <c r="A336" s="5" t="s">
        <v>138</v>
      </c>
      <c r="B336" s="5">
        <v>1.0</v>
      </c>
      <c r="C336" s="6">
        <f t="shared" si="42"/>
        <v>415.2608696</v>
      </c>
      <c r="D336" s="7">
        <v>45412.0</v>
      </c>
      <c r="E336" s="8">
        <v>3.57332362995231E14</v>
      </c>
      <c r="F336" s="5">
        <v>8.39</v>
      </c>
      <c r="G336" s="6">
        <v>477.55</v>
      </c>
      <c r="H336" s="6">
        <f t="shared" si="33"/>
        <v>394.6694215</v>
      </c>
      <c r="I336" s="6">
        <f t="shared" si="27"/>
        <v>82.88057851</v>
      </c>
      <c r="J336" s="6">
        <f t="shared" si="43"/>
        <v>323.9902911</v>
      </c>
      <c r="K336" s="4"/>
    </row>
    <row r="337" ht="15.75" customHeight="1">
      <c r="A337" s="5" t="s">
        <v>137</v>
      </c>
      <c r="B337" s="5">
        <v>1.0</v>
      </c>
      <c r="C337" s="6">
        <f t="shared" si="42"/>
        <v>190.5565217</v>
      </c>
      <c r="D337" s="7">
        <v>45412.0</v>
      </c>
      <c r="E337" s="8">
        <v>3.5484009885586E14</v>
      </c>
      <c r="F337" s="5">
        <v>18.73</v>
      </c>
      <c r="G337" s="6">
        <v>219.14</v>
      </c>
      <c r="H337" s="6">
        <f t="shared" si="33"/>
        <v>181.107438</v>
      </c>
      <c r="I337" s="6">
        <f t="shared" si="27"/>
        <v>38.03256198</v>
      </c>
      <c r="J337" s="6">
        <f t="shared" si="43"/>
        <v>133.7939598</v>
      </c>
      <c r="K337" s="4"/>
    </row>
    <row r="338" ht="15.75" customHeight="1">
      <c r="A338" s="5" t="s">
        <v>139</v>
      </c>
      <c r="B338" s="5">
        <v>1.0</v>
      </c>
      <c r="C338" s="6">
        <f t="shared" si="42"/>
        <v>427.3391304</v>
      </c>
      <c r="D338" s="7">
        <v>45412.0</v>
      </c>
      <c r="E338" s="8">
        <v>3.51486310183815E14</v>
      </c>
      <c r="F338" s="5">
        <v>12.38</v>
      </c>
      <c r="G338" s="6">
        <v>491.44</v>
      </c>
      <c r="H338" s="6">
        <f t="shared" si="33"/>
        <v>406.1487603</v>
      </c>
      <c r="I338" s="6">
        <f t="shared" si="27"/>
        <v>85.29123967</v>
      </c>
      <c r="J338" s="6">
        <f t="shared" si="43"/>
        <v>329.6678908</v>
      </c>
      <c r="K338" s="4"/>
    </row>
    <row r="339" ht="15.75" customHeight="1">
      <c r="A339" s="27" t="s">
        <v>140</v>
      </c>
      <c r="B339" s="27">
        <v>1.0</v>
      </c>
      <c r="C339" s="28">
        <f t="shared" si="42"/>
        <v>431.2434783</v>
      </c>
      <c r="D339" s="29">
        <v>45412.0</v>
      </c>
      <c r="E339" s="30">
        <v>3.50108848724727E14</v>
      </c>
      <c r="F339" s="27">
        <v>18.73</v>
      </c>
      <c r="G339" s="28">
        <v>495.93</v>
      </c>
      <c r="H339" s="28">
        <f t="shared" si="33"/>
        <v>409.8595041</v>
      </c>
      <c r="I339" s="28">
        <f t="shared" si="27"/>
        <v>86.07049587</v>
      </c>
      <c r="J339" s="28">
        <v>326.44</v>
      </c>
      <c r="K339" s="31" t="s">
        <v>23</v>
      </c>
    </row>
    <row r="340" ht="15.75" customHeight="1">
      <c r="A340" s="15" t="s">
        <v>140</v>
      </c>
      <c r="B340" s="15">
        <v>1.0</v>
      </c>
      <c r="C340" s="16">
        <f t="shared" si="42"/>
        <v>432.3565217</v>
      </c>
      <c r="D340" s="17">
        <v>45412.0</v>
      </c>
      <c r="E340" s="18">
        <v>3.58691736236492E14</v>
      </c>
      <c r="F340" s="15">
        <v>12.38</v>
      </c>
      <c r="G340" s="16">
        <v>497.21</v>
      </c>
      <c r="H340" s="16">
        <f t="shared" si="33"/>
        <v>410.9173554</v>
      </c>
      <c r="I340" s="16">
        <f t="shared" si="27"/>
        <v>86.29264463</v>
      </c>
      <c r="J340" s="16">
        <v>-338.68</v>
      </c>
      <c r="K340" s="19" t="s">
        <v>14</v>
      </c>
    </row>
    <row r="341" ht="15.75" customHeight="1">
      <c r="A341" s="5" t="s">
        <v>139</v>
      </c>
      <c r="B341" s="5">
        <v>1.0</v>
      </c>
      <c r="C341" s="6">
        <f t="shared" si="42"/>
        <v>432.1652174</v>
      </c>
      <c r="D341" s="7">
        <v>45412.0</v>
      </c>
      <c r="E341" s="8">
        <v>3.52164239714197E14</v>
      </c>
      <c r="F341" s="5">
        <v>8.72</v>
      </c>
      <c r="G341" s="6">
        <v>496.99</v>
      </c>
      <c r="H341" s="6">
        <f t="shared" si="33"/>
        <v>410.7355372</v>
      </c>
      <c r="I341" s="6">
        <f t="shared" si="27"/>
        <v>86.25446281</v>
      </c>
      <c r="J341" s="6">
        <f t="shared" ref="J341:J351" si="44">C341-F341-I341</f>
        <v>337.1907546</v>
      </c>
      <c r="K341" s="4"/>
    </row>
    <row r="342" ht="15.75" customHeight="1">
      <c r="A342" s="5" t="s">
        <v>141</v>
      </c>
      <c r="B342" s="5">
        <v>1.0</v>
      </c>
      <c r="C342" s="6">
        <f t="shared" si="42"/>
        <v>412.7565217</v>
      </c>
      <c r="D342" s="7">
        <v>45412.0</v>
      </c>
      <c r="E342" s="8">
        <v>3.51123623923534E14</v>
      </c>
      <c r="F342" s="5">
        <v>18.73</v>
      </c>
      <c r="G342" s="6">
        <v>474.67</v>
      </c>
      <c r="H342" s="6">
        <f t="shared" si="33"/>
        <v>392.2892562</v>
      </c>
      <c r="I342" s="6">
        <f t="shared" si="27"/>
        <v>82.3807438</v>
      </c>
      <c r="J342" s="6">
        <f t="shared" si="44"/>
        <v>311.6457779</v>
      </c>
      <c r="K342" s="4"/>
    </row>
    <row r="343" ht="15.75" customHeight="1">
      <c r="A343" s="5" t="s">
        <v>142</v>
      </c>
      <c r="B343" s="5">
        <v>1.0</v>
      </c>
      <c r="C343" s="6">
        <f t="shared" si="42"/>
        <v>238.1565217</v>
      </c>
      <c r="D343" s="7">
        <v>45412.0</v>
      </c>
      <c r="E343" s="8">
        <v>3.5686711303228E14</v>
      </c>
      <c r="F343" s="5">
        <v>6.6</v>
      </c>
      <c r="G343" s="6">
        <v>273.88</v>
      </c>
      <c r="H343" s="6">
        <f t="shared" si="33"/>
        <v>226.3471074</v>
      </c>
      <c r="I343" s="6">
        <f t="shared" si="27"/>
        <v>47.53289256</v>
      </c>
      <c r="J343" s="6">
        <f t="shared" si="44"/>
        <v>184.0236292</v>
      </c>
      <c r="K343" s="4"/>
    </row>
    <row r="344" ht="15.75" customHeight="1">
      <c r="A344" s="5" t="s">
        <v>143</v>
      </c>
      <c r="B344" s="5">
        <v>1.0</v>
      </c>
      <c r="C344" s="6">
        <f t="shared" si="42"/>
        <v>213.8086957</v>
      </c>
      <c r="D344" s="7">
        <v>45412.0</v>
      </c>
      <c r="E344" s="8">
        <v>3.52910114977295E14</v>
      </c>
      <c r="F344" s="5">
        <v>8.72</v>
      </c>
      <c r="G344" s="6">
        <v>245.88</v>
      </c>
      <c r="H344" s="6">
        <f t="shared" si="33"/>
        <v>203.2066116</v>
      </c>
      <c r="I344" s="6">
        <f t="shared" si="27"/>
        <v>42.67338843</v>
      </c>
      <c r="J344" s="6">
        <f t="shared" si="44"/>
        <v>162.4153072</v>
      </c>
      <c r="K344" s="4"/>
    </row>
    <row r="345" ht="15.75" customHeight="1">
      <c r="A345" s="5" t="s">
        <v>144</v>
      </c>
      <c r="B345" s="5">
        <v>1.0</v>
      </c>
      <c r="C345" s="6">
        <f t="shared" si="42"/>
        <v>159.026087</v>
      </c>
      <c r="D345" s="7">
        <v>45412.0</v>
      </c>
      <c r="E345" s="8">
        <v>3.52891111093809E14</v>
      </c>
      <c r="F345" s="5">
        <v>8.39</v>
      </c>
      <c r="G345" s="6">
        <v>182.88</v>
      </c>
      <c r="H345" s="6">
        <f t="shared" si="33"/>
        <v>151.1404959</v>
      </c>
      <c r="I345" s="6">
        <f t="shared" si="27"/>
        <v>31.73950413</v>
      </c>
      <c r="J345" s="6">
        <f t="shared" si="44"/>
        <v>118.8965828</v>
      </c>
      <c r="K345" s="4"/>
    </row>
    <row r="346" ht="15.75" customHeight="1">
      <c r="A346" s="5" t="s">
        <v>145</v>
      </c>
      <c r="B346" s="5">
        <v>1.0</v>
      </c>
      <c r="C346" s="6">
        <f t="shared" si="42"/>
        <v>151.4173913</v>
      </c>
      <c r="D346" s="7">
        <v>45412.0</v>
      </c>
      <c r="E346" s="8">
        <v>3.57348096010741E14</v>
      </c>
      <c r="F346" s="5">
        <v>8.39</v>
      </c>
      <c r="G346" s="6">
        <v>174.13</v>
      </c>
      <c r="H346" s="6">
        <f t="shared" si="33"/>
        <v>143.9090909</v>
      </c>
      <c r="I346" s="6">
        <f t="shared" si="27"/>
        <v>30.22090909</v>
      </c>
      <c r="J346" s="6">
        <f t="shared" si="44"/>
        <v>112.8064822</v>
      </c>
      <c r="K346" s="4"/>
    </row>
    <row r="347" ht="15.75" customHeight="1">
      <c r="A347" s="5" t="s">
        <v>146</v>
      </c>
      <c r="B347" s="5">
        <v>1.0</v>
      </c>
      <c r="C347" s="6">
        <f t="shared" si="42"/>
        <v>143.0434783</v>
      </c>
      <c r="D347" s="7">
        <v>45412.0</v>
      </c>
      <c r="E347" s="8">
        <v>3.54854098768072E14</v>
      </c>
      <c r="F347" s="5">
        <v>6.6</v>
      </c>
      <c r="G347" s="6">
        <v>164.5</v>
      </c>
      <c r="H347" s="6">
        <f t="shared" si="33"/>
        <v>135.9504132</v>
      </c>
      <c r="I347" s="6">
        <f t="shared" si="27"/>
        <v>28.54958678</v>
      </c>
      <c r="J347" s="6">
        <f t="shared" si="44"/>
        <v>107.8938915</v>
      </c>
      <c r="K347" s="4"/>
    </row>
    <row r="348" ht="15.75" customHeight="1">
      <c r="A348" s="46" t="s">
        <v>94</v>
      </c>
      <c r="B348" s="46">
        <v>1.0</v>
      </c>
      <c r="C348" s="6">
        <f t="shared" si="42"/>
        <v>160.8695652</v>
      </c>
      <c r="D348" s="7">
        <v>45412.0</v>
      </c>
      <c r="E348" s="8">
        <v>3.56433103375831E14</v>
      </c>
      <c r="F348" s="5">
        <v>18.73</v>
      </c>
      <c r="G348" s="6">
        <v>185.0</v>
      </c>
      <c r="H348" s="6">
        <f t="shared" si="33"/>
        <v>152.892562</v>
      </c>
      <c r="I348" s="6">
        <f t="shared" si="27"/>
        <v>32.10743802</v>
      </c>
      <c r="J348" s="6">
        <f t="shared" si="44"/>
        <v>110.0321272</v>
      </c>
      <c r="K348" s="4"/>
    </row>
    <row r="349" ht="15.75" customHeight="1">
      <c r="A349" s="46" t="s">
        <v>94</v>
      </c>
      <c r="B349" s="5">
        <v>1.0</v>
      </c>
      <c r="C349" s="6">
        <f t="shared" si="42"/>
        <v>166.9478261</v>
      </c>
      <c r="D349" s="7">
        <v>45412.0</v>
      </c>
      <c r="E349" s="8">
        <v>3.56444105339329E14</v>
      </c>
      <c r="F349" s="5">
        <v>8.72</v>
      </c>
      <c r="G349" s="6">
        <v>191.99</v>
      </c>
      <c r="H349" s="6">
        <f t="shared" si="33"/>
        <v>158.6694215</v>
      </c>
      <c r="I349" s="6">
        <f t="shared" si="27"/>
        <v>33.32057851</v>
      </c>
      <c r="J349" s="6">
        <f t="shared" si="44"/>
        <v>124.9072476</v>
      </c>
      <c r="K349" s="4"/>
    </row>
    <row r="350" ht="15.75" customHeight="1">
      <c r="A350" s="56" t="s">
        <v>94</v>
      </c>
      <c r="B350" s="40">
        <v>1.0</v>
      </c>
      <c r="C350" s="41">
        <f t="shared" si="42"/>
        <v>160.8695652</v>
      </c>
      <c r="D350" s="42">
        <v>45412.0</v>
      </c>
      <c r="E350" s="43">
        <v>3.53057109729957E14</v>
      </c>
      <c r="F350" s="40">
        <v>18.73</v>
      </c>
      <c r="G350" s="41">
        <v>185.0</v>
      </c>
      <c r="H350" s="41">
        <f t="shared" si="33"/>
        <v>152.892562</v>
      </c>
      <c r="I350" s="41">
        <f t="shared" si="27"/>
        <v>32.10743802</v>
      </c>
      <c r="J350" s="41">
        <f t="shared" si="44"/>
        <v>110.0321272</v>
      </c>
      <c r="K350" s="44" t="s">
        <v>147</v>
      </c>
    </row>
    <row r="351" ht="15.75" customHeight="1">
      <c r="A351" s="46" t="s">
        <v>94</v>
      </c>
      <c r="B351" s="46">
        <v>1.0</v>
      </c>
      <c r="C351" s="6">
        <f t="shared" si="42"/>
        <v>166.9478261</v>
      </c>
      <c r="D351" s="7">
        <v>45412.0</v>
      </c>
      <c r="E351" s="8">
        <v>3.57330098642911E14</v>
      </c>
      <c r="F351" s="5">
        <v>8.72</v>
      </c>
      <c r="G351" s="6">
        <v>191.99</v>
      </c>
      <c r="H351" s="6">
        <f t="shared" si="33"/>
        <v>158.6694215</v>
      </c>
      <c r="I351" s="6">
        <f t="shared" si="27"/>
        <v>33.32057851</v>
      </c>
      <c r="J351" s="6">
        <f t="shared" si="44"/>
        <v>124.9072476</v>
      </c>
      <c r="K351" s="4"/>
    </row>
    <row r="352" ht="15.75" customHeight="1">
      <c r="A352" s="15" t="s">
        <v>137</v>
      </c>
      <c r="B352" s="15">
        <v>1.0</v>
      </c>
      <c r="C352" s="16">
        <f t="shared" si="42"/>
        <v>187.6695652</v>
      </c>
      <c r="D352" s="17">
        <v>45412.0</v>
      </c>
      <c r="E352" s="18">
        <v>3.54859094540862E14</v>
      </c>
      <c r="F352" s="15">
        <v>17.0</v>
      </c>
      <c r="G352" s="16">
        <v>215.82</v>
      </c>
      <c r="H352" s="16">
        <f t="shared" si="33"/>
        <v>178.3636364</v>
      </c>
      <c r="I352" s="16">
        <f t="shared" si="27"/>
        <v>37.45636364</v>
      </c>
      <c r="J352" s="16">
        <v>-133.21</v>
      </c>
      <c r="K352" s="19" t="s">
        <v>148</v>
      </c>
      <c r="L352" s="25">
        <v>25.0</v>
      </c>
    </row>
    <row r="353" ht="15.75" customHeight="1">
      <c r="A353" s="5" t="s">
        <v>149</v>
      </c>
      <c r="B353" s="5">
        <v>1.0</v>
      </c>
      <c r="C353" s="6">
        <f t="shared" si="42"/>
        <v>330.426087</v>
      </c>
      <c r="D353" s="7">
        <v>45412.0</v>
      </c>
      <c r="E353" s="8">
        <v>3.53826109158502E14</v>
      </c>
      <c r="F353" s="5">
        <v>12.38</v>
      </c>
      <c r="G353" s="6">
        <v>379.99</v>
      </c>
      <c r="H353" s="6">
        <f t="shared" si="33"/>
        <v>314.0413223</v>
      </c>
      <c r="I353" s="6">
        <f t="shared" si="27"/>
        <v>65.94867769</v>
      </c>
      <c r="J353" s="6">
        <f t="shared" ref="J353:J355" si="45">C353-F353-I353</f>
        <v>252.0974093</v>
      </c>
      <c r="K353" s="4"/>
    </row>
    <row r="354" ht="15.75" customHeight="1">
      <c r="A354" s="46" t="s">
        <v>94</v>
      </c>
      <c r="B354" s="5">
        <v>1.0</v>
      </c>
      <c r="C354" s="6">
        <f t="shared" si="42"/>
        <v>160.8695652</v>
      </c>
      <c r="D354" s="7">
        <v>45413.0</v>
      </c>
      <c r="E354" s="8">
        <v>3.5642510781756E14</v>
      </c>
      <c r="F354" s="5">
        <v>12.14</v>
      </c>
      <c r="G354" s="6">
        <v>185.0</v>
      </c>
      <c r="H354" s="6">
        <f t="shared" si="33"/>
        <v>152.892562</v>
      </c>
      <c r="I354" s="6">
        <f t="shared" si="27"/>
        <v>32.10743802</v>
      </c>
      <c r="J354" s="6">
        <f t="shared" si="45"/>
        <v>116.6221272</v>
      </c>
      <c r="K354" s="4"/>
    </row>
    <row r="355" ht="15.75" customHeight="1">
      <c r="A355" s="46" t="s">
        <v>94</v>
      </c>
      <c r="B355" s="5">
        <v>1.0</v>
      </c>
      <c r="C355" s="6">
        <f t="shared" si="42"/>
        <v>160.8695652</v>
      </c>
      <c r="D355" s="7">
        <v>45413.0</v>
      </c>
      <c r="E355" s="8">
        <v>3.53066108704366E14</v>
      </c>
      <c r="F355" s="5">
        <v>18.73</v>
      </c>
      <c r="G355" s="6">
        <v>185.0</v>
      </c>
      <c r="H355" s="6">
        <f t="shared" si="33"/>
        <v>152.892562</v>
      </c>
      <c r="I355" s="6">
        <f t="shared" si="27"/>
        <v>32.10743802</v>
      </c>
      <c r="J355" s="6">
        <f t="shared" si="45"/>
        <v>110.0321272</v>
      </c>
      <c r="K355" s="4"/>
    </row>
    <row r="356" ht="15.75" customHeight="1">
      <c r="A356" s="52" t="s">
        <v>150</v>
      </c>
      <c r="B356" s="52">
        <v>1.0</v>
      </c>
      <c r="C356" s="16">
        <f t="shared" si="42"/>
        <v>375.6434783</v>
      </c>
      <c r="D356" s="17">
        <v>45413.0</v>
      </c>
      <c r="E356" s="18">
        <v>3.52847116076892E14</v>
      </c>
      <c r="F356" s="15">
        <v>8.72</v>
      </c>
      <c r="G356" s="16">
        <v>431.99</v>
      </c>
      <c r="H356" s="16">
        <f t="shared" si="33"/>
        <v>357.0165289</v>
      </c>
      <c r="I356" s="16">
        <f t="shared" si="27"/>
        <v>74.97347107</v>
      </c>
      <c r="J356" s="16">
        <v>-291.95</v>
      </c>
      <c r="K356" s="19" t="s">
        <v>151</v>
      </c>
      <c r="L356" s="25">
        <v>35.0</v>
      </c>
    </row>
    <row r="357" ht="15.75" customHeight="1">
      <c r="A357" s="46" t="s">
        <v>98</v>
      </c>
      <c r="B357" s="46">
        <v>1.0</v>
      </c>
      <c r="C357" s="6">
        <f t="shared" si="42"/>
        <v>412.7565217</v>
      </c>
      <c r="D357" s="7">
        <v>45413.0</v>
      </c>
      <c r="E357" s="8">
        <v>3.52615459549035E14</v>
      </c>
      <c r="F357" s="5">
        <v>18.73</v>
      </c>
      <c r="G357" s="6">
        <v>474.67</v>
      </c>
      <c r="H357" s="6">
        <f t="shared" si="33"/>
        <v>392.2892562</v>
      </c>
      <c r="I357" s="6">
        <f t="shared" si="27"/>
        <v>82.3807438</v>
      </c>
      <c r="J357" s="6">
        <f t="shared" ref="J357:J366" si="46">C357-F357-I357</f>
        <v>311.6457779</v>
      </c>
      <c r="K357" s="4"/>
    </row>
    <row r="358" ht="15.75" customHeight="1">
      <c r="A358" s="46" t="s">
        <v>98</v>
      </c>
      <c r="B358" s="46">
        <v>1.0</v>
      </c>
      <c r="C358" s="6">
        <f t="shared" si="42"/>
        <v>433.9043478</v>
      </c>
      <c r="D358" s="7">
        <v>45413.0</v>
      </c>
      <c r="E358" s="8">
        <v>3.54551500853621E14</v>
      </c>
      <c r="F358" s="5">
        <v>8.72</v>
      </c>
      <c r="G358" s="6">
        <v>498.99</v>
      </c>
      <c r="H358" s="6">
        <f t="shared" si="33"/>
        <v>412.3884298</v>
      </c>
      <c r="I358" s="6">
        <f t="shared" si="27"/>
        <v>86.60157025</v>
      </c>
      <c r="J358" s="6">
        <f t="shared" si="46"/>
        <v>338.5827776</v>
      </c>
      <c r="K358" s="4"/>
    </row>
    <row r="359" ht="15.75" customHeight="1">
      <c r="A359" s="46" t="s">
        <v>99</v>
      </c>
      <c r="B359" s="5">
        <v>1.0</v>
      </c>
      <c r="C359" s="6">
        <f t="shared" si="42"/>
        <v>413.0347826</v>
      </c>
      <c r="D359" s="7">
        <v>45413.0</v>
      </c>
      <c r="E359" s="8">
        <v>3.58691734499241E14</v>
      </c>
      <c r="F359" s="5">
        <v>18.73</v>
      </c>
      <c r="G359" s="6">
        <v>474.99</v>
      </c>
      <c r="H359" s="6">
        <f t="shared" si="33"/>
        <v>392.553719</v>
      </c>
      <c r="I359" s="6">
        <f t="shared" si="27"/>
        <v>82.43628099</v>
      </c>
      <c r="J359" s="6">
        <f t="shared" si="46"/>
        <v>311.8685016</v>
      </c>
      <c r="K359" s="4"/>
    </row>
    <row r="360" ht="15.75" customHeight="1">
      <c r="A360" s="46" t="s">
        <v>98</v>
      </c>
      <c r="B360" s="5">
        <v>1.0</v>
      </c>
      <c r="C360" s="6">
        <f t="shared" si="42"/>
        <v>433.9043478</v>
      </c>
      <c r="D360" s="7">
        <v>45413.0</v>
      </c>
      <c r="E360" s="8">
        <v>3.52615457250453E14</v>
      </c>
      <c r="F360" s="5">
        <v>8.72</v>
      </c>
      <c r="G360" s="6">
        <v>498.99</v>
      </c>
      <c r="H360" s="6">
        <f t="shared" si="33"/>
        <v>412.3884298</v>
      </c>
      <c r="I360" s="6">
        <f t="shared" si="27"/>
        <v>86.60157025</v>
      </c>
      <c r="J360" s="6">
        <f t="shared" si="46"/>
        <v>338.5827776</v>
      </c>
      <c r="K360" s="4"/>
    </row>
    <row r="361" ht="15.75" customHeight="1">
      <c r="A361" s="46" t="s">
        <v>106</v>
      </c>
      <c r="B361" s="5">
        <v>1.0</v>
      </c>
      <c r="C361" s="6">
        <f t="shared" si="42"/>
        <v>431.2434783</v>
      </c>
      <c r="D361" s="7">
        <v>45413.0</v>
      </c>
      <c r="E361" s="8">
        <v>3.55939490038577E14</v>
      </c>
      <c r="F361" s="5">
        <v>18.73</v>
      </c>
      <c r="G361" s="6">
        <v>495.93</v>
      </c>
      <c r="H361" s="6">
        <f t="shared" si="33"/>
        <v>409.8595041</v>
      </c>
      <c r="I361" s="6">
        <f t="shared" si="27"/>
        <v>86.07049587</v>
      </c>
      <c r="J361" s="6">
        <f t="shared" si="46"/>
        <v>326.4429824</v>
      </c>
      <c r="K361" s="4"/>
    </row>
    <row r="362" ht="15.75" customHeight="1">
      <c r="A362" s="46" t="s">
        <v>100</v>
      </c>
      <c r="B362" s="46">
        <v>1.0</v>
      </c>
      <c r="C362" s="6">
        <f t="shared" si="42"/>
        <v>156.6173913</v>
      </c>
      <c r="D362" s="7">
        <v>45413.0</v>
      </c>
      <c r="E362" s="8">
        <v>3.54840094050375E14</v>
      </c>
      <c r="F362" s="5">
        <v>17.0</v>
      </c>
      <c r="G362" s="6">
        <v>180.11</v>
      </c>
      <c r="H362" s="6">
        <f t="shared" si="33"/>
        <v>148.8512397</v>
      </c>
      <c r="I362" s="6">
        <f t="shared" si="27"/>
        <v>31.25876033</v>
      </c>
      <c r="J362" s="6">
        <f t="shared" si="46"/>
        <v>108.358631</v>
      </c>
      <c r="K362" s="4"/>
    </row>
    <row r="363" ht="15.75" customHeight="1">
      <c r="A363" s="5" t="s">
        <v>152</v>
      </c>
      <c r="B363" s="5">
        <v>1.0</v>
      </c>
      <c r="C363" s="6">
        <f t="shared" si="42"/>
        <v>102.7217391</v>
      </c>
      <c r="D363" s="7">
        <v>45413.0</v>
      </c>
      <c r="E363" s="8">
        <v>3.53221108275301E14</v>
      </c>
      <c r="F363" s="5">
        <v>6.6</v>
      </c>
      <c r="G363" s="6">
        <v>118.13</v>
      </c>
      <c r="H363" s="6">
        <f t="shared" si="33"/>
        <v>97.62809917</v>
      </c>
      <c r="I363" s="6">
        <f t="shared" si="27"/>
        <v>20.50190083</v>
      </c>
      <c r="J363" s="6">
        <f t="shared" si="46"/>
        <v>75.6198383</v>
      </c>
      <c r="K363" s="4"/>
    </row>
    <row r="364" ht="15.75" customHeight="1">
      <c r="A364" s="5" t="s">
        <v>144</v>
      </c>
      <c r="B364" s="5">
        <v>1.0</v>
      </c>
      <c r="C364" s="6">
        <f t="shared" si="42"/>
        <v>159.026087</v>
      </c>
      <c r="D364" s="7">
        <v>45413.0</v>
      </c>
      <c r="E364" s="8">
        <v>3.57346092163241E14</v>
      </c>
      <c r="F364" s="5">
        <v>6.6</v>
      </c>
      <c r="G364" s="6">
        <v>182.88</v>
      </c>
      <c r="H364" s="6">
        <f t="shared" si="33"/>
        <v>151.1404959</v>
      </c>
      <c r="I364" s="6">
        <f t="shared" si="27"/>
        <v>31.73950413</v>
      </c>
      <c r="J364" s="6">
        <f t="shared" si="46"/>
        <v>120.6865828</v>
      </c>
      <c r="K364" s="4"/>
    </row>
    <row r="365" ht="15.75" customHeight="1">
      <c r="A365" s="5" t="s">
        <v>153</v>
      </c>
      <c r="B365" s="5">
        <v>1.0</v>
      </c>
      <c r="C365" s="6">
        <f t="shared" si="42"/>
        <v>273.1565217</v>
      </c>
      <c r="D365" s="7">
        <v>45413.0</v>
      </c>
      <c r="E365" s="8">
        <v>3.53239102094411E14</v>
      </c>
      <c r="F365" s="5">
        <v>6.6</v>
      </c>
      <c r="G365" s="6">
        <v>314.13</v>
      </c>
      <c r="H365" s="6">
        <f t="shared" si="33"/>
        <v>259.6115702</v>
      </c>
      <c r="I365" s="6">
        <f t="shared" si="27"/>
        <v>54.51842975</v>
      </c>
      <c r="J365" s="6">
        <f t="shared" si="46"/>
        <v>212.038092</v>
      </c>
      <c r="K365" s="4"/>
    </row>
    <row r="366" ht="15.75" customHeight="1">
      <c r="A366" s="5" t="s">
        <v>110</v>
      </c>
      <c r="B366" s="5">
        <v>1.0</v>
      </c>
      <c r="C366" s="6">
        <f t="shared" si="42"/>
        <v>648.6869565</v>
      </c>
      <c r="D366" s="7">
        <v>45414.0</v>
      </c>
      <c r="E366" s="8">
        <v>3.503606318749E14</v>
      </c>
      <c r="F366" s="5">
        <v>8.72</v>
      </c>
      <c r="G366" s="6">
        <v>745.99</v>
      </c>
      <c r="H366" s="6">
        <f t="shared" si="33"/>
        <v>616.5206612</v>
      </c>
      <c r="I366" s="6">
        <f t="shared" si="27"/>
        <v>129.4693388</v>
      </c>
      <c r="J366" s="6">
        <f t="shared" si="46"/>
        <v>510.4976177</v>
      </c>
      <c r="K366" s="4"/>
    </row>
    <row r="367" ht="15.75" customHeight="1">
      <c r="A367" s="57" t="s">
        <v>154</v>
      </c>
      <c r="B367" s="57">
        <v>1.0</v>
      </c>
      <c r="C367" s="58">
        <f t="shared" si="42"/>
        <v>273.9043478</v>
      </c>
      <c r="D367" s="59">
        <v>45414.0</v>
      </c>
      <c r="E367" s="60">
        <v>3.52513429644715E14</v>
      </c>
      <c r="F367" s="61">
        <v>12.38</v>
      </c>
      <c r="G367" s="58">
        <v>314.99</v>
      </c>
      <c r="H367" s="58">
        <f t="shared" si="33"/>
        <v>260.322314</v>
      </c>
      <c r="I367" s="58">
        <f t="shared" si="27"/>
        <v>54.66768595</v>
      </c>
      <c r="J367" s="58">
        <v>-206.86</v>
      </c>
      <c r="K367" s="62" t="s">
        <v>84</v>
      </c>
      <c r="L367" s="63" t="s">
        <v>14</v>
      </c>
      <c r="M367" s="63"/>
    </row>
    <row r="368" ht="15.75" customHeight="1">
      <c r="A368" s="46" t="s">
        <v>154</v>
      </c>
      <c r="B368" s="5">
        <v>1.0</v>
      </c>
      <c r="C368" s="6">
        <f t="shared" si="42"/>
        <v>273.9043478</v>
      </c>
      <c r="D368" s="7">
        <v>45414.0</v>
      </c>
      <c r="E368" s="8">
        <v>3.55658236455545E14</v>
      </c>
      <c r="F368" s="5">
        <v>12.38</v>
      </c>
      <c r="G368" s="6">
        <v>314.99</v>
      </c>
      <c r="H368" s="6">
        <f t="shared" si="33"/>
        <v>260.322314</v>
      </c>
      <c r="I368" s="6">
        <f t="shared" si="27"/>
        <v>54.66768595</v>
      </c>
      <c r="J368" s="6">
        <f t="shared" ref="J368:J373" si="47">C368-F368-I368</f>
        <v>206.8566619</v>
      </c>
      <c r="K368" s="4"/>
    </row>
    <row r="369" ht="15.75" customHeight="1">
      <c r="A369" s="46" t="s">
        <v>99</v>
      </c>
      <c r="B369" s="5">
        <v>1.0</v>
      </c>
      <c r="C369" s="6">
        <f t="shared" si="42"/>
        <v>432.1652174</v>
      </c>
      <c r="D369" s="7">
        <v>45414.0</v>
      </c>
      <c r="E369" s="8">
        <v>3.53341838587187E14</v>
      </c>
      <c r="F369" s="5">
        <v>8.72</v>
      </c>
      <c r="G369" s="6">
        <v>496.99</v>
      </c>
      <c r="H369" s="6">
        <f t="shared" si="33"/>
        <v>410.7355372</v>
      </c>
      <c r="I369" s="6">
        <f t="shared" si="27"/>
        <v>86.25446281</v>
      </c>
      <c r="J369" s="6">
        <f t="shared" si="47"/>
        <v>337.1907546</v>
      </c>
      <c r="K369" s="4"/>
    </row>
    <row r="370" ht="15.75" customHeight="1">
      <c r="A370" s="46" t="s">
        <v>154</v>
      </c>
      <c r="B370" s="5">
        <v>1.0</v>
      </c>
      <c r="C370" s="6">
        <f t="shared" si="42"/>
        <v>273.9043478</v>
      </c>
      <c r="D370" s="7">
        <v>45414.0</v>
      </c>
      <c r="E370" s="8">
        <v>3.53041116787919E14</v>
      </c>
      <c r="F370" s="5">
        <v>12.38</v>
      </c>
      <c r="G370" s="6">
        <v>314.99</v>
      </c>
      <c r="H370" s="6">
        <f t="shared" si="33"/>
        <v>260.322314</v>
      </c>
      <c r="I370" s="6">
        <f t="shared" si="27"/>
        <v>54.66768595</v>
      </c>
      <c r="J370" s="6">
        <f t="shared" si="47"/>
        <v>206.8566619</v>
      </c>
      <c r="K370" s="4"/>
    </row>
    <row r="371" ht="15.75" customHeight="1">
      <c r="A371" s="5" t="s">
        <v>155</v>
      </c>
      <c r="B371" s="5">
        <v>1.0</v>
      </c>
      <c r="C371" s="6">
        <f t="shared" si="42"/>
        <v>550.426087</v>
      </c>
      <c r="D371" s="7">
        <v>45414.0</v>
      </c>
      <c r="E371" s="8">
        <v>3.52203776529806E14</v>
      </c>
      <c r="F371" s="5">
        <v>6.6</v>
      </c>
      <c r="G371" s="6">
        <v>632.99</v>
      </c>
      <c r="H371" s="6">
        <f t="shared" si="33"/>
        <v>523.1322314</v>
      </c>
      <c r="I371" s="6">
        <f t="shared" si="27"/>
        <v>109.8577686</v>
      </c>
      <c r="J371" s="6">
        <f t="shared" si="47"/>
        <v>433.9683184</v>
      </c>
      <c r="K371" s="4"/>
    </row>
    <row r="372" ht="15.75" customHeight="1">
      <c r="A372" s="46" t="s">
        <v>156</v>
      </c>
      <c r="B372" s="5">
        <v>1.0</v>
      </c>
      <c r="C372" s="6">
        <f t="shared" si="42"/>
        <v>273.9130435</v>
      </c>
      <c r="D372" s="7">
        <v>45414.0</v>
      </c>
      <c r="E372" s="8">
        <v>3.59669607554044E14</v>
      </c>
      <c r="F372" s="5">
        <v>18.73</v>
      </c>
      <c r="G372" s="6">
        <v>315.0</v>
      </c>
      <c r="H372" s="6">
        <f t="shared" si="33"/>
        <v>260.3305785</v>
      </c>
      <c r="I372" s="6">
        <f t="shared" si="27"/>
        <v>54.66942149</v>
      </c>
      <c r="J372" s="6">
        <f t="shared" si="47"/>
        <v>200.513622</v>
      </c>
      <c r="K372" s="4"/>
    </row>
    <row r="373" ht="15.75" customHeight="1">
      <c r="A373" s="46" t="s">
        <v>157</v>
      </c>
      <c r="B373" s="5">
        <v>1.0</v>
      </c>
      <c r="C373" s="6">
        <f t="shared" si="42"/>
        <v>301.2869565</v>
      </c>
      <c r="D373" s="7">
        <v>45414.0</v>
      </c>
      <c r="E373" s="8">
        <v>3.52513428895979E14</v>
      </c>
      <c r="F373" s="5">
        <v>17.0</v>
      </c>
      <c r="G373" s="6">
        <v>346.48</v>
      </c>
      <c r="H373" s="6">
        <f t="shared" si="33"/>
        <v>286.3471074</v>
      </c>
      <c r="I373" s="6">
        <f t="shared" si="27"/>
        <v>60.13289256</v>
      </c>
      <c r="J373" s="6">
        <f t="shared" si="47"/>
        <v>224.154064</v>
      </c>
      <c r="K373" s="4"/>
    </row>
    <row r="374" ht="15.75" customHeight="1">
      <c r="A374" s="52" t="s">
        <v>154</v>
      </c>
      <c r="B374" s="15">
        <v>1.0</v>
      </c>
      <c r="C374" s="16">
        <f t="shared" si="42"/>
        <v>273.9043478</v>
      </c>
      <c r="D374" s="17">
        <v>45414.0</v>
      </c>
      <c r="E374" s="18">
        <v>3.52513429252238E14</v>
      </c>
      <c r="F374" s="15">
        <v>12.38</v>
      </c>
      <c r="G374" s="16">
        <v>314.99</v>
      </c>
      <c r="H374" s="16">
        <f t="shared" si="33"/>
        <v>260.322314</v>
      </c>
      <c r="I374" s="16">
        <f t="shared" si="27"/>
        <v>54.66768595</v>
      </c>
      <c r="J374" s="16">
        <v>-206.86</v>
      </c>
      <c r="K374" s="19" t="s">
        <v>14</v>
      </c>
    </row>
    <row r="375" ht="15.75" customHeight="1">
      <c r="A375" s="5" t="s">
        <v>158</v>
      </c>
      <c r="B375" s="5">
        <v>1.0</v>
      </c>
      <c r="C375" s="6">
        <f t="shared" si="42"/>
        <v>572.1217391</v>
      </c>
      <c r="D375" s="7">
        <v>45414.0</v>
      </c>
      <c r="E375" s="8">
        <v>3.5875048871959E14</v>
      </c>
      <c r="F375" s="5">
        <v>17.0</v>
      </c>
      <c r="G375" s="6">
        <v>657.94</v>
      </c>
      <c r="H375" s="6">
        <f t="shared" si="33"/>
        <v>543.7520661</v>
      </c>
      <c r="I375" s="6">
        <f t="shared" si="27"/>
        <v>114.1879339</v>
      </c>
      <c r="J375" s="6">
        <f t="shared" ref="J375:J381" si="48">C375-F375-I375</f>
        <v>440.9338052</v>
      </c>
      <c r="K375" s="4"/>
    </row>
    <row r="376" ht="15.75" customHeight="1">
      <c r="A376" s="46" t="s">
        <v>100</v>
      </c>
      <c r="B376" s="46">
        <v>1.0</v>
      </c>
      <c r="C376" s="6">
        <f t="shared" si="42"/>
        <v>156.573913</v>
      </c>
      <c r="D376" s="7">
        <v>45414.0</v>
      </c>
      <c r="E376" s="8">
        <v>3.53040099925678E14</v>
      </c>
      <c r="F376" s="5">
        <v>17.0</v>
      </c>
      <c r="G376" s="6">
        <v>180.06</v>
      </c>
      <c r="H376" s="6">
        <f t="shared" si="33"/>
        <v>148.8099174</v>
      </c>
      <c r="I376" s="6">
        <f t="shared" si="27"/>
        <v>31.25008264</v>
      </c>
      <c r="J376" s="6">
        <f t="shared" si="48"/>
        <v>108.3238304</v>
      </c>
      <c r="K376" s="4"/>
    </row>
    <row r="377" ht="15.75" customHeight="1">
      <c r="A377" s="46" t="s">
        <v>99</v>
      </c>
      <c r="B377" s="5">
        <v>1.0</v>
      </c>
      <c r="C377" s="6">
        <f t="shared" si="42"/>
        <v>413.0347826</v>
      </c>
      <c r="D377" s="7">
        <v>45414.0</v>
      </c>
      <c r="E377" s="8">
        <v>3.50108845180394E14</v>
      </c>
      <c r="F377" s="5">
        <v>18.73</v>
      </c>
      <c r="G377" s="6">
        <v>474.99</v>
      </c>
      <c r="H377" s="6">
        <f t="shared" si="33"/>
        <v>392.553719</v>
      </c>
      <c r="I377" s="6">
        <f t="shared" si="27"/>
        <v>82.43628099</v>
      </c>
      <c r="J377" s="6">
        <f t="shared" si="48"/>
        <v>311.8685016</v>
      </c>
      <c r="K377" s="4"/>
    </row>
    <row r="378" ht="15.75" customHeight="1">
      <c r="A378" s="46" t="s">
        <v>156</v>
      </c>
      <c r="B378" s="5">
        <v>1.0</v>
      </c>
      <c r="C378" s="6">
        <f t="shared" si="42"/>
        <v>287.573913</v>
      </c>
      <c r="D378" s="7">
        <v>45414.0</v>
      </c>
      <c r="E378" s="8">
        <v>3.52023218226468E14</v>
      </c>
      <c r="F378" s="5">
        <v>17.0</v>
      </c>
      <c r="G378" s="6">
        <v>330.71</v>
      </c>
      <c r="H378" s="6">
        <f t="shared" si="33"/>
        <v>273.3140496</v>
      </c>
      <c r="I378" s="6">
        <f t="shared" si="27"/>
        <v>57.39595041</v>
      </c>
      <c r="J378" s="6">
        <f t="shared" si="48"/>
        <v>213.1779626</v>
      </c>
      <c r="K378" s="4"/>
    </row>
    <row r="379" ht="15.75" customHeight="1">
      <c r="A379" s="46" t="s">
        <v>100</v>
      </c>
      <c r="B379" s="5">
        <v>1.0</v>
      </c>
      <c r="C379" s="6">
        <f t="shared" si="42"/>
        <v>156.573913</v>
      </c>
      <c r="D379" s="7">
        <v>45414.0</v>
      </c>
      <c r="E379" s="8">
        <v>3.5305009498669E14</v>
      </c>
      <c r="F379" s="5">
        <v>17.0</v>
      </c>
      <c r="G379" s="6">
        <v>180.06</v>
      </c>
      <c r="H379" s="6">
        <f t="shared" si="33"/>
        <v>148.8099174</v>
      </c>
      <c r="I379" s="6">
        <f t="shared" si="27"/>
        <v>31.25008264</v>
      </c>
      <c r="J379" s="6">
        <f t="shared" si="48"/>
        <v>108.3238304</v>
      </c>
      <c r="K379" s="4"/>
    </row>
    <row r="380" ht="15.75" customHeight="1">
      <c r="A380" s="46" t="s">
        <v>156</v>
      </c>
      <c r="B380" s="5">
        <v>1.0</v>
      </c>
      <c r="C380" s="6">
        <f t="shared" si="42"/>
        <v>287.8173913</v>
      </c>
      <c r="D380" s="7">
        <v>45414.0</v>
      </c>
      <c r="E380" s="8">
        <v>3.58259429087125E14</v>
      </c>
      <c r="F380" s="5">
        <v>8.72</v>
      </c>
      <c r="G380" s="6">
        <v>330.99</v>
      </c>
      <c r="H380" s="6">
        <f t="shared" si="33"/>
        <v>273.5454545</v>
      </c>
      <c r="I380" s="6">
        <f t="shared" si="27"/>
        <v>57.44454545</v>
      </c>
      <c r="J380" s="6">
        <f t="shared" si="48"/>
        <v>221.6528458</v>
      </c>
      <c r="K380" s="4"/>
    </row>
    <row r="381" ht="15.75" customHeight="1">
      <c r="A381" s="5" t="s">
        <v>159</v>
      </c>
      <c r="B381" s="5">
        <v>1.0</v>
      </c>
      <c r="C381" s="6">
        <f t="shared" si="42"/>
        <v>201.0347826</v>
      </c>
      <c r="D381" s="7">
        <v>45414.0</v>
      </c>
      <c r="E381" s="8">
        <v>3.59404087557758E14</v>
      </c>
      <c r="F381" s="5">
        <v>18.73</v>
      </c>
      <c r="G381" s="6">
        <v>231.19</v>
      </c>
      <c r="H381" s="6">
        <f t="shared" si="33"/>
        <v>191.0661157</v>
      </c>
      <c r="I381" s="6">
        <f t="shared" si="27"/>
        <v>40.1238843</v>
      </c>
      <c r="J381" s="6">
        <f t="shared" si="48"/>
        <v>142.1808983</v>
      </c>
      <c r="K381" s="4"/>
    </row>
    <row r="382" ht="15.75" customHeight="1">
      <c r="A382" s="52" t="s">
        <v>99</v>
      </c>
      <c r="B382" s="15">
        <v>1.0</v>
      </c>
      <c r="C382" s="16">
        <f t="shared" si="42"/>
        <v>432.1652174</v>
      </c>
      <c r="D382" s="17">
        <v>45414.0</v>
      </c>
      <c r="E382" s="18">
        <v>3.51055801397026E14</v>
      </c>
      <c r="F382" s="15">
        <v>8.72</v>
      </c>
      <c r="G382" s="16">
        <v>496.99</v>
      </c>
      <c r="H382" s="16">
        <f t="shared" si="33"/>
        <v>410.7355372</v>
      </c>
      <c r="I382" s="16">
        <f t="shared" si="27"/>
        <v>86.25446281</v>
      </c>
      <c r="J382" s="16">
        <v>-337.19</v>
      </c>
      <c r="K382" s="19" t="s">
        <v>133</v>
      </c>
      <c r="L382" s="25">
        <v>25.0</v>
      </c>
    </row>
    <row r="383" ht="15.75" customHeight="1">
      <c r="A383" s="52" t="s">
        <v>99</v>
      </c>
      <c r="B383" s="15">
        <v>1.0</v>
      </c>
      <c r="C383" s="16">
        <f t="shared" si="42"/>
        <v>413.0347826</v>
      </c>
      <c r="D383" s="17">
        <v>45414.0</v>
      </c>
      <c r="E383" s="18">
        <v>3.50108841599811E14</v>
      </c>
      <c r="F383" s="15">
        <v>18.73</v>
      </c>
      <c r="G383" s="16">
        <v>474.99</v>
      </c>
      <c r="H383" s="16">
        <f t="shared" si="33"/>
        <v>392.553719</v>
      </c>
      <c r="I383" s="16">
        <f t="shared" si="27"/>
        <v>82.43628099</v>
      </c>
      <c r="J383" s="16">
        <v>-311.87</v>
      </c>
      <c r="K383" s="19" t="s">
        <v>160</v>
      </c>
      <c r="L383" s="25">
        <v>35.0</v>
      </c>
    </row>
    <row r="384" ht="15.75" customHeight="1">
      <c r="A384" s="5" t="s">
        <v>159</v>
      </c>
      <c r="B384" s="5">
        <v>1.0</v>
      </c>
      <c r="C384" s="6">
        <f t="shared" si="42"/>
        <v>184.3391304</v>
      </c>
      <c r="D384" s="7">
        <v>45414.0</v>
      </c>
      <c r="E384" s="8">
        <v>3.53049097821003E14</v>
      </c>
      <c r="F384" s="5">
        <v>6.6</v>
      </c>
      <c r="G384" s="6">
        <v>211.99</v>
      </c>
      <c r="H384" s="6">
        <f t="shared" si="33"/>
        <v>175.1983471</v>
      </c>
      <c r="I384" s="6">
        <f t="shared" si="27"/>
        <v>36.79165289</v>
      </c>
      <c r="J384" s="6">
        <f t="shared" ref="J384:J395" si="49">C384-F384-I384</f>
        <v>140.9474775</v>
      </c>
      <c r="K384" s="4"/>
    </row>
    <row r="385" ht="15.75" customHeight="1">
      <c r="A385" s="5" t="s">
        <v>158</v>
      </c>
      <c r="B385" s="5">
        <v>1.0</v>
      </c>
      <c r="C385" s="6">
        <f t="shared" si="42"/>
        <v>575.6434783</v>
      </c>
      <c r="D385" s="7">
        <v>45414.0</v>
      </c>
      <c r="E385" s="8">
        <v>3.54509710462344E14</v>
      </c>
      <c r="F385" s="5">
        <v>12.38</v>
      </c>
      <c r="G385" s="6">
        <v>661.99</v>
      </c>
      <c r="H385" s="6">
        <f t="shared" si="33"/>
        <v>547.0991736</v>
      </c>
      <c r="I385" s="6">
        <f t="shared" si="27"/>
        <v>114.8908264</v>
      </c>
      <c r="J385" s="6">
        <f t="shared" si="49"/>
        <v>448.3726518</v>
      </c>
      <c r="K385" s="4"/>
    </row>
    <row r="386" ht="15.75" customHeight="1">
      <c r="A386" s="46" t="s">
        <v>99</v>
      </c>
      <c r="B386" s="5">
        <v>1.0</v>
      </c>
      <c r="C386" s="6">
        <f t="shared" si="42"/>
        <v>413.0347826</v>
      </c>
      <c r="D386" s="7">
        <v>45414.0</v>
      </c>
      <c r="E386" s="8">
        <v>3.58265586546019E14</v>
      </c>
      <c r="F386" s="5">
        <v>18.73</v>
      </c>
      <c r="G386" s="6">
        <v>474.99</v>
      </c>
      <c r="H386" s="6">
        <f t="shared" si="33"/>
        <v>392.553719</v>
      </c>
      <c r="I386" s="6">
        <f t="shared" si="27"/>
        <v>82.43628099</v>
      </c>
      <c r="J386" s="6">
        <f t="shared" si="49"/>
        <v>311.8685016</v>
      </c>
      <c r="K386" s="4"/>
    </row>
    <row r="387" ht="15.75" customHeight="1">
      <c r="A387" s="46" t="s">
        <v>154</v>
      </c>
      <c r="B387" s="5">
        <v>1.0</v>
      </c>
      <c r="C387" s="6">
        <f t="shared" si="42"/>
        <v>263.4695652</v>
      </c>
      <c r="D387" s="7">
        <v>45414.0</v>
      </c>
      <c r="E387" s="8">
        <v>3.53042114601607E14</v>
      </c>
      <c r="F387" s="5">
        <v>6.6</v>
      </c>
      <c r="G387" s="6">
        <v>302.99</v>
      </c>
      <c r="H387" s="6">
        <f t="shared" si="33"/>
        <v>250.4049587</v>
      </c>
      <c r="I387" s="6">
        <f t="shared" si="27"/>
        <v>52.58504132</v>
      </c>
      <c r="J387" s="6">
        <f t="shared" si="49"/>
        <v>204.2845239</v>
      </c>
      <c r="K387" s="4"/>
    </row>
    <row r="388" ht="15.75" customHeight="1">
      <c r="A388" s="5" t="s">
        <v>161</v>
      </c>
      <c r="B388" s="5">
        <v>1.0</v>
      </c>
      <c r="C388" s="6">
        <f t="shared" si="42"/>
        <v>160.8695652</v>
      </c>
      <c r="D388" s="7">
        <v>45414.0</v>
      </c>
      <c r="E388" s="8">
        <v>3.53056104218255E14</v>
      </c>
      <c r="F388" s="5">
        <v>18.73</v>
      </c>
      <c r="G388" s="6">
        <v>185.0</v>
      </c>
      <c r="H388" s="6">
        <f t="shared" si="33"/>
        <v>152.892562</v>
      </c>
      <c r="I388" s="6">
        <f t="shared" si="27"/>
        <v>32.10743802</v>
      </c>
      <c r="J388" s="6">
        <f t="shared" si="49"/>
        <v>110.0321272</v>
      </c>
      <c r="K388" s="4"/>
    </row>
    <row r="389" ht="15.75" customHeight="1">
      <c r="A389" s="5" t="s">
        <v>162</v>
      </c>
      <c r="B389" s="5">
        <v>1.0</v>
      </c>
      <c r="C389" s="6">
        <f t="shared" si="42"/>
        <v>417.3826087</v>
      </c>
      <c r="D389" s="7">
        <v>45414.0</v>
      </c>
      <c r="E389" s="8">
        <v>3.5216423565701E14</v>
      </c>
      <c r="F389" s="5">
        <v>8.72</v>
      </c>
      <c r="G389" s="6">
        <v>479.99</v>
      </c>
      <c r="H389" s="6">
        <f t="shared" si="33"/>
        <v>396.6859504</v>
      </c>
      <c r="I389" s="6">
        <f t="shared" si="27"/>
        <v>83.30404959</v>
      </c>
      <c r="J389" s="6">
        <f t="shared" si="49"/>
        <v>325.3585591</v>
      </c>
      <c r="K389" s="4"/>
    </row>
    <row r="390" ht="15.75" customHeight="1">
      <c r="A390" s="5" t="s">
        <v>155</v>
      </c>
      <c r="B390" s="5">
        <v>1.0</v>
      </c>
      <c r="C390" s="6">
        <f t="shared" si="42"/>
        <v>550.426087</v>
      </c>
      <c r="D390" s="7">
        <v>45414.0</v>
      </c>
      <c r="E390" s="8">
        <v>3.54509713530758E14</v>
      </c>
      <c r="F390" s="5">
        <v>6.6</v>
      </c>
      <c r="G390" s="6">
        <v>632.99</v>
      </c>
      <c r="H390" s="6">
        <f t="shared" si="33"/>
        <v>523.1322314</v>
      </c>
      <c r="I390" s="6">
        <f t="shared" si="27"/>
        <v>109.8577686</v>
      </c>
      <c r="J390" s="6">
        <f t="shared" si="49"/>
        <v>433.9683184</v>
      </c>
      <c r="K390" s="4"/>
    </row>
    <row r="391" ht="15.75" customHeight="1">
      <c r="A391" s="46" t="s">
        <v>156</v>
      </c>
      <c r="B391" s="5">
        <v>1.0</v>
      </c>
      <c r="C391" s="6">
        <f t="shared" si="42"/>
        <v>287.573913</v>
      </c>
      <c r="D391" s="7">
        <v>45414.0</v>
      </c>
      <c r="E391" s="8">
        <v>3.53044111723053E14</v>
      </c>
      <c r="F391" s="5">
        <v>17.0</v>
      </c>
      <c r="G391" s="6">
        <v>330.71</v>
      </c>
      <c r="H391" s="6">
        <f t="shared" si="33"/>
        <v>273.3140496</v>
      </c>
      <c r="I391" s="6">
        <f t="shared" si="27"/>
        <v>57.39595041</v>
      </c>
      <c r="J391" s="6">
        <f t="shared" si="49"/>
        <v>213.1779626</v>
      </c>
      <c r="K391" s="4"/>
    </row>
    <row r="392" ht="15.75" customHeight="1">
      <c r="A392" s="46" t="s">
        <v>156</v>
      </c>
      <c r="B392" s="5">
        <v>1.0</v>
      </c>
      <c r="C392" s="6">
        <f t="shared" si="42"/>
        <v>287.8173913</v>
      </c>
      <c r="D392" s="7">
        <v>45414.0</v>
      </c>
      <c r="E392" s="8">
        <v>3.52243619932387E14</v>
      </c>
      <c r="F392" s="5">
        <v>8.72</v>
      </c>
      <c r="G392" s="6">
        <v>330.99</v>
      </c>
      <c r="H392" s="6">
        <f t="shared" si="33"/>
        <v>273.5454545</v>
      </c>
      <c r="I392" s="6">
        <f t="shared" si="27"/>
        <v>57.44454545</v>
      </c>
      <c r="J392" s="6">
        <f t="shared" si="49"/>
        <v>221.6528458</v>
      </c>
      <c r="K392" s="4"/>
    </row>
    <row r="393" ht="15.75" customHeight="1">
      <c r="A393" s="46" t="s">
        <v>99</v>
      </c>
      <c r="B393" s="5">
        <v>1.0</v>
      </c>
      <c r="C393" s="6">
        <f t="shared" si="42"/>
        <v>413.0347826</v>
      </c>
      <c r="D393" s="7">
        <v>45414.0</v>
      </c>
      <c r="E393" s="8">
        <v>3.55939491874731E14</v>
      </c>
      <c r="F393" s="5">
        <v>18.73</v>
      </c>
      <c r="G393" s="6">
        <v>474.99</v>
      </c>
      <c r="H393" s="6">
        <f t="shared" si="33"/>
        <v>392.553719</v>
      </c>
      <c r="I393" s="6">
        <f t="shared" si="27"/>
        <v>82.43628099</v>
      </c>
      <c r="J393" s="6">
        <f t="shared" si="49"/>
        <v>311.8685016</v>
      </c>
      <c r="K393" s="4"/>
    </row>
    <row r="394" ht="15.75" customHeight="1">
      <c r="A394" s="5" t="s">
        <v>163</v>
      </c>
      <c r="B394" s="5">
        <v>1.0</v>
      </c>
      <c r="C394" s="6">
        <f t="shared" si="42"/>
        <v>166.9478261</v>
      </c>
      <c r="D394" s="7">
        <v>45414.0</v>
      </c>
      <c r="E394" s="8">
        <v>3.56440100544426E14</v>
      </c>
      <c r="F394" s="5">
        <v>8.72</v>
      </c>
      <c r="G394" s="6">
        <v>191.99</v>
      </c>
      <c r="H394" s="6">
        <f t="shared" si="33"/>
        <v>158.6694215</v>
      </c>
      <c r="I394" s="6">
        <f t="shared" si="27"/>
        <v>33.32057851</v>
      </c>
      <c r="J394" s="6">
        <f t="shared" si="49"/>
        <v>124.9072476</v>
      </c>
      <c r="K394" s="4"/>
    </row>
    <row r="395" ht="15.75" customHeight="1">
      <c r="A395" s="5" t="s">
        <v>163</v>
      </c>
      <c r="B395" s="5">
        <v>1.0</v>
      </c>
      <c r="C395" s="6">
        <f t="shared" si="42"/>
        <v>166.9478261</v>
      </c>
      <c r="D395" s="7">
        <v>45414.0</v>
      </c>
      <c r="E395" s="8">
        <v>3.56426100063954E14</v>
      </c>
      <c r="F395" s="5">
        <v>8.72</v>
      </c>
      <c r="G395" s="6">
        <v>191.99</v>
      </c>
      <c r="H395" s="6">
        <f t="shared" si="33"/>
        <v>158.6694215</v>
      </c>
      <c r="I395" s="6">
        <f t="shared" si="27"/>
        <v>33.32057851</v>
      </c>
      <c r="J395" s="6">
        <f t="shared" si="49"/>
        <v>124.9072476</v>
      </c>
      <c r="K395" s="4"/>
    </row>
    <row r="396" ht="15.75" customHeight="1">
      <c r="A396" s="64" t="s">
        <v>99</v>
      </c>
      <c r="B396" s="27">
        <v>1.0</v>
      </c>
      <c r="C396" s="28">
        <f t="shared" si="42"/>
        <v>432.1652174</v>
      </c>
      <c r="D396" s="29">
        <v>45414.0</v>
      </c>
      <c r="E396" s="30">
        <v>3.58691736693601E14</v>
      </c>
      <c r="F396" s="27">
        <v>8.72</v>
      </c>
      <c r="G396" s="28">
        <v>496.99</v>
      </c>
      <c r="H396" s="28">
        <f t="shared" si="33"/>
        <v>410.7355372</v>
      </c>
      <c r="I396" s="28">
        <f t="shared" si="27"/>
        <v>86.25446281</v>
      </c>
      <c r="J396" s="28">
        <v>337.19</v>
      </c>
      <c r="K396" s="31" t="s">
        <v>23</v>
      </c>
    </row>
    <row r="397" ht="15.75" customHeight="1">
      <c r="A397" s="52" t="s">
        <v>99</v>
      </c>
      <c r="B397" s="15">
        <v>1.0</v>
      </c>
      <c r="C397" s="16">
        <f t="shared" si="42"/>
        <v>439.9913043</v>
      </c>
      <c r="D397" s="17">
        <v>45414.0</v>
      </c>
      <c r="E397" s="18">
        <v>3.52180446683025E14</v>
      </c>
      <c r="F397" s="15">
        <v>12.38</v>
      </c>
      <c r="G397" s="16">
        <v>505.99</v>
      </c>
      <c r="H397" s="16">
        <f t="shared" si="33"/>
        <v>418.1735537</v>
      </c>
      <c r="I397" s="16">
        <f t="shared" si="27"/>
        <v>87.81644628</v>
      </c>
      <c r="J397" s="16">
        <v>-339.79</v>
      </c>
      <c r="K397" s="19" t="s">
        <v>14</v>
      </c>
    </row>
    <row r="398" ht="15.75" customHeight="1">
      <c r="A398" s="5" t="s">
        <v>155</v>
      </c>
      <c r="B398" s="5">
        <v>1.0</v>
      </c>
      <c r="C398" s="6">
        <f t="shared" si="42"/>
        <v>575.6434783</v>
      </c>
      <c r="D398" s="7">
        <v>45414.0</v>
      </c>
      <c r="E398" s="8">
        <v>3.59349731878391E14</v>
      </c>
      <c r="F398" s="5">
        <v>8.72</v>
      </c>
      <c r="G398" s="6">
        <v>661.99</v>
      </c>
      <c r="H398" s="6">
        <f t="shared" si="33"/>
        <v>547.0991736</v>
      </c>
      <c r="I398" s="6">
        <f t="shared" si="27"/>
        <v>114.8908264</v>
      </c>
      <c r="J398" s="6">
        <f t="shared" ref="J398:J399" si="50">C398-F398-I398</f>
        <v>452.0326518</v>
      </c>
      <c r="K398" s="4"/>
    </row>
    <row r="399" ht="15.75" customHeight="1">
      <c r="A399" s="5" t="s">
        <v>137</v>
      </c>
      <c r="B399" s="5">
        <v>1.0</v>
      </c>
      <c r="C399" s="6">
        <f t="shared" si="42"/>
        <v>187.6956522</v>
      </c>
      <c r="D399" s="7">
        <v>45414.0</v>
      </c>
      <c r="E399" s="8">
        <v>3.54845092089291E14</v>
      </c>
      <c r="F399" s="5">
        <v>17.0</v>
      </c>
      <c r="G399" s="6">
        <v>215.85</v>
      </c>
      <c r="H399" s="6">
        <f t="shared" si="33"/>
        <v>178.3884298</v>
      </c>
      <c r="I399" s="6">
        <f t="shared" si="27"/>
        <v>37.46157025</v>
      </c>
      <c r="J399" s="6">
        <f t="shared" si="50"/>
        <v>133.2340819</v>
      </c>
      <c r="K399" s="4"/>
    </row>
    <row r="400" ht="15.75" customHeight="1">
      <c r="A400" s="15" t="s">
        <v>110</v>
      </c>
      <c r="B400" s="15">
        <v>1.0</v>
      </c>
      <c r="C400" s="16">
        <f t="shared" si="42"/>
        <v>648.6869565</v>
      </c>
      <c r="D400" s="17">
        <v>45414.0</v>
      </c>
      <c r="E400" s="18">
        <v>3.59508620009851E14</v>
      </c>
      <c r="F400" s="15">
        <v>8.72</v>
      </c>
      <c r="G400" s="16">
        <v>745.99</v>
      </c>
      <c r="H400" s="16">
        <f t="shared" si="33"/>
        <v>616.5206612</v>
      </c>
      <c r="I400" s="16">
        <f t="shared" si="27"/>
        <v>129.4693388</v>
      </c>
      <c r="J400" s="16">
        <v>-510.5</v>
      </c>
      <c r="K400" s="19" t="s">
        <v>14</v>
      </c>
    </row>
    <row r="401" ht="15.75" customHeight="1">
      <c r="A401" s="46" t="s">
        <v>95</v>
      </c>
      <c r="B401" s="46">
        <v>1.0</v>
      </c>
      <c r="C401" s="6">
        <f t="shared" si="42"/>
        <v>313.6434783</v>
      </c>
      <c r="D401" s="7">
        <v>45414.0</v>
      </c>
      <c r="E401" s="8">
        <v>3.53234102352406E14</v>
      </c>
      <c r="F401" s="5">
        <v>12.38</v>
      </c>
      <c r="G401" s="6">
        <v>360.69</v>
      </c>
      <c r="H401" s="6">
        <f t="shared" si="33"/>
        <v>298.0909091</v>
      </c>
      <c r="I401" s="6">
        <f t="shared" si="27"/>
        <v>62.59909091</v>
      </c>
      <c r="J401" s="6">
        <f t="shared" ref="J401:J402" si="51">C401-F401-I401</f>
        <v>238.6643874</v>
      </c>
      <c r="K401" s="4"/>
    </row>
    <row r="402" ht="15.75" customHeight="1">
      <c r="A402" s="46" t="s">
        <v>99</v>
      </c>
      <c r="B402" s="5">
        <v>1.0</v>
      </c>
      <c r="C402" s="6">
        <f t="shared" si="42"/>
        <v>432.1652174</v>
      </c>
      <c r="D402" s="7">
        <v>45414.0</v>
      </c>
      <c r="E402" s="8">
        <v>3.5406678583672E14</v>
      </c>
      <c r="F402" s="5">
        <v>8.72</v>
      </c>
      <c r="G402" s="6">
        <v>496.99</v>
      </c>
      <c r="H402" s="6">
        <f t="shared" si="33"/>
        <v>410.7355372</v>
      </c>
      <c r="I402" s="6">
        <f t="shared" si="27"/>
        <v>86.25446281</v>
      </c>
      <c r="J402" s="6">
        <f t="shared" si="51"/>
        <v>337.1907546</v>
      </c>
      <c r="K402" s="4"/>
    </row>
    <row r="403" ht="15.75" customHeight="1">
      <c r="A403" s="15" t="s">
        <v>164</v>
      </c>
      <c r="B403" s="15">
        <v>1.0</v>
      </c>
      <c r="C403" s="16">
        <f t="shared" si="42"/>
        <v>156.573913</v>
      </c>
      <c r="D403" s="17">
        <v>45414.0</v>
      </c>
      <c r="E403" s="18">
        <v>3.54858095700046E14</v>
      </c>
      <c r="F403" s="15">
        <v>17.0</v>
      </c>
      <c r="G403" s="16">
        <v>180.06</v>
      </c>
      <c r="H403" s="16">
        <f t="shared" si="33"/>
        <v>148.8099174</v>
      </c>
      <c r="I403" s="16">
        <f t="shared" si="27"/>
        <v>31.25008264</v>
      </c>
      <c r="J403" s="16">
        <v>-108.32</v>
      </c>
      <c r="K403" s="19" t="s">
        <v>165</v>
      </c>
      <c r="L403" s="25">
        <v>25.0</v>
      </c>
    </row>
    <row r="404" ht="15.75" customHeight="1">
      <c r="A404" s="15" t="s">
        <v>166</v>
      </c>
      <c r="B404" s="15">
        <v>1.0</v>
      </c>
      <c r="C404" s="16">
        <f t="shared" si="42"/>
        <v>155.6434783</v>
      </c>
      <c r="D404" s="17">
        <v>45414.0</v>
      </c>
      <c r="E404" s="18">
        <v>3.52990099806719E14</v>
      </c>
      <c r="F404" s="15">
        <v>8.72</v>
      </c>
      <c r="G404" s="16">
        <v>178.99</v>
      </c>
      <c r="H404" s="16">
        <f t="shared" si="33"/>
        <v>147.9256198</v>
      </c>
      <c r="I404" s="16">
        <f t="shared" si="27"/>
        <v>31.06438017</v>
      </c>
      <c r="J404" s="16">
        <v>-115.86</v>
      </c>
      <c r="K404" s="19" t="s">
        <v>14</v>
      </c>
    </row>
    <row r="405" ht="15.75" customHeight="1">
      <c r="A405" s="5" t="s">
        <v>155</v>
      </c>
      <c r="B405" s="5">
        <v>1.0</v>
      </c>
      <c r="C405" s="6">
        <f t="shared" si="42"/>
        <v>575.6434783</v>
      </c>
      <c r="D405" s="7">
        <v>45414.0</v>
      </c>
      <c r="E405" s="8">
        <v>3.51228764930691E14</v>
      </c>
      <c r="F405" s="5">
        <v>8.72</v>
      </c>
      <c r="G405" s="6">
        <v>661.99</v>
      </c>
      <c r="H405" s="6">
        <f t="shared" si="33"/>
        <v>547.0991736</v>
      </c>
      <c r="I405" s="6">
        <f t="shared" si="27"/>
        <v>114.8908264</v>
      </c>
      <c r="J405" s="6">
        <f t="shared" ref="J405:J422" si="52">C405-F405-I405</f>
        <v>452.0326518</v>
      </c>
      <c r="K405" s="4"/>
    </row>
    <row r="406" ht="15.75" customHeight="1">
      <c r="A406" s="5" t="s">
        <v>163</v>
      </c>
      <c r="B406" s="5">
        <v>1.0</v>
      </c>
      <c r="C406" s="6">
        <f t="shared" si="42"/>
        <v>166.9478261</v>
      </c>
      <c r="D406" s="7">
        <v>45414.0</v>
      </c>
      <c r="E406" s="8">
        <v>3.5305710645742E14</v>
      </c>
      <c r="F406" s="5">
        <v>8.72</v>
      </c>
      <c r="G406" s="6">
        <v>191.99</v>
      </c>
      <c r="H406" s="6">
        <f t="shared" si="33"/>
        <v>158.6694215</v>
      </c>
      <c r="I406" s="6">
        <f t="shared" si="27"/>
        <v>33.32057851</v>
      </c>
      <c r="J406" s="6">
        <f t="shared" si="52"/>
        <v>124.9072476</v>
      </c>
      <c r="K406" s="4"/>
    </row>
    <row r="407" ht="15.75" customHeight="1">
      <c r="A407" s="32" t="s">
        <v>163</v>
      </c>
      <c r="B407" s="32">
        <v>1.0</v>
      </c>
      <c r="C407" s="33">
        <f t="shared" si="42"/>
        <v>166.9478261</v>
      </c>
      <c r="D407" s="34">
        <v>45414.0</v>
      </c>
      <c r="E407" s="35">
        <v>3.5733409809507E14</v>
      </c>
      <c r="F407" s="32">
        <v>8.72</v>
      </c>
      <c r="G407" s="33">
        <v>191.99</v>
      </c>
      <c r="H407" s="33">
        <f t="shared" si="33"/>
        <v>158.6694215</v>
      </c>
      <c r="I407" s="33">
        <f t="shared" si="27"/>
        <v>33.32057851</v>
      </c>
      <c r="J407" s="33">
        <f t="shared" si="52"/>
        <v>124.9072476</v>
      </c>
      <c r="K407" s="36" t="s">
        <v>103</v>
      </c>
    </row>
    <row r="408" ht="15.75" customHeight="1">
      <c r="A408" s="5" t="s">
        <v>167</v>
      </c>
      <c r="B408" s="5">
        <v>1.0</v>
      </c>
      <c r="C408" s="6">
        <f t="shared" si="42"/>
        <v>280.7565217</v>
      </c>
      <c r="D408" s="7">
        <v>45414.0</v>
      </c>
      <c r="E408" s="8">
        <v>3.52023219941347E14</v>
      </c>
      <c r="F408" s="5">
        <v>12.38</v>
      </c>
      <c r="G408" s="6">
        <v>322.87</v>
      </c>
      <c r="H408" s="6">
        <f t="shared" si="33"/>
        <v>266.8347107</v>
      </c>
      <c r="I408" s="6">
        <f t="shared" si="27"/>
        <v>56.03528926</v>
      </c>
      <c r="J408" s="6">
        <f t="shared" si="52"/>
        <v>212.3412325</v>
      </c>
      <c r="K408" s="4"/>
    </row>
    <row r="409" ht="15.75" customHeight="1">
      <c r="A409" s="5" t="s">
        <v>166</v>
      </c>
      <c r="B409" s="5">
        <v>1.0</v>
      </c>
      <c r="C409" s="6">
        <f t="shared" si="42"/>
        <v>155.6434783</v>
      </c>
      <c r="D409" s="7">
        <v>45414.0</v>
      </c>
      <c r="E409" s="8">
        <v>3.54898094644894E14</v>
      </c>
      <c r="F409" s="5">
        <v>8.72</v>
      </c>
      <c r="G409" s="6">
        <v>178.99</v>
      </c>
      <c r="H409" s="6">
        <f t="shared" si="33"/>
        <v>147.9256198</v>
      </c>
      <c r="I409" s="6">
        <f t="shared" si="27"/>
        <v>31.06438017</v>
      </c>
      <c r="J409" s="6">
        <f t="shared" si="52"/>
        <v>115.8590981</v>
      </c>
      <c r="K409" s="4"/>
    </row>
    <row r="410" ht="15.75" customHeight="1">
      <c r="A410" s="5" t="s">
        <v>141</v>
      </c>
      <c r="B410" s="5">
        <v>1.0</v>
      </c>
      <c r="C410" s="6">
        <f t="shared" si="42"/>
        <v>433.9043478</v>
      </c>
      <c r="D410" s="7">
        <v>45414.0</v>
      </c>
      <c r="E410" s="8">
        <v>3.57774333054186E14</v>
      </c>
      <c r="F410" s="5">
        <v>8.72</v>
      </c>
      <c r="G410" s="6">
        <v>498.99</v>
      </c>
      <c r="H410" s="6">
        <f t="shared" si="33"/>
        <v>412.3884298</v>
      </c>
      <c r="I410" s="6">
        <f t="shared" si="27"/>
        <v>86.60157025</v>
      </c>
      <c r="J410" s="6">
        <f t="shared" si="52"/>
        <v>338.5827776</v>
      </c>
      <c r="K410" s="4"/>
    </row>
    <row r="411" ht="15.75" customHeight="1">
      <c r="A411" s="5" t="s">
        <v>141</v>
      </c>
      <c r="B411" s="5">
        <v>1.0</v>
      </c>
      <c r="C411" s="6">
        <f t="shared" si="42"/>
        <v>445.4869565</v>
      </c>
      <c r="D411" s="7">
        <v>45414.0</v>
      </c>
      <c r="E411" s="8">
        <v>3.54739180131802E14</v>
      </c>
      <c r="F411" s="5">
        <v>17.0</v>
      </c>
      <c r="G411" s="6">
        <v>512.31</v>
      </c>
      <c r="H411" s="6">
        <f t="shared" si="33"/>
        <v>423.3966942</v>
      </c>
      <c r="I411" s="6">
        <f t="shared" si="27"/>
        <v>88.91330579</v>
      </c>
      <c r="J411" s="6">
        <f t="shared" si="52"/>
        <v>339.5736507</v>
      </c>
      <c r="K411" s="4"/>
    </row>
    <row r="412" ht="15.75" customHeight="1">
      <c r="A412" s="5" t="s">
        <v>141</v>
      </c>
      <c r="B412" s="5">
        <v>1.0</v>
      </c>
      <c r="C412" s="6">
        <f t="shared" si="42"/>
        <v>432.1652174</v>
      </c>
      <c r="D412" s="7">
        <v>45414.0</v>
      </c>
      <c r="E412" s="8">
        <v>3.52615458960902E14</v>
      </c>
      <c r="F412" s="5">
        <v>6.6</v>
      </c>
      <c r="G412" s="6">
        <v>496.99</v>
      </c>
      <c r="H412" s="6">
        <f t="shared" si="33"/>
        <v>410.7355372</v>
      </c>
      <c r="I412" s="6">
        <f t="shared" si="27"/>
        <v>86.25446281</v>
      </c>
      <c r="J412" s="6">
        <f t="shared" si="52"/>
        <v>339.3107546</v>
      </c>
      <c r="K412" s="4"/>
    </row>
    <row r="413" ht="15.75" customHeight="1">
      <c r="A413" s="5" t="s">
        <v>141</v>
      </c>
      <c r="B413" s="5">
        <v>1.0</v>
      </c>
      <c r="C413" s="6">
        <f t="shared" si="42"/>
        <v>432.1652174</v>
      </c>
      <c r="D413" s="7">
        <v>45414.0</v>
      </c>
      <c r="E413" s="8">
        <v>3.54739183632384E14</v>
      </c>
      <c r="F413" s="5"/>
      <c r="G413" s="6">
        <v>496.99</v>
      </c>
      <c r="H413" s="6">
        <f t="shared" si="33"/>
        <v>410.7355372</v>
      </c>
      <c r="I413" s="6">
        <f t="shared" si="27"/>
        <v>86.25446281</v>
      </c>
      <c r="J413" s="6">
        <f t="shared" si="52"/>
        <v>345.9107546</v>
      </c>
      <c r="K413" s="4"/>
    </row>
    <row r="414" ht="15.75" customHeight="1">
      <c r="A414" s="46" t="s">
        <v>168</v>
      </c>
      <c r="B414" s="46">
        <v>1.0</v>
      </c>
      <c r="C414" s="6">
        <f t="shared" si="42"/>
        <v>171.3043478</v>
      </c>
      <c r="D414" s="7">
        <v>45414.0</v>
      </c>
      <c r="E414" s="8">
        <v>3.52888119374413E14</v>
      </c>
      <c r="F414" s="5">
        <v>18.73</v>
      </c>
      <c r="G414" s="6">
        <v>197.0</v>
      </c>
      <c r="H414" s="6">
        <f t="shared" si="33"/>
        <v>162.8099174</v>
      </c>
      <c r="I414" s="6">
        <f t="shared" si="27"/>
        <v>34.19008264</v>
      </c>
      <c r="J414" s="6">
        <f t="shared" si="52"/>
        <v>118.3842652</v>
      </c>
      <c r="K414" s="4"/>
    </row>
    <row r="415" ht="15.75" customHeight="1">
      <c r="A415" s="5" t="s">
        <v>169</v>
      </c>
      <c r="B415" s="5">
        <v>1.0</v>
      </c>
      <c r="C415" s="6">
        <f t="shared" si="42"/>
        <v>162.8782609</v>
      </c>
      <c r="D415" s="7">
        <v>45414.0</v>
      </c>
      <c r="E415" s="8">
        <v>3.57344092041616E14</v>
      </c>
      <c r="F415" s="5">
        <v>12.38</v>
      </c>
      <c r="G415" s="6">
        <v>187.31</v>
      </c>
      <c r="H415" s="6">
        <f t="shared" si="33"/>
        <v>154.8016529</v>
      </c>
      <c r="I415" s="6">
        <f t="shared" si="27"/>
        <v>32.50834711</v>
      </c>
      <c r="J415" s="6">
        <f t="shared" si="52"/>
        <v>117.9899138</v>
      </c>
      <c r="K415" s="4"/>
    </row>
    <row r="416" ht="15.75" customHeight="1">
      <c r="A416" s="5" t="s">
        <v>170</v>
      </c>
      <c r="B416" s="5">
        <v>1.0</v>
      </c>
      <c r="C416" s="6">
        <v>459.38</v>
      </c>
      <c r="D416" s="7">
        <v>45414.0</v>
      </c>
      <c r="E416" s="8">
        <v>3.54739186345786E14</v>
      </c>
      <c r="F416" s="5">
        <v>6.6</v>
      </c>
      <c r="G416" s="6">
        <f t="shared" ref="G416:G419" si="53">C416*1.15</f>
        <v>528.287</v>
      </c>
      <c r="H416" s="6">
        <f t="shared" si="33"/>
        <v>436.6008264</v>
      </c>
      <c r="I416" s="6">
        <f t="shared" si="27"/>
        <v>91.68617355</v>
      </c>
      <c r="J416" s="6">
        <f t="shared" si="52"/>
        <v>361.0938264</v>
      </c>
      <c r="K416" s="4"/>
    </row>
    <row r="417" ht="15.75" customHeight="1">
      <c r="A417" s="5" t="s">
        <v>171</v>
      </c>
      <c r="B417" s="5">
        <v>1.0</v>
      </c>
      <c r="C417" s="6">
        <v>611.63</v>
      </c>
      <c r="D417" s="7">
        <v>45414.0</v>
      </c>
      <c r="E417" s="8">
        <v>3.5399099622192E14</v>
      </c>
      <c r="F417" s="5">
        <v>6.6</v>
      </c>
      <c r="G417" s="6">
        <f t="shared" si="53"/>
        <v>703.3745</v>
      </c>
      <c r="H417" s="6">
        <f t="shared" si="33"/>
        <v>581.3012397</v>
      </c>
      <c r="I417" s="6">
        <f t="shared" si="27"/>
        <v>122.0732603</v>
      </c>
      <c r="J417" s="6">
        <f t="shared" si="52"/>
        <v>482.9567397</v>
      </c>
      <c r="K417" s="4"/>
    </row>
    <row r="418" ht="15.75" customHeight="1">
      <c r="A418" s="5" t="s">
        <v>172</v>
      </c>
      <c r="B418" s="5">
        <v>1.0</v>
      </c>
      <c r="C418" s="6">
        <v>519.75</v>
      </c>
      <c r="D418" s="7">
        <v>45414.0</v>
      </c>
      <c r="E418" s="8">
        <v>3.59015630249022E14</v>
      </c>
      <c r="F418" s="5">
        <v>6.6</v>
      </c>
      <c r="G418" s="6">
        <f t="shared" si="53"/>
        <v>597.7125</v>
      </c>
      <c r="H418" s="6">
        <f t="shared" si="33"/>
        <v>493.9772727</v>
      </c>
      <c r="I418" s="6">
        <f t="shared" si="27"/>
        <v>103.7352273</v>
      </c>
      <c r="J418" s="6">
        <f t="shared" si="52"/>
        <v>409.4147727</v>
      </c>
      <c r="K418" s="4"/>
    </row>
    <row r="419" ht="15.75" customHeight="1">
      <c r="A419" s="5" t="s">
        <v>173</v>
      </c>
      <c r="B419" s="5">
        <v>1.0</v>
      </c>
      <c r="C419" s="6">
        <v>400.75</v>
      </c>
      <c r="D419" s="7">
        <v>45414.0</v>
      </c>
      <c r="E419" s="8"/>
      <c r="F419" s="5">
        <v>6.6</v>
      </c>
      <c r="G419" s="6">
        <f t="shared" si="53"/>
        <v>460.8625</v>
      </c>
      <c r="H419" s="6">
        <f t="shared" si="33"/>
        <v>380.8780992</v>
      </c>
      <c r="I419" s="6">
        <f t="shared" si="27"/>
        <v>79.98440083</v>
      </c>
      <c r="J419" s="6">
        <f t="shared" si="52"/>
        <v>314.1655992</v>
      </c>
      <c r="K419" s="4"/>
    </row>
    <row r="420" ht="15.75" customHeight="1">
      <c r="A420" s="5" t="s">
        <v>174</v>
      </c>
      <c r="B420" s="5">
        <v>1.0</v>
      </c>
      <c r="C420" s="6">
        <f t="shared" ref="C420:C454" si="54">G420/1.15</f>
        <v>497.3826087</v>
      </c>
      <c r="D420" s="7">
        <v>45414.0</v>
      </c>
      <c r="E420" s="8">
        <v>3.59871978077833E14</v>
      </c>
      <c r="F420" s="5">
        <v>8.72</v>
      </c>
      <c r="G420" s="6">
        <v>571.99</v>
      </c>
      <c r="H420" s="6">
        <f t="shared" si="33"/>
        <v>472.7190083</v>
      </c>
      <c r="I420" s="6">
        <f t="shared" si="27"/>
        <v>99.27099174</v>
      </c>
      <c r="J420" s="6">
        <f t="shared" si="52"/>
        <v>389.391617</v>
      </c>
      <c r="K420" s="4"/>
    </row>
    <row r="421" ht="15.75" customHeight="1">
      <c r="A421" s="5" t="s">
        <v>167</v>
      </c>
      <c r="B421" s="5">
        <v>1.0</v>
      </c>
      <c r="C421" s="6">
        <f t="shared" si="54"/>
        <v>287.8173913</v>
      </c>
      <c r="D421" s="7">
        <v>45414.0</v>
      </c>
      <c r="E421" s="8">
        <v>3.50342024525208E14</v>
      </c>
      <c r="F421" s="5">
        <v>8.72</v>
      </c>
      <c r="G421" s="6">
        <v>330.99</v>
      </c>
      <c r="H421" s="6">
        <f t="shared" si="33"/>
        <v>273.5454545</v>
      </c>
      <c r="I421" s="6">
        <f t="shared" si="27"/>
        <v>57.44454545</v>
      </c>
      <c r="J421" s="6">
        <f t="shared" si="52"/>
        <v>221.6528458</v>
      </c>
      <c r="K421" s="4"/>
    </row>
    <row r="422" ht="15.75" customHeight="1">
      <c r="A422" s="46" t="s">
        <v>109</v>
      </c>
      <c r="B422" s="46">
        <v>1.0</v>
      </c>
      <c r="C422" s="6">
        <f t="shared" si="54"/>
        <v>362.1391304</v>
      </c>
      <c r="D422" s="7">
        <v>45414.0</v>
      </c>
      <c r="E422" s="8">
        <v>3.53888107090319E14</v>
      </c>
      <c r="F422" s="5">
        <v>17.0</v>
      </c>
      <c r="G422" s="6">
        <v>416.46</v>
      </c>
      <c r="H422" s="6">
        <f t="shared" si="33"/>
        <v>344.1818182</v>
      </c>
      <c r="I422" s="6">
        <f t="shared" si="27"/>
        <v>72.27818182</v>
      </c>
      <c r="J422" s="6">
        <f t="shared" si="52"/>
        <v>272.8609486</v>
      </c>
      <c r="K422" s="4"/>
    </row>
    <row r="423" ht="15.75" customHeight="1">
      <c r="A423" s="15" t="s">
        <v>175</v>
      </c>
      <c r="B423" s="15">
        <v>1.0</v>
      </c>
      <c r="C423" s="16">
        <f t="shared" si="54"/>
        <v>380.8608696</v>
      </c>
      <c r="D423" s="17">
        <v>45414.0</v>
      </c>
      <c r="E423" s="18">
        <v>3.55513311954922E14</v>
      </c>
      <c r="F423" s="15">
        <v>12.38</v>
      </c>
      <c r="G423" s="16">
        <v>437.99</v>
      </c>
      <c r="H423" s="16">
        <f t="shared" si="33"/>
        <v>361.9752066</v>
      </c>
      <c r="I423" s="16">
        <f t="shared" si="27"/>
        <v>76.01479339</v>
      </c>
      <c r="J423" s="16">
        <v>-292.47</v>
      </c>
      <c r="K423" s="19" t="s">
        <v>14</v>
      </c>
    </row>
    <row r="424" ht="15.75" customHeight="1">
      <c r="A424" s="5" t="s">
        <v>135</v>
      </c>
      <c r="B424" s="5">
        <v>1.0</v>
      </c>
      <c r="C424" s="6">
        <f t="shared" si="54"/>
        <v>174.773913</v>
      </c>
      <c r="D424" s="7">
        <v>45414.0</v>
      </c>
      <c r="E424" s="8">
        <v>3.57341099833029E14</v>
      </c>
      <c r="F424" s="5">
        <v>6.6</v>
      </c>
      <c r="G424" s="6">
        <v>200.99</v>
      </c>
      <c r="H424" s="6">
        <f t="shared" si="33"/>
        <v>166.107438</v>
      </c>
      <c r="I424" s="6">
        <f t="shared" si="27"/>
        <v>34.88256198</v>
      </c>
      <c r="J424" s="6">
        <f>C424-F424-I424</f>
        <v>133.2913511</v>
      </c>
      <c r="K424" s="4"/>
    </row>
    <row r="425" ht="15.75" customHeight="1">
      <c r="A425" s="15" t="s">
        <v>153</v>
      </c>
      <c r="B425" s="15">
        <v>1.0</v>
      </c>
      <c r="C425" s="16">
        <f t="shared" si="54"/>
        <v>322.6</v>
      </c>
      <c r="D425" s="17">
        <v>45414.0</v>
      </c>
      <c r="E425" s="18">
        <v>3.53239108037216E14</v>
      </c>
      <c r="F425" s="15">
        <v>12.38</v>
      </c>
      <c r="G425" s="16">
        <v>370.99</v>
      </c>
      <c r="H425" s="16">
        <f t="shared" si="33"/>
        <v>306.6033058</v>
      </c>
      <c r="I425" s="16">
        <f t="shared" si="27"/>
        <v>64.38669421</v>
      </c>
      <c r="J425" s="16">
        <v>-245.83</v>
      </c>
      <c r="K425" s="19" t="s">
        <v>176</v>
      </c>
      <c r="L425" s="25">
        <v>15.0</v>
      </c>
    </row>
    <row r="426" ht="15.75" customHeight="1">
      <c r="A426" s="5" t="s">
        <v>167</v>
      </c>
      <c r="B426" s="5">
        <v>1.0</v>
      </c>
      <c r="C426" s="6">
        <f t="shared" si="54"/>
        <v>287.8173913</v>
      </c>
      <c r="D426" s="7">
        <v>45414.0</v>
      </c>
      <c r="E426" s="8">
        <v>3.51156781382366E14</v>
      </c>
      <c r="F426" s="5">
        <v>8.72</v>
      </c>
      <c r="G426" s="6">
        <v>330.99</v>
      </c>
      <c r="H426" s="6">
        <f t="shared" si="33"/>
        <v>273.5454545</v>
      </c>
      <c r="I426" s="6">
        <f t="shared" si="27"/>
        <v>57.44454545</v>
      </c>
      <c r="J426" s="6">
        <f t="shared" ref="J426:J432" si="55">C426-F426-I426</f>
        <v>221.6528458</v>
      </c>
      <c r="K426" s="4"/>
    </row>
    <row r="427" ht="15.75" customHeight="1">
      <c r="A427" s="46" t="s">
        <v>177</v>
      </c>
      <c r="B427" s="46">
        <v>1.0</v>
      </c>
      <c r="C427" s="6">
        <f t="shared" si="54"/>
        <v>266.5826087</v>
      </c>
      <c r="D427" s="7">
        <v>45415.0</v>
      </c>
      <c r="E427" s="8">
        <v>3.52911112944428E14</v>
      </c>
      <c r="F427" s="5">
        <v>18.73</v>
      </c>
      <c r="G427" s="6">
        <v>306.57</v>
      </c>
      <c r="H427" s="6">
        <f t="shared" si="33"/>
        <v>253.3636364</v>
      </c>
      <c r="I427" s="6">
        <f t="shared" si="27"/>
        <v>53.20636364</v>
      </c>
      <c r="J427" s="6">
        <f t="shared" si="55"/>
        <v>194.6462451</v>
      </c>
      <c r="K427" s="4"/>
    </row>
    <row r="428" ht="15.75" customHeight="1">
      <c r="A428" s="46" t="s">
        <v>178</v>
      </c>
      <c r="B428" s="46">
        <v>1.0</v>
      </c>
      <c r="C428" s="6">
        <f t="shared" si="54"/>
        <v>464.3391304</v>
      </c>
      <c r="D428" s="7">
        <v>45415.0</v>
      </c>
      <c r="E428" s="8">
        <v>3.52824483421498E14</v>
      </c>
      <c r="F428" s="5">
        <v>12.38</v>
      </c>
      <c r="G428" s="6">
        <v>533.99</v>
      </c>
      <c r="H428" s="6">
        <f t="shared" si="33"/>
        <v>441.3140496</v>
      </c>
      <c r="I428" s="6">
        <f t="shared" si="27"/>
        <v>92.67595041</v>
      </c>
      <c r="J428" s="6">
        <f t="shared" si="55"/>
        <v>359.28318</v>
      </c>
      <c r="K428" s="4"/>
    </row>
    <row r="429" ht="15.75" customHeight="1">
      <c r="A429" s="46" t="s">
        <v>98</v>
      </c>
      <c r="B429" s="46">
        <v>1.0</v>
      </c>
      <c r="C429" s="6">
        <f t="shared" si="54"/>
        <v>412.7565217</v>
      </c>
      <c r="D429" s="7">
        <v>45415.0</v>
      </c>
      <c r="E429" s="8">
        <v>3.58691739133373E14</v>
      </c>
      <c r="F429" s="5">
        <v>18.73</v>
      </c>
      <c r="G429" s="6">
        <v>474.67</v>
      </c>
      <c r="H429" s="6">
        <f t="shared" si="33"/>
        <v>392.2892562</v>
      </c>
      <c r="I429" s="6">
        <f t="shared" si="27"/>
        <v>82.3807438</v>
      </c>
      <c r="J429" s="6">
        <f t="shared" si="55"/>
        <v>311.6457779</v>
      </c>
      <c r="K429" s="4"/>
    </row>
    <row r="430" ht="15.75" customHeight="1">
      <c r="A430" s="46" t="s">
        <v>94</v>
      </c>
      <c r="B430" s="46">
        <v>1.0</v>
      </c>
      <c r="C430" s="6">
        <f t="shared" si="54"/>
        <v>160.8695652</v>
      </c>
      <c r="D430" s="7">
        <v>45415.0</v>
      </c>
      <c r="E430" s="8">
        <v>3.56452106365581E14</v>
      </c>
      <c r="F430" s="5">
        <v>18.73</v>
      </c>
      <c r="G430" s="6">
        <v>185.0</v>
      </c>
      <c r="H430" s="6">
        <f t="shared" si="33"/>
        <v>152.892562</v>
      </c>
      <c r="I430" s="6">
        <f t="shared" si="27"/>
        <v>32.10743802</v>
      </c>
      <c r="J430" s="6">
        <f t="shared" si="55"/>
        <v>110.0321272</v>
      </c>
      <c r="K430" s="4"/>
    </row>
    <row r="431" ht="15.75" customHeight="1">
      <c r="A431" s="46" t="s">
        <v>94</v>
      </c>
      <c r="B431" s="46">
        <v>1.0</v>
      </c>
      <c r="C431" s="6">
        <f t="shared" si="54"/>
        <v>166.9478261</v>
      </c>
      <c r="D431" s="7">
        <v>45415.0</v>
      </c>
      <c r="E431" s="8">
        <v>3.56424101027946E14</v>
      </c>
      <c r="F431" s="5">
        <v>8.72</v>
      </c>
      <c r="G431" s="6">
        <v>191.99</v>
      </c>
      <c r="H431" s="6">
        <f t="shared" si="33"/>
        <v>158.6694215</v>
      </c>
      <c r="I431" s="6">
        <f t="shared" si="27"/>
        <v>33.32057851</v>
      </c>
      <c r="J431" s="6">
        <f t="shared" si="55"/>
        <v>124.9072476</v>
      </c>
      <c r="K431" s="4"/>
    </row>
    <row r="432" ht="15.75" customHeight="1">
      <c r="A432" s="46" t="s">
        <v>156</v>
      </c>
      <c r="B432" s="46">
        <v>1.0</v>
      </c>
      <c r="C432" s="6">
        <f t="shared" si="54"/>
        <v>287.626087</v>
      </c>
      <c r="D432" s="7">
        <v>45415.0</v>
      </c>
      <c r="E432" s="8">
        <v>3.5746352881525E14</v>
      </c>
      <c r="F432" s="5">
        <v>17.0</v>
      </c>
      <c r="G432" s="6">
        <v>330.77</v>
      </c>
      <c r="H432" s="6">
        <f t="shared" si="33"/>
        <v>273.3636364</v>
      </c>
      <c r="I432" s="6">
        <f t="shared" si="27"/>
        <v>57.40636364</v>
      </c>
      <c r="J432" s="6">
        <f t="shared" si="55"/>
        <v>213.2197233</v>
      </c>
      <c r="K432" s="4"/>
    </row>
    <row r="433" ht="15.75" customHeight="1">
      <c r="A433" s="52" t="s">
        <v>179</v>
      </c>
      <c r="B433" s="52">
        <v>1.0</v>
      </c>
      <c r="C433" s="16">
        <f t="shared" si="54"/>
        <v>503.4695652</v>
      </c>
      <c r="D433" s="17">
        <v>45415.0</v>
      </c>
      <c r="E433" s="18">
        <v>3.57104911842036E14</v>
      </c>
      <c r="F433" s="15">
        <v>8.72</v>
      </c>
      <c r="G433" s="16">
        <v>578.99</v>
      </c>
      <c r="H433" s="16">
        <f t="shared" si="33"/>
        <v>478.5041322</v>
      </c>
      <c r="I433" s="16">
        <f t="shared" si="27"/>
        <v>100.4858678</v>
      </c>
      <c r="J433" s="16">
        <v>-394.26</v>
      </c>
      <c r="K433" s="19" t="s">
        <v>14</v>
      </c>
    </row>
    <row r="434" ht="15.75" customHeight="1">
      <c r="A434" s="46" t="s">
        <v>156</v>
      </c>
      <c r="B434" s="46">
        <v>1.0</v>
      </c>
      <c r="C434" s="6">
        <f t="shared" si="54"/>
        <v>273.9130435</v>
      </c>
      <c r="D434" s="7">
        <v>45415.0</v>
      </c>
      <c r="E434" s="8">
        <v>3.53042118102529E14</v>
      </c>
      <c r="F434" s="5">
        <v>18.73</v>
      </c>
      <c r="G434" s="6">
        <v>315.0</v>
      </c>
      <c r="H434" s="6">
        <f t="shared" si="33"/>
        <v>260.3305785</v>
      </c>
      <c r="I434" s="6">
        <f t="shared" si="27"/>
        <v>54.66942149</v>
      </c>
      <c r="J434" s="6">
        <f t="shared" ref="J434:J439" si="56">C434-F434-I434</f>
        <v>200.513622</v>
      </c>
      <c r="K434" s="4"/>
    </row>
    <row r="435" ht="15.75" customHeight="1">
      <c r="A435" s="46" t="s">
        <v>168</v>
      </c>
      <c r="B435" s="46">
        <v>1.0</v>
      </c>
      <c r="C435" s="6">
        <f t="shared" si="54"/>
        <v>171.3043478</v>
      </c>
      <c r="D435" s="7">
        <v>45415.0</v>
      </c>
      <c r="E435" s="8">
        <v>3.53065109953121E14</v>
      </c>
      <c r="F435" s="5">
        <v>8.39</v>
      </c>
      <c r="G435" s="6">
        <v>197.0</v>
      </c>
      <c r="H435" s="6">
        <f t="shared" si="33"/>
        <v>162.8099174</v>
      </c>
      <c r="I435" s="6">
        <f t="shared" si="27"/>
        <v>34.19008264</v>
      </c>
      <c r="J435" s="6">
        <f t="shared" si="56"/>
        <v>128.7242652</v>
      </c>
      <c r="K435" s="4"/>
    </row>
    <row r="436" ht="15.75" customHeight="1">
      <c r="A436" s="46" t="s">
        <v>111</v>
      </c>
      <c r="B436" s="46">
        <v>1.0</v>
      </c>
      <c r="C436" s="6">
        <f t="shared" si="54"/>
        <v>184.7913043</v>
      </c>
      <c r="D436" s="7">
        <v>45415.0</v>
      </c>
      <c r="E436" s="8">
        <v>3.59404086700912E14</v>
      </c>
      <c r="F436" s="5">
        <v>12.38</v>
      </c>
      <c r="G436" s="6">
        <v>212.51</v>
      </c>
      <c r="H436" s="6">
        <f t="shared" si="33"/>
        <v>175.6280992</v>
      </c>
      <c r="I436" s="6">
        <f t="shared" si="27"/>
        <v>36.88190083</v>
      </c>
      <c r="J436" s="6">
        <f t="shared" si="56"/>
        <v>135.5294035</v>
      </c>
      <c r="K436" s="4"/>
    </row>
    <row r="437" ht="15.75" customHeight="1">
      <c r="A437" s="46" t="s">
        <v>180</v>
      </c>
      <c r="B437" s="46">
        <v>1.0</v>
      </c>
      <c r="C437" s="6">
        <f t="shared" si="54"/>
        <v>345.9391304</v>
      </c>
      <c r="D437" s="7">
        <v>45415.0</v>
      </c>
      <c r="E437" s="8">
        <v>3.53247103822581E14</v>
      </c>
      <c r="F437" s="5">
        <v>17.0</v>
      </c>
      <c r="G437" s="6">
        <v>397.83</v>
      </c>
      <c r="H437" s="6">
        <f t="shared" si="33"/>
        <v>328.785124</v>
      </c>
      <c r="I437" s="6">
        <f t="shared" si="27"/>
        <v>69.04487603</v>
      </c>
      <c r="J437" s="6">
        <f t="shared" si="56"/>
        <v>259.8942544</v>
      </c>
      <c r="K437" s="4"/>
    </row>
    <row r="438" ht="15.75" customHeight="1">
      <c r="A438" s="46" t="s">
        <v>181</v>
      </c>
      <c r="B438" s="46">
        <v>1.0</v>
      </c>
      <c r="C438" s="6">
        <f t="shared" si="54"/>
        <v>206.9478261</v>
      </c>
      <c r="D438" s="7">
        <v>45415.0</v>
      </c>
      <c r="E438" s="8">
        <v>3.56721086774503E14</v>
      </c>
      <c r="F438" s="5">
        <v>8.72</v>
      </c>
      <c r="G438" s="6">
        <v>237.99</v>
      </c>
      <c r="H438" s="6">
        <f t="shared" si="33"/>
        <v>196.6859504</v>
      </c>
      <c r="I438" s="6">
        <f t="shared" si="27"/>
        <v>41.30404959</v>
      </c>
      <c r="J438" s="6">
        <f t="shared" si="56"/>
        <v>156.9237765</v>
      </c>
      <c r="K438" s="4"/>
    </row>
    <row r="439" ht="15.75" customHeight="1">
      <c r="A439" s="46" t="s">
        <v>156</v>
      </c>
      <c r="B439" s="46">
        <v>1.0</v>
      </c>
      <c r="C439" s="6">
        <f t="shared" si="54"/>
        <v>287.8173913</v>
      </c>
      <c r="D439" s="7">
        <v>45415.0</v>
      </c>
      <c r="E439" s="8">
        <v>3.59669609799282E14</v>
      </c>
      <c r="F439" s="5">
        <v>8.72</v>
      </c>
      <c r="G439" s="6">
        <v>330.99</v>
      </c>
      <c r="H439" s="6">
        <f t="shared" si="33"/>
        <v>273.5454545</v>
      </c>
      <c r="I439" s="6">
        <f t="shared" si="27"/>
        <v>57.44454545</v>
      </c>
      <c r="J439" s="6">
        <f t="shared" si="56"/>
        <v>221.6528458</v>
      </c>
      <c r="K439" s="4"/>
    </row>
    <row r="440" ht="15.75" customHeight="1">
      <c r="A440" s="64" t="s">
        <v>156</v>
      </c>
      <c r="B440" s="64">
        <v>1.0</v>
      </c>
      <c r="C440" s="28">
        <f t="shared" si="54"/>
        <v>273.9130435</v>
      </c>
      <c r="D440" s="29">
        <v>45415.0</v>
      </c>
      <c r="E440" s="30">
        <v>3.52023219681463E14</v>
      </c>
      <c r="F440" s="27">
        <v>18.73</v>
      </c>
      <c r="G440" s="28">
        <v>315.0</v>
      </c>
      <c r="H440" s="28">
        <f t="shared" si="33"/>
        <v>260.3305785</v>
      </c>
      <c r="I440" s="28">
        <f t="shared" si="27"/>
        <v>54.66942149</v>
      </c>
      <c r="J440" s="28">
        <v>200.51</v>
      </c>
      <c r="K440" s="31" t="s">
        <v>23</v>
      </c>
    </row>
    <row r="441" ht="15.75" customHeight="1">
      <c r="A441" s="46" t="s">
        <v>98</v>
      </c>
      <c r="B441" s="46">
        <v>1.0</v>
      </c>
      <c r="C441" s="6">
        <f t="shared" si="54"/>
        <v>433.9043478</v>
      </c>
      <c r="D441" s="7">
        <v>45415.0</v>
      </c>
      <c r="E441" s="8">
        <v>3.58691736344643E14</v>
      </c>
      <c r="F441" s="5">
        <v>8.72</v>
      </c>
      <c r="G441" s="6">
        <v>498.99</v>
      </c>
      <c r="H441" s="6">
        <f t="shared" si="33"/>
        <v>412.3884298</v>
      </c>
      <c r="I441" s="6">
        <f t="shared" si="27"/>
        <v>86.60157025</v>
      </c>
      <c r="J441" s="6">
        <f t="shared" ref="J441:J456" si="57">C441-F441-I441</f>
        <v>338.5827776</v>
      </c>
      <c r="K441" s="4"/>
    </row>
    <row r="442" ht="15.75" customHeight="1">
      <c r="A442" s="46" t="s">
        <v>168</v>
      </c>
      <c r="B442" s="46">
        <v>1.0</v>
      </c>
      <c r="C442" s="6">
        <f t="shared" si="54"/>
        <v>191.2956522</v>
      </c>
      <c r="D442" s="7">
        <v>45415.0</v>
      </c>
      <c r="E442" s="8">
        <v>3.53059101202801E14</v>
      </c>
      <c r="F442" s="5">
        <v>8.72</v>
      </c>
      <c r="G442" s="6">
        <v>219.99</v>
      </c>
      <c r="H442" s="6">
        <f t="shared" si="33"/>
        <v>181.8099174</v>
      </c>
      <c r="I442" s="6">
        <f t="shared" si="27"/>
        <v>38.18008264</v>
      </c>
      <c r="J442" s="6">
        <f t="shared" si="57"/>
        <v>144.3955695</v>
      </c>
      <c r="K442" s="4"/>
    </row>
    <row r="443" ht="15.75" customHeight="1">
      <c r="A443" s="46" t="s">
        <v>98</v>
      </c>
      <c r="B443" s="46">
        <v>1.0</v>
      </c>
      <c r="C443" s="6">
        <f t="shared" si="54"/>
        <v>412.7565217</v>
      </c>
      <c r="D443" s="7">
        <v>45415.0</v>
      </c>
      <c r="E443" s="8">
        <v>3.58691733175016E14</v>
      </c>
      <c r="F443" s="5">
        <v>18.73</v>
      </c>
      <c r="G443" s="6">
        <v>474.67</v>
      </c>
      <c r="H443" s="6">
        <f t="shared" si="33"/>
        <v>392.2892562</v>
      </c>
      <c r="I443" s="6">
        <f t="shared" si="27"/>
        <v>82.3807438</v>
      </c>
      <c r="J443" s="6">
        <f t="shared" si="57"/>
        <v>311.6457779</v>
      </c>
      <c r="K443" s="4"/>
    </row>
    <row r="444" ht="15.75" customHeight="1">
      <c r="A444" s="46" t="s">
        <v>156</v>
      </c>
      <c r="B444" s="46">
        <v>1.0</v>
      </c>
      <c r="C444" s="6">
        <f t="shared" si="54"/>
        <v>287.8173913</v>
      </c>
      <c r="D444" s="7">
        <v>45415.0</v>
      </c>
      <c r="E444" s="8">
        <v>3.53038118106023E14</v>
      </c>
      <c r="F444" s="5">
        <v>8.72</v>
      </c>
      <c r="G444" s="6">
        <v>330.99</v>
      </c>
      <c r="H444" s="6">
        <f t="shared" si="33"/>
        <v>273.5454545</v>
      </c>
      <c r="I444" s="6">
        <f t="shared" si="27"/>
        <v>57.44454545</v>
      </c>
      <c r="J444" s="6">
        <f t="shared" si="57"/>
        <v>221.6528458</v>
      </c>
      <c r="K444" s="4"/>
    </row>
    <row r="445" ht="15.75" customHeight="1">
      <c r="A445" s="46" t="s">
        <v>182</v>
      </c>
      <c r="B445" s="46">
        <v>1.0</v>
      </c>
      <c r="C445" s="6">
        <f t="shared" si="54"/>
        <v>557.3826087</v>
      </c>
      <c r="D445" s="7">
        <v>45415.0</v>
      </c>
      <c r="E445" s="8">
        <v>3.51228761836628E14</v>
      </c>
      <c r="F445" s="5">
        <v>6.6</v>
      </c>
      <c r="G445" s="6">
        <v>640.99</v>
      </c>
      <c r="H445" s="6">
        <f t="shared" si="33"/>
        <v>529.7438017</v>
      </c>
      <c r="I445" s="6">
        <f t="shared" si="27"/>
        <v>111.2461983</v>
      </c>
      <c r="J445" s="6">
        <f t="shared" si="57"/>
        <v>439.5364103</v>
      </c>
      <c r="K445" s="4"/>
    </row>
    <row r="446" ht="15.75" customHeight="1">
      <c r="A446" s="46" t="s">
        <v>157</v>
      </c>
      <c r="B446" s="46">
        <v>1.0</v>
      </c>
      <c r="C446" s="6">
        <f t="shared" si="54"/>
        <v>301.7304348</v>
      </c>
      <c r="D446" s="7">
        <v>45415.0</v>
      </c>
      <c r="E446" s="8">
        <v>3.51156780797754E14</v>
      </c>
      <c r="F446" s="5">
        <v>8.72</v>
      </c>
      <c r="G446" s="6">
        <v>346.99</v>
      </c>
      <c r="H446" s="6">
        <f t="shared" si="33"/>
        <v>286.768595</v>
      </c>
      <c r="I446" s="6">
        <f t="shared" si="27"/>
        <v>60.22140496</v>
      </c>
      <c r="J446" s="6">
        <f t="shared" si="57"/>
        <v>232.7890298</v>
      </c>
      <c r="K446" s="4"/>
    </row>
    <row r="447" ht="15.75" customHeight="1">
      <c r="A447" s="46" t="s">
        <v>94</v>
      </c>
      <c r="B447" s="46">
        <v>1.0</v>
      </c>
      <c r="C447" s="6">
        <f t="shared" si="54"/>
        <v>160.8695652</v>
      </c>
      <c r="D447" s="7">
        <v>45415.0</v>
      </c>
      <c r="E447" s="8">
        <v>3.57336098749341E14</v>
      </c>
      <c r="F447" s="5">
        <v>18.73</v>
      </c>
      <c r="G447" s="6">
        <v>185.0</v>
      </c>
      <c r="H447" s="6">
        <f t="shared" si="33"/>
        <v>152.892562</v>
      </c>
      <c r="I447" s="6">
        <f t="shared" si="27"/>
        <v>32.10743802</v>
      </c>
      <c r="J447" s="6">
        <f t="shared" si="57"/>
        <v>110.0321272</v>
      </c>
      <c r="K447" s="4"/>
    </row>
    <row r="448" ht="15.75" customHeight="1">
      <c r="A448" s="46" t="s">
        <v>157</v>
      </c>
      <c r="B448" s="46">
        <v>1.0</v>
      </c>
      <c r="C448" s="6">
        <f t="shared" si="54"/>
        <v>301.7304348</v>
      </c>
      <c r="D448" s="7">
        <v>45415.0</v>
      </c>
      <c r="E448" s="8">
        <v>3.55727332203719E14</v>
      </c>
      <c r="F448" s="5">
        <v>8.72</v>
      </c>
      <c r="G448" s="6">
        <v>346.99</v>
      </c>
      <c r="H448" s="6">
        <f t="shared" si="33"/>
        <v>286.768595</v>
      </c>
      <c r="I448" s="6">
        <f t="shared" si="27"/>
        <v>60.22140496</v>
      </c>
      <c r="J448" s="6">
        <f t="shared" si="57"/>
        <v>232.7890298</v>
      </c>
      <c r="K448" s="4"/>
    </row>
    <row r="449" ht="15.75" customHeight="1">
      <c r="A449" s="46" t="s">
        <v>109</v>
      </c>
      <c r="B449" s="46">
        <v>1.0</v>
      </c>
      <c r="C449" s="6">
        <f t="shared" si="54"/>
        <v>344.9217391</v>
      </c>
      <c r="D449" s="7">
        <v>45415.0</v>
      </c>
      <c r="E449" s="8">
        <v>3.52856113811532E14</v>
      </c>
      <c r="F449" s="5">
        <v>18.73</v>
      </c>
      <c r="G449" s="6">
        <v>396.66</v>
      </c>
      <c r="H449" s="6">
        <f t="shared" si="33"/>
        <v>327.8181818</v>
      </c>
      <c r="I449" s="6">
        <f t="shared" si="27"/>
        <v>68.84181818</v>
      </c>
      <c r="J449" s="6">
        <f t="shared" si="57"/>
        <v>257.3499209</v>
      </c>
      <c r="K449" s="4"/>
    </row>
    <row r="450" ht="15.75" customHeight="1">
      <c r="A450" s="46" t="s">
        <v>99</v>
      </c>
      <c r="B450" s="46">
        <v>1.0</v>
      </c>
      <c r="C450" s="6">
        <f t="shared" si="54"/>
        <v>413.0347826</v>
      </c>
      <c r="D450" s="7">
        <v>45415.0</v>
      </c>
      <c r="E450" s="8">
        <v>3.5473918485072E14</v>
      </c>
      <c r="F450" s="5">
        <v>18.73</v>
      </c>
      <c r="G450" s="6">
        <v>474.99</v>
      </c>
      <c r="H450" s="6">
        <f t="shared" si="33"/>
        <v>392.553719</v>
      </c>
      <c r="I450" s="6">
        <f t="shared" si="27"/>
        <v>82.43628099</v>
      </c>
      <c r="J450" s="6">
        <f t="shared" si="57"/>
        <v>311.8685016</v>
      </c>
      <c r="K450" s="4"/>
    </row>
    <row r="451" ht="15.75" customHeight="1">
      <c r="A451" s="46" t="s">
        <v>111</v>
      </c>
      <c r="B451" s="46">
        <v>1.0</v>
      </c>
      <c r="C451" s="6">
        <f t="shared" si="54"/>
        <v>190.5565217</v>
      </c>
      <c r="D451" s="7">
        <v>45415.0</v>
      </c>
      <c r="E451" s="8">
        <v>3.54840093471036E14</v>
      </c>
      <c r="F451" s="5">
        <v>18.73</v>
      </c>
      <c r="G451" s="6">
        <v>219.14</v>
      </c>
      <c r="H451" s="6">
        <f t="shared" si="33"/>
        <v>181.107438</v>
      </c>
      <c r="I451" s="6">
        <f t="shared" si="27"/>
        <v>38.03256198</v>
      </c>
      <c r="J451" s="6">
        <f t="shared" si="57"/>
        <v>133.7939598</v>
      </c>
      <c r="K451" s="4"/>
    </row>
    <row r="452" ht="15.75" customHeight="1">
      <c r="A452" s="46" t="s">
        <v>98</v>
      </c>
      <c r="B452" s="46">
        <v>1.0</v>
      </c>
      <c r="C452" s="6">
        <f t="shared" si="54"/>
        <v>433.9043478</v>
      </c>
      <c r="D452" s="7">
        <v>45415.0</v>
      </c>
      <c r="E452" s="8">
        <v>3.52615459297668E14</v>
      </c>
      <c r="F452" s="5">
        <v>8.72</v>
      </c>
      <c r="G452" s="6">
        <v>498.99</v>
      </c>
      <c r="H452" s="6">
        <f t="shared" si="33"/>
        <v>412.3884298</v>
      </c>
      <c r="I452" s="6">
        <f t="shared" si="27"/>
        <v>86.60157025</v>
      </c>
      <c r="J452" s="6">
        <f t="shared" si="57"/>
        <v>338.5827776</v>
      </c>
      <c r="K452" s="4"/>
    </row>
    <row r="453" ht="15.75" customHeight="1">
      <c r="A453" s="46" t="s">
        <v>94</v>
      </c>
      <c r="B453" s="46">
        <v>1.0</v>
      </c>
      <c r="C453" s="6">
        <f t="shared" si="54"/>
        <v>160.8695652</v>
      </c>
      <c r="D453" s="7">
        <v>45415.0</v>
      </c>
      <c r="E453" s="8">
        <v>3.57347093918021E14</v>
      </c>
      <c r="F453" s="5">
        <v>18.73</v>
      </c>
      <c r="G453" s="6">
        <v>185.0</v>
      </c>
      <c r="H453" s="6">
        <f t="shared" si="33"/>
        <v>152.892562</v>
      </c>
      <c r="I453" s="6">
        <f t="shared" si="27"/>
        <v>32.10743802</v>
      </c>
      <c r="J453" s="6">
        <f t="shared" si="57"/>
        <v>110.0321272</v>
      </c>
      <c r="K453" s="4"/>
    </row>
    <row r="454" ht="15.75" customHeight="1">
      <c r="A454" s="46" t="s">
        <v>109</v>
      </c>
      <c r="B454" s="46">
        <v>1.0</v>
      </c>
      <c r="C454" s="6">
        <f t="shared" si="54"/>
        <v>361.7304348</v>
      </c>
      <c r="D454" s="7">
        <v>45415.0</v>
      </c>
      <c r="E454" s="8">
        <v>3.52857116309482E14</v>
      </c>
      <c r="F454" s="5">
        <v>8.72</v>
      </c>
      <c r="G454" s="6">
        <v>415.99</v>
      </c>
      <c r="H454" s="6">
        <f t="shared" si="33"/>
        <v>343.7933884</v>
      </c>
      <c r="I454" s="6">
        <f t="shared" si="27"/>
        <v>72.19661157</v>
      </c>
      <c r="J454" s="6">
        <f t="shared" si="57"/>
        <v>280.8138232</v>
      </c>
      <c r="K454" s="4"/>
    </row>
    <row r="455" ht="15.75" customHeight="1">
      <c r="A455" s="5" t="s">
        <v>183</v>
      </c>
      <c r="B455" s="5">
        <v>1.0</v>
      </c>
      <c r="C455" s="6">
        <v>118.13</v>
      </c>
      <c r="D455" s="7">
        <v>45415.0</v>
      </c>
      <c r="E455" s="8">
        <v>3.56763085976077E14</v>
      </c>
      <c r="F455" s="5">
        <v>6.6</v>
      </c>
      <c r="G455" s="6">
        <f t="shared" ref="G455:G457" si="58">C455*1.15</f>
        <v>135.8495</v>
      </c>
      <c r="H455" s="6">
        <f t="shared" si="33"/>
        <v>112.272314</v>
      </c>
      <c r="I455" s="6">
        <f t="shared" si="27"/>
        <v>23.57718595</v>
      </c>
      <c r="J455" s="6">
        <f t="shared" si="57"/>
        <v>87.95281405</v>
      </c>
      <c r="K455" s="4"/>
    </row>
    <row r="456" ht="15.75" customHeight="1">
      <c r="A456" s="5" t="s">
        <v>184</v>
      </c>
      <c r="B456" s="5">
        <v>1.0</v>
      </c>
      <c r="C456" s="6">
        <v>611.63</v>
      </c>
      <c r="D456" s="7">
        <v>45415.0</v>
      </c>
      <c r="E456" s="8">
        <v>3.52668915163958E14</v>
      </c>
      <c r="F456" s="5">
        <v>6.6</v>
      </c>
      <c r="G456" s="6">
        <f t="shared" si="58"/>
        <v>703.3745</v>
      </c>
      <c r="H456" s="6">
        <f t="shared" si="33"/>
        <v>581.3012397</v>
      </c>
      <c r="I456" s="6">
        <f t="shared" si="27"/>
        <v>122.0732603</v>
      </c>
      <c r="J456" s="6">
        <f t="shared" si="57"/>
        <v>482.9567397</v>
      </c>
      <c r="K456" s="4"/>
    </row>
    <row r="457" ht="15.75" customHeight="1">
      <c r="A457" s="15" t="s">
        <v>184</v>
      </c>
      <c r="B457" s="15">
        <v>1.0</v>
      </c>
      <c r="C457" s="16">
        <v>611.63</v>
      </c>
      <c r="D457" s="17">
        <v>45415.0</v>
      </c>
      <c r="E457" s="18">
        <v>3.59290140669486E14</v>
      </c>
      <c r="F457" s="15">
        <v>6.6</v>
      </c>
      <c r="G457" s="16">
        <f t="shared" si="58"/>
        <v>703.3745</v>
      </c>
      <c r="H457" s="16">
        <f t="shared" si="33"/>
        <v>581.3012397</v>
      </c>
      <c r="I457" s="16">
        <f t="shared" si="27"/>
        <v>122.0732603</v>
      </c>
      <c r="J457" s="16">
        <v>-482.96</v>
      </c>
      <c r="K457" s="19" t="s">
        <v>14</v>
      </c>
    </row>
    <row r="458" ht="15.75" customHeight="1">
      <c r="A458" s="15" t="s">
        <v>185</v>
      </c>
      <c r="B458" s="15">
        <v>1.0</v>
      </c>
      <c r="C458" s="16">
        <f t="shared" ref="C458:C496" si="59">G458/1.15</f>
        <v>331.2956522</v>
      </c>
      <c r="D458" s="17">
        <v>45415.0</v>
      </c>
      <c r="E458" s="18">
        <v>3.53246102426907E14</v>
      </c>
      <c r="F458" s="15">
        <v>12.38</v>
      </c>
      <c r="G458" s="16">
        <v>380.99</v>
      </c>
      <c r="H458" s="16">
        <f t="shared" si="33"/>
        <v>314.8677686</v>
      </c>
      <c r="I458" s="16">
        <f t="shared" si="27"/>
        <v>66.1222314</v>
      </c>
      <c r="J458" s="16">
        <v>-252.79</v>
      </c>
      <c r="K458" s="19" t="s">
        <v>133</v>
      </c>
      <c r="L458" s="25">
        <v>25.0</v>
      </c>
    </row>
    <row r="459" ht="15.75" customHeight="1">
      <c r="A459" s="5" t="s">
        <v>138</v>
      </c>
      <c r="B459" s="5">
        <v>1.0</v>
      </c>
      <c r="C459" s="6">
        <f t="shared" si="59"/>
        <v>452.4521739</v>
      </c>
      <c r="D459" s="7">
        <v>45415.0</v>
      </c>
      <c r="E459" s="8">
        <v>3.58265584217555E14</v>
      </c>
      <c r="F459" s="5">
        <v>17.0</v>
      </c>
      <c r="G459" s="6">
        <v>520.32</v>
      </c>
      <c r="H459" s="6">
        <f t="shared" si="33"/>
        <v>430.0165289</v>
      </c>
      <c r="I459" s="6">
        <f t="shared" si="27"/>
        <v>90.30347107</v>
      </c>
      <c r="J459" s="6">
        <f t="shared" ref="J459:J466" si="60">C459-F459-I459</f>
        <v>345.1487028</v>
      </c>
      <c r="K459" s="4"/>
    </row>
    <row r="460" ht="15.75" customHeight="1">
      <c r="A460" s="5" t="s">
        <v>117</v>
      </c>
      <c r="B460" s="5">
        <v>1.0</v>
      </c>
      <c r="C460" s="6">
        <f t="shared" si="59"/>
        <v>320.8608696</v>
      </c>
      <c r="D460" s="7">
        <v>45415.0</v>
      </c>
      <c r="E460" s="8">
        <v>3.54084112874355E14</v>
      </c>
      <c r="F460" s="5">
        <v>6.6</v>
      </c>
      <c r="G460" s="6">
        <v>368.99</v>
      </c>
      <c r="H460" s="6">
        <f t="shared" si="33"/>
        <v>304.9504132</v>
      </c>
      <c r="I460" s="6">
        <f t="shared" si="27"/>
        <v>64.03958678</v>
      </c>
      <c r="J460" s="6">
        <f t="shared" si="60"/>
        <v>250.2212828</v>
      </c>
      <c r="K460" s="4"/>
    </row>
    <row r="461" ht="15.75" customHeight="1">
      <c r="A461" s="5" t="s">
        <v>167</v>
      </c>
      <c r="B461" s="5">
        <v>1.0</v>
      </c>
      <c r="C461" s="6">
        <f t="shared" si="59"/>
        <v>287.6347826</v>
      </c>
      <c r="D461" s="7">
        <v>45415.0</v>
      </c>
      <c r="E461" s="8">
        <v>3.56122162953535E14</v>
      </c>
      <c r="F461" s="5">
        <v>17.0</v>
      </c>
      <c r="G461" s="6">
        <v>330.78</v>
      </c>
      <c r="H461" s="6">
        <f t="shared" si="33"/>
        <v>273.3719008</v>
      </c>
      <c r="I461" s="6">
        <f t="shared" si="27"/>
        <v>57.40809917</v>
      </c>
      <c r="J461" s="6">
        <f t="shared" si="60"/>
        <v>213.2266834</v>
      </c>
      <c r="K461" s="4"/>
    </row>
    <row r="462" ht="15.75" customHeight="1">
      <c r="A462" s="46" t="s">
        <v>111</v>
      </c>
      <c r="B462" s="5">
        <v>1.0</v>
      </c>
      <c r="C462" s="6">
        <f t="shared" si="59"/>
        <v>156.6173913</v>
      </c>
      <c r="D462" s="7">
        <v>45415.0</v>
      </c>
      <c r="E462" s="8">
        <v>3.53050090054915E14</v>
      </c>
      <c r="F462" s="5">
        <v>17.0</v>
      </c>
      <c r="G462" s="6">
        <v>180.11</v>
      </c>
      <c r="H462" s="6">
        <f t="shared" si="33"/>
        <v>148.8512397</v>
      </c>
      <c r="I462" s="6">
        <f t="shared" si="27"/>
        <v>31.25876033</v>
      </c>
      <c r="J462" s="6">
        <f t="shared" si="60"/>
        <v>108.358631</v>
      </c>
      <c r="K462" s="4"/>
    </row>
    <row r="463" ht="15.75" customHeight="1">
      <c r="A463" s="46" t="s">
        <v>111</v>
      </c>
      <c r="B463" s="5">
        <v>1.0</v>
      </c>
      <c r="C463" s="6">
        <f t="shared" si="59"/>
        <v>156.5913043</v>
      </c>
      <c r="D463" s="7">
        <v>45415.0</v>
      </c>
      <c r="E463" s="8">
        <v>3.59409089599088E14</v>
      </c>
      <c r="F463" s="5">
        <v>17.0</v>
      </c>
      <c r="G463" s="6">
        <v>180.08</v>
      </c>
      <c r="H463" s="6">
        <f t="shared" si="33"/>
        <v>148.8264463</v>
      </c>
      <c r="I463" s="6">
        <f t="shared" si="27"/>
        <v>31.25355372</v>
      </c>
      <c r="J463" s="6">
        <f t="shared" si="60"/>
        <v>108.3377506</v>
      </c>
      <c r="K463" s="4"/>
    </row>
    <row r="464" ht="15.75" customHeight="1">
      <c r="A464" s="46" t="s">
        <v>186</v>
      </c>
      <c r="B464" s="5">
        <v>1.0</v>
      </c>
      <c r="C464" s="6">
        <f t="shared" si="59"/>
        <v>364.3391304</v>
      </c>
      <c r="D464" s="7">
        <v>45418.0</v>
      </c>
      <c r="E464" s="8">
        <v>3.53898101281277E14</v>
      </c>
      <c r="F464" s="5">
        <v>12.38</v>
      </c>
      <c r="G464" s="6">
        <v>418.99</v>
      </c>
      <c r="H464" s="6">
        <f t="shared" si="33"/>
        <v>346.2727273</v>
      </c>
      <c r="I464" s="6">
        <f t="shared" si="27"/>
        <v>72.71727273</v>
      </c>
      <c r="J464" s="6">
        <f t="shared" si="60"/>
        <v>279.2418577</v>
      </c>
      <c r="K464" s="4"/>
    </row>
    <row r="465" ht="15.75" customHeight="1">
      <c r="A465" s="5" t="s">
        <v>138</v>
      </c>
      <c r="B465" s="5">
        <v>1.0</v>
      </c>
      <c r="C465" s="6">
        <f t="shared" si="59"/>
        <v>464.3391304</v>
      </c>
      <c r="D465" s="7">
        <v>45418.0</v>
      </c>
      <c r="E465" s="8">
        <v>3.5809165563033E14</v>
      </c>
      <c r="F465" s="5">
        <v>12.38</v>
      </c>
      <c r="G465" s="6">
        <v>533.99</v>
      </c>
      <c r="H465" s="6">
        <f t="shared" si="33"/>
        <v>441.3140496</v>
      </c>
      <c r="I465" s="6">
        <f t="shared" si="27"/>
        <v>92.67595041</v>
      </c>
      <c r="J465" s="6">
        <f t="shared" si="60"/>
        <v>359.28318</v>
      </c>
      <c r="K465" s="4"/>
    </row>
    <row r="466" ht="15.75" customHeight="1">
      <c r="A466" s="46" t="s">
        <v>94</v>
      </c>
      <c r="B466" s="5">
        <v>1.0</v>
      </c>
      <c r="C466" s="6">
        <f t="shared" si="59"/>
        <v>160.8695652</v>
      </c>
      <c r="D466" s="7">
        <v>45418.0</v>
      </c>
      <c r="E466" s="8">
        <v>3.564391024405E14</v>
      </c>
      <c r="F466" s="5">
        <v>18.73</v>
      </c>
      <c r="G466" s="6">
        <v>185.0</v>
      </c>
      <c r="H466" s="6">
        <f t="shared" si="33"/>
        <v>152.892562</v>
      </c>
      <c r="I466" s="6">
        <f t="shared" si="27"/>
        <v>32.10743802</v>
      </c>
      <c r="J466" s="6">
        <f t="shared" si="60"/>
        <v>110.0321272</v>
      </c>
      <c r="K466" s="65"/>
    </row>
    <row r="467" ht="15.75" customHeight="1">
      <c r="A467" s="15" t="s">
        <v>141</v>
      </c>
      <c r="B467" s="15">
        <v>1.0</v>
      </c>
      <c r="C467" s="16">
        <f t="shared" si="59"/>
        <v>432.1652174</v>
      </c>
      <c r="D467" s="17">
        <v>45418.0</v>
      </c>
      <c r="E467" s="18">
        <v>3.52164234929329E14</v>
      </c>
      <c r="F467" s="15">
        <v>6.6</v>
      </c>
      <c r="G467" s="16">
        <v>496.99</v>
      </c>
      <c r="H467" s="16">
        <f t="shared" si="33"/>
        <v>410.7355372</v>
      </c>
      <c r="I467" s="16">
        <f t="shared" si="27"/>
        <v>86.25446281</v>
      </c>
      <c r="J467" s="16">
        <v>-339.13</v>
      </c>
      <c r="K467" s="19" t="s">
        <v>84</v>
      </c>
    </row>
    <row r="468" ht="15.75" customHeight="1">
      <c r="A468" s="20" t="s">
        <v>187</v>
      </c>
      <c r="B468" s="20">
        <v>1.0</v>
      </c>
      <c r="C468" s="21">
        <f t="shared" si="59"/>
        <v>319.9913043</v>
      </c>
      <c r="D468" s="22">
        <v>45418.0</v>
      </c>
      <c r="E468" s="23">
        <v>3.53235104233676E14</v>
      </c>
      <c r="F468" s="20">
        <v>8.72</v>
      </c>
      <c r="G468" s="21">
        <v>367.99</v>
      </c>
      <c r="H468" s="21">
        <f t="shared" si="33"/>
        <v>304.1239669</v>
      </c>
      <c r="I468" s="21">
        <f t="shared" si="27"/>
        <v>63.86603306</v>
      </c>
      <c r="J468" s="21">
        <v>247.41</v>
      </c>
      <c r="K468" s="24" t="s">
        <v>188</v>
      </c>
      <c r="L468" s="25">
        <v>25.0</v>
      </c>
    </row>
    <row r="469" ht="15.75" customHeight="1">
      <c r="A469" s="46" t="s">
        <v>104</v>
      </c>
      <c r="B469" s="5">
        <v>1.0</v>
      </c>
      <c r="C469" s="6">
        <f t="shared" si="59"/>
        <v>160.8695652</v>
      </c>
      <c r="D469" s="7">
        <v>45418.0</v>
      </c>
      <c r="E469" s="8">
        <v>3.53072106052808E14</v>
      </c>
      <c r="F469" s="5">
        <v>18.73</v>
      </c>
      <c r="G469" s="6">
        <v>185.0</v>
      </c>
      <c r="H469" s="6">
        <f t="shared" si="33"/>
        <v>152.892562</v>
      </c>
      <c r="I469" s="6">
        <f t="shared" si="27"/>
        <v>32.10743802</v>
      </c>
      <c r="J469" s="6">
        <f t="shared" ref="J469:J481" si="61">C469-F469-I469</f>
        <v>110.0321272</v>
      </c>
      <c r="K469" s="4"/>
    </row>
    <row r="470" ht="15.75" customHeight="1">
      <c r="A470" s="46" t="s">
        <v>111</v>
      </c>
      <c r="B470" s="5">
        <v>1.0</v>
      </c>
      <c r="C470" s="6">
        <f t="shared" si="59"/>
        <v>187.8173913</v>
      </c>
      <c r="D470" s="7">
        <v>45418.0</v>
      </c>
      <c r="E470" s="8">
        <v>3.53041090675379E14</v>
      </c>
      <c r="F470" s="5">
        <v>8.72</v>
      </c>
      <c r="G470" s="6">
        <v>215.99</v>
      </c>
      <c r="H470" s="6">
        <f t="shared" si="33"/>
        <v>178.5041322</v>
      </c>
      <c r="I470" s="6">
        <f t="shared" si="27"/>
        <v>37.48586777</v>
      </c>
      <c r="J470" s="6">
        <f t="shared" si="61"/>
        <v>141.6115235</v>
      </c>
      <c r="K470" s="4"/>
    </row>
    <row r="471" ht="15.75" customHeight="1">
      <c r="A471" s="5" t="s">
        <v>141</v>
      </c>
      <c r="B471" s="5">
        <v>1.0</v>
      </c>
      <c r="C471" s="6">
        <f t="shared" si="59"/>
        <v>433.9043478</v>
      </c>
      <c r="D471" s="7">
        <v>45418.0</v>
      </c>
      <c r="E471" s="8">
        <v>3.58265586454024E14</v>
      </c>
      <c r="F471" s="5">
        <v>8.72</v>
      </c>
      <c r="G471" s="6">
        <v>498.99</v>
      </c>
      <c r="H471" s="6">
        <f t="shared" si="33"/>
        <v>412.3884298</v>
      </c>
      <c r="I471" s="6">
        <f t="shared" si="27"/>
        <v>86.60157025</v>
      </c>
      <c r="J471" s="6">
        <f t="shared" si="61"/>
        <v>338.5827776</v>
      </c>
      <c r="K471" s="4"/>
    </row>
    <row r="472" ht="15.75" customHeight="1">
      <c r="A472" s="5" t="s">
        <v>189</v>
      </c>
      <c r="B472" s="5">
        <v>1.0</v>
      </c>
      <c r="C472" s="6">
        <f t="shared" si="59"/>
        <v>132.3913043</v>
      </c>
      <c r="D472" s="7">
        <v>45418.0</v>
      </c>
      <c r="E472" s="8">
        <v>3.56474101009477E14</v>
      </c>
      <c r="F472" s="5">
        <v>17.0</v>
      </c>
      <c r="G472" s="6">
        <v>152.25</v>
      </c>
      <c r="H472" s="6">
        <f t="shared" si="33"/>
        <v>125.8264463</v>
      </c>
      <c r="I472" s="6">
        <f t="shared" si="27"/>
        <v>26.42355372</v>
      </c>
      <c r="J472" s="6">
        <f t="shared" si="61"/>
        <v>88.96775063</v>
      </c>
      <c r="K472" s="4"/>
    </row>
    <row r="473" ht="15.75" customHeight="1">
      <c r="A473" s="5" t="s">
        <v>141</v>
      </c>
      <c r="B473" s="5">
        <v>1.0</v>
      </c>
      <c r="C473" s="6">
        <f t="shared" si="59"/>
        <v>433.9043478</v>
      </c>
      <c r="D473" s="7">
        <v>45418.0</v>
      </c>
      <c r="E473" s="8">
        <v>3.54739188237783E14</v>
      </c>
      <c r="F473" s="5">
        <v>8.72</v>
      </c>
      <c r="G473" s="6">
        <v>498.99</v>
      </c>
      <c r="H473" s="6">
        <f t="shared" si="33"/>
        <v>412.3884298</v>
      </c>
      <c r="I473" s="6">
        <f t="shared" si="27"/>
        <v>86.60157025</v>
      </c>
      <c r="J473" s="6">
        <f t="shared" si="61"/>
        <v>338.5827776</v>
      </c>
      <c r="K473" s="4"/>
    </row>
    <row r="474" ht="15.75" customHeight="1">
      <c r="A474" s="46" t="s">
        <v>94</v>
      </c>
      <c r="B474" s="5">
        <v>1.0</v>
      </c>
      <c r="C474" s="6">
        <f t="shared" si="59"/>
        <v>171.3043478</v>
      </c>
      <c r="D474" s="7">
        <v>45418.0</v>
      </c>
      <c r="E474" s="8">
        <v>3.56833113883049E14</v>
      </c>
      <c r="F474" s="5">
        <v>18.73</v>
      </c>
      <c r="G474" s="6">
        <v>197.0</v>
      </c>
      <c r="H474" s="6">
        <f t="shared" si="33"/>
        <v>162.8099174</v>
      </c>
      <c r="I474" s="6">
        <f t="shared" si="27"/>
        <v>34.19008264</v>
      </c>
      <c r="J474" s="6">
        <f t="shared" si="61"/>
        <v>118.3842652</v>
      </c>
      <c r="K474" s="4"/>
    </row>
    <row r="475" ht="15.75" customHeight="1">
      <c r="A475" s="46" t="s">
        <v>111</v>
      </c>
      <c r="B475" s="5">
        <v>1.0</v>
      </c>
      <c r="C475" s="6">
        <f t="shared" si="59"/>
        <v>187.8173913</v>
      </c>
      <c r="D475" s="7">
        <v>45418.0</v>
      </c>
      <c r="E475" s="8">
        <v>3.54852095185373E14</v>
      </c>
      <c r="F475" s="5">
        <v>8.72</v>
      </c>
      <c r="G475" s="6">
        <v>215.99</v>
      </c>
      <c r="H475" s="6">
        <f t="shared" si="33"/>
        <v>178.5041322</v>
      </c>
      <c r="I475" s="6">
        <f t="shared" si="27"/>
        <v>37.48586777</v>
      </c>
      <c r="J475" s="6">
        <f t="shared" si="61"/>
        <v>141.6115235</v>
      </c>
      <c r="K475" s="4"/>
    </row>
    <row r="476" ht="15.75" customHeight="1">
      <c r="A476" s="5" t="s">
        <v>190</v>
      </c>
      <c r="B476" s="5">
        <v>1.0</v>
      </c>
      <c r="C476" s="6">
        <f t="shared" si="59"/>
        <v>246.9478261</v>
      </c>
      <c r="D476" s="7">
        <v>45418.0</v>
      </c>
      <c r="E476" s="8">
        <v>3.56856115437696E14</v>
      </c>
      <c r="F476" s="5">
        <v>8.72</v>
      </c>
      <c r="G476" s="6">
        <v>283.99</v>
      </c>
      <c r="H476" s="6">
        <f t="shared" si="33"/>
        <v>234.7024793</v>
      </c>
      <c r="I476" s="6">
        <f t="shared" si="27"/>
        <v>49.28752066</v>
      </c>
      <c r="J476" s="6">
        <f t="shared" si="61"/>
        <v>188.9403054</v>
      </c>
      <c r="K476" s="4"/>
    </row>
    <row r="477" ht="15.75" customHeight="1">
      <c r="A477" s="5" t="s">
        <v>166</v>
      </c>
      <c r="B477" s="5">
        <v>1.0</v>
      </c>
      <c r="C477" s="6">
        <f t="shared" si="59"/>
        <v>155.6434783</v>
      </c>
      <c r="D477" s="7">
        <v>45418.0</v>
      </c>
      <c r="E477" s="8">
        <v>3.5608409369E14</v>
      </c>
      <c r="F477" s="5">
        <v>8.72</v>
      </c>
      <c r="G477" s="6">
        <v>178.99</v>
      </c>
      <c r="H477" s="6">
        <f t="shared" si="33"/>
        <v>147.9256198</v>
      </c>
      <c r="I477" s="6">
        <f t="shared" si="27"/>
        <v>31.06438017</v>
      </c>
      <c r="J477" s="6">
        <f t="shared" si="61"/>
        <v>115.8590981</v>
      </c>
      <c r="K477" s="4"/>
    </row>
    <row r="478" ht="15.75" customHeight="1">
      <c r="A478" s="5" t="s">
        <v>141</v>
      </c>
      <c r="B478" s="5">
        <v>1.0</v>
      </c>
      <c r="C478" s="6">
        <f t="shared" si="59"/>
        <v>412.7565217</v>
      </c>
      <c r="D478" s="7">
        <v>45418.0</v>
      </c>
      <c r="E478" s="8">
        <v>3.57774330891952E14</v>
      </c>
      <c r="F478" s="5">
        <v>18.73</v>
      </c>
      <c r="G478" s="6">
        <v>474.67</v>
      </c>
      <c r="H478" s="6">
        <f t="shared" si="33"/>
        <v>392.2892562</v>
      </c>
      <c r="I478" s="6">
        <f t="shared" si="27"/>
        <v>82.3807438</v>
      </c>
      <c r="J478" s="6">
        <f t="shared" si="61"/>
        <v>311.6457779</v>
      </c>
      <c r="K478" s="4"/>
    </row>
    <row r="479" ht="15.75" customHeight="1">
      <c r="A479" s="46" t="s">
        <v>116</v>
      </c>
      <c r="B479" s="5">
        <v>1.0</v>
      </c>
      <c r="C479" s="6">
        <f t="shared" si="59"/>
        <v>160.8608696</v>
      </c>
      <c r="D479" s="7">
        <v>45418.0</v>
      </c>
      <c r="E479" s="8">
        <v>3.56432108627329E14</v>
      </c>
      <c r="F479" s="5">
        <v>8.72</v>
      </c>
      <c r="G479" s="6">
        <v>184.99</v>
      </c>
      <c r="H479" s="6">
        <f t="shared" si="33"/>
        <v>152.8842975</v>
      </c>
      <c r="I479" s="6">
        <f t="shared" si="27"/>
        <v>32.10570248</v>
      </c>
      <c r="J479" s="6">
        <f t="shared" si="61"/>
        <v>120.0351671</v>
      </c>
      <c r="K479" s="4"/>
    </row>
    <row r="480" ht="15.75" customHeight="1">
      <c r="A480" s="5" t="s">
        <v>142</v>
      </c>
      <c r="B480" s="5">
        <v>1.0</v>
      </c>
      <c r="C480" s="6">
        <f t="shared" si="59"/>
        <v>257.3565217</v>
      </c>
      <c r="D480" s="7">
        <v>45418.0</v>
      </c>
      <c r="E480" s="8">
        <v>3.5680611290951E14</v>
      </c>
      <c r="F480" s="5">
        <v>8.39</v>
      </c>
      <c r="G480" s="6">
        <v>295.96</v>
      </c>
      <c r="H480" s="6">
        <f t="shared" si="33"/>
        <v>244.5950413</v>
      </c>
      <c r="I480" s="6">
        <f t="shared" si="27"/>
        <v>51.36495868</v>
      </c>
      <c r="J480" s="6">
        <f t="shared" si="61"/>
        <v>197.6015631</v>
      </c>
      <c r="K480" s="4"/>
    </row>
    <row r="481" ht="15.75" customHeight="1">
      <c r="A481" s="5" t="s">
        <v>191</v>
      </c>
      <c r="B481" s="5">
        <v>1.0</v>
      </c>
      <c r="C481" s="6">
        <f t="shared" si="59"/>
        <v>145.2086957</v>
      </c>
      <c r="D481" s="7">
        <v>45418.0</v>
      </c>
      <c r="E481" s="8">
        <v>3.5683711169392E14</v>
      </c>
      <c r="F481" s="5">
        <v>6.6</v>
      </c>
      <c r="G481" s="6">
        <v>166.99</v>
      </c>
      <c r="H481" s="6">
        <f t="shared" si="33"/>
        <v>138.0082645</v>
      </c>
      <c r="I481" s="6">
        <f t="shared" si="27"/>
        <v>28.98173554</v>
      </c>
      <c r="J481" s="6">
        <f t="shared" si="61"/>
        <v>109.6269601</v>
      </c>
      <c r="K481" s="4"/>
    </row>
    <row r="482" ht="15.75" customHeight="1">
      <c r="A482" s="50" t="s">
        <v>111</v>
      </c>
      <c r="B482" s="20">
        <v>1.0</v>
      </c>
      <c r="C482" s="21">
        <f t="shared" si="59"/>
        <v>187.6695652</v>
      </c>
      <c r="D482" s="22">
        <v>45418.0</v>
      </c>
      <c r="E482" s="23">
        <v>3.54841094480489E14</v>
      </c>
      <c r="F482" s="20">
        <v>17.0</v>
      </c>
      <c r="G482" s="21">
        <v>215.82</v>
      </c>
      <c r="H482" s="21">
        <f t="shared" si="33"/>
        <v>178.3636364</v>
      </c>
      <c r="I482" s="21">
        <f t="shared" si="27"/>
        <v>37.45636364</v>
      </c>
      <c r="J482" s="21">
        <v>133.21</v>
      </c>
      <c r="K482" s="24" t="s">
        <v>192</v>
      </c>
      <c r="L482" s="25">
        <v>25.0</v>
      </c>
    </row>
    <row r="483" ht="15.75" customHeight="1">
      <c r="A483" s="52" t="s">
        <v>111</v>
      </c>
      <c r="B483" s="15">
        <v>1.0</v>
      </c>
      <c r="C483" s="16">
        <f t="shared" si="59"/>
        <v>187.6695652</v>
      </c>
      <c r="D483" s="17">
        <v>45418.0</v>
      </c>
      <c r="E483" s="18">
        <v>3.54854092333022E14</v>
      </c>
      <c r="F483" s="15">
        <v>17.0</v>
      </c>
      <c r="G483" s="16">
        <v>215.82</v>
      </c>
      <c r="H483" s="16">
        <f t="shared" si="33"/>
        <v>178.3636364</v>
      </c>
      <c r="I483" s="16">
        <f t="shared" si="27"/>
        <v>37.45636364</v>
      </c>
      <c r="J483" s="16">
        <v>-133.21</v>
      </c>
      <c r="K483" s="19" t="s">
        <v>14</v>
      </c>
    </row>
    <row r="484" ht="15.75" customHeight="1">
      <c r="A484" s="5" t="s">
        <v>193</v>
      </c>
      <c r="B484" s="5">
        <v>1.0</v>
      </c>
      <c r="C484" s="6">
        <f t="shared" si="59"/>
        <v>125.2086957</v>
      </c>
      <c r="D484" s="7">
        <v>45418.0</v>
      </c>
      <c r="E484" s="8">
        <v>3.59794257979166E14</v>
      </c>
      <c r="F484" s="5">
        <v>6.6</v>
      </c>
      <c r="G484" s="6">
        <v>143.99</v>
      </c>
      <c r="H484" s="6">
        <f t="shared" si="33"/>
        <v>119</v>
      </c>
      <c r="I484" s="6">
        <f t="shared" si="27"/>
        <v>24.99</v>
      </c>
      <c r="J484" s="6">
        <f t="shared" ref="J484:J492" si="62">C484-F484-I484</f>
        <v>93.61869565</v>
      </c>
      <c r="K484" s="4"/>
    </row>
    <row r="485" ht="15.75" customHeight="1">
      <c r="A485" s="5" t="s">
        <v>141</v>
      </c>
      <c r="B485" s="5">
        <v>1.0</v>
      </c>
      <c r="C485" s="6">
        <f t="shared" si="59"/>
        <v>412.7565217</v>
      </c>
      <c r="D485" s="7">
        <v>45418.0</v>
      </c>
      <c r="E485" s="8">
        <v>3.52615453880592E14</v>
      </c>
      <c r="F485" s="5">
        <v>18.73</v>
      </c>
      <c r="G485" s="6">
        <v>474.67</v>
      </c>
      <c r="H485" s="6">
        <f t="shared" si="33"/>
        <v>392.2892562</v>
      </c>
      <c r="I485" s="6">
        <f t="shared" si="27"/>
        <v>82.3807438</v>
      </c>
      <c r="J485" s="6">
        <f t="shared" si="62"/>
        <v>311.6457779</v>
      </c>
      <c r="K485" s="4"/>
    </row>
    <row r="486" ht="15.75" customHeight="1">
      <c r="A486" s="5" t="s">
        <v>194</v>
      </c>
      <c r="B486" s="5">
        <v>1.0</v>
      </c>
      <c r="C486" s="6">
        <f t="shared" si="59"/>
        <v>166.0869565</v>
      </c>
      <c r="D486" s="7">
        <v>45418.0</v>
      </c>
      <c r="E486" s="8">
        <v>3.53066103612044E14</v>
      </c>
      <c r="F486" s="5">
        <v>18.73</v>
      </c>
      <c r="G486" s="6">
        <v>191.0</v>
      </c>
      <c r="H486" s="6">
        <f t="shared" si="33"/>
        <v>157.8512397</v>
      </c>
      <c r="I486" s="6">
        <f t="shared" si="27"/>
        <v>33.14876033</v>
      </c>
      <c r="J486" s="6">
        <f t="shared" si="62"/>
        <v>114.2081962</v>
      </c>
      <c r="K486" s="4"/>
    </row>
    <row r="487" ht="15.75" customHeight="1">
      <c r="A487" s="5" t="s">
        <v>195</v>
      </c>
      <c r="B487" s="5">
        <v>1.0</v>
      </c>
      <c r="C487" s="6">
        <f t="shared" si="59"/>
        <v>166.0869565</v>
      </c>
      <c r="D487" s="7">
        <v>45418.0</v>
      </c>
      <c r="E487" s="8">
        <v>3.56445109879897E14</v>
      </c>
      <c r="F487" s="5"/>
      <c r="G487" s="6">
        <v>191.0</v>
      </c>
      <c r="H487" s="6">
        <f t="shared" si="33"/>
        <v>157.8512397</v>
      </c>
      <c r="I487" s="6">
        <f t="shared" si="27"/>
        <v>33.14876033</v>
      </c>
      <c r="J487" s="6">
        <f t="shared" si="62"/>
        <v>132.9381962</v>
      </c>
      <c r="K487" s="4"/>
    </row>
    <row r="488" ht="15.75" customHeight="1">
      <c r="A488" s="5" t="s">
        <v>196</v>
      </c>
      <c r="B488" s="5">
        <v>1.0</v>
      </c>
      <c r="C488" s="6">
        <f t="shared" si="59"/>
        <v>131.2956522</v>
      </c>
      <c r="D488" s="7">
        <v>45418.0</v>
      </c>
      <c r="E488" s="8">
        <v>3.56475101444168E14</v>
      </c>
      <c r="F488" s="5">
        <v>8.72</v>
      </c>
      <c r="G488" s="6">
        <v>150.99</v>
      </c>
      <c r="H488" s="6">
        <f t="shared" si="33"/>
        <v>124.785124</v>
      </c>
      <c r="I488" s="6">
        <f t="shared" si="27"/>
        <v>26.20487603</v>
      </c>
      <c r="J488" s="6">
        <f t="shared" si="62"/>
        <v>96.37077614</v>
      </c>
      <c r="K488" s="4"/>
    </row>
    <row r="489" ht="15.75" customHeight="1">
      <c r="A489" s="5" t="s">
        <v>196</v>
      </c>
      <c r="B489" s="5">
        <v>1.0</v>
      </c>
      <c r="C489" s="6">
        <f t="shared" si="59"/>
        <v>131.2956522</v>
      </c>
      <c r="D489" s="7">
        <v>45418.0</v>
      </c>
      <c r="E489" s="8">
        <v>3.56468104221162E14</v>
      </c>
      <c r="F489" s="5"/>
      <c r="G489" s="6">
        <v>150.99</v>
      </c>
      <c r="H489" s="6">
        <f t="shared" si="33"/>
        <v>124.785124</v>
      </c>
      <c r="I489" s="6">
        <f t="shared" si="27"/>
        <v>26.20487603</v>
      </c>
      <c r="J489" s="6">
        <f t="shared" si="62"/>
        <v>105.0907761</v>
      </c>
      <c r="K489" s="4"/>
    </row>
    <row r="490" ht="15.75" customHeight="1">
      <c r="A490" s="46" t="s">
        <v>104</v>
      </c>
      <c r="B490" s="5">
        <v>1.0</v>
      </c>
      <c r="C490" s="6">
        <f t="shared" si="59"/>
        <v>160.8695652</v>
      </c>
      <c r="D490" s="7">
        <v>45418.0</v>
      </c>
      <c r="E490" s="8">
        <v>3.56831119032454E14</v>
      </c>
      <c r="F490" s="5">
        <v>18.73</v>
      </c>
      <c r="G490" s="6">
        <v>185.0</v>
      </c>
      <c r="H490" s="6">
        <f t="shared" si="33"/>
        <v>152.892562</v>
      </c>
      <c r="I490" s="6">
        <f t="shared" si="27"/>
        <v>32.10743802</v>
      </c>
      <c r="J490" s="6">
        <f t="shared" si="62"/>
        <v>110.0321272</v>
      </c>
      <c r="K490" s="4"/>
    </row>
    <row r="491" ht="15.75" customHeight="1">
      <c r="A491" s="46" t="s">
        <v>168</v>
      </c>
      <c r="B491" s="5">
        <v>1.0</v>
      </c>
      <c r="C491" s="6">
        <f t="shared" si="59"/>
        <v>178.373913</v>
      </c>
      <c r="D491" s="7">
        <v>45418.0</v>
      </c>
      <c r="E491" s="8">
        <v>3.57343093311911E14</v>
      </c>
      <c r="F491" s="5">
        <v>12.38</v>
      </c>
      <c r="G491" s="6">
        <v>205.13</v>
      </c>
      <c r="H491" s="6">
        <f t="shared" si="33"/>
        <v>169.5289256</v>
      </c>
      <c r="I491" s="6">
        <f t="shared" si="27"/>
        <v>35.60107438</v>
      </c>
      <c r="J491" s="6">
        <f t="shared" si="62"/>
        <v>130.3928387</v>
      </c>
      <c r="K491" s="4"/>
    </row>
    <row r="492" ht="15.75" customHeight="1">
      <c r="A492" s="5" t="s">
        <v>191</v>
      </c>
      <c r="B492" s="5">
        <v>1.0</v>
      </c>
      <c r="C492" s="6">
        <f t="shared" si="59"/>
        <v>146.9478261</v>
      </c>
      <c r="D492" s="7">
        <v>45418.0</v>
      </c>
      <c r="E492" s="8">
        <v>3.56835111003066E14</v>
      </c>
      <c r="F492" s="5">
        <v>8.72</v>
      </c>
      <c r="G492" s="6">
        <v>168.99</v>
      </c>
      <c r="H492" s="6">
        <f t="shared" si="33"/>
        <v>139.661157</v>
      </c>
      <c r="I492" s="6">
        <f t="shared" si="27"/>
        <v>29.32884298</v>
      </c>
      <c r="J492" s="6">
        <f t="shared" si="62"/>
        <v>108.8989831</v>
      </c>
      <c r="K492" s="4"/>
    </row>
    <row r="493" ht="15.75" customHeight="1">
      <c r="A493" s="15" t="s">
        <v>141</v>
      </c>
      <c r="B493" s="15">
        <v>1.0</v>
      </c>
      <c r="C493" s="16">
        <f t="shared" si="59"/>
        <v>433.9043478</v>
      </c>
      <c r="D493" s="17">
        <v>45418.0</v>
      </c>
      <c r="E493" s="18">
        <v>3.56122175745969E14</v>
      </c>
      <c r="F493" s="15">
        <v>8.72</v>
      </c>
      <c r="G493" s="16">
        <v>498.99</v>
      </c>
      <c r="H493" s="16">
        <f t="shared" si="33"/>
        <v>412.3884298</v>
      </c>
      <c r="I493" s="16">
        <f t="shared" si="27"/>
        <v>86.60157025</v>
      </c>
      <c r="J493" s="16">
        <v>-338.58</v>
      </c>
      <c r="K493" s="19" t="s">
        <v>197</v>
      </c>
    </row>
    <row r="494" ht="15.75" customHeight="1">
      <c r="A494" s="46" t="s">
        <v>198</v>
      </c>
      <c r="B494" s="5">
        <v>1.0</v>
      </c>
      <c r="C494" s="6">
        <f t="shared" si="59"/>
        <v>352.6608696</v>
      </c>
      <c r="D494" s="7">
        <v>45418.0</v>
      </c>
      <c r="E494" s="8">
        <v>3.52853114441153E14</v>
      </c>
      <c r="F494" s="5">
        <v>12.38</v>
      </c>
      <c r="G494" s="6">
        <v>405.56</v>
      </c>
      <c r="H494" s="6">
        <f t="shared" si="33"/>
        <v>335.1735537</v>
      </c>
      <c r="I494" s="6">
        <f t="shared" si="27"/>
        <v>70.38644628</v>
      </c>
      <c r="J494" s="6">
        <f t="shared" ref="J494:J496" si="63">C494-F494-I494</f>
        <v>269.8944233</v>
      </c>
      <c r="K494" s="4"/>
    </row>
    <row r="495" ht="15.75" customHeight="1">
      <c r="A495" s="5" t="s">
        <v>143</v>
      </c>
      <c r="B495" s="5">
        <v>1.0</v>
      </c>
      <c r="C495" s="6">
        <f t="shared" si="59"/>
        <v>239.1217391</v>
      </c>
      <c r="D495" s="7">
        <v>45418.0</v>
      </c>
      <c r="E495" s="8">
        <v>3.53969104464846E14</v>
      </c>
      <c r="F495" s="5">
        <v>6.6</v>
      </c>
      <c r="G495" s="6">
        <v>274.99</v>
      </c>
      <c r="H495" s="6">
        <f t="shared" si="33"/>
        <v>227.2644628</v>
      </c>
      <c r="I495" s="6">
        <f t="shared" si="27"/>
        <v>47.72553719</v>
      </c>
      <c r="J495" s="6">
        <f t="shared" si="63"/>
        <v>184.7962019</v>
      </c>
      <c r="K495" s="4"/>
    </row>
    <row r="496" ht="15.75" customHeight="1">
      <c r="A496" s="5" t="s">
        <v>141</v>
      </c>
      <c r="B496" s="5">
        <v>1.0</v>
      </c>
      <c r="C496" s="6">
        <f t="shared" si="59"/>
        <v>434.6521739</v>
      </c>
      <c r="D496" s="7">
        <v>45418.0</v>
      </c>
      <c r="E496" s="8">
        <v>3.54739181511523E14</v>
      </c>
      <c r="F496" s="5">
        <v>18.0</v>
      </c>
      <c r="G496" s="6">
        <v>499.85</v>
      </c>
      <c r="H496" s="6">
        <f t="shared" si="33"/>
        <v>413.0991736</v>
      </c>
      <c r="I496" s="6">
        <f t="shared" si="27"/>
        <v>86.75082645</v>
      </c>
      <c r="J496" s="6">
        <f t="shared" si="63"/>
        <v>329.9013475</v>
      </c>
      <c r="K496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Multimedia Trading</dc:creator>
</cp:coreProperties>
</file>